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70" yWindow="600" windowWidth="28800" windowHeight="12840"/>
  </bookViews>
  <sheets>
    <sheet name="表紙" sheetId="7" r:id="rId1"/>
    <sheet name="目次" sheetId="8" r:id="rId2"/>
    <sheet name="変更履歴" sheetId="9"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プロジェクトデータ" sheetId="21" r:id="rId10"/>
    <sheet name="プロジェクト区分データ" sheetId="22" r:id="rId11"/>
    <sheet name="工程・工種データ" sheetId="23" r:id="rId12"/>
    <sheet name="担当者データ" sheetId="24" r:id="rId13"/>
    <sheet name="担当者区分データ" sheetId="25" r:id="rId14"/>
    <sheet name="摘要データ" sheetId="26" r:id="rId15"/>
    <sheet name="任意項目データ" sheetId="27" r:id="rId16"/>
    <sheet name="法人口座データ" sheetId="74" r:id="rId17"/>
    <sheet name="請求先データ" sheetId="29" r:id="rId18"/>
    <sheet name="請求先区分データ" sheetId="30" r:id="rId19"/>
    <sheet name="請求締日データ" sheetId="31" r:id="rId20"/>
    <sheet name="取引先グループデータ" sheetId="35" r:id="rId21"/>
    <sheet name="得意先データ" sheetId="36" r:id="rId22"/>
    <sheet name="得意先区分データ" sheetId="37" r:id="rId23"/>
    <sheet name="直送先データ" sheetId="38" r:id="rId24"/>
    <sheet name="商品データ" sheetId="75" r:id="rId25"/>
    <sheet name="発行コードデータ" sheetId="76" r:id="rId26"/>
    <sheet name="債権連携データ" sheetId="77" r:id="rId27"/>
    <sheet name="単価データ" sheetId="78" r:id="rId28"/>
    <sheet name="仕切り率データ" sheetId="79" r:id="rId29"/>
    <sheet name="価格データ" sheetId="80" r:id="rId30"/>
    <sheet name="統一伝票価格表データ" sheetId="81" r:id="rId31"/>
    <sheet name="統一伝票規格データ" sheetId="82" r:id="rId32"/>
    <sheet name="売上伝票データ" sheetId="84" r:id="rId33"/>
    <sheet name="債権伝票データ" sheetId="42" r:id="rId34"/>
    <sheet name="請求伝票データ" sheetId="43" r:id="rId35"/>
    <sheet name="入金情報データ" sheetId="48" r:id="rId36"/>
    <sheet name="入金伝票データ" sheetId="49" r:id="rId37"/>
    <sheet name="債権残高データ" sheetId="50" r:id="rId38"/>
    <sheet name="前受金残高データ" sheetId="55" r:id="rId39"/>
    <sheet name="仮受金残高データ" sheetId="56" r:id="rId40"/>
  </sheets>
  <externalReferences>
    <externalReference r:id="rId41"/>
    <externalReference r:id="rId42"/>
    <externalReference r:id="rId43"/>
  </externalReferences>
  <definedNames>
    <definedName name="_xlnm._FilterDatabase" localSheetId="9" hidden="1">プロジェクトデータ!$B$2:$H$396</definedName>
    <definedName name="_xlnm._FilterDatabase" localSheetId="10" hidden="1">プロジェクト区分データ!$B$2:$H$7</definedName>
    <definedName name="_xlnm._FilterDatabase" localSheetId="39" hidden="1">仮受金残高データ!$B$2:$H$25</definedName>
    <definedName name="_xlnm._FilterDatabase" localSheetId="29" hidden="1">価格データ!$B$2:$H$27</definedName>
    <definedName name="_xlnm._FilterDatabase" localSheetId="6" hidden="1">回収方法データ!$B$2:$H$35</definedName>
    <definedName name="_xlnm._FilterDatabase" localSheetId="11" hidden="1">工程・工種データ!$B$2:$H$7</definedName>
    <definedName name="_xlnm._FilterDatabase" localSheetId="3" hidden="1">債権管理科目データ!$B$2:$H$42</definedName>
    <definedName name="_xlnm._FilterDatabase" localSheetId="4" hidden="1">債権管理補助科目データ!$B$2:$H$17</definedName>
    <definedName name="_xlnm._FilterDatabase" localSheetId="37" hidden="1">債権残高データ!$B$2:$H$104</definedName>
    <definedName name="_xlnm._FilterDatabase" localSheetId="5" hidden="1">債権取引データ!$B$2:$H$20</definedName>
    <definedName name="_xlnm._FilterDatabase" localSheetId="33" hidden="1">債権伝票データ!$B$2:$H$187</definedName>
    <definedName name="_xlnm._FilterDatabase" localSheetId="26" hidden="1">債権連携データ!$B$2:$H$11</definedName>
    <definedName name="_xlnm._FilterDatabase" localSheetId="28" hidden="1">仕切り率データ!$B$2:$H$10</definedName>
    <definedName name="_xlnm._FilterDatabase" localSheetId="20" hidden="1">取引先グループデータ!$B$2:$H$17</definedName>
    <definedName name="_xlnm._FilterDatabase" localSheetId="24" hidden="1">商品データ!$B$2:$H$126</definedName>
    <definedName name="_xlnm._FilterDatabase" localSheetId="17" hidden="1">請求先データ!$B$2:$H$291</definedName>
    <definedName name="_xlnm._FilterDatabase" localSheetId="18" hidden="1">請求先区分データ!$B$2:$H$9</definedName>
    <definedName name="_xlnm._FilterDatabase" localSheetId="19" hidden="1">請求締日データ!$B$2:$H$13</definedName>
    <definedName name="_xlnm._FilterDatabase" localSheetId="34" hidden="1">請求伝票データ!$B$2:$H$116</definedName>
    <definedName name="_xlnm._FilterDatabase" localSheetId="38" hidden="1">前受金残高データ!$B$2:$H$31</definedName>
    <definedName name="_xlnm._FilterDatabase" localSheetId="27" hidden="1">単価データ!$B$2:$H$74</definedName>
    <definedName name="_xlnm._FilterDatabase" localSheetId="12" hidden="1">担当者データ!$B$2:$H$14</definedName>
    <definedName name="_xlnm._FilterDatabase" localSheetId="13" hidden="1">担当者区分データ!$B$2:$H$7</definedName>
    <definedName name="_xlnm._FilterDatabase" localSheetId="23" hidden="1">直送先データ!$B$2:$H$32</definedName>
    <definedName name="_xlnm._FilterDatabase" localSheetId="14" hidden="1">摘要データ!$B$2:$H$8</definedName>
    <definedName name="_xlnm._FilterDatabase" localSheetId="30" hidden="1">統一伝票価格表データ!$B$2:$H$12</definedName>
    <definedName name="_xlnm._FilterDatabase" localSheetId="31" hidden="1">統一伝票規格データ!$B$2:$H$17</definedName>
    <definedName name="_xlnm._FilterDatabase" localSheetId="21" hidden="1">得意先データ!$B$2:$H$324</definedName>
    <definedName name="_xlnm._FilterDatabase" localSheetId="22" hidden="1">得意先区分データ!$B$2:$H$7</definedName>
    <definedName name="_xlnm._FilterDatabase" localSheetId="35" hidden="1">入金情報データ!$B$2:$H$61</definedName>
    <definedName name="_xlnm._FilterDatabase" localSheetId="36" hidden="1">入金伝票データ!$B$2:$H$205</definedName>
    <definedName name="_xlnm._FilterDatabase" localSheetId="15" hidden="1">任意項目データ!$B$2:$H$7</definedName>
    <definedName name="_xlnm._FilterDatabase" localSheetId="32" hidden="1">売上伝票データ!$B$2:$H$364</definedName>
    <definedName name="_xlnm._FilterDatabase" localSheetId="25"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6" hidden="1">法人口座データ!$B$2:$H$25</definedName>
    <definedName name="form1">'[1]IO 家族・所得税'!$C$9</definedName>
    <definedName name="SQLｴﾗｰ">"図 4"</definedName>
    <definedName name="スワップ処理仕様統一">[2]検索UI!$B$35</definedName>
    <definedName name="受入種別">[3]表紙!$K$9:$K$12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8" l="1"/>
  <c r="V9" i="8"/>
  <c r="V8" i="8"/>
  <c r="V52" i="8"/>
  <c r="V51" i="8"/>
  <c r="V50" i="8"/>
  <c r="V49" i="8"/>
  <c r="V48" i="8"/>
  <c r="V47" i="8"/>
  <c r="V46" i="8"/>
  <c r="V43" i="8"/>
  <c r="V40" i="8"/>
  <c r="V39" i="8"/>
  <c r="V38" i="8"/>
  <c r="V37" i="8"/>
  <c r="V36" i="8"/>
  <c r="V35" i="8"/>
  <c r="V34" i="8"/>
  <c r="V33" i="8"/>
  <c r="V30" i="8"/>
  <c r="V29" i="8"/>
  <c r="V28" i="8"/>
  <c r="V27" i="8"/>
  <c r="V26" i="8"/>
  <c r="V25" i="8"/>
  <c r="V24" i="8"/>
  <c r="V21" i="8"/>
  <c r="V20" i="8"/>
  <c r="V19" i="8"/>
  <c r="V18" i="8"/>
  <c r="V17" i="8"/>
  <c r="V16" i="8"/>
  <c r="V15" i="8"/>
  <c r="V14" i="8"/>
  <c r="V13" i="8"/>
  <c r="V12" i="8"/>
  <c r="V11" i="8"/>
</calcChain>
</file>

<file path=xl/sharedStrings.xml><?xml version="1.0" encoding="utf-8"?>
<sst xmlns="http://schemas.openxmlformats.org/spreadsheetml/2006/main" count="10642" uniqueCount="4459">
  <si>
    <t>変更内容</t>
    <rPh sb="0" eb="2">
      <t>ヘンコウ</t>
    </rPh>
    <rPh sb="2" eb="4">
      <t>ナイヨウ</t>
    </rPh>
    <phoneticPr fontId="4"/>
  </si>
  <si>
    <t>例</t>
    <rPh sb="0" eb="1">
      <t>レイ</t>
    </rPh>
    <phoneticPr fontId="4"/>
  </si>
  <si>
    <t>振替元ＯＢＣｉＤ</t>
    <phoneticPr fontId="4"/>
  </si>
  <si>
    <t>明細種別</t>
    <phoneticPr fontId="4"/>
  </si>
  <si>
    <t>控除種別</t>
    <phoneticPr fontId="4"/>
  </si>
  <si>
    <t>控除部門コード</t>
  </si>
  <si>
    <t>控除プロジェクトコード</t>
  </si>
  <si>
    <t>控除工程／工種コード</t>
  </si>
  <si>
    <t>控除科目コード</t>
  </si>
  <si>
    <t>控除補助科目コード</t>
  </si>
  <si>
    <t>控除消費税率種別</t>
  </si>
  <si>
    <t>控除申告書計算区分コード</t>
  </si>
  <si>
    <t>控除消費税端数処理</t>
  </si>
  <si>
    <t>主債権取引コード（営業債権）</t>
  </si>
  <si>
    <t>AR2010412</t>
  </si>
  <si>
    <t>主債権取引コードー返品（営業債権）</t>
  </si>
  <si>
    <t>AR2010413</t>
  </si>
  <si>
    <t>主債権取引コードー値引（営業債権）</t>
  </si>
  <si>
    <t>AR2010414</t>
  </si>
  <si>
    <t>主債権取引コード（営業外債権）</t>
  </si>
  <si>
    <t>AR2010415</t>
  </si>
  <si>
    <t>主債権取引コードー返品（営業外債権）</t>
  </si>
  <si>
    <t>AR2010416</t>
  </si>
  <si>
    <t>主債権取引コードー値引（営業外債権）</t>
  </si>
  <si>
    <t>AR2010417</t>
  </si>
  <si>
    <t>仕訳作成対象</t>
    <rPh sb="0" eb="2">
      <t>シワケ</t>
    </rPh>
    <rPh sb="2" eb="4">
      <t>サクセイ</t>
    </rPh>
    <rPh sb="4" eb="6">
      <t>タイショウ</t>
    </rPh>
    <phoneticPr fontId="4"/>
  </si>
  <si>
    <t>AR3010025</t>
  </si>
  <si>
    <t>AR3080020</t>
  </si>
  <si>
    <t>控除プロジェクトコード</t>
    <phoneticPr fontId="4"/>
  </si>
  <si>
    <t>AR1080203</t>
  </si>
  <si>
    <t>AR1080204</t>
  </si>
  <si>
    <t>AR1080205</t>
  </si>
  <si>
    <t>債権主工程／工種コード</t>
  </si>
  <si>
    <t>請求工程／工種コード</t>
  </si>
  <si>
    <t>債権工程／工種コード</t>
  </si>
  <si>
    <t>売上工程／工種コード</t>
  </si>
  <si>
    <t>入金工程／工種コード</t>
  </si>
  <si>
    <t>明細回収工程／工種コード</t>
  </si>
  <si>
    <t>AR2010114</t>
  </si>
  <si>
    <t>AR2015427</t>
  </si>
  <si>
    <t>入金情報No.</t>
    <rPh sb="0" eb="2">
      <t>ニュウキン</t>
    </rPh>
    <rPh sb="2" eb="4">
      <t>ジョウホウ</t>
    </rPh>
    <phoneticPr fontId="4"/>
  </si>
  <si>
    <t>AR3020024</t>
  </si>
  <si>
    <t>入金情報入金日付</t>
    <rPh sb="0" eb="2">
      <t>ニュウキン</t>
    </rPh>
    <rPh sb="2" eb="4">
      <t>ジョウホウ</t>
    </rPh>
    <rPh sb="4" eb="6">
      <t>ニュウキン</t>
    </rPh>
    <rPh sb="6" eb="8">
      <t>ヒヅケ</t>
    </rPh>
    <phoneticPr fontId="4"/>
  </si>
  <si>
    <t>AR3020025</t>
  </si>
  <si>
    <t>入金情報回収種別</t>
    <rPh sb="0" eb="2">
      <t>ニュウキン</t>
    </rPh>
    <rPh sb="2" eb="4">
      <t>ジョウホウ</t>
    </rPh>
    <rPh sb="4" eb="6">
      <t>カイシュウ</t>
    </rPh>
    <rPh sb="6" eb="8">
      <t>シュベツ</t>
    </rPh>
    <phoneticPr fontId="4"/>
  </si>
  <si>
    <t>AR3020026</t>
  </si>
  <si>
    <t>入金情報法人口座</t>
    <rPh sb="0" eb="2">
      <t>ニュウキン</t>
    </rPh>
    <rPh sb="2" eb="4">
      <t>ジョウホウ</t>
    </rPh>
    <rPh sb="4" eb="6">
      <t>ホウジン</t>
    </rPh>
    <rPh sb="6" eb="8">
      <t>コウザ</t>
    </rPh>
    <phoneticPr fontId="4"/>
  </si>
  <si>
    <t>AR3020027</t>
  </si>
  <si>
    <t>入金情報入金額</t>
    <rPh sb="0" eb="2">
      <t>ニュウキン</t>
    </rPh>
    <rPh sb="2" eb="4">
      <t>ジョウホウ</t>
    </rPh>
    <rPh sb="4" eb="6">
      <t>ニュウキン</t>
    </rPh>
    <rPh sb="6" eb="7">
      <t>ガク</t>
    </rPh>
    <phoneticPr fontId="4"/>
  </si>
  <si>
    <t>AR3020028</t>
  </si>
  <si>
    <t>AR2015429</t>
  </si>
  <si>
    <t>AR2015430</t>
  </si>
  <si>
    <t>回収種別</t>
    <phoneticPr fontId="4"/>
  </si>
  <si>
    <t>振込手数料</t>
    <phoneticPr fontId="4"/>
  </si>
  <si>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</si>
  <si>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</si>
  <si>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</si>
  <si>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</si>
  <si>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</si>
  <si>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</si>
  <si>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</si>
  <si>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</si>
  <si>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</si>
  <si>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</si>
  <si>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</si>
  <si>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</si>
  <si>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</si>
  <si>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</si>
  <si>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</si>
  <si>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入金プロジェクトコード</t>
  </si>
  <si>
    <t>AR3080213</t>
  </si>
  <si>
    <t>AR3080214</t>
  </si>
  <si>
    <t>摘要</t>
    <rPh sb="0" eb="2">
      <t>テキヨウ</t>
    </rPh>
    <phoneticPr fontId="1"/>
  </si>
  <si>
    <t>AR3080217</t>
  </si>
  <si>
    <t>AR3080301</t>
  </si>
  <si>
    <t>明細回収プロジェクトコード</t>
  </si>
  <si>
    <t>AR3080302</t>
  </si>
  <si>
    <t>AR3080303</t>
  </si>
  <si>
    <t>AR3080304</t>
  </si>
  <si>
    <t>明細補助科目コード</t>
  </si>
  <si>
    <t>AR3080305</t>
  </si>
  <si>
    <t>AR3080307</t>
  </si>
  <si>
    <t>AR3080401</t>
  </si>
  <si>
    <t>AR3080402</t>
  </si>
  <si>
    <t>AR3080501</t>
  </si>
  <si>
    <t>AR3080502</t>
  </si>
  <si>
    <t>AR3080503</t>
  </si>
  <si>
    <t>AR3080504</t>
  </si>
  <si>
    <t>AR3080505</t>
  </si>
  <si>
    <t>AR3080506</t>
  </si>
  <si>
    <t>AR3080507</t>
  </si>
  <si>
    <t>AR3080508</t>
  </si>
  <si>
    <t>AR3080509</t>
  </si>
  <si>
    <t>AR3080510</t>
  </si>
  <si>
    <t>AR3080511</t>
  </si>
  <si>
    <t>控除消費税</t>
  </si>
  <si>
    <t>AR3080601</t>
  </si>
  <si>
    <t>AR3080602</t>
  </si>
  <si>
    <t>振替元No.</t>
    <phoneticPr fontId="4"/>
  </si>
  <si>
    <t>振替元入金日付</t>
    <phoneticPr fontId="4"/>
  </si>
  <si>
    <t>振替元入金先</t>
    <phoneticPr fontId="4"/>
  </si>
  <si>
    <t>振替元入金部門</t>
    <phoneticPr fontId="4"/>
  </si>
  <si>
    <t>AR3010523</t>
  </si>
  <si>
    <t>振替元明細行番号</t>
    <phoneticPr fontId="4"/>
  </si>
  <si>
    <t>AR3010525</t>
  </si>
  <si>
    <t>AR2010418</t>
  </si>
  <si>
    <t>債権プロジェクト指定</t>
  </si>
  <si>
    <t>債権工程／工種指定</t>
  </si>
  <si>
    <t>AR3011031</t>
    <phoneticPr fontId="4"/>
  </si>
  <si>
    <t>AR3011032</t>
    <phoneticPr fontId="4"/>
  </si>
  <si>
    <t>AR3011041</t>
    <phoneticPr fontId="4"/>
  </si>
  <si>
    <t>AR3011042</t>
    <phoneticPr fontId="4"/>
  </si>
  <si>
    <t>債権区分ごとの請求</t>
  </si>
  <si>
    <t>AR1080302</t>
  </si>
  <si>
    <t>個別請求（共通・営業債権）</t>
  </si>
  <si>
    <t>AR1080303</t>
  </si>
  <si>
    <t>AR1080304</t>
  </si>
  <si>
    <t>請求締日（共通・営業債権）コード</t>
  </si>
  <si>
    <t>AR1080305</t>
  </si>
  <si>
    <t>請求単位（共通・営業債権）</t>
  </si>
  <si>
    <t>AR1080306</t>
  </si>
  <si>
    <t>AR1080307</t>
  </si>
  <si>
    <t>AR1080308</t>
  </si>
  <si>
    <t>個別請求（営業外債権）</t>
  </si>
  <si>
    <t>AR1080309</t>
  </si>
  <si>
    <t>AR1080310</t>
  </si>
  <si>
    <t>請求締日（営業外債権）コード</t>
  </si>
  <si>
    <t>AR1080311</t>
  </si>
  <si>
    <t>請求単位（営業外債権）</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</si>
  <si>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</si>
  <si>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</si>
  <si>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</si>
  <si>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</si>
  <si>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</si>
  <si>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</si>
  <si>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</si>
  <si>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</si>
  <si>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</si>
  <si>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</si>
  <si>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</si>
  <si>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</si>
  <si>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</si>
  <si>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</si>
  <si>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</si>
  <si>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</si>
  <si>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</si>
  <si>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</si>
  <si>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</si>
  <si>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</si>
  <si>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</si>
  <si>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</si>
  <si>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</si>
  <si>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</si>
  <si>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</si>
  <si>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</si>
  <si>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</si>
  <si>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</si>
  <si>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</si>
  <si>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</si>
  <si>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</si>
  <si>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</si>
  <si>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</si>
  <si>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</si>
  <si>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</si>
  <si>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</si>
  <si>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</si>
  <si>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</si>
  <si>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</si>
  <si>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</si>
  <si>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</si>
  <si>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</si>
  <si>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</si>
  <si>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</si>
  <si>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</si>
  <si>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</si>
  <si>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</si>
  <si>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</si>
  <si>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</si>
  <si>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</si>
  <si>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</si>
  <si>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</si>
  <si>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</si>
  <si>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</si>
  <si>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</si>
  <si>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</si>
  <si>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</si>
  <si>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</si>
  <si>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</si>
  <si>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</si>
  <si>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</si>
  <si>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</si>
  <si>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</si>
  <si>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</si>
  <si>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</si>
  <si>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</si>
  <si>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</si>
  <si>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</si>
  <si>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</si>
  <si>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</si>
  <si>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</si>
  <si>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</si>
  <si>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</si>
  <si>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</si>
  <si>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</si>
  <si>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</si>
  <si>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</si>
  <si>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</si>
  <si>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</si>
  <si>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</si>
  <si>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</si>
  <si>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</si>
  <si>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</si>
  <si>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</si>
  <si>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</si>
  <si>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</si>
  <si>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</si>
  <si>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</si>
  <si>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</si>
  <si>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</si>
  <si>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</si>
  <si>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</si>
  <si>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</si>
  <si>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</si>
  <si>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</si>
  <si>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</si>
  <si>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</si>
  <si>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</si>
  <si>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</si>
  <si>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</si>
  <si>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</si>
  <si>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</si>
  <si>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</si>
  <si>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</si>
  <si>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</si>
  <si>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</si>
  <si>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</si>
  <si>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</si>
  <si>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</si>
  <si>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</si>
  <si>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</si>
  <si>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</si>
  <si>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</si>
  <si>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</si>
  <si>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</si>
  <si>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</si>
  <si>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</si>
  <si>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</si>
  <si>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</si>
  <si>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</si>
  <si>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</si>
  <si>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</si>
  <si>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</si>
  <si>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</si>
  <si>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</si>
  <si>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</si>
  <si>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</si>
  <si>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</si>
  <si>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</si>
  <si>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</si>
  <si>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</si>
  <si>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</si>
  <si>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</si>
  <si>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</si>
  <si>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</si>
  <si>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</si>
  <si>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</si>
  <si>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</si>
  <si>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</si>
  <si>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</si>
  <si>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</si>
  <si>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</si>
  <si>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</si>
  <si>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</si>
  <si>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</si>
  <si>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</si>
  <si>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</si>
  <si>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</si>
  <si>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</si>
  <si>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</si>
  <si>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</si>
  <si>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</si>
  <si>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</si>
  <si>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</si>
  <si>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</si>
  <si>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</si>
  <si>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</si>
  <si>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</si>
  <si>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</si>
  <si>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</si>
  <si>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</si>
  <si>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</si>
  <si>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</si>
  <si>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</si>
  <si>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</si>
  <si>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</si>
  <si>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</si>
  <si>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</si>
  <si>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</si>
  <si>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</si>
  <si>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</si>
  <si>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</si>
  <si>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</si>
  <si>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</si>
  <si>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</si>
  <si>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</si>
  <si>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</si>
  <si>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</si>
  <si>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</si>
  <si>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</si>
  <si>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</si>
  <si>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</si>
  <si>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</si>
  <si>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</si>
  <si>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</si>
  <si>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</si>
  <si>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</si>
  <si>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</si>
  <si>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</si>
  <si>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</si>
  <si>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</si>
  <si>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</si>
  <si>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</si>
  <si>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</si>
  <si>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</si>
  <si>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</si>
  <si>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</si>
  <si>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</si>
  <si>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</si>
  <si>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</si>
  <si>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</si>
  <si>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</si>
  <si>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</si>
  <si>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</si>
  <si>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</si>
  <si>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</si>
  <si>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</si>
  <si>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</si>
  <si>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</si>
  <si>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</si>
  <si>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</si>
  <si>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</si>
  <si>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</si>
  <si>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</si>
  <si>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</si>
  <si>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</si>
  <si>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</si>
  <si>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</si>
  <si>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 xml:space="preserve">個別精算（共通・営業債務） </t>
  </si>
  <si>
    <t>AR1084803</t>
  </si>
  <si>
    <t xml:space="preserve">精算締日設定（共通・営業債務） </t>
  </si>
  <si>
    <t>AR1084804</t>
  </si>
  <si>
    <t xml:space="preserve">精算締日（共通・営業債務）コード </t>
  </si>
  <si>
    <t>AR1084805</t>
  </si>
  <si>
    <t xml:space="preserve">精算単位（共通・営業債務） </t>
  </si>
  <si>
    <t>AR1084806</t>
  </si>
  <si>
    <t xml:space="preserve">支払予定確定単位設定（共通・営業債務） </t>
  </si>
  <si>
    <t>AR1084807</t>
  </si>
  <si>
    <t xml:space="preserve">支払予定確定単位（共通・営業債務） </t>
  </si>
  <si>
    <t>AR1084808</t>
  </si>
  <si>
    <t>AR1084809</t>
  </si>
  <si>
    <t>AR1084810</t>
  </si>
  <si>
    <t>精算締日（営業外債務）コード</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</si>
  <si>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</si>
  <si>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</si>
  <si>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</si>
  <si>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</si>
  <si>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</si>
  <si>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</si>
  <si>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</si>
  <si>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</si>
  <si>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</si>
  <si>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</si>
  <si>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</si>
  <si>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</si>
  <si>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</si>
  <si>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</si>
  <si>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</si>
  <si>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</si>
  <si>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</si>
  <si>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</si>
  <si>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</si>
  <si>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</si>
  <si>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</si>
  <si>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</si>
  <si>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</si>
  <si>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</si>
  <si>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</si>
  <si>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</si>
  <si>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</si>
  <si>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支払条件１-支払サイト１-分割割当値</t>
    <rPh sb="13" eb="15">
      <t>ブンカツ</t>
    </rPh>
    <rPh sb="15" eb="17">
      <t>ワリアテ</t>
    </rPh>
    <rPh sb="17" eb="18">
      <t>アタイ</t>
    </rPh>
    <phoneticPr fontId="1"/>
  </si>
  <si>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</si>
  <si>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</si>
  <si>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</si>
  <si>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</si>
  <si>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</si>
  <si>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</si>
  <si>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</si>
  <si>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</si>
  <si>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</si>
  <si>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</si>
  <si>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</si>
  <si>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</si>
  <si>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</si>
  <si>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</si>
  <si>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</si>
  <si>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</si>
  <si>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</si>
  <si>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</si>
  <si>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</si>
  <si>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</si>
  <si>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</si>
  <si>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</si>
  <si>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</si>
  <si>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</si>
  <si>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</si>
  <si>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</si>
  <si>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</si>
  <si>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</si>
  <si>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</si>
  <si>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</si>
  <si>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</si>
  <si>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</si>
  <si>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</si>
  <si>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支払条件２-基準額</t>
    <rPh sb="6" eb="8">
      <t>キジュン</t>
    </rPh>
    <rPh sb="8" eb="9">
      <t>ガク</t>
    </rPh>
    <phoneticPr fontId="1"/>
  </si>
  <si>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</si>
  <si>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</si>
  <si>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</si>
  <si>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</si>
  <si>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</si>
  <si>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</si>
  <si>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</si>
  <si>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</si>
  <si>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</si>
  <si>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</si>
  <si>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</si>
  <si>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</si>
  <si>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</si>
  <si>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</si>
  <si>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</si>
  <si>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</si>
  <si>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</si>
  <si>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</si>
  <si>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</si>
  <si>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</si>
  <si>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</si>
  <si>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</si>
  <si>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</si>
  <si>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</si>
  <si>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</si>
  <si>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</si>
  <si>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</si>
  <si>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</si>
  <si>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</si>
  <si>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</si>
  <si>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</si>
  <si>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</si>
  <si>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</si>
  <si>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</si>
  <si>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</si>
  <si>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</si>
  <si>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</si>
  <si>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</si>
  <si>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</si>
  <si>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</si>
  <si>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</si>
  <si>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</si>
  <si>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</si>
  <si>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</si>
  <si>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</si>
  <si>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</si>
  <si>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</si>
  <si>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</si>
  <si>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</si>
  <si>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</si>
  <si>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</si>
  <si>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</si>
  <si>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</si>
  <si>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</si>
  <si>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</si>
  <si>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</si>
  <si>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</si>
  <si>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</si>
  <si>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</si>
  <si>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</si>
  <si>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</si>
  <si>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</si>
  <si>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</si>
  <si>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</si>
  <si>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</si>
  <si>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</si>
  <si>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</si>
  <si>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</si>
  <si>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</si>
  <si>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</si>
  <si>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</si>
  <si>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</si>
  <si>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</si>
  <si>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</si>
  <si>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</si>
  <si>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</si>
  <si>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</si>
  <si>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</si>
  <si>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</si>
  <si>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</si>
  <si>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</si>
  <si>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</si>
  <si>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</si>
  <si>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</si>
  <si>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</si>
  <si>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</si>
  <si>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</si>
  <si>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</si>
  <si>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</si>
  <si>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</si>
  <si>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</si>
  <si>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</si>
  <si>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</si>
  <si>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</si>
  <si>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</si>
  <si>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</si>
  <si>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</si>
  <si>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</si>
  <si>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</si>
  <si>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</si>
  <si>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</si>
  <si>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</si>
  <si>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</si>
  <si>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</si>
  <si>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</si>
  <si>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</si>
  <si>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</si>
  <si>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</si>
  <si>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</si>
  <si>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</si>
  <si>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</si>
  <si>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</si>
  <si>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</si>
  <si>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</si>
  <si>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</si>
  <si>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</si>
  <si>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</si>
  <si>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</si>
  <si>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</si>
  <si>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</si>
  <si>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</si>
  <si>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</si>
  <si>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</si>
  <si>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</si>
  <si>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</si>
  <si>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</si>
  <si>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</si>
  <si>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</si>
  <si>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</si>
  <si>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</si>
  <si>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</si>
  <si>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</si>
  <si>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</si>
  <si>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</si>
  <si>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</si>
  <si>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</si>
  <si>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</si>
  <si>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</si>
  <si>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</si>
  <si>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</si>
  <si>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</si>
  <si>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</si>
  <si>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</si>
  <si>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</si>
  <si>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</si>
  <si>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</si>
  <si>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</si>
  <si>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</si>
  <si>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</si>
  <si>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</si>
  <si>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</si>
  <si>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</si>
  <si>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</si>
  <si>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</si>
  <si>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</si>
  <si>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</si>
  <si>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</si>
  <si>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</si>
  <si>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</si>
  <si>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</si>
  <si>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</si>
  <si>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</si>
  <si>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</si>
  <si>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</si>
  <si>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</si>
  <si>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</si>
  <si>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</si>
  <si>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</si>
  <si>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</si>
  <si>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</si>
  <si>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</si>
  <si>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</si>
  <si>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</si>
  <si>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</si>
  <si>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</si>
  <si>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</si>
  <si>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</si>
  <si>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</si>
  <si>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</si>
  <si>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</si>
  <si>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</si>
  <si>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</si>
  <si>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</si>
  <si>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</si>
  <si>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</si>
  <si>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</si>
  <si>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</si>
  <si>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</si>
  <si>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</si>
  <si>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</si>
  <si>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</si>
  <si>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</si>
  <si>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</si>
  <si>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</si>
  <si>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t>
  </si>
  <si>
    <t>AR3010501</t>
  </si>
  <si>
    <t>AR3010502</t>
  </si>
  <si>
    <t>AR3010520</t>
  </si>
  <si>
    <t>振替元入金日付</t>
  </si>
  <si>
    <t>AR3010521</t>
  </si>
  <si>
    <t>AR3010522</t>
  </si>
  <si>
    <t>振替元ＯＢＣｉＤ</t>
  </si>
  <si>
    <t>AR3010524</t>
  </si>
  <si>
    <t>振替元明細行番号</t>
  </si>
  <si>
    <t>AR2010503</t>
  </si>
  <si>
    <t>AR2010504</t>
  </si>
  <si>
    <t>AR2010505</t>
  </si>
  <si>
    <t>AR3020084</t>
  </si>
  <si>
    <t>AR3080006</t>
  </si>
  <si>
    <t>メモ</t>
    <phoneticPr fontId="4"/>
  </si>
  <si>
    <t>AR1080202</t>
  </si>
  <si>
    <t>債権管理科目データ</t>
    <phoneticPr fontId="4"/>
  </si>
  <si>
    <t>債権取引データ</t>
  </si>
  <si>
    <t>回収方法データ</t>
    <phoneticPr fontId="4"/>
  </si>
  <si>
    <t>請求締日データ</t>
    <phoneticPr fontId="4"/>
  </si>
  <si>
    <t>得意先データ</t>
    <phoneticPr fontId="4"/>
  </si>
  <si>
    <t>【取引先管理】</t>
    <phoneticPr fontId="4"/>
  </si>
  <si>
    <t>取引先グループデータ</t>
    <phoneticPr fontId="4"/>
  </si>
  <si>
    <t>得意先区分データ</t>
    <phoneticPr fontId="4"/>
  </si>
  <si>
    <t>直送先データ</t>
    <phoneticPr fontId="4"/>
  </si>
  <si>
    <t>【商品管理】</t>
    <phoneticPr fontId="4"/>
  </si>
  <si>
    <t>【販売管理】</t>
    <phoneticPr fontId="4"/>
  </si>
  <si>
    <t>売上伝票データ</t>
  </si>
  <si>
    <t>請求伝票データ</t>
    <rPh sb="0" eb="2">
      <t>セイキュウ</t>
    </rPh>
    <rPh sb="2" eb="4">
      <t>デンピョウ</t>
    </rPh>
    <phoneticPr fontId="4"/>
  </si>
  <si>
    <t>【債権管理】</t>
    <phoneticPr fontId="4"/>
  </si>
  <si>
    <t>債権伝票データ</t>
    <phoneticPr fontId="4"/>
  </si>
  <si>
    <t>入金情報データ</t>
    <phoneticPr fontId="4"/>
  </si>
  <si>
    <t>入金伝票データ</t>
    <phoneticPr fontId="4"/>
  </si>
  <si>
    <t>債権残高データ</t>
    <phoneticPr fontId="4"/>
  </si>
  <si>
    <t>前受金残高データ</t>
    <phoneticPr fontId="4"/>
  </si>
  <si>
    <t>仮受金残高データ</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</si>
  <si>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</si>
  <si>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</si>
  <si>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</si>
  <si>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</si>
  <si>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9"/>
  </si>
  <si>
    <t>備考</t>
  </si>
  <si>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</si>
  <si>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</si>
  <si>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</si>
  <si>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</si>
  <si>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</si>
  <si>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</si>
  <si>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</si>
  <si>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</si>
  <si>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</si>
  <si>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</si>
  <si>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</si>
  <si>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</si>
  <si>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</si>
  <si>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</si>
  <si>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</si>
  <si>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</si>
  <si>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</si>
  <si>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</si>
  <si>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</si>
  <si>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</si>
  <si>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</si>
  <si>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</si>
  <si>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</si>
  <si>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</si>
  <si>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</si>
  <si>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</si>
  <si>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</si>
  <si>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</si>
  <si>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</si>
  <si>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</si>
  <si>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</si>
  <si>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</si>
  <si>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</si>
  <si>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</si>
  <si>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</si>
  <si>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</si>
  <si>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</si>
  <si>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</si>
  <si>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</si>
  <si>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</si>
  <si>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</si>
  <si>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</si>
  <si>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</si>
  <si>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</si>
  <si>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</si>
  <si>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</si>
  <si>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</si>
  <si>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</si>
  <si>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</si>
  <si>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　変更履歴</t>
    <rPh sb="1" eb="3">
      <t>ヘンコウ</t>
    </rPh>
    <rPh sb="3" eb="5">
      <t>リレキ</t>
    </rPh>
    <phoneticPr fontId="4"/>
  </si>
  <si>
    <t>ページ</t>
    <phoneticPr fontId="4"/>
  </si>
  <si>
    <t>Ver220630　変更内容</t>
    <phoneticPr fontId="4"/>
  </si>
  <si>
    <t>ー</t>
    <phoneticPr fontId="4"/>
  </si>
  <si>
    <t>売上伝票データ</t>
    <phoneticPr fontId="4"/>
  </si>
  <si>
    <t>送付先番地</t>
  </si>
  <si>
    <t>項目の新規追加</t>
    <phoneticPr fontId="4"/>
  </si>
  <si>
    <t>債権伝票データ</t>
    <rPh sb="0" eb="4">
      <t>サイケンデンピョウ</t>
    </rPh>
    <phoneticPr fontId="4"/>
  </si>
  <si>
    <t>Ver220330　変更内容</t>
    <phoneticPr fontId="4"/>
  </si>
  <si>
    <t>入金情報データ</t>
    <rPh sb="0" eb="2">
      <t>ニュウキン</t>
    </rPh>
    <rPh sb="2" eb="4">
      <t>ジョウホウ</t>
    </rPh>
    <phoneticPr fontId="4"/>
  </si>
  <si>
    <t>Ver220125　変更内容</t>
    <phoneticPr fontId="4"/>
  </si>
  <si>
    <t>商品データ</t>
    <rPh sb="0" eb="2">
      <t>ショウヒン</t>
    </rPh>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</si>
  <si>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</si>
  <si>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</si>
  <si>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</si>
  <si>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</si>
  <si>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請求先データ</t>
    <phoneticPr fontId="4"/>
  </si>
  <si>
    <t>補助科目優先コード指定</t>
    <phoneticPr fontId="4"/>
  </si>
  <si>
    <t>補助科目優先コード</t>
    <phoneticPr fontId="4"/>
  </si>
  <si>
    <t>得意先データ</t>
    <rPh sb="0" eb="3">
      <t>トクイサキ</t>
    </rPh>
    <phoneticPr fontId="4"/>
  </si>
  <si>
    <t>販売取引－補助科目優先コード指定</t>
  </si>
  <si>
    <t>販売取引－補助科目優先コード</t>
  </si>
  <si>
    <t>Ver211028　変更内容</t>
    <phoneticPr fontId="4"/>
  </si>
  <si>
    <t>売上伝票データ</t>
    <rPh sb="0" eb="2">
      <t>ウリアゲ</t>
    </rPh>
    <rPh sb="2" eb="4">
      <t>デンピョウ</t>
    </rPh>
    <phoneticPr fontId="4"/>
  </si>
  <si>
    <t>証憑連携</t>
    <phoneticPr fontId="4"/>
  </si>
  <si>
    <t>債権伝票データ</t>
    <rPh sb="0" eb="2">
      <t>サイケン</t>
    </rPh>
    <rPh sb="2" eb="4">
      <t>デンピョウ</t>
    </rPh>
    <phoneticPr fontId="4"/>
  </si>
  <si>
    <t>入金伝票データ</t>
    <rPh sb="0" eb="2">
      <t>ニュウキン</t>
    </rPh>
    <rPh sb="2" eb="4">
      <t>デンピョウ</t>
    </rPh>
    <phoneticPr fontId="4"/>
  </si>
  <si>
    <t>証憑連携</t>
  </si>
  <si>
    <t>Ver210929　変更内容</t>
    <phoneticPr fontId="4"/>
  </si>
  <si>
    <t>回収方法データ</t>
    <rPh sb="0" eb="4">
      <t>カイシュウホウホウ</t>
    </rPh>
    <phoneticPr fontId="4"/>
  </si>
  <si>
    <t>回収種別</t>
    <rPh sb="0" eb="2">
      <t>カイシュウ</t>
    </rPh>
    <rPh sb="2" eb="4">
      <t>シュベツ</t>
    </rPh>
    <phoneticPr fontId="24"/>
  </si>
  <si>
    <t>選択肢の追加
（「8：相殺」「10：現金」「11：小切手」を追加）</t>
    <phoneticPr fontId="4"/>
  </si>
  <si>
    <t>端数処理</t>
    <phoneticPr fontId="4"/>
  </si>
  <si>
    <t>選択肢の追加
（「9：科目優先」を追加）</t>
    <phoneticPr fontId="4"/>
  </si>
  <si>
    <t>部門データ</t>
    <rPh sb="0" eb="2">
      <t>ブモン</t>
    </rPh>
    <phoneticPr fontId="4"/>
  </si>
  <si>
    <t>摘要データ</t>
    <rPh sb="0" eb="2">
      <t>テキヨウ</t>
    </rPh>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</si>
  <si>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</si>
  <si>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</si>
  <si>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</si>
  <si>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</si>
  <si>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</si>
  <si>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</si>
  <si>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</si>
  <si>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</si>
  <si>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</si>
  <si>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</si>
  <si>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</si>
  <si>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</si>
  <si>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</si>
  <si>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4"/>
  </si>
  <si>
    <t>生産計算式コード</t>
    <rPh sb="0" eb="2">
      <t>セイサン</t>
    </rPh>
    <rPh sb="2" eb="4">
      <t>ケイサン</t>
    </rPh>
    <rPh sb="4" eb="5">
      <t>シキ</t>
    </rPh>
    <phoneticPr fontId="0"/>
  </si>
  <si>
    <t>項目の新規追加</t>
    <rPh sb="0" eb="2">
      <t>コウモク</t>
    </rPh>
    <rPh sb="3" eb="5">
      <t>シンキ</t>
    </rPh>
    <rPh sb="5" eb="7">
      <t>ツイカ</t>
    </rPh>
    <phoneticPr fontId="4"/>
  </si>
  <si>
    <t>分解計算式コード</t>
    <rPh sb="0" eb="2">
      <t>ブンカイ</t>
    </rPh>
    <rPh sb="2" eb="4">
      <t>ケイサン</t>
    </rPh>
    <rPh sb="4" eb="5">
      <t>シキ</t>
    </rPh>
    <phoneticPr fontId="0"/>
  </si>
  <si>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</si>
  <si>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</si>
  <si>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</si>
  <si>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</si>
  <si>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</si>
  <si>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</si>
  <si>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振替元No.</t>
    <rPh sb="0" eb="2">
      <t>フリカエ</t>
    </rPh>
    <rPh sb="2" eb="3">
      <t>モト</t>
    </rPh>
    <phoneticPr fontId="32"/>
  </si>
  <si>
    <t>振替元入金日付</t>
    <rPh sb="0" eb="2">
      <t>フリカエ</t>
    </rPh>
    <rPh sb="2" eb="3">
      <t>モト</t>
    </rPh>
    <rPh sb="3" eb="5">
      <t>ニュウキン</t>
    </rPh>
    <rPh sb="5" eb="7">
      <t>ヒヅケ</t>
    </rPh>
    <phoneticPr fontId="32"/>
  </si>
  <si>
    <t>振替元入金先コード</t>
    <rPh sb="3" eb="5">
      <t>ニュウキン</t>
    </rPh>
    <rPh sb="5" eb="6">
      <t>サキ</t>
    </rPh>
    <phoneticPr fontId="32"/>
  </si>
  <si>
    <t>振替元入金部門コード</t>
    <rPh sb="3" eb="5">
      <t>ニュウキン</t>
    </rPh>
    <rPh sb="5" eb="7">
      <t>ブモン</t>
    </rPh>
    <phoneticPr fontId="32"/>
  </si>
  <si>
    <t>振替元明細行番号</t>
    <rPh sb="3" eb="5">
      <t>メイサイ</t>
    </rPh>
    <rPh sb="5" eb="8">
      <t>ギョウバンゴウ</t>
    </rPh>
    <phoneticPr fontId="32"/>
  </si>
  <si>
    <t>伝票区分</t>
    <phoneticPr fontId="4"/>
  </si>
  <si>
    <t>控除売上先コード</t>
    <rPh sb="0" eb="2">
      <t>コウジョ</t>
    </rPh>
    <rPh sb="2" eb="4">
      <t>ウリアゲ</t>
    </rPh>
    <rPh sb="4" eb="5">
      <t>サキ</t>
    </rPh>
    <phoneticPr fontId="31"/>
  </si>
  <si>
    <t>選択肢の追加
（「8：相殺」「10：現金」「11：小切手」を追加）</t>
    <rPh sb="0" eb="3">
      <t>センタクシ</t>
    </rPh>
    <rPh sb="4" eb="6">
      <t>ツイカ</t>
    </rPh>
    <rPh sb="11" eb="13">
      <t>ソウサイ</t>
    </rPh>
    <rPh sb="18" eb="20">
      <t>ゲンキン</t>
    </rPh>
    <rPh sb="25" eb="28">
      <t>コギッテ</t>
    </rPh>
    <rPh sb="30" eb="32">
      <t>ツイカ</t>
    </rPh>
    <phoneticPr fontId="4"/>
  </si>
  <si>
    <t>入金伝票データ</t>
    <rPh sb="0" eb="4">
      <t>ニュウキンデンピョウ</t>
    </rPh>
    <phoneticPr fontId="4"/>
  </si>
  <si>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</si>
  <si>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4"/>
  </si>
  <si>
    <t>回収種別</t>
  </si>
  <si>
    <t>明細種別</t>
  </si>
  <si>
    <t>選択肢の追加
（「入金区分 」が「1：債権回収」の場合に、「3：仮受金」を追加）</t>
    <phoneticPr fontId="4"/>
  </si>
  <si>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</si>
  <si>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</si>
  <si>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Ver210629　変更内容</t>
    <phoneticPr fontId="4"/>
  </si>
  <si>
    <t>請求先データ</t>
    <rPh sb="0" eb="2">
      <t>セイキュウ</t>
    </rPh>
    <rPh sb="2" eb="3">
      <t>サキ</t>
    </rPh>
    <phoneticPr fontId="4"/>
  </si>
  <si>
    <t>取引発生区分</t>
    <rPh sb="0" eb="2">
      <t>トリヒキ</t>
    </rPh>
    <rPh sb="2" eb="4">
      <t>ハッセイ</t>
    </rPh>
    <rPh sb="4" eb="6">
      <t>クブン</t>
    </rPh>
    <phoneticPr fontId="24"/>
  </si>
  <si>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</si>
  <si>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</si>
  <si>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</si>
  <si>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</si>
  <si>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</si>
  <si>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4"/>
  </si>
  <si>
    <t>個別精算</t>
  </si>
  <si>
    <t>プロジェクトデータ</t>
    <phoneticPr fontId="4"/>
  </si>
  <si>
    <t>請求締日設定（共通・営業債権）</t>
    <rPh sb="4" eb="6">
      <t>セッテイ</t>
    </rPh>
    <phoneticPr fontId="0"/>
  </si>
  <si>
    <t>回収予定確定単位設定（共通・営業債権）</t>
    <rPh sb="4" eb="6">
      <t>カクテイ</t>
    </rPh>
    <rPh sb="6" eb="8">
      <t>タンイ</t>
    </rPh>
    <rPh sb="8" eb="10">
      <t>セッテイ</t>
    </rPh>
    <phoneticPr fontId="34"/>
  </si>
  <si>
    <t>回収予定確定単位（共通・営業債権）</t>
    <rPh sb="4" eb="6">
      <t>カクテイ</t>
    </rPh>
    <rPh sb="6" eb="8">
      <t>タンイ</t>
    </rPh>
    <phoneticPr fontId="34"/>
  </si>
  <si>
    <t>請求締日設定（営業外債権）</t>
    <rPh sb="4" eb="6">
      <t>セッテイ</t>
    </rPh>
    <phoneticPr fontId="0"/>
  </si>
  <si>
    <t>回収予定確定単位設定（営業外債権）</t>
    <rPh sb="4" eb="6">
      <t>カクテイ</t>
    </rPh>
    <rPh sb="6" eb="8">
      <t>タンイ</t>
    </rPh>
    <rPh sb="8" eb="10">
      <t>セッテイ</t>
    </rPh>
    <phoneticPr fontId="34"/>
  </si>
  <si>
    <t>回収予定確定単位（営業外債権）</t>
    <rPh sb="4" eb="6">
      <t>カクテイ</t>
    </rPh>
    <rPh sb="6" eb="8">
      <t>タンイ</t>
    </rPh>
    <phoneticPr fontId="34"/>
  </si>
  <si>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</si>
  <si>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</si>
  <si>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</si>
  <si>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4"/>
  </si>
  <si>
    <t>個別精算（営業外債務）</t>
    <rPh sb="0" eb="2">
      <t>コベツ</t>
    </rPh>
    <phoneticPr fontId="0"/>
  </si>
  <si>
    <t>精算締日設定（営業外債務）</t>
    <rPh sb="2" eb="4">
      <t>シメビ</t>
    </rPh>
    <rPh sb="4" eb="6">
      <t>セッテイ</t>
    </rPh>
    <phoneticPr fontId="0"/>
  </si>
  <si>
    <t>精算単位（営業外債務）</t>
    <rPh sb="0" eb="2">
      <t>セイサン</t>
    </rPh>
    <rPh sb="2" eb="4">
      <t>タンイ</t>
    </rPh>
    <phoneticPr fontId="34"/>
  </si>
  <si>
    <t>支払予定確定単位設定（営業外債務）</t>
    <rPh sb="0" eb="2">
      <t>シハライ</t>
    </rPh>
    <rPh sb="2" eb="4">
      <t>ヨテイ</t>
    </rPh>
    <rPh sb="4" eb="6">
      <t>カクテイ</t>
    </rPh>
    <rPh sb="6" eb="8">
      <t>タンイ</t>
    </rPh>
    <rPh sb="8" eb="10">
      <t>セッテイ</t>
    </rPh>
    <phoneticPr fontId="34"/>
  </si>
  <si>
    <t>支払予定確定単位（営業外債務）</t>
    <rPh sb="0" eb="2">
      <t>シハライ</t>
    </rPh>
    <rPh sb="2" eb="4">
      <t>ヨテイ</t>
    </rPh>
    <rPh sb="4" eb="6">
      <t>カクテイ</t>
    </rPh>
    <rPh sb="6" eb="8">
      <t>タンイ</t>
    </rPh>
    <phoneticPr fontId="34"/>
  </si>
  <si>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</si>
  <si>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</si>
  <si>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</si>
  <si>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宛先</t>
  </si>
  <si>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</si>
  <si>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</si>
  <si>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</si>
  <si>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</si>
  <si>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</si>
  <si>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</si>
  <si>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箱数</t>
    <rPh sb="0" eb="2">
      <t>ハコスウ</t>
    </rPh>
    <phoneticPr fontId="4"/>
  </si>
  <si>
    <t>整数桁の桁数変更
（「５桁」から「７桁」へ変更）</t>
    <phoneticPr fontId="4"/>
  </si>
  <si>
    <t>プロジェクトコード</t>
  </si>
  <si>
    <t>プロジェクト名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</si>
  <si>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</si>
  <si>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</si>
  <si>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</si>
  <si>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</si>
  <si>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Ver201117　変更内容</t>
    <phoneticPr fontId="4"/>
  </si>
  <si>
    <t>回収方法データ</t>
    <rPh sb="0" eb="2">
      <t>カイシュウ</t>
    </rPh>
    <rPh sb="2" eb="4">
      <t>ホウホウ</t>
    </rPh>
    <phoneticPr fontId="4"/>
  </si>
  <si>
    <t>選択肢の追加
（「7：値引・調整」を追加）</t>
    <rPh sb="14" eb="16">
      <t>チョウセイ</t>
    </rPh>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</si>
  <si>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</si>
  <si>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</si>
  <si>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</si>
  <si>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</si>
  <si>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</si>
  <si>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</si>
  <si>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</si>
  <si>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</si>
  <si>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非連結科目コード</t>
  </si>
  <si>
    <t>非連結補助科目コード</t>
  </si>
  <si>
    <t>統一伝票取引先コード</t>
    <phoneticPr fontId="4"/>
  </si>
  <si>
    <t>統一伝票店コード</t>
    <phoneticPr fontId="4"/>
  </si>
  <si>
    <t>統一伝票価格表コード</t>
    <phoneticPr fontId="4"/>
  </si>
  <si>
    <t>値入れ元単価</t>
    <phoneticPr fontId="4"/>
  </si>
  <si>
    <t>値入れ率</t>
    <phoneticPr fontId="4"/>
  </si>
  <si>
    <t>統一伝票規格優先に設定する</t>
    <phoneticPr fontId="4"/>
  </si>
  <si>
    <t>税抜税込</t>
    <phoneticPr fontId="4"/>
  </si>
  <si>
    <t>売価金額端数処理方法</t>
    <phoneticPr fontId="4"/>
  </si>
  <si>
    <t>売価金額端数処理額</t>
    <phoneticPr fontId="4"/>
  </si>
  <si>
    <t>選択肢の追加
（「0：前受金」を追加）</t>
    <phoneticPr fontId="4"/>
  </si>
  <si>
    <t>選択肢の追加
（「0：充当」を追加）</t>
    <rPh sb="15" eb="17">
      <t>ツイカ</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</si>
  <si>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</si>
  <si>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</si>
  <si>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</si>
  <si>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</si>
  <si>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</si>
  <si>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</si>
  <si>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</si>
  <si>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</si>
  <si>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選択肢の追加
（「５：非連結」を追加）</t>
    <phoneticPr fontId="4"/>
  </si>
  <si>
    <t>控除種別</t>
    <rPh sb="0" eb="2">
      <t>コウジョ</t>
    </rPh>
    <rPh sb="2" eb="4">
      <t>シュベツ</t>
    </rPh>
    <phoneticPr fontId="36"/>
  </si>
  <si>
    <t>選択肢の追加
（「1：仮受金」「6：非連結」を追加）</t>
  </si>
  <si>
    <t>Ver200930　変更内容</t>
    <phoneticPr fontId="4"/>
  </si>
  <si>
    <t>入金工程／工種指定</t>
  </si>
  <si>
    <t>値引工程／工種指定</t>
  </si>
  <si>
    <t>値引工程／工種コード</t>
  </si>
  <si>
    <t>手数料工程／工種指定</t>
  </si>
  <si>
    <t>手数料工程／工種コード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</si>
  <si>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</si>
  <si>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</si>
  <si>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</si>
  <si>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</si>
  <si>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担当者データ</t>
    <phoneticPr fontId="4"/>
  </si>
  <si>
    <t>摘要データ</t>
    <phoneticPr fontId="4"/>
  </si>
  <si>
    <t>売上主工程／工種コード</t>
    <phoneticPr fontId="4"/>
  </si>
  <si>
    <t>与信限度額</t>
  </si>
  <si>
    <t>与信警告ライン</t>
  </si>
  <si>
    <t>督促状フォーム</t>
  </si>
  <si>
    <t>督促状差出名</t>
  </si>
  <si>
    <t>請求先区分データ</t>
    <phoneticPr fontId="4"/>
  </si>
  <si>
    <t>取引先グループデータ</t>
    <rPh sb="0" eb="2">
      <t>トリヒキ</t>
    </rPh>
    <rPh sb="2" eb="3">
      <t>サキ</t>
    </rPh>
    <phoneticPr fontId="4"/>
  </si>
  <si>
    <t>与信限度額チェック</t>
    <phoneticPr fontId="4"/>
  </si>
  <si>
    <t>購入限度額チェック</t>
    <phoneticPr fontId="4"/>
  </si>
  <si>
    <t>債権連携データ</t>
    <phoneticPr fontId="4"/>
  </si>
  <si>
    <t>単価データ</t>
    <phoneticPr fontId="4"/>
  </si>
  <si>
    <t>仕切り率データ</t>
    <phoneticPr fontId="4"/>
  </si>
  <si>
    <t>価格データ</t>
    <phoneticPr fontId="4"/>
  </si>
  <si>
    <t>統一伝票価格表データ</t>
    <phoneticPr fontId="4"/>
  </si>
  <si>
    <t>統一伝票規格データ</t>
    <phoneticPr fontId="4"/>
  </si>
  <si>
    <t>入金工程／工種コード</t>
    <phoneticPr fontId="4"/>
  </si>
  <si>
    <t>入金処理額</t>
    <phoneticPr fontId="4"/>
  </si>
  <si>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</si>
  <si>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</si>
  <si>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</si>
  <si>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</si>
  <si>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仮受金残高データ</t>
    <rPh sb="0" eb="2">
      <t>カリウケ</t>
    </rPh>
    <rPh sb="2" eb="3">
      <t>キン</t>
    </rPh>
    <rPh sb="3" eb="5">
      <t>ザンダカ</t>
    </rPh>
    <phoneticPr fontId="4"/>
  </si>
  <si>
    <t>Ver200630　変更内容</t>
    <phoneticPr fontId="4"/>
  </si>
  <si>
    <t>仮受科目コード</t>
    <rPh sb="0" eb="2">
      <t>カリウケ</t>
    </rPh>
    <rPh sb="2" eb="4">
      <t>カモク</t>
    </rPh>
    <phoneticPr fontId="3"/>
  </si>
  <si>
    <t>仮受補助科目コード</t>
    <rPh sb="0" eb="2">
      <t>カリウケ</t>
    </rPh>
    <rPh sb="2" eb="4">
      <t>ホジョ</t>
    </rPh>
    <rPh sb="4" eb="6">
      <t>カモク</t>
    </rPh>
    <phoneticPr fontId="3"/>
  </si>
  <si>
    <t>Ver200331　変更内容</t>
    <phoneticPr fontId="4"/>
  </si>
  <si>
    <t>入金伝票データ</t>
    <rPh sb="0" eb="2">
      <t>ニュウキン</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</si>
  <si>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</si>
  <si>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</si>
  <si>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</si>
  <si>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</si>
  <si>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</si>
  <si>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</si>
  <si>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</si>
  <si>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振替元入金先</t>
    <rPh sb="3" eb="5">
      <t>ニュウキン</t>
    </rPh>
    <phoneticPr fontId="4"/>
  </si>
  <si>
    <t>振替元入金部門</t>
    <rPh sb="3" eb="5">
      <t>ニュウキン</t>
    </rPh>
    <phoneticPr fontId="4"/>
  </si>
  <si>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</si>
  <si>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</si>
  <si>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</si>
  <si>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</si>
  <si>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</si>
  <si>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</si>
  <si>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</si>
  <si>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</si>
  <si>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</si>
  <si>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10"/>
  </si>
  <si>
    <t>値引プロジェクト指定</t>
    <rPh sb="0" eb="2">
      <t>ネビキ</t>
    </rPh>
    <rPh sb="8" eb="10">
      <t>シテイ</t>
    </rPh>
    <phoneticPr fontId="11"/>
  </si>
  <si>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</si>
  <si>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</si>
  <si>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</si>
  <si>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</si>
  <si>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</si>
  <si>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</si>
  <si>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証憑No.１～５</t>
    <phoneticPr fontId="4"/>
  </si>
  <si>
    <t>証憑ファイルパス１～５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</si>
  <si>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</si>
  <si>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</si>
  <si>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</si>
  <si>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</si>
  <si>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</si>
  <si>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11"/>
  </si>
  <si>
    <t>仮受金残高データ</t>
    <rPh sb="3" eb="5">
      <t>ザンダカ</t>
    </rPh>
    <phoneticPr fontId="4"/>
  </si>
  <si>
    <t>明細回収プロジェクトコード</t>
    <rPh sb="0" eb="2">
      <t>メイサイ</t>
    </rPh>
    <rPh sb="2" eb="4">
      <t>カイシュウ</t>
    </rPh>
    <phoneticPr fontId="11"/>
  </si>
  <si>
    <t>Ver191226　変更内容</t>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</si>
  <si>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</si>
  <si>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</si>
  <si>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</si>
  <si>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</si>
  <si>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</si>
  <si>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</si>
  <si>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</si>
  <si>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</si>
  <si>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</si>
  <si>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</si>
  <si>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</si>
  <si>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</si>
  <si>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</si>
  <si>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</si>
  <si>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</si>
  <si>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</si>
  <si>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</si>
  <si>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</si>
  <si>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回収方法12コード ～ 振込依頼人名カナ12</t>
    <phoneticPr fontId="4"/>
  </si>
  <si>
    <t>Ver191017　変更内容</t>
    <phoneticPr fontId="4"/>
  </si>
  <si>
    <t>入金部門指定</t>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</si>
  <si>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</si>
  <si>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</si>
  <si>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</si>
  <si>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</si>
  <si>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</si>
  <si>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</si>
  <si>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消込差額調整方法コード</t>
    <phoneticPr fontId="4"/>
  </si>
  <si>
    <t>【基本】</t>
  </si>
  <si>
    <t>科目コード</t>
    <rPh sb="0" eb="2">
      <t>カモク</t>
    </rPh>
    <phoneticPr fontId="17"/>
  </si>
  <si>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</si>
  <si>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</si>
  <si>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</si>
  <si>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</si>
  <si>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</si>
  <si>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7"/>
  </si>
  <si>
    <t>AR1020002</t>
  </si>
  <si>
    <t>40</t>
  </si>
  <si>
    <t>文字</t>
  </si>
  <si>
    <t>インデックス</t>
  </si>
  <si>
    <t>AR1020003</t>
  </si>
  <si>
    <t>10</t>
  </si>
  <si>
    <t>科目属性</t>
    <rPh sb="0" eb="2">
      <t>カモク</t>
    </rPh>
    <rPh sb="2" eb="4">
      <t>ゾクセイ</t>
    </rPh>
    <phoneticPr fontId="29"/>
  </si>
  <si>
    <t>【必須になる条件】</t>
    <rPh sb="1" eb="3">
      <t>ヒッス</t>
    </rPh>
    <rPh sb="6" eb="8">
      <t>ジョウケン</t>
    </rPh>
    <phoneticPr fontId="29"/>
  </si>
  <si>
    <t>新規に科目を受け入れる場合</t>
    <rPh sb="0" eb="2">
      <t>シンキ</t>
    </rPh>
    <rPh sb="3" eb="5">
      <t>カモク</t>
    </rPh>
    <rPh sb="6" eb="7">
      <t>ウ</t>
    </rPh>
    <rPh sb="8" eb="9">
      <t>イ</t>
    </rPh>
    <rPh sb="11" eb="13">
      <t>バアイ</t>
    </rPh>
    <phoneticPr fontId="29"/>
  </si>
  <si>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</si>
  <si>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29"/>
  </si>
  <si>
    <t>AR1020101</t>
  </si>
  <si>
    <t>１</t>
  </si>
  <si>
    <t>数字</t>
  </si>
  <si>
    <t>準必須</t>
    <rPh sb="0" eb="1">
      <t>ジュン</t>
    </rPh>
    <rPh sb="1" eb="3">
      <t>ヒッス</t>
    </rPh>
    <phoneticPr fontId="29"/>
  </si>
  <si>
    <t>0：利用しない　1：利用する
新規データとして空白データを受け入れた場合は、「0：利用しない」が設定されます。</t>
    <rPh sb="2" eb="4">
      <t>リヨウ</t>
    </rPh>
    <rPh sb="10" eb="12">
      <t>リヨウ</t>
    </rPh>
    <phoneticPr fontId="17"/>
  </si>
  <si>
    <t>科目属性-売上科目</t>
  </si>
  <si>
    <t>AR1020102</t>
  </si>
  <si>
    <t>数字</t>
    <rPh sb="0" eb="2">
      <t>スウジ</t>
    </rPh>
    <phoneticPr fontId="17"/>
  </si>
  <si>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</si>
  <si>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</si>
  <si>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</si>
  <si>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</si>
  <si>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</si>
  <si>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</si>
  <si>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</si>
  <si>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</si>
  <si>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</si>
  <si>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</si>
  <si>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</si>
  <si>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</si>
  <si>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</si>
  <si>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</si>
  <si>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</si>
  <si>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</si>
  <si>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</si>
  <si>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</si>
  <si>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</si>
  <si>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7"/>
  </si>
  <si>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</si>
  <si>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</si>
  <si>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</si>
  <si>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</si>
  <si>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7"/>
  </si>
  <si>
    <t>科目属性-債務調整科目</t>
  </si>
  <si>
    <t>AR1020113</t>
  </si>
  <si>
    <t>科目属性-支払調整科目</t>
    <rPh sb="9" eb="11">
      <t>カモク</t>
    </rPh>
    <phoneticPr fontId="17"/>
  </si>
  <si>
    <t>AR1020114</t>
  </si>
  <si>
    <t>科目属性-手数料科目</t>
  </si>
  <si>
    <t>AR1020116</t>
  </si>
  <si>
    <t>数字</t>
    <rPh sb="0" eb="2">
      <t>スウジ</t>
    </rPh>
    <phoneticPr fontId="43"/>
  </si>
  <si>
    <t>科目属性-返金科目</t>
  </si>
  <si>
    <t>AR1020118</t>
  </si>
  <si>
    <t>科目属性-源泉徴収税科目</t>
    <rPh sb="7" eb="9">
      <t>チョウシュウ</t>
    </rPh>
    <rPh sb="9" eb="10">
      <t>ゼイ</t>
    </rPh>
    <phoneticPr fontId="17"/>
  </si>
  <si>
    <t>AR1020119</t>
  </si>
  <si>
    <t>科目属性-消費税違算科目</t>
  </si>
  <si>
    <t>AR1020120</t>
  </si>
  <si>
    <t>科目属性-他勘定振替元科目</t>
    <rPh sb="5" eb="6">
      <t>タ</t>
    </rPh>
    <rPh sb="6" eb="8">
      <t>カンジョウ</t>
    </rPh>
    <rPh sb="8" eb="10">
      <t>フリカエ</t>
    </rPh>
    <rPh sb="10" eb="11">
      <t>モト</t>
    </rPh>
    <rPh sb="11" eb="13">
      <t>カモク</t>
    </rPh>
    <phoneticPr fontId="29"/>
  </si>
  <si>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</si>
  <si>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</si>
  <si>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29"/>
  </si>
  <si>
    <t>AR1020125</t>
  </si>
  <si>
    <t>科目属性-資産科目</t>
    <rPh sb="5" eb="7">
      <t>シサン</t>
    </rPh>
    <rPh sb="7" eb="9">
      <t>カモク</t>
    </rPh>
    <phoneticPr fontId="29"/>
  </si>
  <si>
    <t>AR1020126</t>
  </si>
  <si>
    <t>科目属性-棚卸科目</t>
    <rPh sb="5" eb="7">
      <t>タナオロシ</t>
    </rPh>
    <rPh sb="7" eb="9">
      <t>カモク</t>
    </rPh>
    <phoneticPr fontId="29"/>
  </si>
  <si>
    <t>AR1020127</t>
  </si>
  <si>
    <t>科目属性-棚卸調整科目</t>
    <rPh sb="5" eb="7">
      <t>タナオロシ</t>
    </rPh>
    <rPh sb="7" eb="9">
      <t>チョウセイ</t>
    </rPh>
    <rPh sb="9" eb="11">
      <t>カモク</t>
    </rPh>
    <phoneticPr fontId="29"/>
  </si>
  <si>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</si>
  <si>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</si>
  <si>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</si>
  <si>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</si>
  <si>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</si>
  <si>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</si>
  <si>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9"/>
  </si>
  <si>
    <t>AR1020202</t>
  </si>
  <si>
    <t>数字</t>
    <rPh sb="0" eb="2">
      <t>スウジ</t>
    </rPh>
    <phoneticPr fontId="29"/>
  </si>
  <si>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9"/>
  </si>
  <si>
    <t>消費税自動計算</t>
    <rPh sb="0" eb="3">
      <t>ショウヒゼイ</t>
    </rPh>
    <rPh sb="3" eb="5">
      <t>ジドウ</t>
    </rPh>
    <rPh sb="5" eb="7">
      <t>ケイサン</t>
    </rPh>
    <phoneticPr fontId="29"/>
  </si>
  <si>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</si>
  <si>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9"/>
  </si>
  <si>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</si>
  <si>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</si>
  <si>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9"/>
  </si>
  <si>
    <t>事業区分コード</t>
    <rPh sb="0" eb="2">
      <t>ジギョウ</t>
    </rPh>
    <rPh sb="2" eb="4">
      <t>クブン</t>
    </rPh>
    <phoneticPr fontId="29"/>
  </si>
  <si>
    <t>AR1020205</t>
  </si>
  <si>
    <t>【基本】</t>
    <rPh sb="1" eb="3">
      <t>キホン</t>
    </rPh>
    <phoneticPr fontId="29"/>
  </si>
  <si>
    <t>AR1030001</t>
  </si>
  <si>
    <t>補助科目コード</t>
    <rPh sb="0" eb="2">
      <t>ホジョ</t>
    </rPh>
    <rPh sb="2" eb="4">
      <t>カモク</t>
    </rPh>
    <phoneticPr fontId="17"/>
  </si>
  <si>
    <t>AR1030002</t>
  </si>
  <si>
    <t>１～10</t>
  </si>
  <si>
    <t>補助科目名</t>
    <rPh sb="0" eb="2">
      <t>ホジョ</t>
    </rPh>
    <rPh sb="2" eb="5">
      <t>カモクメイ</t>
    </rPh>
    <phoneticPr fontId="17"/>
  </si>
  <si>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</si>
  <si>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</si>
  <si>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</si>
  <si>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</si>
  <si>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7"/>
  </si>
  <si>
    <t>【消費税】</t>
    <rPh sb="1" eb="4">
      <t>ショウヒゼイ</t>
    </rPh>
    <phoneticPr fontId="29"/>
  </si>
  <si>
    <t>AR1030101</t>
  </si>
  <si>
    <t>準必須</t>
  </si>
  <si>
    <t>AR1030102</t>
  </si>
  <si>
    <t>消費税自動計算</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</si>
  <si>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</si>
  <si>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</si>
  <si>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</si>
  <si>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</si>
  <si>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</si>
  <si>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</si>
  <si>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</si>
  <si>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</si>
  <si>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7"/>
  </si>
  <si>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</si>
  <si>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</si>
  <si>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7"/>
  </si>
  <si>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</si>
  <si>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</si>
  <si>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17"/>
  </si>
  <si>
    <t>AR1040103</t>
  </si>
  <si>
    <t>債権科目コード</t>
    <rPh sb="0" eb="2">
      <t>サイケン</t>
    </rPh>
    <rPh sb="2" eb="4">
      <t>カモク</t>
    </rPh>
    <phoneticPr fontId="17"/>
  </si>
  <si>
    <t>AR1040104</t>
  </si>
  <si>
    <t>債権補助科目コード</t>
    <rPh sb="0" eb="2">
      <t>サイケン</t>
    </rPh>
    <rPh sb="2" eb="4">
      <t>ホジョ</t>
    </rPh>
    <rPh sb="4" eb="6">
      <t>カモク</t>
    </rPh>
    <phoneticPr fontId="17"/>
  </si>
  <si>
    <t>AR1040105</t>
  </si>
  <si>
    <t>売上科目と同じ設定にする</t>
    <rPh sb="0" eb="2">
      <t>ウリアゲ</t>
    </rPh>
    <rPh sb="2" eb="4">
      <t>カモク</t>
    </rPh>
    <rPh sb="5" eb="6">
      <t>オナ</t>
    </rPh>
    <rPh sb="7" eb="9">
      <t>セッテイ</t>
    </rPh>
    <phoneticPr fontId="17"/>
  </si>
  <si>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</si>
  <si>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</si>
  <si>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7"/>
  </si>
  <si>
    <t>AR1040202</t>
  </si>
  <si>
    <t>消費税率種別</t>
    <rPh sb="4" eb="6">
      <t>シュベツ</t>
    </rPh>
    <phoneticPr fontId="17"/>
  </si>
  <si>
    <t>AR1040203</t>
  </si>
  <si>
    <t>消費税自動計算</t>
    <rPh sb="0" eb="3">
      <t>ショウヒゼイ</t>
    </rPh>
    <rPh sb="3" eb="5">
      <t>ジドウ</t>
    </rPh>
    <rPh sb="5" eb="7">
      <t>ケイサン</t>
    </rPh>
    <phoneticPr fontId="17"/>
  </si>
  <si>
    <t>AR1040204</t>
  </si>
  <si>
    <t>端数処理</t>
    <rPh sb="0" eb="2">
      <t>ハスウ</t>
    </rPh>
    <rPh sb="2" eb="4">
      <t>ショリ</t>
    </rPh>
    <phoneticPr fontId="17"/>
  </si>
  <si>
    <t>AR1040205</t>
  </si>
  <si>
    <t>事業区分コード</t>
    <rPh sb="0" eb="2">
      <t>ジギョウ</t>
    </rPh>
    <rPh sb="2" eb="4">
      <t>クブン</t>
    </rPh>
    <phoneticPr fontId="17"/>
  </si>
  <si>
    <t>AR1040206</t>
  </si>
  <si>
    <t>回収方法コード</t>
    <rPh sb="0" eb="2">
      <t>カイシュウ</t>
    </rPh>
    <rPh sb="2" eb="4">
      <t>ホウホウ</t>
    </rPh>
    <phoneticPr fontId="17"/>
  </si>
  <si>
    <t>AR1050001</t>
  </si>
  <si>
    <t>必須</t>
    <rPh sb="0" eb="2">
      <t>ヒッス</t>
    </rPh>
    <phoneticPr fontId="29"/>
  </si>
  <si>
    <t>回収方法名</t>
    <rPh sb="0" eb="2">
      <t>カイシュウ</t>
    </rPh>
    <rPh sb="2" eb="4">
      <t>ホウホウ</t>
    </rPh>
    <rPh sb="4" eb="5">
      <t>メイ</t>
    </rPh>
    <phoneticPr fontId="17"/>
  </si>
  <si>
    <t>AR1050002</t>
  </si>
  <si>
    <t>30</t>
  </si>
  <si>
    <t>文字</t>
    <rPh sb="0" eb="2">
      <t>モジ</t>
    </rPh>
    <phoneticPr fontId="17"/>
  </si>
  <si>
    <t>回収種別</t>
    <rPh sb="0" eb="2">
      <t>カイシュウ</t>
    </rPh>
    <rPh sb="2" eb="4">
      <t>シュベツ</t>
    </rPh>
    <phoneticPr fontId="17"/>
  </si>
  <si>
    <t>AR1050101</t>
  </si>
  <si>
    <t>2</t>
    <phoneticPr fontId="4"/>
  </si>
  <si>
    <t>0：銀行振込　7：値引・調整　8：相殺　9：その他　10：現金　11：小切手</t>
  </si>
  <si>
    <t>法人口座コード</t>
    <rPh sb="0" eb="2">
      <t>ホウジン</t>
    </rPh>
    <rPh sb="2" eb="4">
      <t>コウザ</t>
    </rPh>
    <phoneticPr fontId="17"/>
  </si>
  <si>
    <t>AR1050102</t>
  </si>
  <si>
    <t>３</t>
  </si>
  <si>
    <t>「回収種別」が「0：銀行振込」の場合に受け入れできます。</t>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</si>
  <si>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</si>
  <si>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</si>
  <si>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</si>
  <si>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</si>
  <si>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</si>
  <si>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7"/>
  </si>
  <si>
    <t>AR1050116</t>
  </si>
  <si>
    <t>0：固定　1：債権　2：売上　3：請求</t>
    <rPh sb="2" eb="4">
      <t>コテイ</t>
    </rPh>
    <rPh sb="7" eb="9">
      <t>サイケン</t>
    </rPh>
    <rPh sb="12" eb="14">
      <t>ウリアゲ</t>
    </rPh>
    <rPh sb="17" eb="19">
      <t>セイキュウ</t>
    </rPh>
    <phoneticPr fontId="29"/>
  </si>
  <si>
    <t>入金部門コード</t>
    <rPh sb="0" eb="2">
      <t>ニュウキン</t>
    </rPh>
    <rPh sb="2" eb="4">
      <t>ブモン</t>
    </rPh>
    <phoneticPr fontId="17"/>
  </si>
  <si>
    <t>AR1050105</t>
  </si>
  <si>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</si>
  <si>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</si>
  <si>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入金プロジェクト指定</t>
    <rPh sb="0" eb="2">
      <t>ニュウキン</t>
    </rPh>
    <rPh sb="8" eb="10">
      <t>シテイ</t>
    </rPh>
    <phoneticPr fontId="17"/>
  </si>
  <si>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</si>
  <si>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29"/>
  </si>
  <si>
    <t>入金プロジェクトコード</t>
    <rPh sb="0" eb="2">
      <t>ニュウキン</t>
    </rPh>
    <phoneticPr fontId="17"/>
  </si>
  <si>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</si>
  <si>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</si>
  <si>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</si>
  <si>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7"/>
  </si>
  <si>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</si>
  <si>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</si>
  <si>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17"/>
  </si>
  <si>
    <t>AR1050107</t>
  </si>
  <si>
    <t>１～20</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</si>
  <si>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29"/>
  </si>
  <si>
    <t>値引科目コード</t>
    <rPh sb="0" eb="2">
      <t>ネビ</t>
    </rPh>
    <rPh sb="2" eb="4">
      <t>カモク</t>
    </rPh>
    <phoneticPr fontId="17"/>
  </si>
  <si>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</si>
  <si>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</si>
  <si>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</si>
  <si>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</si>
  <si>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7"/>
  </si>
  <si>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</si>
  <si>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</si>
  <si>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</si>
  <si>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</si>
  <si>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</si>
  <si>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値引プロジェクト指定</t>
    <rPh sb="8" eb="10">
      <t>シテイ</t>
    </rPh>
    <phoneticPr fontId="17"/>
  </si>
  <si>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</si>
  <si>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</si>
  <si>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</si>
  <si>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</si>
  <si>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7"/>
  </si>
  <si>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</si>
  <si>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</si>
  <si>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29"/>
  </si>
  <si>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</si>
  <si>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29"/>
  </si>
  <si>
    <t>【手数料】</t>
    <rPh sb="1" eb="4">
      <t>テスウリョウ</t>
    </rPh>
    <phoneticPr fontId="29"/>
  </si>
  <si>
    <t>手数料科目コード</t>
    <rPh sb="0" eb="3">
      <t>テスウリョウ</t>
    </rPh>
    <rPh sb="3" eb="5">
      <t>カモク</t>
    </rPh>
    <phoneticPr fontId="29"/>
  </si>
  <si>
    <t>AR1050201</t>
  </si>
  <si>
    <t>手数料補助科目コード</t>
    <rPh sb="0" eb="3">
      <t>テスウリョウ</t>
    </rPh>
    <rPh sb="3" eb="5">
      <t>ホジョ</t>
    </rPh>
    <rPh sb="5" eb="7">
      <t>カモク</t>
    </rPh>
    <phoneticPr fontId="29"/>
  </si>
  <si>
    <t>AR1050202</t>
  </si>
  <si>
    <t>手数料部門指定</t>
  </si>
  <si>
    <t>AR1050203</t>
  </si>
  <si>
    <t>手数料部門コード</t>
    <rPh sb="0" eb="3">
      <t>テスウリョウ</t>
    </rPh>
    <rPh sb="3" eb="5">
      <t>ブモン</t>
    </rPh>
    <phoneticPr fontId="29"/>
  </si>
  <si>
    <t>AR1050204</t>
  </si>
  <si>
    <t>この項目は、「手数料部門指定」が「0：固定」の場合に受け入れできます。
桁数は、設定（メインメニュー右上にある[設定]アイコンから[運用設定]メニューの[基本]ページ）によって異なります。</t>
  </si>
  <si>
    <t>手数料プロジェクト指定</t>
    <rPh sb="0" eb="3">
      <t>テスウリョウ</t>
    </rPh>
    <rPh sb="9" eb="11">
      <t>シテイ</t>
    </rPh>
    <phoneticPr fontId="17"/>
  </si>
  <si>
    <t>AR1050205</t>
  </si>
  <si>
    <t>手数料プロジェクトコード</t>
    <rPh sb="0" eb="3">
      <t>テスウリョウ</t>
    </rPh>
    <phoneticPr fontId="17"/>
  </si>
  <si>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</si>
  <si>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</si>
  <si>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29"/>
  </si>
  <si>
    <t>AR1050207</t>
  </si>
  <si>
    <t>手数料工程／工種コード</t>
    <rPh sb="0" eb="3">
      <t>テスウリョウ</t>
    </rPh>
    <rPh sb="3" eb="8">
      <t>コウテイ</t>
    </rPh>
    <phoneticPr fontId="29"/>
  </si>
  <si>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</si>
  <si>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</si>
  <si>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準必須</t>
    <rPh sb="0" eb="1">
      <t>ジュン</t>
    </rPh>
    <rPh sb="1" eb="3">
      <t>ヒッス</t>
    </rPh>
    <phoneticPr fontId="17"/>
  </si>
  <si>
    <t>数字</t>
    <rPh sb="0" eb="2">
      <t>スウジ</t>
    </rPh>
    <phoneticPr fontId="42"/>
  </si>
  <si>
    <t>数字</t>
    <rPh sb="0" eb="2">
      <t>スウジ</t>
    </rPh>
    <phoneticPr fontId="4"/>
  </si>
  <si>
    <t>準必須</t>
    <rPh sb="0" eb="1">
      <t>ジュン</t>
    </rPh>
    <rPh sb="1" eb="3">
      <t>ヒッス</t>
    </rPh>
    <phoneticPr fontId="1"/>
  </si>
  <si>
    <t>【消費税】</t>
    <rPh sb="1" eb="4">
      <t>ショウヒゼイ</t>
    </rPh>
    <phoneticPr fontId="17"/>
  </si>
  <si>
    <t>必須</t>
    <rPh sb="0" eb="2">
      <t>ヒッス</t>
    </rPh>
    <phoneticPr fontId="17"/>
  </si>
  <si>
    <t>４～20</t>
    <phoneticPr fontId="4"/>
  </si>
  <si>
    <t>１</t>
    <phoneticPr fontId="4"/>
  </si>
  <si>
    <t>数字</t>
    <phoneticPr fontId="4"/>
  </si>
  <si>
    <t>英数カナ</t>
    <phoneticPr fontId="4"/>
  </si>
  <si>
    <t>１～15</t>
    <phoneticPr fontId="4"/>
  </si>
  <si>
    <t>１～20</t>
    <phoneticPr fontId="4"/>
  </si>
  <si>
    <t>部門コード</t>
  </si>
  <si>
    <t>AR1060001</t>
  </si>
  <si>
    <t>部門名</t>
    <phoneticPr fontId="4"/>
  </si>
  <si>
    <t>AR1060002</t>
    <phoneticPr fontId="4"/>
  </si>
  <si>
    <t>個別請求</t>
    <rPh sb="2" eb="4">
      <t>セイキュウ</t>
    </rPh>
    <phoneticPr fontId="11"/>
  </si>
  <si>
    <t>AR1060003</t>
    <phoneticPr fontId="4"/>
  </si>
  <si>
    <t>数字</t>
    <rPh sb="0" eb="2">
      <t>スウジ</t>
    </rPh>
    <phoneticPr fontId="46"/>
  </si>
  <si>
    <t>数字</t>
    <rPh sb="0" eb="2">
      <t>スウジ</t>
    </rPh>
    <phoneticPr fontId="10"/>
  </si>
  <si>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</si>
  <si>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</si>
  <si>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</si>
  <si>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</si>
  <si>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t>
  </si>
  <si>
    <t>文字</t>
    <rPh sb="0" eb="2">
      <t>モジ</t>
    </rPh>
    <phoneticPr fontId="42"/>
  </si>
  <si>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</si>
  <si>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</si>
  <si>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17"/>
  </si>
  <si>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</si>
  <si>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</si>
  <si>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</si>
  <si>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</si>
  <si>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</si>
  <si>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</si>
  <si>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7"/>
  </si>
  <si>
    <t>部門グループ名（階層２）</t>
    <rPh sb="6" eb="7">
      <t>メイ</t>
    </rPh>
    <phoneticPr fontId="17"/>
  </si>
  <si>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</si>
  <si>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</si>
  <si>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</si>
  <si>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</si>
  <si>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7"/>
  </si>
  <si>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</si>
  <si>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</si>
  <si>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</si>
  <si>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</si>
  <si>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7"/>
  </si>
  <si>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</si>
  <si>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</si>
  <si>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</si>
  <si>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</si>
  <si>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7"/>
  </si>
  <si>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</si>
  <si>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</si>
  <si>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</si>
  <si>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</si>
  <si>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7"/>
  </si>
  <si>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</si>
  <si>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</si>
  <si>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</si>
  <si>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</si>
  <si>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7"/>
  </si>
  <si>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</si>
  <si>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</si>
  <si>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</si>
  <si>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</si>
  <si>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7"/>
  </si>
  <si>
    <t>AR1070016</t>
  </si>
  <si>
    <t>部門</t>
  </si>
  <si>
    <t>AR1070017</t>
  </si>
  <si>
    <t>詳細は、欄外の【設定例】参照</t>
    <rPh sb="8" eb="10">
      <t>セッテイ</t>
    </rPh>
    <rPh sb="10" eb="11">
      <t>レイ</t>
    </rPh>
    <phoneticPr fontId="17"/>
  </si>
  <si>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</si>
  <si>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7"/>
  </si>
  <si>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7"/>
  </si>
  <si>
    <t>　　≪階層例≫</t>
    <rPh sb="3" eb="5">
      <t>カイソウ</t>
    </rPh>
    <rPh sb="5" eb="6">
      <t>レイ</t>
    </rPh>
    <phoneticPr fontId="17"/>
  </si>
  <si>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</si>
  <si>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7"/>
  </si>
  <si>
    <t>　　部門グループ（Ａ・Ｂグループ）にそれぞれ部門（部門１～４）を設定する場合</t>
    <rPh sb="2" eb="4">
      <t>ブモン</t>
    </rPh>
    <rPh sb="22" eb="24">
      <t>ブモン</t>
    </rPh>
    <rPh sb="25" eb="27">
      <t>ブモン</t>
    </rPh>
    <rPh sb="32" eb="34">
      <t>セッテイ</t>
    </rPh>
    <rPh sb="36" eb="38">
      <t>バアイ</t>
    </rPh>
    <phoneticPr fontId="17"/>
  </si>
  <si>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</si>
  <si>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</si>
  <si>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</si>
  <si>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</si>
  <si>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</si>
  <si>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</si>
  <si>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</si>
  <si>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</si>
  <si>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</si>
  <si>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</si>
  <si>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</si>
  <si>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</si>
  <si>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17"/>
  </si>
  <si>
    <t>プロジェクト区分１コード</t>
    <rPh sb="6" eb="8">
      <t>クブン</t>
    </rPh>
    <phoneticPr fontId="17"/>
  </si>
  <si>
    <t>AR1080201</t>
  </si>
  <si>
    <t>英数カナ</t>
    <rPh sb="0" eb="2">
      <t>エイスウ</t>
    </rPh>
    <phoneticPr fontId="17"/>
  </si>
  <si>
    <t>桁数は、設定（メインメニュー右上にある[設定]アイコンから[運用設定]メニューの[基本]ページ）によって異なります。</t>
    <phoneticPr fontId="17"/>
  </si>
  <si>
    <t>プロジェクト区分２コード</t>
  </si>
  <si>
    <t>英数カナ</t>
    <rPh sb="0" eb="2">
      <t>エイスウ</t>
    </rPh>
    <phoneticPr fontId="1"/>
  </si>
  <si>
    <t>プロジェクト区分３コード</t>
  </si>
  <si>
    <t>プロジェクト区分４コード</t>
  </si>
  <si>
    <t>プロジェクト区分５コード</t>
  </si>
  <si>
    <t>【請求】</t>
  </si>
  <si>
    <t>請求情報</t>
    <rPh sb="0" eb="2">
      <t>セイキュウ</t>
    </rPh>
    <rPh sb="2" eb="4">
      <t>ジョウホウ</t>
    </rPh>
    <phoneticPr fontId="17"/>
  </si>
  <si>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</si>
  <si>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</si>
  <si>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</si>
  <si>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</si>
  <si>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</si>
  <si>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</si>
  <si>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</si>
  <si>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</si>
  <si>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</si>
  <si>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</si>
  <si>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</si>
  <si>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</si>
  <si>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</si>
  <si>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</si>
  <si>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</si>
  <si>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</si>
  <si>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</si>
  <si>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</si>
  <si>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</si>
  <si>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</si>
  <si>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</si>
  <si>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</si>
  <si>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</si>
  <si>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</si>
  <si>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１／10／100／1,000／10,000／100,000／1,000,000／10,000,000／100,000,000
この項目は、「分割」が「1：割合で分割」の場合に受け入れできます。</t>
  </si>
  <si>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</si>
  <si>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</si>
  <si>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</si>
  <si>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</si>
  <si>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</si>
  <si>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</si>
  <si>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回収条件１-回収サイト１-回収予定日（設定）</t>
    <rPh sb="17" eb="18">
      <t>ビ</t>
    </rPh>
    <rPh sb="19" eb="21">
      <t>セッテイ</t>
    </rPh>
    <phoneticPr fontId="1"/>
  </si>
  <si>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</si>
  <si>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</si>
  <si>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</si>
  <si>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</si>
  <si>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</si>
  <si>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</si>
  <si>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</si>
  <si>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</si>
  <si>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1" eb="33">
      <t>ブンカツ</t>
    </rPh>
    <rPh sb="37" eb="38">
      <t>ケタ</t>
    </rPh>
    <rPh sb="42" eb="44">
      <t>キンガク</t>
    </rPh>
    <rPh sb="45" eb="47">
      <t>ブンカツ</t>
    </rPh>
    <rPh sb="52" eb="53">
      <t>ケタ</t>
    </rPh>
    <phoneticPr fontId="1"/>
  </si>
  <si>
    <t>設定内容は、「回収サイト１」と同様です。
「回収条件１-回収サイト１-分割割当値」が「0」の場合には受け入れできません。</t>
  </si>
  <si>
    <t>回収条件１-回収サイト２-休日回収指定</t>
    <rPh sb="13" eb="15">
      <t>キュウジツ</t>
    </rPh>
    <phoneticPr fontId="1"/>
  </si>
  <si>
    <t>回収条件１-回収サイト２-回収予定日（設定）</t>
    <rPh sb="17" eb="18">
      <t>ビ</t>
    </rPh>
    <rPh sb="19" eb="21">
      <t>セッテイ</t>
    </rPh>
    <phoneticPr fontId="1"/>
  </si>
  <si>
    <t>回収条件１-回収サイト２-回収予定日（月）</t>
    <rPh sb="17" eb="18">
      <t>ビ</t>
    </rPh>
    <rPh sb="19" eb="20">
      <t>ツキ</t>
    </rPh>
    <phoneticPr fontId="1"/>
  </si>
  <si>
    <t>回収条件１-回収サイト２-回収予定日（日）</t>
    <rPh sb="17" eb="18">
      <t>ビ</t>
    </rPh>
    <rPh sb="19" eb="20">
      <t>ニチ</t>
    </rPh>
    <phoneticPr fontId="1"/>
  </si>
  <si>
    <t>回収条件１-回収サイト２-分割割当値</t>
    <rPh sb="13" eb="15">
      <t>ブンカツ</t>
    </rPh>
    <rPh sb="15" eb="17">
      <t>ワリアテ</t>
    </rPh>
    <rPh sb="17" eb="18">
      <t>アタイ</t>
    </rPh>
    <phoneticPr fontId="1"/>
  </si>
  <si>
    <t>設定内容は、「回収サイト１」と同様です。
「回収条件１-回収サイト２-分割割当値」が「0」の場合には受け入れできません。</t>
  </si>
  <si>
    <t>回収条件１-回収サイト３-休日回収指定</t>
    <rPh sb="13" eb="15">
      <t>キュウジツ</t>
    </rPh>
    <phoneticPr fontId="1"/>
  </si>
  <si>
    <t>回収条件１-回収サイト３-回収予定日（設定）</t>
    <rPh sb="17" eb="18">
      <t>ビ</t>
    </rPh>
    <rPh sb="19" eb="21">
      <t>セッテイ</t>
    </rPh>
    <phoneticPr fontId="1"/>
  </si>
  <si>
    <t>回収条件１-回収サイト３-回収予定日（月）</t>
    <rPh sb="17" eb="18">
      <t>ビ</t>
    </rPh>
    <rPh sb="19" eb="20">
      <t>ツキ</t>
    </rPh>
    <phoneticPr fontId="1"/>
  </si>
  <si>
    <t>回収条件１-回収サイト３-回収予定日（日）</t>
    <rPh sb="17" eb="18">
      <t>ビ</t>
    </rPh>
    <rPh sb="19" eb="20">
      <t>ニチ</t>
    </rPh>
    <phoneticPr fontId="1"/>
  </si>
  <si>
    <t>回収条件１-回収サイト３-分割割当値</t>
    <rPh sb="13" eb="15">
      <t>ブンカツ</t>
    </rPh>
    <rPh sb="15" eb="17">
      <t>ワリアテ</t>
    </rPh>
    <rPh sb="17" eb="18">
      <t>アタイ</t>
    </rPh>
    <phoneticPr fontId="1"/>
  </si>
  <si>
    <t>回収条件２</t>
  </si>
  <si>
    <t>回収条件２-基準額</t>
    <rPh sb="6" eb="8">
      <t>キジュン</t>
    </rPh>
    <rPh sb="8" eb="9">
      <t>ガク</t>
    </rPh>
    <phoneticPr fontId="1"/>
  </si>
  <si>
    <t>形式は、表紙の「金額・数量の形式」参照</t>
  </si>
  <si>
    <t>設定内容は、「回収条件１」と同様です。
「回収条件２-基準額」が「０」の場合は受け入れできません。</t>
  </si>
  <si>
    <t>回収条件２-回収サイト１-休日回収指定</t>
    <rPh sb="13" eb="15">
      <t>キュウジツ</t>
    </rPh>
    <phoneticPr fontId="1"/>
  </si>
  <si>
    <t>回収条件２-回収サイト１-回収予定日（設定）</t>
    <rPh sb="17" eb="18">
      <t>ビ</t>
    </rPh>
    <rPh sb="19" eb="21">
      <t>セッテイ</t>
    </rPh>
    <phoneticPr fontId="1"/>
  </si>
  <si>
    <t>回収条件２-回収サイト１-回収予定日（月）</t>
    <rPh sb="17" eb="18">
      <t>ビ</t>
    </rPh>
    <rPh sb="19" eb="20">
      <t>ツキ</t>
    </rPh>
    <phoneticPr fontId="1"/>
  </si>
  <si>
    <t>回収条件２-回収サイト１-回収予定日（日）</t>
    <rPh sb="17" eb="18">
      <t>ビ</t>
    </rPh>
    <rPh sb="19" eb="20">
      <t>ニチ</t>
    </rPh>
    <phoneticPr fontId="1"/>
  </si>
  <si>
    <t>回収条件２-回収サイト１-分割割当値</t>
    <rPh sb="13" eb="15">
      <t>ブンカツ</t>
    </rPh>
    <rPh sb="15" eb="17">
      <t>ワリアテ</t>
    </rPh>
    <rPh sb="17" eb="18">
      <t>アタイ</t>
    </rPh>
    <phoneticPr fontId="1"/>
  </si>
  <si>
    <t>回収条件２-回収サイト２-休日回収指定</t>
    <rPh sb="13" eb="15">
      <t>キュウジツ</t>
    </rPh>
    <phoneticPr fontId="1"/>
  </si>
  <si>
    <t>回収条件２-回収サイト２-回収予定日（設定）</t>
    <rPh sb="17" eb="18">
      <t>ビ</t>
    </rPh>
    <rPh sb="19" eb="21">
      <t>セッテイ</t>
    </rPh>
    <phoneticPr fontId="1"/>
  </si>
  <si>
    <t>回収条件２-回収サイト２-回収予定日（月）</t>
    <rPh sb="17" eb="18">
      <t>ビ</t>
    </rPh>
    <rPh sb="19" eb="20">
      <t>ツキ</t>
    </rPh>
    <phoneticPr fontId="1"/>
  </si>
  <si>
    <t>回収条件２-回収サイト２-回収予定日（日）</t>
    <rPh sb="17" eb="18">
      <t>ビ</t>
    </rPh>
    <rPh sb="19" eb="20">
      <t>ニチ</t>
    </rPh>
    <phoneticPr fontId="1"/>
  </si>
  <si>
    <t>回収条件２-回収サイト２-分割割当値</t>
    <rPh sb="13" eb="15">
      <t>ブンカツ</t>
    </rPh>
    <rPh sb="15" eb="17">
      <t>ワリアテ</t>
    </rPh>
    <rPh sb="17" eb="18">
      <t>アタイ</t>
    </rPh>
    <phoneticPr fontId="1"/>
  </si>
  <si>
    <t>回収条件２-回収サイト３-休日回収指定</t>
    <rPh sb="13" eb="15">
      <t>キュウジツ</t>
    </rPh>
    <phoneticPr fontId="1"/>
  </si>
  <si>
    <t>回収条件２-回収サイト３-回収予定日（設定）</t>
    <rPh sb="17" eb="18">
      <t>ビ</t>
    </rPh>
    <rPh sb="19" eb="21">
      <t>セッテイ</t>
    </rPh>
    <phoneticPr fontId="1"/>
  </si>
  <si>
    <t>回収条件２-回収サイト３-回収予定日（月）</t>
    <rPh sb="17" eb="18">
      <t>ビ</t>
    </rPh>
    <rPh sb="19" eb="20">
      <t>ツキ</t>
    </rPh>
    <phoneticPr fontId="1"/>
  </si>
  <si>
    <t>回収条件２-回収サイト３-回収予定日（日）</t>
    <rPh sb="17" eb="18">
      <t>ビ</t>
    </rPh>
    <rPh sb="19" eb="20">
      <t>ニチ</t>
    </rPh>
    <phoneticPr fontId="1"/>
  </si>
  <si>
    <t>回収条件２-回収サイト３-分割割当値</t>
    <rPh sb="13" eb="15">
      <t>ブンカツ</t>
    </rPh>
    <rPh sb="15" eb="17">
      <t>ワリアテ</t>
    </rPh>
    <rPh sb="17" eb="18">
      <t>アタイ</t>
    </rPh>
    <phoneticPr fontId="1"/>
  </si>
  <si>
    <t>回収条件３</t>
    <phoneticPr fontId="4"/>
  </si>
  <si>
    <t>回収条件３-基準額</t>
    <rPh sb="6" eb="8">
      <t>キジュン</t>
    </rPh>
    <rPh sb="8" eb="9">
      <t>ガク</t>
    </rPh>
    <phoneticPr fontId="1"/>
  </si>
  <si>
    <t>設定内容は、「回収条件２」と同様です。
「回収条件３-基準額」が「0」の場合は受け入れできません。</t>
  </si>
  <si>
    <t>回収条件３-回収サイト１-休日回収指定</t>
    <rPh sb="13" eb="15">
      <t>キュウジツ</t>
    </rPh>
    <phoneticPr fontId="1"/>
  </si>
  <si>
    <t>回収条件３-回収サイト１-回収予定日（設定）</t>
    <rPh sb="17" eb="18">
      <t>ビ</t>
    </rPh>
    <rPh sb="19" eb="21">
      <t>セッテイ</t>
    </rPh>
    <phoneticPr fontId="1"/>
  </si>
  <si>
    <t>回収条件３-回収サイト１-回収予定日（月）</t>
    <rPh sb="17" eb="18">
      <t>ビ</t>
    </rPh>
    <rPh sb="19" eb="20">
      <t>ツキ</t>
    </rPh>
    <phoneticPr fontId="1"/>
  </si>
  <si>
    <t>回収条件３-回収サイト１-回収予定日（日）</t>
    <rPh sb="17" eb="18">
      <t>ビ</t>
    </rPh>
    <rPh sb="19" eb="20">
      <t>ニチ</t>
    </rPh>
    <phoneticPr fontId="1"/>
  </si>
  <si>
    <t>回収条件３-回収サイト１-分割割当値</t>
    <rPh sb="13" eb="15">
      <t>ブンカツ</t>
    </rPh>
    <rPh sb="15" eb="17">
      <t>ワリアテ</t>
    </rPh>
    <rPh sb="17" eb="18">
      <t>アタイ</t>
    </rPh>
    <phoneticPr fontId="1"/>
  </si>
  <si>
    <t>回収条件３-回収サイト２-休日回収指定</t>
    <rPh sb="13" eb="15">
      <t>キュウジツ</t>
    </rPh>
    <phoneticPr fontId="1"/>
  </si>
  <si>
    <t>回収条件３-回収サイト２-回収予定日（設定）</t>
    <rPh sb="17" eb="18">
      <t>ビ</t>
    </rPh>
    <rPh sb="19" eb="21">
      <t>セッテイ</t>
    </rPh>
    <phoneticPr fontId="1"/>
  </si>
  <si>
    <t>回収条件３-回収サイト２-回収予定日（月）</t>
    <rPh sb="17" eb="18">
      <t>ビ</t>
    </rPh>
    <rPh sb="19" eb="20">
      <t>ツキ</t>
    </rPh>
    <phoneticPr fontId="1"/>
  </si>
  <si>
    <t>回収条件３-回収サイト２-回収予定日（日）</t>
    <rPh sb="17" eb="18">
      <t>ビ</t>
    </rPh>
    <rPh sb="19" eb="20">
      <t>ニチ</t>
    </rPh>
    <phoneticPr fontId="1"/>
  </si>
  <si>
    <t>回収条件３-回収サイト２-分割割当値</t>
    <rPh sb="13" eb="15">
      <t>ブンカツ</t>
    </rPh>
    <rPh sb="15" eb="17">
      <t>ワリアテ</t>
    </rPh>
    <rPh sb="17" eb="18">
      <t>アタイ</t>
    </rPh>
    <phoneticPr fontId="1"/>
  </si>
  <si>
    <t>回収条件３-回収サイト３-休日回収指定</t>
    <rPh sb="13" eb="15">
      <t>キュウジツ</t>
    </rPh>
    <phoneticPr fontId="1"/>
  </si>
  <si>
    <t>回収条件３-回収サイト３-回収予定日（設定）</t>
    <rPh sb="17" eb="18">
      <t>ビ</t>
    </rPh>
    <rPh sb="19" eb="21">
      <t>セッテイ</t>
    </rPh>
    <phoneticPr fontId="1"/>
  </si>
  <si>
    <t>回収条件３-回収サイト３-回収予定日（月）</t>
    <rPh sb="17" eb="18">
      <t>ビ</t>
    </rPh>
    <rPh sb="19" eb="20">
      <t>ツキ</t>
    </rPh>
    <phoneticPr fontId="1"/>
  </si>
  <si>
    <t>回収条件３-回収サイト３-回収予定日（日）</t>
    <rPh sb="17" eb="18">
      <t>ビ</t>
    </rPh>
    <rPh sb="19" eb="20">
      <t>ニチ</t>
    </rPh>
    <phoneticPr fontId="1"/>
  </si>
  <si>
    <t>回収条件３-回収サイト３-分割割当値</t>
    <rPh sb="13" eb="15">
      <t>ブンカツ</t>
    </rPh>
    <rPh sb="15" eb="17">
      <t>ワリアテ</t>
    </rPh>
    <rPh sb="17" eb="18">
      <t>アタイ</t>
    </rPh>
    <phoneticPr fontId="1"/>
  </si>
  <si>
    <t>回収条件（営業外債権）</t>
    <rPh sb="5" eb="7">
      <t>エイギョウ</t>
    </rPh>
    <rPh sb="7" eb="8">
      <t>ガイ</t>
    </rPh>
    <rPh sb="8" eb="10">
      <t>サイケン</t>
    </rPh>
    <phoneticPr fontId="17"/>
  </si>
  <si>
    <t>設定内容は、「回収条件（共通・営業債務） - 回収条件１」と同様です。</t>
  </si>
  <si>
    <t>設定内容は、「回収条件（共通・営業債務） - 回収条件２」と同様です。</t>
  </si>
  <si>
    <t>回収条件３</t>
  </si>
  <si>
    <t>設定内容は、「回収条件（共通・営業債務） - 回収条件３」と同様です。</t>
  </si>
  <si>
    <t>18</t>
  </si>
  <si>
    <t>【精算】</t>
  </si>
  <si>
    <t>　この項目は、『債務奉行クラウド』をご利用の場合に受け入れできます。</t>
    <phoneticPr fontId="4"/>
  </si>
  <si>
    <t>精算情報</t>
    <rPh sb="0" eb="2">
      <t>セイサン</t>
    </rPh>
    <rPh sb="2" eb="4">
      <t>ジョウホウ</t>
    </rPh>
    <phoneticPr fontId="17"/>
  </si>
  <si>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</si>
  <si>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</si>
  <si>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</si>
  <si>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</si>
  <si>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</si>
  <si>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</si>
  <si>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</si>
  <si>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</si>
  <si>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</si>
  <si>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</si>
  <si>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</si>
  <si>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</si>
  <si>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7"/>
  </si>
  <si>
    <t>支払条件１</t>
    <rPh sb="0" eb="2">
      <t>シハラ</t>
    </rPh>
    <phoneticPr fontId="17"/>
  </si>
  <si>
    <t>1／10／100／1,000／10,000／100,000／1,000,000／10,000,000／100,000,000
この項目は、「分割」が「1：割合で分割」の場合に受け入れできます。</t>
  </si>
  <si>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</si>
  <si>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</si>
  <si>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</si>
  <si>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</si>
  <si>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</si>
  <si>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</si>
  <si>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</si>
  <si>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7"/>
  </si>
  <si>
    <t>設定内容は、「支払条件１」と同様です。
「支払条件２-基準額」が「０」の場合は受け入れできません。</t>
  </si>
  <si>
    <t>支払条件３</t>
    <rPh sb="0" eb="2">
      <t>シハラ</t>
    </rPh>
    <phoneticPr fontId="17"/>
  </si>
  <si>
    <t>設定内容は、「支払条件２」と同様です。
「支払条件３-基準額」が「0」の場合は受け入れできません。</t>
  </si>
  <si>
    <t>支払条件（営業外債務）</t>
    <rPh sb="0" eb="2">
      <t>シハラ</t>
    </rPh>
    <phoneticPr fontId="17"/>
  </si>
  <si>
    <t>設定内容は、「精算条件（共通・営業債務） - 支払条件１」と同様です。</t>
  </si>
  <si>
    <t>設定内容は、「精算条件（共通・営業債務） - 支払条件２」と同様です。</t>
  </si>
  <si>
    <t>設定内容は、「精算条件（共通・営業債務） - 支払条件３」と同様です。</t>
  </si>
  <si>
    <t>プロジェクト区分データ</t>
    <phoneticPr fontId="4"/>
  </si>
  <si>
    <t>プロジェクト区分コード</t>
    <rPh sb="6" eb="8">
      <t>クブン</t>
    </rPh>
    <phoneticPr fontId="40"/>
  </si>
  <si>
    <t>AR1090001</t>
    <phoneticPr fontId="4"/>
  </si>
  <si>
    <t>４～10</t>
    <phoneticPr fontId="4"/>
  </si>
  <si>
    <t>プロジェクト区分名</t>
    <rPh sb="6" eb="8">
      <t>クブン</t>
    </rPh>
    <rPh sb="8" eb="9">
      <t>メイ</t>
    </rPh>
    <phoneticPr fontId="10"/>
  </si>
  <si>
    <t>AR1090002</t>
    <phoneticPr fontId="4"/>
  </si>
  <si>
    <t>30</t>
    <phoneticPr fontId="4"/>
  </si>
  <si>
    <t>工程／工種データ</t>
    <phoneticPr fontId="4"/>
  </si>
  <si>
    <t>工程／工種コード</t>
    <rPh sb="0" eb="5">
      <t>コウテイ</t>
    </rPh>
    <phoneticPr fontId="17"/>
  </si>
  <si>
    <t>AR1100001</t>
  </si>
  <si>
    <t>工程／工種名</t>
    <rPh sb="0" eb="2">
      <t>コウテイ</t>
    </rPh>
    <rPh sb="3" eb="5">
      <t>コウシュ</t>
    </rPh>
    <rPh sb="5" eb="6">
      <t>メイ</t>
    </rPh>
    <phoneticPr fontId="17"/>
  </si>
  <si>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</si>
  <si>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</si>
  <si>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</si>
  <si>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</si>
  <si>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</si>
  <si>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</si>
  <si>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</si>
  <si>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</si>
  <si>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7"/>
  </si>
  <si>
    <t>AR1110101</t>
  </si>
  <si>
    <t>担当者区分１コード</t>
    <rPh sb="0" eb="3">
      <t>タントウシャ</t>
    </rPh>
    <rPh sb="3" eb="5">
      <t>クブン</t>
    </rPh>
    <phoneticPr fontId="17"/>
  </si>
  <si>
    <t>AR1110102</t>
  </si>
  <si>
    <t>担当者区分２コード</t>
    <rPh sb="0" eb="3">
      <t>タントウシャ</t>
    </rPh>
    <rPh sb="3" eb="5">
      <t>クブン</t>
    </rPh>
    <phoneticPr fontId="17"/>
  </si>
  <si>
    <t>AR1110103</t>
  </si>
  <si>
    <t>担当者区分３コード</t>
    <rPh sb="0" eb="3">
      <t>タントウシャ</t>
    </rPh>
    <rPh sb="3" eb="5">
      <t>クブン</t>
    </rPh>
    <phoneticPr fontId="17"/>
  </si>
  <si>
    <t>AR1110104</t>
  </si>
  <si>
    <t>担当者区分４コード</t>
    <rPh sb="0" eb="3">
      <t>タントウシャ</t>
    </rPh>
    <rPh sb="3" eb="5">
      <t>クブン</t>
    </rPh>
    <phoneticPr fontId="17"/>
  </si>
  <si>
    <t>AR1110105</t>
  </si>
  <si>
    <t>担当者区分５コード</t>
    <rPh sb="0" eb="3">
      <t>タントウシャ</t>
    </rPh>
    <rPh sb="3" eb="5">
      <t>クブン</t>
    </rPh>
    <phoneticPr fontId="17"/>
  </si>
  <si>
    <t>AR1110106</t>
  </si>
  <si>
    <t>1</t>
  </si>
  <si>
    <t>担当者区分データ</t>
    <phoneticPr fontId="4"/>
  </si>
  <si>
    <t>担当者区分コード</t>
    <rPh sb="3" eb="5">
      <t>クブン</t>
    </rPh>
    <phoneticPr fontId="1"/>
  </si>
  <si>
    <t>AR1120001</t>
  </si>
  <si>
    <t>担当者区分名</t>
    <rPh sb="3" eb="5">
      <t>クブン</t>
    </rPh>
    <rPh sb="5" eb="6">
      <t>メイ</t>
    </rPh>
    <phoneticPr fontId="17"/>
  </si>
  <si>
    <t>AR1120002</t>
  </si>
  <si>
    <t>摘要コード</t>
    <rPh sb="0" eb="2">
      <t>テキヨウ</t>
    </rPh>
    <phoneticPr fontId="17"/>
  </si>
  <si>
    <t>AR1130001</t>
  </si>
  <si>
    <t>摘要内容</t>
    <rPh sb="0" eb="2">
      <t>テキヨウ</t>
    </rPh>
    <rPh sb="2" eb="4">
      <t>ナイヨウ</t>
    </rPh>
    <phoneticPr fontId="17"/>
  </si>
  <si>
    <t>AR1130002</t>
  </si>
  <si>
    <t>200</t>
  </si>
  <si>
    <t>AR1130003</t>
  </si>
  <si>
    <t>任意項目データ</t>
    <phoneticPr fontId="4"/>
  </si>
  <si>
    <t>任意項目コード</t>
    <rPh sb="0" eb="2">
      <t>ニンイ</t>
    </rPh>
    <rPh sb="2" eb="4">
      <t>コウモク</t>
    </rPh>
    <phoneticPr fontId="17"/>
  </si>
  <si>
    <t>AR1140001</t>
  </si>
  <si>
    <t>１～40</t>
  </si>
  <si>
    <t>任意項目名</t>
    <rPh sb="0" eb="4">
      <t>ニンイコウモク</t>
    </rPh>
    <rPh sb="4" eb="5">
      <t>メイ</t>
    </rPh>
    <phoneticPr fontId="17"/>
  </si>
  <si>
    <t>AR1140002</t>
  </si>
  <si>
    <t>[請求先]メニューで、各項目の初期値を設定できます。新規データとして空白データを受け入れた場合は、初期値の内容が設定されます。</t>
    <phoneticPr fontId="4"/>
  </si>
  <si>
    <t>『Sシステム』をお使いの場合は、[得意先データ]シートをご参照ください。</t>
    <phoneticPr fontId="4"/>
  </si>
  <si>
    <t>【基本】</t>
    <rPh sb="1" eb="3">
      <t>キホン</t>
    </rPh>
    <phoneticPr fontId="17"/>
  </si>
  <si>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</si>
  <si>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</si>
  <si>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</si>
  <si>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</si>
  <si>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</si>
  <si>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</si>
  <si>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</si>
  <si>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</si>
  <si>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</si>
  <si>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</si>
  <si>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</si>
  <si>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</si>
  <si>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</si>
  <si>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</si>
  <si>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</si>
  <si>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</si>
  <si>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</si>
  <si>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</si>
  <si>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7"/>
  </si>
  <si>
    <t>AR2010102</t>
  </si>
  <si>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</si>
  <si>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</si>
  <si>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</si>
  <si>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</si>
  <si>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</si>
  <si>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</si>
  <si>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</si>
  <si>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</si>
  <si>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</si>
  <si>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</si>
  <si>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</si>
  <si>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</si>
  <si>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</si>
  <si>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</si>
  <si>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</si>
  <si>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</si>
  <si>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</si>
  <si>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</si>
  <si>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</si>
  <si>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</si>
  <si>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</si>
  <si>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</si>
  <si>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</si>
  <si>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</si>
  <si>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</si>
  <si>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</si>
  <si>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</si>
  <si>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</si>
  <si>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</si>
  <si>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</si>
  <si>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</si>
  <si>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</si>
  <si>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与信限度額</t>
    <rPh sb="0" eb="2">
      <t>ヨシン</t>
    </rPh>
    <rPh sb="2" eb="4">
      <t>ゲンド</t>
    </rPh>
    <rPh sb="4" eb="5">
      <t>ガク</t>
    </rPh>
    <phoneticPr fontId="1"/>
  </si>
  <si>
    <t>形式は、表紙の「金額・数量の形式」参照
この項目は、『Ｂシステム』以上をお使いの場合に受け入れできます。</t>
    <rPh sb="33" eb="35">
      <t>イジョウ</t>
    </rPh>
    <rPh sb="37" eb="38">
      <t>ツカ</t>
    </rPh>
    <phoneticPr fontId="1"/>
  </si>
  <si>
    <t>与信警告ライン</t>
    <rPh sb="0" eb="2">
      <t>ヨシン</t>
    </rPh>
    <rPh sb="2" eb="4">
      <t>ケイコク</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</si>
  <si>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</si>
  <si>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</si>
  <si>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</si>
  <si>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</si>
  <si>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</si>
  <si>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</si>
  <si>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</si>
  <si>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</si>
  <si>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</si>
  <si>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</si>
  <si>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</si>
  <si>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</si>
  <si>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</si>
  <si>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</si>
  <si>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</si>
  <si>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</si>
  <si>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</si>
  <si>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</si>
  <si>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</si>
  <si>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4"/>
  </si>
  <si>
    <t>得意／請求先区分１コード</t>
    <rPh sb="6" eb="8">
      <t>クブン</t>
    </rPh>
    <phoneticPr fontId="10"/>
  </si>
  <si>
    <t>AR2010301</t>
  </si>
  <si>
    <t>英数カナ</t>
    <rPh sb="0" eb="2">
      <t>エイスウ</t>
    </rPh>
    <phoneticPr fontId="46"/>
  </si>
  <si>
    <t>英数カナ</t>
    <rPh sb="0" eb="2">
      <t>エイスウ</t>
    </rPh>
    <phoneticPr fontId="10"/>
  </si>
  <si>
    <t>桁数は、設定（メインメニュー右上にある[設定]アイコンから[運用設定]メニューの[取引先管理]ページ）によって異なります。</t>
    <rPh sb="41" eb="43">
      <t>トリヒキ</t>
    </rPh>
    <rPh sb="43" eb="44">
      <t>サキ</t>
    </rPh>
    <rPh sb="44" eb="46">
      <t>カンリ</t>
    </rPh>
    <phoneticPr fontId="10"/>
  </si>
  <si>
    <t>得意／請求先区分２コード</t>
    <rPh sb="6" eb="8">
      <t>クブン</t>
    </rPh>
    <phoneticPr fontId="10"/>
  </si>
  <si>
    <t>AR2010302</t>
  </si>
  <si>
    <t>得意／請求先区分３コード</t>
    <rPh sb="6" eb="8">
      <t>クブン</t>
    </rPh>
    <phoneticPr fontId="10"/>
  </si>
  <si>
    <t>AR2010303</t>
  </si>
  <si>
    <t>得意／請求先区分４コード</t>
    <rPh sb="6" eb="8">
      <t>クブン</t>
    </rPh>
    <phoneticPr fontId="10"/>
  </si>
  <si>
    <t>AR2010304</t>
  </si>
  <si>
    <t>得意／請求先区分５コード</t>
    <rPh sb="6" eb="8">
      <t>クブン</t>
    </rPh>
    <phoneticPr fontId="1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</si>
  <si>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</si>
  <si>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</si>
  <si>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</si>
  <si>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</si>
  <si>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</si>
  <si>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</si>
  <si>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</si>
  <si>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</si>
  <si>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</si>
  <si>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</si>
  <si>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</si>
  <si>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</si>
  <si>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</si>
  <si>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</si>
  <si>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</si>
  <si>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</si>
  <si>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</si>
  <si>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</si>
  <si>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</si>
  <si>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</si>
  <si>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</si>
  <si>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</si>
  <si>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AR2010409</t>
  </si>
  <si>
    <t>債権プロジェクト指定</t>
    <rPh sb="8" eb="10">
      <t>シテイ</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</si>
  <si>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</si>
  <si>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</si>
  <si>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</si>
  <si>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</si>
  <si>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1"/>
  </si>
  <si>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</si>
  <si>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</si>
  <si>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</si>
  <si>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</si>
  <si>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</si>
  <si>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</si>
  <si>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</si>
  <si>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</si>
  <si>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</si>
  <si>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</si>
  <si>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</si>
  <si>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</si>
  <si>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</si>
  <si>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補助科目優先コード指定</t>
  </si>
  <si>
    <t>AR2010421</t>
  </si>
  <si>
    <t>0：使用しない　1：使用する</t>
    <rPh sb="2" eb="4">
      <t>シヨウ</t>
    </rPh>
    <rPh sb="10" eb="12">
      <t>シヨウ</t>
    </rPh>
    <phoneticPr fontId="1"/>
  </si>
  <si>
    <t>補助科目優先コード</t>
    <rPh sb="0" eb="2">
      <t>ホジョ</t>
    </rPh>
    <rPh sb="2" eb="4">
      <t>カモク</t>
    </rPh>
    <rPh sb="4" eb="6">
      <t>ユウセン</t>
    </rPh>
    <phoneticPr fontId="1"/>
  </si>
  <si>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</si>
  <si>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7"/>
  </si>
  <si>
    <t>消費税計算</t>
    <rPh sb="0" eb="3">
      <t>ショウヒゼイ</t>
    </rPh>
    <rPh sb="3" eb="5">
      <t>ケイサン</t>
    </rPh>
    <phoneticPr fontId="1"/>
  </si>
  <si>
    <t>AR2010501</t>
  </si>
  <si>
    <t>0：明細単位　1：伝票単位　2：請求書単位</t>
    <rPh sb="4" eb="6">
      <t>タンイ</t>
    </rPh>
    <rPh sb="9" eb="11">
      <t>デンピョウ</t>
    </rPh>
    <phoneticPr fontId="1"/>
  </si>
  <si>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</si>
  <si>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</si>
  <si>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</si>
  <si>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</si>
  <si>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</si>
  <si>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</si>
  <si>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</si>
  <si>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7"/>
  </si>
  <si>
    <t>請求情報１</t>
  </si>
  <si>
    <t>AR2010802</t>
  </si>
  <si>
    <t>請求締日（共通・営業債権）コード</t>
    <rPh sb="5" eb="7">
      <t>キョウツウ</t>
    </rPh>
    <rPh sb="8" eb="10">
      <t>エイギョウ</t>
    </rPh>
    <phoneticPr fontId="17"/>
  </si>
  <si>
    <t>AR2010803</t>
  </si>
  <si>
    <t>AR2010804</t>
  </si>
  <si>
    <t>0：債権伝票　1：請求締め</t>
  </si>
  <si>
    <t>回収予定確定単位（共通・営業債権）</t>
    <rPh sb="4" eb="6">
      <t>カクテイ</t>
    </rPh>
    <rPh sb="6" eb="8">
      <t>タンイ</t>
    </rPh>
    <phoneticPr fontId="17"/>
  </si>
  <si>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</si>
  <si>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</si>
  <si>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</si>
  <si>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</si>
  <si>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</si>
  <si>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</si>
  <si>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回収予定確定単位（営業外債権）</t>
    <rPh sb="4" eb="6">
      <t>カクテイ</t>
    </rPh>
    <rPh sb="6" eb="8">
      <t>タンイ</t>
    </rPh>
    <phoneticPr fontId="17"/>
  </si>
  <si>
    <t>AR2010808</t>
  </si>
  <si>
    <t>0：債権伝票　1：請求締め
この項目は、「債権区分ごとの請求」が「1：する」の場合に受け入れできます。</t>
  </si>
  <si>
    <t>回収条件（共通・営業債権）</t>
    <rPh sb="5" eb="7">
      <t>キョウツウ</t>
    </rPh>
    <rPh sb="8" eb="10">
      <t>エイギョウ</t>
    </rPh>
    <phoneticPr fontId="17"/>
  </si>
  <si>
    <t>AR2010902</t>
    <phoneticPr fontId="4"/>
  </si>
  <si>
    <t>0：分割しない　1：割合で分割　2：金額で分割</t>
    <rPh sb="2" eb="4">
      <t>ブンカツ</t>
    </rPh>
    <rPh sb="10" eb="12">
      <t>ワリアイ</t>
    </rPh>
    <rPh sb="13" eb="15">
      <t>ブンカツ</t>
    </rPh>
    <rPh sb="18" eb="20">
      <t>キンガク</t>
    </rPh>
    <rPh sb="21" eb="23">
      <t>ブンカツ</t>
    </rPh>
    <phoneticPr fontId="17"/>
  </si>
  <si>
    <t>AR2010903</t>
  </si>
  <si>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</si>
  <si>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7"/>
  </si>
  <si>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</si>
  <si>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</si>
  <si>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</si>
  <si>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7"/>
  </si>
  <si>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</si>
  <si>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</si>
  <si>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7"/>
  </si>
  <si>
    <t>AR2010914</t>
  </si>
  <si>
    <t>0：月日指定　1：月指定　2：日指定</t>
    <rPh sb="2" eb="4">
      <t>ツキヒ</t>
    </rPh>
    <rPh sb="4" eb="6">
      <t>シテイ</t>
    </rPh>
    <rPh sb="9" eb="10">
      <t>ツキ</t>
    </rPh>
    <rPh sb="10" eb="12">
      <t>シテイ</t>
    </rPh>
    <rPh sb="15" eb="16">
      <t>ニチ</t>
    </rPh>
    <rPh sb="16" eb="18">
      <t>シテイ</t>
    </rPh>
    <phoneticPr fontId="17"/>
  </si>
  <si>
    <t>回収条件１-回収サイト１-回収予定日（月）</t>
    <rPh sb="19" eb="20">
      <t>ツキ</t>
    </rPh>
    <phoneticPr fontId="17"/>
  </si>
  <si>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</si>
  <si>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</si>
  <si>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回収条件１-回収サイト１-回収予定日（日）</t>
    <rPh sb="19" eb="20">
      <t>ニチ</t>
    </rPh>
    <phoneticPr fontId="17"/>
  </si>
  <si>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</si>
  <si>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</si>
  <si>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</si>
  <si>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</si>
  <si>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回収条件１-回収サイト１-分割割当値</t>
    <rPh sb="13" eb="15">
      <t>ブンカツ</t>
    </rPh>
    <rPh sb="15" eb="17">
      <t>ワリアテ</t>
    </rPh>
    <rPh sb="17" eb="18">
      <t>アタイ</t>
    </rPh>
    <phoneticPr fontId="17"/>
  </si>
  <si>
    <t>AR2010918</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</si>
  <si>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7"/>
  </si>
  <si>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</si>
  <si>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</si>
  <si>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</si>
  <si>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</si>
  <si>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</si>
  <si>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7"/>
  </si>
  <si>
    <t>AR2010924</t>
  </si>
  <si>
    <t>回収条件１-回収サイト２-回収予定日（月）</t>
    <rPh sb="19" eb="20">
      <t>ツキ</t>
    </rPh>
    <phoneticPr fontId="17"/>
  </si>
  <si>
    <t>AR2010925</t>
  </si>
  <si>
    <t>回収条件１-回収サイト２-回収予定日（日）</t>
    <rPh sb="19" eb="20">
      <t>ニチ</t>
    </rPh>
    <phoneticPr fontId="17"/>
  </si>
  <si>
    <t>AR2010926</t>
  </si>
  <si>
    <t>AR2010927</t>
  </si>
  <si>
    <t>回収条件１-回収サイト２-分割割当値</t>
    <rPh sb="13" eb="15">
      <t>ブンカツ</t>
    </rPh>
    <rPh sb="15" eb="17">
      <t>ワリアテ</t>
    </rPh>
    <rPh sb="17" eb="18">
      <t>アタイ</t>
    </rPh>
    <phoneticPr fontId="17"/>
  </si>
  <si>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</si>
  <si>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</si>
  <si>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</si>
  <si>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</si>
  <si>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</si>
  <si>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</si>
  <si>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7"/>
  </si>
  <si>
    <t>AR2010934</t>
  </si>
  <si>
    <t>回収条件１-回収サイト３-回収予定日（月）</t>
    <rPh sb="19" eb="20">
      <t>ツキ</t>
    </rPh>
    <phoneticPr fontId="17"/>
  </si>
  <si>
    <t>AR2010935</t>
  </si>
  <si>
    <t>回収条件１-回収サイト３-回収予定日（日）</t>
    <rPh sb="19" eb="20">
      <t>ニチ</t>
    </rPh>
    <phoneticPr fontId="17"/>
  </si>
  <si>
    <t>AR2010936</t>
  </si>
  <si>
    <t>AR2010937</t>
  </si>
  <si>
    <t>回収条件１-回収サイト３-分割割当値</t>
    <rPh sb="13" eb="15">
      <t>ブンカツ</t>
    </rPh>
    <rPh sb="15" eb="17">
      <t>ワリアテ</t>
    </rPh>
    <rPh sb="17" eb="18">
      <t>アタイ</t>
    </rPh>
    <phoneticPr fontId="17"/>
  </si>
  <si>
    <t>AR2010938</t>
  </si>
  <si>
    <t>回収条件２-基準額</t>
    <rPh sb="6" eb="8">
      <t>キジュン</t>
    </rPh>
    <rPh sb="8" eb="9">
      <t>ガク</t>
    </rPh>
    <phoneticPr fontId="17"/>
  </si>
  <si>
    <t>AR2011031</t>
  </si>
  <si>
    <t>AR2011032</t>
  </si>
  <si>
    <t>設定内容は、「回収条件１」と同様です。
「回収条件２-基準額」が「０」の場合は受け入れできません。</t>
    <rPh sb="7" eb="9">
      <t>カイシュウ</t>
    </rPh>
    <rPh sb="9" eb="11">
      <t>ジョウケン</t>
    </rPh>
    <rPh sb="21" eb="23">
      <t>カイシュウ</t>
    </rPh>
    <phoneticPr fontId="17"/>
  </si>
  <si>
    <t>AR2011033</t>
  </si>
  <si>
    <t>AR2011034</t>
  </si>
  <si>
    <t>AR2011041</t>
  </si>
  <si>
    <t>回収条件２-回収サイト１-休日回収指定</t>
  </si>
  <si>
    <t>AR2011042</t>
  </si>
  <si>
    <t>AR2011043</t>
  </si>
  <si>
    <t>回収条件２-回収サイト１-回収予定日（設定）</t>
    <rPh sb="19" eb="21">
      <t>セッテイ</t>
    </rPh>
    <phoneticPr fontId="17"/>
  </si>
  <si>
    <t>AR2011044</t>
  </si>
  <si>
    <t>回収条件２-回収サイト１-回収予定日（月）</t>
    <rPh sb="19" eb="20">
      <t>ツキ</t>
    </rPh>
    <phoneticPr fontId="17"/>
  </si>
  <si>
    <t>AR2011045</t>
  </si>
  <si>
    <t>回収条件２-回収サイト１-回収予定日（日）</t>
    <rPh sb="19" eb="20">
      <t>ニチ</t>
    </rPh>
    <phoneticPr fontId="17"/>
  </si>
  <si>
    <t>AR2011046</t>
  </si>
  <si>
    <t>AR2011047</t>
  </si>
  <si>
    <t>回収条件２-回収サイト１-分割割当値</t>
    <rPh sb="13" eb="15">
      <t>ブンカツ</t>
    </rPh>
    <rPh sb="15" eb="17">
      <t>ワリアテ</t>
    </rPh>
    <rPh sb="17" eb="18">
      <t>アタイ</t>
    </rPh>
    <phoneticPr fontId="17"/>
  </si>
  <si>
    <t>AR2011048</t>
  </si>
  <si>
    <t>AR2011051</t>
  </si>
  <si>
    <t>回収条件２-回収サイト２-休日回収指定</t>
  </si>
  <si>
    <t>AR2011052</t>
  </si>
  <si>
    <t>AR2011053</t>
  </si>
  <si>
    <t>回収条件２-回収サイト２-回収予定日（設定）</t>
    <rPh sb="19" eb="21">
      <t>セッテイ</t>
    </rPh>
    <phoneticPr fontId="17"/>
  </si>
  <si>
    <t>AR2011054</t>
  </si>
  <si>
    <t>回収条件２-回収サイト２-回収予定日（月）</t>
    <rPh sb="19" eb="20">
      <t>ツキ</t>
    </rPh>
    <phoneticPr fontId="17"/>
  </si>
  <si>
    <t>AR2011055</t>
  </si>
  <si>
    <t>回収条件２-回収サイト２-回収予定日（日）</t>
    <rPh sb="19" eb="20">
      <t>ニチ</t>
    </rPh>
    <phoneticPr fontId="17"/>
  </si>
  <si>
    <t>AR2011056</t>
  </si>
  <si>
    <t>AR2011057</t>
  </si>
  <si>
    <t>回収条件２-回収サイト２-分割割当値</t>
    <rPh sb="13" eb="15">
      <t>ブンカツ</t>
    </rPh>
    <rPh sb="15" eb="17">
      <t>ワリアテ</t>
    </rPh>
    <rPh sb="17" eb="18">
      <t>アタイ</t>
    </rPh>
    <phoneticPr fontId="17"/>
  </si>
  <si>
    <t>AR2011058</t>
  </si>
  <si>
    <t>AR2011061</t>
  </si>
  <si>
    <t>回収条件２-回収サイト３-休日回収指定</t>
  </si>
  <si>
    <t>AR2011062</t>
  </si>
  <si>
    <t>AR2011063</t>
  </si>
  <si>
    <t>回収条件２-回収サイト３-回収予定日（設定）</t>
    <rPh sb="19" eb="21">
      <t>セッテイ</t>
    </rPh>
    <phoneticPr fontId="17"/>
  </si>
  <si>
    <t>AR2011064</t>
  </si>
  <si>
    <t>回収条件２-回収サイト３-回収予定日（月）</t>
    <rPh sb="19" eb="20">
      <t>ツキ</t>
    </rPh>
    <phoneticPr fontId="17"/>
  </si>
  <si>
    <t>AR2011065</t>
  </si>
  <si>
    <t>回収条件２-回収サイト３-回収予定日（日）</t>
    <rPh sb="19" eb="20">
      <t>ニチ</t>
    </rPh>
    <phoneticPr fontId="17"/>
  </si>
  <si>
    <t>AR2011066</t>
  </si>
  <si>
    <t>AR2011067</t>
  </si>
  <si>
    <t>回収条件２-回収サイト３-分割割当値</t>
    <rPh sb="13" eb="15">
      <t>ブンカツ</t>
    </rPh>
    <rPh sb="15" eb="17">
      <t>ワリアテ</t>
    </rPh>
    <rPh sb="17" eb="18">
      <t>アタイ</t>
    </rPh>
    <phoneticPr fontId="17"/>
  </si>
  <si>
    <t>AR2011068</t>
  </si>
  <si>
    <t>回収条件３-基準額</t>
    <rPh sb="6" eb="8">
      <t>キジュン</t>
    </rPh>
    <rPh sb="8" eb="9">
      <t>ガク</t>
    </rPh>
    <phoneticPr fontId="17"/>
  </si>
  <si>
    <t>AR2011161</t>
    <phoneticPr fontId="4"/>
  </si>
  <si>
    <t>設定内容は、「回収条件（共通・営業債権） - 回収条件３」と同様です。</t>
    <rPh sb="7" eb="9">
      <t>カイシュウ</t>
    </rPh>
    <rPh sb="23" eb="25">
      <t>カイシュウ</t>
    </rPh>
    <phoneticPr fontId="17"/>
  </si>
  <si>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</si>
  <si>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</si>
  <si>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</si>
  <si>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</si>
  <si>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</si>
  <si>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</si>
  <si>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</si>
  <si>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7"/>
  </si>
  <si>
    <t>AR2011174</t>
  </si>
  <si>
    <t>回収条件３-回収サイト１-回収予定日（月）</t>
    <rPh sb="19" eb="20">
      <t>ツキ</t>
    </rPh>
    <phoneticPr fontId="17"/>
  </si>
  <si>
    <t>AR2011175</t>
  </si>
  <si>
    <t>回収条件３-回収サイト１-回収予定日（日）</t>
    <rPh sb="19" eb="20">
      <t>ニチ</t>
    </rPh>
    <phoneticPr fontId="17"/>
  </si>
  <si>
    <t>AR2011176</t>
  </si>
  <si>
    <t>AR2011177</t>
  </si>
  <si>
    <t>回収条件３-回収サイト１-分割割当値</t>
    <rPh sb="13" eb="15">
      <t>ブンカツ</t>
    </rPh>
    <rPh sb="15" eb="17">
      <t>ワリアテ</t>
    </rPh>
    <rPh sb="17" eb="18">
      <t>アタイ</t>
    </rPh>
    <phoneticPr fontId="17"/>
  </si>
  <si>
    <t>AR2011178</t>
  </si>
  <si>
    <t>AR2011181</t>
  </si>
  <si>
    <t>回収条件３-回収サイト２-休日回収指定</t>
  </si>
  <si>
    <t>AR2011182</t>
  </si>
  <si>
    <t>AR2011183</t>
    <phoneticPr fontId="4"/>
  </si>
  <si>
    <t>回収条件３-回収サイト２-回収予定日（設定）</t>
    <rPh sb="19" eb="21">
      <t>セッテイ</t>
    </rPh>
    <phoneticPr fontId="17"/>
  </si>
  <si>
    <t>AR2011184</t>
  </si>
  <si>
    <t>回収条件３-回収サイト２-回収予定日（月）</t>
    <rPh sb="19" eb="20">
      <t>ツキ</t>
    </rPh>
    <phoneticPr fontId="17"/>
  </si>
  <si>
    <t>AR2011185</t>
  </si>
  <si>
    <t>回収条件３-回収サイト２-回収予定日（日）</t>
    <rPh sb="19" eb="20">
      <t>ニチ</t>
    </rPh>
    <phoneticPr fontId="17"/>
  </si>
  <si>
    <t>AR2011186</t>
  </si>
  <si>
    <t>AR2011187</t>
  </si>
  <si>
    <t>回収条件３-回収サイト２-分割割当値</t>
    <rPh sb="13" eb="15">
      <t>ブンカツ</t>
    </rPh>
    <rPh sb="15" eb="17">
      <t>ワリアテ</t>
    </rPh>
    <rPh sb="17" eb="18">
      <t>アタイ</t>
    </rPh>
    <phoneticPr fontId="17"/>
  </si>
  <si>
    <t>AR2011188</t>
  </si>
  <si>
    <t>AR2011191</t>
  </si>
  <si>
    <t>回収条件３-回収サイト３-休日回収指定</t>
  </si>
  <si>
    <t>AR2011192</t>
  </si>
  <si>
    <t>AR2011193</t>
  </si>
  <si>
    <t>回収条件３-回収サイト３-回収予定日（設定）</t>
    <rPh sb="19" eb="21">
      <t>セッテイ</t>
    </rPh>
    <phoneticPr fontId="17"/>
  </si>
  <si>
    <t>AR2011194</t>
  </si>
  <si>
    <t>回収条件３-回収サイト３-回収予定日（月）</t>
    <rPh sb="19" eb="20">
      <t>ツキ</t>
    </rPh>
    <phoneticPr fontId="17"/>
  </si>
  <si>
    <t>AR2011195</t>
  </si>
  <si>
    <t>回収条件３-回収サイト３-回収予定日（日）</t>
    <rPh sb="19" eb="20">
      <t>ニチ</t>
    </rPh>
    <phoneticPr fontId="17"/>
  </si>
  <si>
    <t>AR2011196</t>
  </si>
  <si>
    <t>AR2011197</t>
  </si>
  <si>
    <t>回収条件３-回収サイト３-分割割当値</t>
    <rPh sb="13" eb="15">
      <t>ブンカツ</t>
    </rPh>
    <rPh sb="15" eb="17">
      <t>ワリアテ</t>
    </rPh>
    <rPh sb="17" eb="18">
      <t>アタイ</t>
    </rPh>
    <phoneticPr fontId="17"/>
  </si>
  <si>
    <t>AR2011198</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</si>
  <si>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</si>
  <si>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</si>
  <si>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</si>
  <si>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</si>
  <si>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</si>
  <si>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</si>
  <si>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</si>
  <si>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</si>
  <si>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</si>
  <si>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</si>
  <si>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</si>
  <si>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３</t>
    <phoneticPr fontId="4"/>
  </si>
  <si>
    <t>回収条件１-回収サイト１-回収予定日（設定）</t>
    <rPh sb="19" eb="21">
      <t>セッテイ</t>
    </rPh>
    <phoneticPr fontId="4"/>
  </si>
  <si>
    <t>AR2011314</t>
  </si>
  <si>
    <t>回収条件１-回収サイト１-回収予定日（月）</t>
    <rPh sb="19" eb="20">
      <t>ツキ</t>
    </rPh>
    <phoneticPr fontId="4"/>
  </si>
  <si>
    <t>AR2011315</t>
  </si>
  <si>
    <t>２</t>
    <phoneticPr fontId="4"/>
  </si>
  <si>
    <t>回収条件１-回収サイト１-回収予定日（日）</t>
    <rPh sb="19" eb="20">
      <t>ニチ</t>
    </rPh>
    <phoneticPr fontId="4"/>
  </si>
  <si>
    <t>AR2011316</t>
  </si>
  <si>
    <t>AR2011317</t>
  </si>
  <si>
    <t>AR2011318</t>
  </si>
  <si>
    <t>15</t>
    <phoneticPr fontId="4"/>
  </si>
  <si>
    <t>AR2011321</t>
  </si>
  <si>
    <t>AR2011322</t>
  </si>
  <si>
    <t>AR2011323</t>
  </si>
  <si>
    <t>回収条件１-回収サイト２-回収予定日（設定）</t>
    <rPh sb="19" eb="21">
      <t>セッテイ</t>
    </rPh>
    <phoneticPr fontId="4"/>
  </si>
  <si>
    <t>AR2011324</t>
  </si>
  <si>
    <t>回収条件１-回収サイト２-回収予定日（月）</t>
    <rPh sb="19" eb="20">
      <t>ツキ</t>
    </rPh>
    <phoneticPr fontId="4"/>
  </si>
  <si>
    <t>AR2011325</t>
  </si>
  <si>
    <t>回収条件１-回収サイト２-回収予定日（日）</t>
    <rPh sb="19" eb="20">
      <t>ニチ</t>
    </rPh>
    <phoneticPr fontId="4"/>
  </si>
  <si>
    <t>AR2011326</t>
  </si>
  <si>
    <t>AR2011327</t>
  </si>
  <si>
    <t>AR2011328</t>
  </si>
  <si>
    <t>AR2011331</t>
  </si>
  <si>
    <t>AR2011332</t>
  </si>
  <si>
    <t>AR2011333</t>
  </si>
  <si>
    <t>回収条件１-回収サイト３-回収予定日（設定）</t>
    <rPh sb="19" eb="21">
      <t>セッテイ</t>
    </rPh>
    <phoneticPr fontId="4"/>
  </si>
  <si>
    <t>AR2011334</t>
  </si>
  <si>
    <t>回収条件１-回収サイト３-回収予定日（月）</t>
    <rPh sb="19" eb="20">
      <t>ツキ</t>
    </rPh>
    <phoneticPr fontId="4"/>
  </si>
  <si>
    <t>AR2011335</t>
  </si>
  <si>
    <t>回収条件１-回収サイト３-回収予定日（日）</t>
    <rPh sb="19" eb="20">
      <t>ニチ</t>
    </rPh>
    <phoneticPr fontId="4"/>
  </si>
  <si>
    <t>AR2011336</t>
  </si>
  <si>
    <t>AR2011337</t>
  </si>
  <si>
    <t>AR2011338</t>
  </si>
  <si>
    <t>回収条件２</t>
    <phoneticPr fontId="4"/>
  </si>
  <si>
    <t>AR2011431</t>
  </si>
  <si>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</si>
  <si>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</si>
  <si>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</si>
  <si>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</si>
  <si>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</si>
  <si>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</si>
  <si>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</si>
  <si>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回収条件２-回収サイト１-回収予定日（設定）</t>
    <rPh sb="19" eb="21">
      <t>セッテイ</t>
    </rPh>
    <phoneticPr fontId="4"/>
  </si>
  <si>
    <t>AR2011444</t>
  </si>
  <si>
    <t>回収条件２-回収サイト１-回収予定日（月）</t>
    <rPh sb="19" eb="20">
      <t>ツキ</t>
    </rPh>
    <phoneticPr fontId="4"/>
  </si>
  <si>
    <t>AR2011445</t>
  </si>
  <si>
    <t>回収条件２-回収サイト１-回収予定日（日）</t>
    <rPh sb="19" eb="20">
      <t>ニチ</t>
    </rPh>
    <phoneticPr fontId="4"/>
  </si>
  <si>
    <t>AR2011446</t>
  </si>
  <si>
    <t>AR2011447</t>
  </si>
  <si>
    <t>AR2011448</t>
  </si>
  <si>
    <t>AR2011451</t>
  </si>
  <si>
    <t>AR2011452</t>
  </si>
  <si>
    <t>AR2011453</t>
  </si>
  <si>
    <t>回収条件２-回収サイト２-回収予定日（設定）</t>
    <rPh sb="19" eb="21">
      <t>セッテイ</t>
    </rPh>
    <phoneticPr fontId="4"/>
  </si>
  <si>
    <t>AR2011454</t>
  </si>
  <si>
    <t>回収条件２-回収サイト２-回収予定日（月）</t>
    <rPh sb="19" eb="20">
      <t>ツキ</t>
    </rPh>
    <phoneticPr fontId="4"/>
  </si>
  <si>
    <t>AR2011455</t>
  </si>
  <si>
    <t>回収条件２-回収サイト２-回収予定日（日）</t>
    <rPh sb="19" eb="20">
      <t>ニチ</t>
    </rPh>
    <phoneticPr fontId="4"/>
  </si>
  <si>
    <t>AR2011456</t>
  </si>
  <si>
    <t>AR2011457</t>
  </si>
  <si>
    <t>AR2011458</t>
  </si>
  <si>
    <t>AR2011461</t>
    <phoneticPr fontId="4"/>
  </si>
  <si>
    <t>AR2011462</t>
  </si>
  <si>
    <t>AR2011463</t>
  </si>
  <si>
    <t>回収条件２-回収サイト３-回収予定日（設定）</t>
    <rPh sb="19" eb="21">
      <t>セッテイ</t>
    </rPh>
    <phoneticPr fontId="4"/>
  </si>
  <si>
    <t>AR2011464</t>
  </si>
  <si>
    <t>回収条件２-回収サイト３-回収予定日（月）</t>
    <rPh sb="19" eb="20">
      <t>ツキ</t>
    </rPh>
    <phoneticPr fontId="4"/>
  </si>
  <si>
    <t>AR2011465</t>
  </si>
  <si>
    <t>回収条件２-回収サイト３-回収予定日（日）</t>
    <rPh sb="19" eb="20">
      <t>ニチ</t>
    </rPh>
    <phoneticPr fontId="4"/>
  </si>
  <si>
    <t>AR2011466</t>
  </si>
  <si>
    <t>AR2011467</t>
  </si>
  <si>
    <t>AR2011468</t>
  </si>
  <si>
    <t>AR2011561</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</si>
  <si>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</si>
  <si>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</si>
  <si>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</si>
  <si>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</si>
  <si>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</si>
  <si>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</si>
  <si>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</si>
  <si>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回収条件３-回収サイト１-回収予定日（設定）</t>
    <rPh sb="19" eb="21">
      <t>セッテイ</t>
    </rPh>
    <phoneticPr fontId="4"/>
  </si>
  <si>
    <t>AR2011574</t>
  </si>
  <si>
    <t>回収条件３-回収サイト１-回収予定日（月）</t>
    <rPh sb="19" eb="20">
      <t>ツキ</t>
    </rPh>
    <phoneticPr fontId="4"/>
  </si>
  <si>
    <t>AR2011575</t>
  </si>
  <si>
    <t>回収条件３-回収サイト１-回収予定日（日）</t>
    <rPh sb="19" eb="20">
      <t>ニチ</t>
    </rPh>
    <phoneticPr fontId="4"/>
  </si>
  <si>
    <t>AR2011576</t>
  </si>
  <si>
    <t>AR2011577</t>
  </si>
  <si>
    <t>AR2011578</t>
  </si>
  <si>
    <t>AR2011581</t>
  </si>
  <si>
    <t>AR2011582</t>
  </si>
  <si>
    <t>AR2011583</t>
  </si>
  <si>
    <t>回収条件３-回収サイト２-回収予定日（設定）</t>
    <rPh sb="19" eb="21">
      <t>セッテイ</t>
    </rPh>
    <phoneticPr fontId="4"/>
  </si>
  <si>
    <t>AR2011584</t>
  </si>
  <si>
    <t>回収条件３-回収サイト２-回収予定日（月）</t>
    <rPh sb="19" eb="20">
      <t>ツキ</t>
    </rPh>
    <phoneticPr fontId="4"/>
  </si>
  <si>
    <t>AR2011585</t>
  </si>
  <si>
    <t>回収条件３-回収サイト２-回収予定日（日）</t>
    <rPh sb="19" eb="20">
      <t>ニチ</t>
    </rPh>
    <phoneticPr fontId="4"/>
  </si>
  <si>
    <t>AR2011586</t>
  </si>
  <si>
    <t>AR2011587</t>
  </si>
  <si>
    <t>AR2011588</t>
  </si>
  <si>
    <t>AR2011591</t>
  </si>
  <si>
    <t>AR2011592</t>
  </si>
  <si>
    <t>AR2011593</t>
    <phoneticPr fontId="4"/>
  </si>
  <si>
    <t>回収条件３-回収サイト３-回収予定日（設定）</t>
    <rPh sb="19" eb="21">
      <t>セッテイ</t>
    </rPh>
    <phoneticPr fontId="4"/>
  </si>
  <si>
    <t>AR2011594</t>
  </si>
  <si>
    <t>回収条件３-回収サイト３-回収予定日（月）</t>
    <rPh sb="19" eb="20">
      <t>ツキ</t>
    </rPh>
    <phoneticPr fontId="4"/>
  </si>
  <si>
    <t>AR2011595</t>
  </si>
  <si>
    <t>回収条件３-回収サイト３-回収予定日（日）</t>
    <rPh sb="19" eb="20">
      <t>ニチ</t>
    </rPh>
    <phoneticPr fontId="4"/>
  </si>
  <si>
    <t>AR2011596</t>
  </si>
  <si>
    <t>AR2011597</t>
  </si>
  <si>
    <t>AR2011598</t>
  </si>
  <si>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</si>
  <si>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</si>
  <si>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</si>
  <si>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</si>
  <si>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</si>
  <si>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7"/>
  </si>
  <si>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</si>
  <si>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</si>
  <si>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</si>
  <si>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</si>
  <si>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</si>
  <si>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</si>
  <si>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</si>
  <si>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</si>
  <si>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</si>
  <si>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</si>
  <si>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</si>
  <si>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</si>
  <si>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</si>
  <si>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</si>
  <si>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</si>
  <si>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</si>
  <si>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</si>
  <si>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</si>
  <si>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</si>
  <si>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</si>
  <si>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</si>
  <si>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</si>
  <si>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</si>
  <si>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</si>
  <si>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</si>
  <si>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</si>
  <si>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</si>
  <si>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</si>
  <si>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</si>
  <si>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</si>
  <si>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</si>
  <si>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</si>
  <si>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</si>
  <si>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</si>
  <si>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</si>
  <si>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</si>
  <si>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</si>
  <si>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</si>
  <si>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</si>
  <si>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</si>
  <si>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</si>
  <si>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</si>
  <si>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</si>
  <si>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</si>
  <si>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</si>
  <si>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</si>
  <si>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</si>
  <si>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</si>
  <si>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7"/>
  </si>
  <si>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</si>
  <si>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</si>
  <si>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</si>
  <si>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</si>
  <si>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</si>
  <si>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</si>
  <si>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</si>
  <si>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</si>
  <si>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</si>
  <si>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督促状フォーム</t>
    <rPh sb="0" eb="3">
      <t>トクソクジョウ</t>
    </rPh>
    <phoneticPr fontId="1"/>
  </si>
  <si>
    <t>督促状差出名</t>
    <rPh sb="0" eb="3">
      <t>トクソクジョウ</t>
    </rPh>
    <rPh sb="3" eb="5">
      <t>サシダシ</t>
    </rPh>
    <rPh sb="5" eb="6">
      <t>メイ</t>
    </rPh>
    <phoneticPr fontId="1"/>
  </si>
  <si>
    <t>AR2015428</t>
  </si>
  <si>
    <t>８</t>
  </si>
  <si>
    <t>『Sシステム』をお使いの場合は、[得意先区分データ受入]メニューで受け入れます。</t>
    <phoneticPr fontId="4"/>
  </si>
  <si>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</si>
  <si>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</si>
  <si>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</si>
  <si>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</si>
  <si>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</si>
  <si>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</si>
  <si>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</si>
  <si>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7"/>
  </si>
  <si>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</si>
  <si>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</si>
  <si>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</si>
  <si>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</si>
  <si>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</si>
  <si>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</si>
  <si>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</si>
  <si>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</si>
  <si>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</si>
  <si>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</si>
  <si>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</si>
  <si>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</si>
  <si>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</si>
  <si>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</si>
  <si>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</si>
  <si>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7"/>
  </si>
  <si>
    <t>事業所名カナ</t>
    <rPh sb="0" eb="3">
      <t>ジギョウショ</t>
    </rPh>
    <rPh sb="3" eb="4">
      <t>メイ</t>
    </rPh>
    <phoneticPr fontId="17"/>
  </si>
  <si>
    <t>都道府県</t>
    <rPh sb="0" eb="4">
      <t>トドウフケン</t>
    </rPh>
    <phoneticPr fontId="17"/>
  </si>
  <si>
    <t>市区町村</t>
    <rPh sb="0" eb="2">
      <t>シク</t>
    </rPh>
    <rPh sb="2" eb="4">
      <t>チョウソン</t>
    </rPh>
    <phoneticPr fontId="17"/>
  </si>
  <si>
    <t>番地</t>
    <rPh sb="0" eb="2">
      <t>バンチ</t>
    </rPh>
    <phoneticPr fontId="17"/>
  </si>
  <si>
    <t>ビル等</t>
    <rPh sb="2" eb="3">
      <t>ナド</t>
    </rPh>
    <phoneticPr fontId="17"/>
  </si>
  <si>
    <t>取引先コード</t>
    <rPh sb="0" eb="2">
      <t>トリヒキ</t>
    </rPh>
    <rPh sb="2" eb="3">
      <t>サキ</t>
    </rPh>
    <phoneticPr fontId="17"/>
  </si>
  <si>
    <t>ご担当 － 部署</t>
    <rPh sb="6" eb="8">
      <t>ブショ</t>
    </rPh>
    <phoneticPr fontId="17"/>
  </si>
  <si>
    <t>ご担当 － 電話番号</t>
    <rPh sb="1" eb="3">
      <t>タントウ</t>
    </rPh>
    <rPh sb="6" eb="8">
      <t>デンワ</t>
    </rPh>
    <rPh sb="8" eb="10">
      <t>バンゴウ</t>
    </rPh>
    <phoneticPr fontId="17"/>
  </si>
  <si>
    <t>ご担当 － 役職</t>
    <rPh sb="6" eb="8">
      <t>ヤクショク</t>
    </rPh>
    <phoneticPr fontId="17"/>
  </si>
  <si>
    <t>ご担当 － 担当者名</t>
    <rPh sb="6" eb="9">
      <t>タントウシャ</t>
    </rPh>
    <rPh sb="9" eb="10">
      <t>メイ</t>
    </rPh>
    <phoneticPr fontId="17"/>
  </si>
  <si>
    <t>ご担当 － 携帯番号</t>
    <rPh sb="6" eb="8">
      <t>ケイタイ</t>
    </rPh>
    <rPh sb="8" eb="10">
      <t>バンゴウ</t>
    </rPh>
    <phoneticPr fontId="17"/>
  </si>
  <si>
    <t>スポット区分</t>
    <rPh sb="4" eb="6">
      <t>クブン</t>
    </rPh>
    <phoneticPr fontId="17"/>
  </si>
  <si>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7"/>
  </si>
  <si>
    <t>補助科目優先コード</t>
  </si>
  <si>
    <t>取引発生区分</t>
    <rPh sb="0" eb="2">
      <t>トリヒキ</t>
    </rPh>
    <rPh sb="2" eb="4">
      <t>ハッセイ</t>
    </rPh>
    <rPh sb="4" eb="6">
      <t>クブン</t>
    </rPh>
    <phoneticPr fontId="17"/>
  </si>
  <si>
    <t>0：切り上げ　1：四捨五入　2：切り捨て　9：科目優先</t>
    <rPh sb="2" eb="3">
      <t>キ</t>
    </rPh>
    <rPh sb="4" eb="5">
      <t>ア</t>
    </rPh>
    <rPh sb="9" eb="13">
      <t>シシャゴニュウ</t>
    </rPh>
    <rPh sb="16" eb="17">
      <t>キ</t>
    </rPh>
    <rPh sb="18" eb="19">
      <t>ス</t>
    </rPh>
    <phoneticPr fontId="17"/>
  </si>
  <si>
    <t>【精算】</t>
    <rPh sb="1" eb="3">
      <t>セイサン</t>
    </rPh>
    <phoneticPr fontId="17"/>
  </si>
  <si>
    <t>9</t>
  </si>
  <si>
    <t>3</t>
  </si>
  <si>
    <t>支店コード</t>
  </si>
  <si>
    <t>非連結科目コード</t>
    <rPh sb="3" eb="5">
      <t>カモク</t>
    </rPh>
    <phoneticPr fontId="17"/>
  </si>
  <si>
    <t>非連結補助科目コード</t>
    <rPh sb="3" eb="5">
      <t>ホジョ</t>
    </rPh>
    <rPh sb="5" eb="7">
      <t>カモク</t>
    </rPh>
    <phoneticPr fontId="17"/>
  </si>
  <si>
    <t>文字</t>
    <rPh sb="0" eb="2">
      <t>モジ</t>
    </rPh>
    <phoneticPr fontId="0"/>
  </si>
  <si>
    <t>取引先グループコード</t>
    <rPh sb="0" eb="2">
      <t>トリヒキ</t>
    </rPh>
    <rPh sb="2" eb="3">
      <t>サキ</t>
    </rPh>
    <phoneticPr fontId="17"/>
  </si>
  <si>
    <t>AR2040001</t>
  </si>
  <si>
    <t>取引先グループ名</t>
    <rPh sb="0" eb="2">
      <t>トリヒキ</t>
    </rPh>
    <rPh sb="2" eb="3">
      <t>サキ</t>
    </rPh>
    <rPh sb="7" eb="8">
      <t>メイ</t>
    </rPh>
    <phoneticPr fontId="17"/>
  </si>
  <si>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</si>
  <si>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</si>
  <si>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</si>
  <si>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</si>
  <si>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7"/>
  </si>
  <si>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</si>
  <si>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</si>
  <si>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7"/>
  </si>
  <si>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</si>
  <si>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</si>
  <si>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</si>
  <si>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</si>
  <si>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</si>
  <si>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</si>
  <si>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7"/>
  </si>
  <si>
    <t>AR2040302</t>
  </si>
  <si>
    <t>0：個別にチェックする　1：グループでまとめてチェックする
この項目は、『債務奉行クラウド』の『Ｂシステム』以上をお使いの場合に受け入れできます。
空白データを受け入れた場合は、「0：個別にチェックする」が設定されます。</t>
    <phoneticPr fontId="1"/>
  </si>
  <si>
    <t>精算締め</t>
    <rPh sb="0" eb="2">
      <t>セイサン</t>
    </rPh>
    <rPh sb="2" eb="3">
      <t>シ</t>
    </rPh>
    <phoneticPr fontId="17"/>
  </si>
  <si>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</si>
  <si>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</si>
  <si>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4"/>
  </si>
  <si>
    <t>このデータは、『Sシステム』または『奉行Edge 請求管理電子化クラウド』をお使いの場合に受け入れできます。</t>
    <rPh sb="18" eb="20">
      <t>ブギョウ</t>
    </rPh>
    <rPh sb="25" eb="27">
      <t>セイキュウ</t>
    </rPh>
    <rPh sb="27" eb="29">
      <t>カンリ</t>
    </rPh>
    <rPh sb="29" eb="32">
      <t>デンシカ</t>
    </rPh>
    <phoneticPr fontId="4"/>
  </si>
  <si>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</si>
  <si>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7"/>
  </si>
  <si>
    <t>個人事業主として取引先を登録している場合は、１桁目に半角スペースを入力することで、12桁の個人番号を受け入れられます。</t>
    <rPh sb="2" eb="5">
      <t>ジギョウヌシ</t>
    </rPh>
    <phoneticPr fontId="17"/>
  </si>
  <si>
    <t>得意先名</t>
    <rPh sb="0" eb="2">
      <t>トクイ</t>
    </rPh>
    <rPh sb="3" eb="4">
      <t>ナ</t>
    </rPh>
    <phoneticPr fontId="1"/>
  </si>
  <si>
    <t>得意先名カナ</t>
    <rPh sb="0" eb="2">
      <t>トクイ</t>
    </rPh>
    <rPh sb="3" eb="4">
      <t>メイ</t>
    </rPh>
    <phoneticPr fontId="17"/>
  </si>
  <si>
    <t>得意先略称</t>
    <rPh sb="0" eb="2">
      <t>トクイ</t>
    </rPh>
    <rPh sb="3" eb="5">
      <t>リャクショウ</t>
    </rPh>
    <phoneticPr fontId="17"/>
  </si>
  <si>
    <t>0：敬称なし　1：敬称１　2：敬称２　3： 敬称３　4：敬称４　5：敬称５
敬称は、設定（メインメニュー右上にある[設定]アイコンから[運用設定]メニューの[基本]ページ）によって異なります。</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</si>
  <si>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</si>
  <si>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</si>
  <si>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7"/>
  </si>
  <si>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</si>
  <si>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7"/>
  </si>
  <si>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</si>
  <si>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</si>
  <si>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</si>
  <si>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</si>
  <si>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【販売】</t>
    <rPh sb="1" eb="3">
      <t>ハンバイ</t>
    </rPh>
    <phoneticPr fontId="17"/>
  </si>
  <si>
    <t>0：通常得意先　1：スポット得意先</t>
    <rPh sb="2" eb="4">
      <t>ツウジョウ</t>
    </rPh>
    <rPh sb="4" eb="6">
      <t>トクイ</t>
    </rPh>
    <rPh sb="6" eb="7">
      <t>サキ</t>
    </rPh>
    <rPh sb="14" eb="16">
      <t>トクイ</t>
    </rPh>
    <rPh sb="16" eb="17">
      <t>サキ</t>
    </rPh>
    <phoneticPr fontId="17"/>
  </si>
  <si>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</si>
  <si>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7"/>
  </si>
  <si>
    <t>売上主担当者コード</t>
    <rPh sb="2" eb="3">
      <t>シュ</t>
    </rPh>
    <rPh sb="3" eb="5">
      <t>タントウ</t>
    </rPh>
    <rPh sb="5" eb="6">
      <t>シャ</t>
    </rPh>
    <phoneticPr fontId="0"/>
  </si>
  <si>
    <t>４～15</t>
  </si>
  <si>
    <t>売上主工程／工種コード</t>
    <rPh sb="2" eb="3">
      <t>シュ</t>
    </rPh>
    <rPh sb="3" eb="8">
      <t>コウテイ</t>
    </rPh>
    <phoneticPr fontId="0"/>
  </si>
  <si>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</si>
  <si>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売上端数処理額</t>
    <rPh sb="6" eb="7">
      <t>ガク</t>
    </rPh>
    <phoneticPr fontId="17"/>
  </si>
  <si>
    <t>SD2010402</t>
  </si>
  <si>
    <t>1／10／100／1,000／10,000／100,000／1,000,000／10,000,000／100,000,000</t>
  </si>
  <si>
    <t>売上端数処理</t>
  </si>
  <si>
    <t>SD2010403</t>
  </si>
  <si>
    <t>0：切り上げ　1：四捨五入　2：切り捨て</t>
  </si>
  <si>
    <t>売価No.</t>
    <rPh sb="0" eb="2">
      <t>バイカ</t>
    </rPh>
    <phoneticPr fontId="1"/>
  </si>
  <si>
    <t>SD2010411</t>
  </si>
  <si>
    <t>0：標準価格　１～10：売価No.１～10　11：単位原価</t>
  </si>
  <si>
    <t>仕切り率</t>
    <rPh sb="0" eb="2">
      <t>シキ</t>
    </rPh>
    <rPh sb="3" eb="4">
      <t>リツ</t>
    </rPh>
    <phoneticPr fontId="1"/>
  </si>
  <si>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</si>
  <si>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</si>
  <si>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</si>
  <si>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</si>
  <si>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</si>
  <si>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</si>
  <si>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</si>
  <si>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</si>
  <si>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</si>
  <si>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</si>
  <si>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</si>
  <si>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17"/>
  </si>
  <si>
    <t>0：固定　1：売上</t>
    <rPh sb="2" eb="4">
      <t>コテイ</t>
    </rPh>
    <rPh sb="7" eb="9">
      <t>ウリアゲ</t>
    </rPh>
    <phoneticPr fontId="1"/>
  </si>
  <si>
    <t>債権主部門コード</t>
    <rPh sb="2" eb="3">
      <t>シュ</t>
    </rPh>
    <rPh sb="3" eb="5">
      <t>ブモン</t>
    </rPh>
    <phoneticPr fontId="0"/>
  </si>
  <si>
    <t>債権プロジェクト指定</t>
    <rPh sb="8" eb="10">
      <t>シテイ</t>
    </rPh>
    <phoneticPr fontId="17"/>
  </si>
  <si>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</si>
  <si>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7"/>
  </si>
  <si>
    <t>債権工程／工種指定</t>
    <rPh sb="7" eb="9">
      <t>シテイ</t>
    </rPh>
    <phoneticPr fontId="17"/>
  </si>
  <si>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</si>
  <si>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</si>
  <si>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</si>
  <si>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</si>
  <si>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</si>
  <si>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</si>
  <si>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</si>
  <si>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</si>
  <si>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</si>
  <si>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</si>
  <si>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得意先優先に設定する</t>
    <rPh sb="0" eb="2">
      <t>トクイ</t>
    </rPh>
    <rPh sb="3" eb="5">
      <t>ユウセン</t>
    </rPh>
    <rPh sb="6" eb="8">
      <t>セッテイ</t>
    </rPh>
    <phoneticPr fontId="0"/>
  </si>
  <si>
    <t>1：国内　2：輸出　3：国外　9：科目優先</t>
    <rPh sb="7" eb="9">
      <t>ユシュツ</t>
    </rPh>
    <phoneticPr fontId="17"/>
  </si>
  <si>
    <t>消費税自動計算</t>
    <rPh sb="0" eb="7">
      <t>ショウヒゼイジドウケイサン</t>
    </rPh>
    <phoneticPr fontId="17"/>
  </si>
  <si>
    <t>0：計算しない　1：税抜金額から計算する　2：税込金額から計算する　9：商品優先</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</si>
  <si>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</si>
  <si>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7"/>
  </si>
  <si>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</si>
  <si>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</si>
  <si>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</si>
  <si>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7"/>
  </si>
  <si>
    <t>0：しない　1：する</t>
    <phoneticPr fontId="4"/>
  </si>
  <si>
    <t>請求締日コード</t>
    <rPh sb="2" eb="3">
      <t>シ</t>
    </rPh>
    <rPh sb="3" eb="4">
      <t>ビ</t>
    </rPh>
    <phoneticPr fontId="17"/>
  </si>
  <si>
    <t>「債権区分ごとの請求」が「1：する」の場合は、この項目は、営業債権の「請求締日」として受け入れます。</t>
  </si>
  <si>
    <t>請求単位</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</si>
  <si>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</si>
  <si>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7"/>
  </si>
  <si>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</si>
  <si>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7"/>
  </si>
  <si>
    <t>0：債権伝票　1：請求締め
この項目は、「債権区分ごとの請求」が「1：する」の場合に受け入れできます。</t>
    <phoneticPr fontId="17"/>
  </si>
  <si>
    <t>請求単位（営業外債権）</t>
    <rPh sb="2" eb="4">
      <t>タンイ</t>
    </rPh>
    <rPh sb="5" eb="8">
      <t>エイギョウガイ</t>
    </rPh>
    <rPh sb="8" eb="10">
      <t>サイケン</t>
    </rPh>
    <phoneticPr fontId="17"/>
  </si>
  <si>
    <t>回収予定確定単位（営業外債権）</t>
  </si>
  <si>
    <t>0：債権伝票　1：請求締め
この項目は、「債権区分ごとの請求」が「1：する」の場合に受け入れできます。</t>
    <phoneticPr fontId="4"/>
  </si>
  <si>
    <t>回収条件</t>
  </si>
  <si>
    <t>回収条件１-分割</t>
    <rPh sb="6" eb="8">
      <t>ブンカツ</t>
    </rPh>
    <phoneticPr fontId="17"/>
  </si>
  <si>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</si>
  <si>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7"/>
  </si>
  <si>
    <t xml:space="preserve"> 0：月末調整しない 　1：月末調整する
この項目は、「回収予定日（設定）」が「2：日指定」の場合に受け入れできます。</t>
    <rPh sb="28" eb="30">
      <t>カイシュウ</t>
    </rPh>
    <phoneticPr fontId="1"/>
  </si>
  <si>
    <t>AR2011031</t>
    <phoneticPr fontId="4"/>
  </si>
  <si>
    <t>回収条件２-分割</t>
    <rPh sb="6" eb="8">
      <t>ブンカツ</t>
    </rPh>
    <phoneticPr fontId="17"/>
  </si>
  <si>
    <t>回収条件３-分割</t>
    <rPh sb="6" eb="8">
      <t>ブンカツ</t>
    </rPh>
    <phoneticPr fontId="17"/>
  </si>
  <si>
    <t>設定内容は、「回収条件 - 回収条件１」と同様です。</t>
    <rPh sb="7" eb="9">
      <t>カイシュウ</t>
    </rPh>
    <rPh sb="9" eb="11">
      <t>ジョウケン</t>
    </rPh>
    <rPh sb="14" eb="16">
      <t>カイシュウ</t>
    </rPh>
    <rPh sb="16" eb="18">
      <t>ジョウケン</t>
    </rPh>
    <phoneticPr fontId="17"/>
  </si>
  <si>
    <t>設定内容は、「回収条件 - 回収条件２」と同様です。</t>
  </si>
  <si>
    <t>AR2011461</t>
  </si>
  <si>
    <t>設定内容は、「回収条件 - 回収条件３」と同様です。</t>
  </si>
  <si>
    <t>AR2011576</t>
    <phoneticPr fontId="4"/>
  </si>
  <si>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</si>
  <si>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</si>
  <si>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</si>
  <si>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</si>
  <si>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</si>
  <si>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</si>
  <si>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7"/>
  </si>
  <si>
    <t>仮受科目コード</t>
    <rPh sb="0" eb="1">
      <t>カリ</t>
    </rPh>
    <rPh sb="1" eb="2">
      <t>ウケ</t>
    </rPh>
    <rPh sb="2" eb="4">
      <t>カモク</t>
    </rPh>
    <phoneticPr fontId="17"/>
  </si>
  <si>
    <t>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</si>
  <si>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7"/>
  </si>
  <si>
    <t>３～１0</t>
  </si>
  <si>
    <t>１～１0</t>
  </si>
  <si>
    <t>【統一伝票】</t>
  </si>
  <si>
    <t>統一伝票取引先コード</t>
    <rPh sb="0" eb="2">
      <t>トウイツ</t>
    </rPh>
    <rPh sb="2" eb="4">
      <t>デンピョウ</t>
    </rPh>
    <rPh sb="4" eb="6">
      <t>トリヒキ</t>
    </rPh>
    <rPh sb="6" eb="7">
      <t>サキ</t>
    </rPh>
    <phoneticPr fontId="17"/>
  </si>
  <si>
    <t>SD2010801</t>
  </si>
  <si>
    <t>統一伝票店コード</t>
    <rPh sb="0" eb="2">
      <t>トウイツ</t>
    </rPh>
    <rPh sb="2" eb="4">
      <t>デンピョウ</t>
    </rPh>
    <rPh sb="4" eb="5">
      <t>ミセ</t>
    </rPh>
    <phoneticPr fontId="17"/>
  </si>
  <si>
    <t>SD2010802</t>
  </si>
  <si>
    <t>統一伝票価格表コード</t>
    <rPh sb="0" eb="2">
      <t>トウイツ</t>
    </rPh>
    <rPh sb="2" eb="4">
      <t>デンピョウ</t>
    </rPh>
    <rPh sb="4" eb="6">
      <t>カカク</t>
    </rPh>
    <rPh sb="6" eb="7">
      <t>ヒョウ</t>
    </rPh>
    <phoneticPr fontId="17"/>
  </si>
  <si>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</si>
  <si>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</si>
  <si>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</si>
  <si>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7"/>
  </si>
  <si>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</si>
  <si>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</si>
  <si>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7"/>
  </si>
  <si>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</si>
  <si>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</si>
  <si>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7"/>
  </si>
  <si>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</si>
  <si>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</si>
  <si>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7"/>
  </si>
  <si>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</si>
  <si>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</si>
  <si>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7"/>
  </si>
  <si>
    <t>SD2010808</t>
  </si>
  <si>
    <t>0：切り上げ　1：四捨五入　2：切り捨て
新規データとして空白データを受け入れた場合は、「2：切り捨て」が設定されます。</t>
  </si>
  <si>
    <t>売価金額端数処理額</t>
  </si>
  <si>
    <t>SD2010809</t>
  </si>
  <si>
    <t>10</t>
    <phoneticPr fontId="4"/>
  </si>
  <si>
    <t>１／10／100／1,000／10,000／100,000／1,000,000／10,000,000／100,000,000
新規データとして空白データを受け入れた場合は、1が設定されます。</t>
  </si>
  <si>
    <t>【配信】</t>
    <rPh sb="1" eb="3">
      <t>ハイシン</t>
    </rPh>
    <phoneticPr fontId="0"/>
  </si>
  <si>
    <t>　『奉行Edge 請求管理電子化クラウド』をご利用の場合に受け入れできます。</t>
    <phoneticPr fontId="0"/>
  </si>
  <si>
    <t>SD2010905</t>
  </si>
  <si>
    <t>0：郵送　1：メール配信
新規データとして空白データを受け入れた場合は、「１：メール配信」が設定されます。</t>
    <rPh sb="2" eb="4">
      <t>ユウソウ</t>
    </rPh>
    <rPh sb="10" eb="12">
      <t>ハイシン</t>
    </rPh>
    <rPh sb="42" eb="44">
      <t>ハイシン</t>
    </rPh>
    <phoneticPr fontId="0"/>
  </si>
  <si>
    <t>SD2010906</t>
  </si>
  <si>
    <t>１～２0</t>
  </si>
  <si>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</si>
  <si>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</si>
  <si>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</si>
  <si>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</si>
  <si>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4"/>
  </si>
  <si>
    <t>SD2010909</t>
  </si>
  <si>
    <t>この項目は、以下のすべての条件に該当する場合に受け入れできます。
・「送付方法」が「1：メール配信」
・配信先コードと得意先コードが同じ</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</si>
  <si>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</si>
  <si>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</si>
  <si>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</si>
  <si>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</si>
  <si>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SD2010903</t>
  </si>
  <si>
    <t>SD2010904</t>
  </si>
  <si>
    <t>得意／請求先区分コード</t>
    <rPh sb="0" eb="2">
      <t>トクイ</t>
    </rPh>
    <rPh sb="3" eb="5">
      <t>セイキュウ</t>
    </rPh>
    <rPh sb="5" eb="6">
      <t>サキ</t>
    </rPh>
    <rPh sb="6" eb="8">
      <t>クブン</t>
    </rPh>
    <phoneticPr fontId="17"/>
  </si>
  <si>
    <t>得意／請求先区分名</t>
    <rPh sb="0" eb="2">
      <t>トクイ</t>
    </rPh>
    <rPh sb="3" eb="5">
      <t>セイキュウ</t>
    </rPh>
    <rPh sb="5" eb="6">
      <t>サキ</t>
    </rPh>
    <rPh sb="6" eb="8">
      <t>クブン</t>
    </rPh>
    <rPh sb="8" eb="9">
      <t>メイ</t>
    </rPh>
    <phoneticPr fontId="17"/>
  </si>
  <si>
    <t>このデータは、『Sシステム』をお使いの場合に受け入れできます。</t>
    <phoneticPr fontId="4"/>
  </si>
  <si>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</si>
  <si>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</si>
  <si>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</si>
  <si>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</si>
  <si>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</si>
  <si>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</si>
  <si>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</si>
  <si>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</si>
  <si>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</si>
  <si>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</si>
  <si>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</si>
  <si>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</si>
  <si>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7"/>
  </si>
  <si>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</si>
  <si>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</si>
  <si>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</si>
  <si>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</si>
  <si>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</si>
  <si>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</si>
  <si>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</si>
  <si>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</si>
  <si>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</si>
  <si>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</si>
  <si>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</si>
  <si>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</si>
  <si>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</si>
  <si>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</si>
  <si>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</si>
  <si>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</si>
  <si>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</si>
  <si>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</si>
  <si>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7"/>
  </si>
  <si>
    <t>得意先コード</t>
    <rPh sb="0" eb="3">
      <t>トクイサキ</t>
    </rPh>
    <phoneticPr fontId="17"/>
  </si>
  <si>
    <t>SD2030026</t>
  </si>
  <si>
    <t>2</t>
  </si>
  <si>
    <t>7</t>
  </si>
  <si>
    <t>区切</t>
    <rPh sb="0" eb="2">
      <t>クギ</t>
    </rPh>
    <phoneticPr fontId="17"/>
  </si>
  <si>
    <t>AR3010000</t>
  </si>
  <si>
    <t>半角</t>
    <rPh sb="0" eb="2">
      <t>ハンカク</t>
    </rPh>
    <phoneticPr fontId="17"/>
  </si>
  <si>
    <t>各伝票の１明細目に「*」を必ず付けます。</t>
  </si>
  <si>
    <t>【ヘッダー情報】</t>
    <rPh sb="5" eb="7">
      <t>ジョウホウ</t>
    </rPh>
    <phoneticPr fontId="17"/>
  </si>
  <si>
    <t>伝票区分</t>
    <rPh sb="0" eb="2">
      <t>デンピョウ</t>
    </rPh>
    <rPh sb="2" eb="4">
      <t>クブン</t>
    </rPh>
    <phoneticPr fontId="1"/>
  </si>
  <si>
    <t>AR3010073</t>
  </si>
  <si>
    <t>0：請求売上  1：前受請求  2：前受売上
空白データを受け入れた場合は、「0：請求売上」が設定されます。</t>
    <phoneticPr fontId="4"/>
  </si>
  <si>
    <t>債権日付</t>
    <rPh sb="0" eb="2">
      <t>サイケン</t>
    </rPh>
    <rPh sb="2" eb="4">
      <t>ヒヅケ</t>
    </rPh>
    <phoneticPr fontId="17"/>
  </si>
  <si>
    <t>AR3010001</t>
  </si>
  <si>
    <t>11</t>
  </si>
  <si>
    <t>形式は、表紙の「日付の形式」参照</t>
  </si>
  <si>
    <t>請求日付</t>
    <rPh sb="0" eb="2">
      <t>セイキュウ</t>
    </rPh>
    <rPh sb="2" eb="4">
      <t>ヒヅケ</t>
    </rPh>
    <phoneticPr fontId="17"/>
  </si>
  <si>
    <t>AR3010002</t>
  </si>
  <si>
    <t>形式は、表紙の「日付の形式」参照
空白データを受け入れた場合は、債権日付と同じ日付が設定されます。</t>
    <rPh sb="32" eb="34">
      <t>サイケン</t>
    </rPh>
    <phoneticPr fontId="1"/>
  </si>
  <si>
    <t>伝票No.</t>
    <rPh sb="0" eb="2">
      <t>デンピョウ</t>
    </rPh>
    <phoneticPr fontId="17"/>
  </si>
  <si>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</si>
  <si>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</si>
  <si>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</si>
  <si>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17"/>
  </si>
  <si>
    <t>AR3010004</t>
  </si>
  <si>
    <t>1～20</t>
  </si>
  <si>
    <t>桁数は、設定（メインメニュー右上にある[設定]アイコンから[運用設定]メニューの[取引先管理]ページ）によって異なります。</t>
    <rPh sb="41" eb="43">
      <t>トリヒキ</t>
    </rPh>
    <rPh sb="43" eb="44">
      <t>サキ</t>
    </rPh>
    <phoneticPr fontId="17"/>
  </si>
  <si>
    <t>請求先名</t>
    <rPh sb="0" eb="2">
      <t>セイキュウ</t>
    </rPh>
    <rPh sb="2" eb="3">
      <t>サキ</t>
    </rPh>
    <rPh sb="3" eb="4">
      <t>メイ</t>
    </rPh>
    <phoneticPr fontId="17"/>
  </si>
  <si>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</si>
  <si>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</si>
  <si>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</si>
  <si>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</si>
  <si>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</si>
  <si>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</si>
  <si>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</si>
  <si>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</si>
  <si>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</si>
  <si>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</si>
  <si>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</si>
  <si>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</si>
  <si>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</si>
  <si>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</si>
  <si>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7"/>
  </si>
  <si>
    <t>請求部門コード</t>
    <rPh sb="0" eb="2">
      <t>セイキュウ</t>
    </rPh>
    <phoneticPr fontId="17"/>
  </si>
  <si>
    <t>AR3010013</t>
  </si>
  <si>
    <t>1～15</t>
  </si>
  <si>
    <t>担当者コード</t>
  </si>
  <si>
    <t>AR3010014</t>
  </si>
  <si>
    <t>4～10</t>
  </si>
  <si>
    <t>請求プロジェクトコード</t>
    <rPh sb="0" eb="2">
      <t>セイキュウ</t>
    </rPh>
    <phoneticPr fontId="17"/>
  </si>
  <si>
    <t>AR3010015</t>
  </si>
  <si>
    <t>AR3010016</t>
  </si>
  <si>
    <t>債権摘要</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</si>
  <si>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</si>
  <si>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</si>
  <si>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</si>
  <si>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数字</t>
    <rPh sb="0" eb="2">
      <t>スウジ</t>
    </rPh>
    <phoneticPr fontId="40"/>
  </si>
  <si>
    <t>６～15</t>
  </si>
  <si>
    <t>【回収予定】</t>
    <rPh sb="1" eb="3">
      <t>カイシュウ</t>
    </rPh>
    <rPh sb="3" eb="5">
      <t>ヨテイ</t>
    </rPh>
    <phoneticPr fontId="17"/>
  </si>
  <si>
    <t>　この項目は、「回収予定確定単位」が「0：債権伝票」の場合に受け入れできます。</t>
    <phoneticPr fontId="4"/>
  </si>
  <si>
    <t>回収予定１</t>
    <rPh sb="0" eb="2">
      <t>カイシュウ</t>
    </rPh>
    <rPh sb="2" eb="4">
      <t>ヨテイ</t>
    </rPh>
    <phoneticPr fontId="10"/>
  </si>
  <si>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</si>
  <si>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</si>
  <si>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</si>
  <si>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</si>
  <si>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4"/>
  </si>
  <si>
    <t>AR3010602</t>
  </si>
  <si>
    <t>文字</t>
    <rPh sb="0" eb="2">
      <t>モジ</t>
    </rPh>
    <phoneticPr fontId="44"/>
  </si>
  <si>
    <r>
      <t>形式は、表紙の「日付の形式」参照
【必須になる条件】
　「</t>
    </r>
    <r>
      <rPr>
        <sz val="9"/>
        <color theme="1"/>
        <rFont val="メイリオ"/>
        <family val="3"/>
        <charset val="128"/>
      </rPr>
      <t>回収予定１」を受け入れる場合</t>
    </r>
    <phoneticPr fontId="4"/>
  </si>
  <si>
    <t>回収予定額１</t>
    <phoneticPr fontId="4"/>
  </si>
  <si>
    <t>AR3010603</t>
  </si>
  <si>
    <r>
      <t>マイナスも可
形式は、表紙の「金額・数量の形式」参照
【必須になる条件】
　「</t>
    </r>
    <r>
      <rPr>
        <sz val="9"/>
        <color theme="1"/>
        <rFont val="メイリオ"/>
        <family val="3"/>
        <charset val="128"/>
      </rPr>
      <t>回収予定１」を受け入れる場合</t>
    </r>
    <phoneticPr fontId="4"/>
  </si>
  <si>
    <t>16</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</si>
  <si>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</si>
  <si>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</si>
  <si>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</si>
  <si>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</si>
  <si>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</si>
  <si>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</si>
  <si>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7"/>
  </si>
  <si>
    <t>設定内容は、「回収予定１」と同様です。</t>
  </si>
  <si>
    <t>回収方法２コード</t>
  </si>
  <si>
    <t>AR3010611</t>
  </si>
  <si>
    <t>回収予定日２</t>
  </si>
  <si>
    <t>AR3010612</t>
  </si>
  <si>
    <t>回収予定額２</t>
  </si>
  <si>
    <t>AR3010613</t>
  </si>
  <si>
    <t>AR3010614</t>
  </si>
  <si>
    <t>AR3010615</t>
  </si>
  <si>
    <t>回収予定３</t>
    <rPh sb="0" eb="2">
      <t>カイシュウ</t>
    </rPh>
    <rPh sb="2" eb="4">
      <t>ヨテイ</t>
    </rPh>
    <phoneticPr fontId="17"/>
  </si>
  <si>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</si>
  <si>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</si>
  <si>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</si>
  <si>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</si>
  <si>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</si>
  <si>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</si>
  <si>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</si>
  <si>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</si>
  <si>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7"/>
  </si>
  <si>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</si>
  <si>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</si>
  <si>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</si>
  <si>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</si>
  <si>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</si>
  <si>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</si>
  <si>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</si>
  <si>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</si>
  <si>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7"/>
  </si>
  <si>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</si>
  <si>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</si>
  <si>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</si>
  <si>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</si>
  <si>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</si>
  <si>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</si>
  <si>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</si>
  <si>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</si>
  <si>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7"/>
  </si>
  <si>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</si>
  <si>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</si>
  <si>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</si>
  <si>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</si>
  <si>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</si>
  <si>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</si>
  <si>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</si>
  <si>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</si>
  <si>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7"/>
  </si>
  <si>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</si>
  <si>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</si>
  <si>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</si>
  <si>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</si>
  <si>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</si>
  <si>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</si>
  <si>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</si>
  <si>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</si>
  <si>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7"/>
  </si>
  <si>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</si>
  <si>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</si>
  <si>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</si>
  <si>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</si>
  <si>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</si>
  <si>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</si>
  <si>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</si>
  <si>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</si>
  <si>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7"/>
  </si>
  <si>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</si>
  <si>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</si>
  <si>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</si>
  <si>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</si>
  <si>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</si>
  <si>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</si>
  <si>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</si>
  <si>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</si>
  <si>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7"/>
  </si>
  <si>
    <t>回収方法10コード</t>
  </si>
  <si>
    <t>AR3010691</t>
  </si>
  <si>
    <t>回収予定日10</t>
  </si>
  <si>
    <t>AR3010692</t>
  </si>
  <si>
    <t>回収予定額10</t>
  </si>
  <si>
    <t>AR3010693</t>
  </si>
  <si>
    <t>AR3010694</t>
  </si>
  <si>
    <t>AR3010695</t>
  </si>
  <si>
    <t>回収予定11</t>
    <rPh sb="0" eb="2">
      <t>カイシュウ</t>
    </rPh>
    <rPh sb="2" eb="4">
      <t>ヨテイ</t>
    </rPh>
    <phoneticPr fontId="17"/>
  </si>
  <si>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</si>
  <si>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</si>
  <si>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</si>
  <si>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</si>
  <si>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</si>
  <si>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</si>
  <si>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</si>
  <si>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</si>
  <si>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</si>
  <si>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</si>
  <si>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7"/>
  </si>
  <si>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</si>
  <si>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</si>
  <si>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</si>
  <si>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</si>
  <si>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</si>
  <si>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</si>
  <si>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</si>
  <si>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</si>
  <si>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</si>
  <si>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</si>
  <si>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7"/>
  </si>
  <si>
    <t>証憑No.１</t>
    <rPh sb="0" eb="2">
      <t>ショウヒョウ</t>
    </rPh>
    <phoneticPr fontId="17"/>
  </si>
  <si>
    <t>AR3011001</t>
  </si>
  <si>
    <t>証憑ファイルパス１</t>
    <rPh sb="0" eb="2">
      <t>ショウヒョウ</t>
    </rPh>
    <phoneticPr fontId="17"/>
  </si>
  <si>
    <t>AR3011002</t>
  </si>
  <si>
    <t>2083</t>
  </si>
  <si>
    <t>証憑No.２</t>
    <rPh sb="0" eb="2">
      <t>ショウヒョウ</t>
    </rPh>
    <phoneticPr fontId="17"/>
  </si>
  <si>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</si>
  <si>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</si>
  <si>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7"/>
  </si>
  <si>
    <t>AR3011012</t>
  </si>
  <si>
    <t>証憑No.３</t>
    <rPh sb="0" eb="2">
      <t>ショウヒョウ</t>
    </rPh>
    <phoneticPr fontId="17"/>
  </si>
  <si>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</si>
  <si>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</si>
  <si>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7"/>
  </si>
  <si>
    <t>AR3011022</t>
  </si>
  <si>
    <t>証憑No.４</t>
    <rPh sb="0" eb="2">
      <t>ショウヒョウ</t>
    </rPh>
    <phoneticPr fontId="17"/>
  </si>
  <si>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</si>
  <si>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7"/>
  </si>
  <si>
    <t>証憑No.５</t>
    <rPh sb="0" eb="2">
      <t>ショウヒョウ</t>
    </rPh>
    <phoneticPr fontId="17"/>
  </si>
  <si>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</si>
  <si>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7"/>
  </si>
  <si>
    <t>【明細共通情報】</t>
    <rPh sb="3" eb="5">
      <t>キョウツウ</t>
    </rPh>
    <phoneticPr fontId="17"/>
  </si>
  <si>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</si>
  <si>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7"/>
  </si>
  <si>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</si>
  <si>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</si>
  <si>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7"/>
  </si>
  <si>
    <t>任意項目コード</t>
  </si>
  <si>
    <t>AR3010203</t>
  </si>
  <si>
    <t>1～40</t>
  </si>
  <si>
    <t>任意項目名</t>
  </si>
  <si>
    <t>AR3010204</t>
  </si>
  <si>
    <t>【債権情報】</t>
    <phoneticPr fontId="4"/>
  </si>
  <si>
    <t>　「明細種別」が「6：付箋」以外の場合に受け入れできます。</t>
    <phoneticPr fontId="4"/>
  </si>
  <si>
    <t>債権部門コード</t>
  </si>
  <si>
    <t>AR3010301</t>
  </si>
  <si>
    <t>債権プロジェクトコード</t>
  </si>
  <si>
    <t>AR3010302</t>
  </si>
  <si>
    <t>AR3010303</t>
  </si>
  <si>
    <t>債権科目コード</t>
  </si>
  <si>
    <t>AR3010304</t>
  </si>
  <si>
    <t>債権補助科目コード</t>
  </si>
  <si>
    <t>AR3010305</t>
  </si>
  <si>
    <t>債権額</t>
    <rPh sb="0" eb="2">
      <t>サイケン</t>
    </rPh>
    <phoneticPr fontId="17"/>
  </si>
  <si>
    <t>AR3010306</t>
  </si>
  <si>
    <t>マイナスも可
形式は、表紙の「金額・数量の形式」参照
空白データを受け入れた場合は、「売上額」、「売上消費税」をもとに設定されます。</t>
    <rPh sb="43" eb="45">
      <t>ウリアゲ</t>
    </rPh>
    <rPh sb="49" eb="51">
      <t>ウリアゲ</t>
    </rPh>
    <phoneticPr fontId="1"/>
  </si>
  <si>
    <t>AR3010308</t>
  </si>
  <si>
    <t>【売上情報】</t>
    <rPh sb="1" eb="3">
      <t>ウリアゲ</t>
    </rPh>
    <phoneticPr fontId="17"/>
  </si>
  <si>
    <t>　「明細種別」が「6：付箋」以外の場合に受け入れできます。</t>
    <phoneticPr fontId="17"/>
  </si>
  <si>
    <t>売上部門コード</t>
    <rPh sb="0" eb="2">
      <t>ウリアゲ</t>
    </rPh>
    <phoneticPr fontId="17"/>
  </si>
  <si>
    <t>AR3010401</t>
  </si>
  <si>
    <t>売上プロジェクトコード</t>
    <rPh sb="0" eb="2">
      <t>ウリアゲ</t>
    </rPh>
    <phoneticPr fontId="17"/>
  </si>
  <si>
    <t>AR3010402</t>
  </si>
  <si>
    <t>売上工程／工種コード</t>
    <rPh sb="0" eb="2">
      <t>ウリアゲ</t>
    </rPh>
    <phoneticPr fontId="17"/>
  </si>
  <si>
    <t>AR3010403</t>
  </si>
  <si>
    <t>AR3010404</t>
  </si>
  <si>
    <t>売上補助科目コード</t>
    <rPh sb="0" eb="2">
      <t>ウリアゲ</t>
    </rPh>
    <phoneticPr fontId="17"/>
  </si>
  <si>
    <t>AR3010405</t>
  </si>
  <si>
    <t>売上消費税率種別</t>
    <rPh sb="0" eb="2">
      <t>ウリアゲ</t>
    </rPh>
    <rPh sb="6" eb="8">
      <t>シュベツ</t>
    </rPh>
    <phoneticPr fontId="17"/>
  </si>
  <si>
    <t>AR3010406</t>
  </si>
  <si>
    <t>売上消費税率</t>
    <rPh sb="0" eb="2">
      <t>ウリアゲ</t>
    </rPh>
    <phoneticPr fontId="17"/>
  </si>
  <si>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</si>
  <si>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7"/>
  </si>
  <si>
    <t>売上申告書計算区分コード</t>
    <rPh sb="0" eb="2">
      <t>ウリアゲ</t>
    </rPh>
    <rPh sb="2" eb="4">
      <t>シンコク</t>
    </rPh>
    <rPh sb="4" eb="5">
      <t>ショ</t>
    </rPh>
    <rPh sb="5" eb="9">
      <t>ケイサンクブン</t>
    </rPh>
    <phoneticPr fontId="17"/>
  </si>
  <si>
    <t>AR3010408</t>
  </si>
  <si>
    <t>売上消費税自動計算</t>
    <rPh sb="0" eb="2">
      <t>ウリアゲ</t>
    </rPh>
    <rPh sb="2" eb="5">
      <t>ショウヒゼイ</t>
    </rPh>
    <rPh sb="5" eb="7">
      <t>ジドウ</t>
    </rPh>
    <rPh sb="7" eb="9">
      <t>ケイサン</t>
    </rPh>
    <phoneticPr fontId="17"/>
  </si>
  <si>
    <t>AR3010409</t>
  </si>
  <si>
    <t>売上消費税端数処理</t>
    <rPh sb="0" eb="2">
      <t>ウリアゲ</t>
    </rPh>
    <rPh sb="2" eb="5">
      <t>ショウヒゼイ</t>
    </rPh>
    <rPh sb="5" eb="7">
      <t>ハスウ</t>
    </rPh>
    <rPh sb="7" eb="9">
      <t>ショリ</t>
    </rPh>
    <phoneticPr fontId="17"/>
  </si>
  <si>
    <t>AR3010410</t>
  </si>
  <si>
    <t>売上事業区分コード</t>
    <rPh sb="0" eb="2">
      <t>ウリアゲ</t>
    </rPh>
    <rPh sb="2" eb="4">
      <t>ジギョウ</t>
    </rPh>
    <rPh sb="4" eb="6">
      <t>クブン</t>
    </rPh>
    <phoneticPr fontId="17"/>
  </si>
  <si>
    <t>AR3010416</t>
  </si>
  <si>
    <t>売上額</t>
    <rPh sb="0" eb="2">
      <t>ウリアゲ</t>
    </rPh>
    <rPh sb="2" eb="3">
      <t>ガク</t>
    </rPh>
    <phoneticPr fontId="17"/>
  </si>
  <si>
    <t>AR3010411</t>
  </si>
  <si>
    <t>マイナスも可
形式は、表紙の「数量・金額の形式」参照
この項目は、明細種別が「3：消費税」「4：外税調整 」「5：内税調整」以外の場合に受け入れできます。</t>
    <rPh sb="7" eb="9">
      <t>ケイシキ</t>
    </rPh>
    <rPh sb="11" eb="13">
      <t>ヒョウシ</t>
    </rPh>
    <rPh sb="15" eb="17">
      <t>スウリョウ</t>
    </rPh>
    <rPh sb="18" eb="20">
      <t>キンガク</t>
    </rPh>
    <rPh sb="21" eb="23">
      <t>ケイシキ</t>
    </rPh>
    <rPh sb="24" eb="26">
      <t>サンショウ</t>
    </rPh>
    <rPh sb="29" eb="31">
      <t>コウモク</t>
    </rPh>
    <phoneticPr fontId="1"/>
  </si>
  <si>
    <t>売上消費税</t>
    <rPh sb="0" eb="2">
      <t>ウリアゲ</t>
    </rPh>
    <phoneticPr fontId="17"/>
  </si>
  <si>
    <t>AR3010412</t>
  </si>
  <si>
    <t>マイナスも可
形式は、表紙の「数量・金額の形式」参照
課税の対象外または、「売上消費税自動計算」が「0：計算しない」の場合は受け入れできません。
空白データを受け入れた場合は、「売上額」、「売上消費税率」をもとに設定されます。</t>
    <rPh sb="7" eb="9">
      <t>ケイシキ</t>
    </rPh>
    <rPh sb="11" eb="13">
      <t>ヒョウシ</t>
    </rPh>
    <rPh sb="15" eb="17">
      <t>スウリョウ</t>
    </rPh>
    <rPh sb="18" eb="20">
      <t>キンガク</t>
    </rPh>
    <rPh sb="21" eb="23">
      <t>ケイシキ</t>
    </rPh>
    <rPh sb="24" eb="26">
      <t>サンショウ</t>
    </rPh>
    <rPh sb="38" eb="40">
      <t>ウリアゲ</t>
    </rPh>
    <rPh sb="89" eb="91">
      <t>ウリアゲ</t>
    </rPh>
    <rPh sb="95" eb="97">
      <t>ウリアゲ</t>
    </rPh>
    <rPh sb="97" eb="99">
      <t>ショウヒ</t>
    </rPh>
    <phoneticPr fontId="1"/>
  </si>
  <si>
    <t>売上摘要</t>
    <rPh sb="0" eb="2">
      <t>ウリアゲ</t>
    </rPh>
    <rPh sb="2" eb="4">
      <t>テキヨウ</t>
    </rPh>
    <phoneticPr fontId="17"/>
  </si>
  <si>
    <t>AR3010415</t>
  </si>
  <si>
    <t>【控除情報】</t>
    <rPh sb="1" eb="3">
      <t>コウジョ</t>
    </rPh>
    <rPh sb="3" eb="5">
      <t>ジョウホウ</t>
    </rPh>
    <phoneticPr fontId="17"/>
  </si>
  <si>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</si>
  <si>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</si>
  <si>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7"/>
  </si>
  <si>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</si>
  <si>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7"/>
  </si>
  <si>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</si>
  <si>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7"/>
  </si>
  <si>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</si>
  <si>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7"/>
  </si>
  <si>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</si>
  <si>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7"/>
  </si>
  <si>
    <t>振替元明細行番号</t>
    <rPh sb="3" eb="5">
      <t>メイサイ</t>
    </rPh>
    <rPh sb="5" eb="8">
      <t>ギョウバンゴウ</t>
    </rPh>
    <phoneticPr fontId="17"/>
  </si>
  <si>
    <t>AR3010503</t>
  </si>
  <si>
    <t>AR3010504</t>
  </si>
  <si>
    <t>AR3010505</t>
  </si>
  <si>
    <t>AR3010506</t>
  </si>
  <si>
    <t>控除補助科目コード</t>
    <phoneticPr fontId="4"/>
  </si>
  <si>
    <t>AR3010507</t>
  </si>
  <si>
    <t>AR3010508</t>
  </si>
  <si>
    <t>控除消費税率</t>
    <rPh sb="0" eb="2">
      <t>コウジョ</t>
    </rPh>
    <phoneticPr fontId="17"/>
  </si>
  <si>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</si>
  <si>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7"/>
  </si>
  <si>
    <t>AR3010510</t>
  </si>
  <si>
    <t>控除消費税自動計算</t>
    <rPh sb="0" eb="2">
      <t>コウジョ</t>
    </rPh>
    <phoneticPr fontId="17"/>
  </si>
  <si>
    <t>AR3010511</t>
  </si>
  <si>
    <t>AR3010512</t>
  </si>
  <si>
    <t>控除事業区分コード</t>
    <rPh sb="0" eb="2">
      <t>コウジョ</t>
    </rPh>
    <rPh sb="2" eb="4">
      <t>ジギョウ</t>
    </rPh>
    <rPh sb="4" eb="6">
      <t>クブン</t>
    </rPh>
    <phoneticPr fontId="17"/>
  </si>
  <si>
    <t>AR3010518</t>
  </si>
  <si>
    <t>控除額</t>
  </si>
  <si>
    <t>AR3010513</t>
  </si>
  <si>
    <t>マイナスも可
形式は、表紙の「数量・金額の形式」参照</t>
  </si>
  <si>
    <t>整数13桁　小数２桁　マイナスも可
形式は、表紙の「数量・金額の形式」参照
取引通貨が国内通貨（メインメニュー右上にある[設定]アイコンから[運用設定]メニューの[基本]ページで設定）と一致する場合、小数桁は受け入れできません。</t>
    <phoneticPr fontId="4"/>
  </si>
  <si>
    <t>AR3010514</t>
  </si>
  <si>
    <t>マイナスも可
形式は、表紙の「数量・金額の形式」参照
課税の対象外または、「控除消費税自動計算」が「0：計算しない」の場合は受け入れできません。
空白データを受け入れた場合は、「控除額」、「控除消費税率」をもとに設定されます。</t>
    <phoneticPr fontId="1"/>
  </si>
  <si>
    <t>整数13桁　小数２桁　マイナスも可
形式は、表紙の「数量・金額の形式」参照
課税の対象外または、「控除消費税自動計算」が「0：計算しない」の場合は受け入れできません。
取引通貨が国内通貨（メインメニュー右上にある[設定]アイコンから[運用設定]メニューの[基本]ページで設定）と一致する場合、小数桁は受け入れできません。
空白データを受け入れた場合は、「控除額」、「控除消費税率」をもとに設定されます。</t>
    <phoneticPr fontId="1"/>
  </si>
  <si>
    <t>控除摘要</t>
  </si>
  <si>
    <t>AR3010517</t>
  </si>
  <si>
    <t>【付箋情報】</t>
    <rPh sb="1" eb="3">
      <t>フセン</t>
    </rPh>
    <rPh sb="3" eb="5">
      <t>ジョウホウ</t>
    </rPh>
    <phoneticPr fontId="17"/>
  </si>
  <si>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</si>
  <si>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</si>
  <si>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</si>
  <si>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</si>
  <si>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</si>
  <si>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</si>
  <si>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</si>
  <si>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</si>
  <si>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</si>
  <si>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7"/>
  </si>
  <si>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</si>
  <si>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</si>
  <si>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</si>
  <si>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</si>
  <si>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</si>
  <si>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7"/>
  </si>
  <si>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7"/>
  </si>
  <si>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</si>
  <si>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</si>
  <si>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</si>
  <si>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</si>
  <si>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請求管理電子化クラウド』をご利用の場合に受け入れできます。</t>
    <rPh sb="8" eb="10">
      <t>ブギョウ</t>
    </rPh>
    <rPh sb="15" eb="17">
      <t>セイキュウ</t>
    </rPh>
    <rPh sb="17" eb="19">
      <t>カンリ</t>
    </rPh>
    <rPh sb="19" eb="22">
      <t>デンシカ</t>
    </rPh>
    <phoneticPr fontId="17"/>
  </si>
  <si>
    <t>区切</t>
    <rPh sb="0" eb="2">
      <t>クギ</t>
    </rPh>
    <phoneticPr fontId="5"/>
  </si>
  <si>
    <t>SD5020000</t>
  </si>
  <si>
    <t>半角</t>
  </si>
  <si>
    <t>必須</t>
    <rPh sb="0" eb="2">
      <t>ヒッス</t>
    </rPh>
    <phoneticPr fontId="43"/>
  </si>
  <si>
    <t>請求伝票区分</t>
    <rPh sb="2" eb="4">
      <t>デン</t>
    </rPh>
    <rPh sb="4" eb="6">
      <t>クブン</t>
    </rPh>
    <phoneticPr fontId="43"/>
  </si>
  <si>
    <t>SD5020001</t>
  </si>
  <si>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</si>
  <si>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</si>
  <si>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t>
    <rPh sb="41" eb="44">
      <t>トクイサキ</t>
    </rPh>
    <rPh sb="109" eb="111">
      <t>セイキュウ</t>
    </rPh>
    <rPh sb="111" eb="113">
      <t>アテサキ</t>
    </rPh>
    <rPh sb="113" eb="114">
      <t>メイ</t>
    </rPh>
    <rPh sb="115" eb="117">
      <t>セイキュウ</t>
    </rPh>
    <rPh sb="117" eb="119">
      <t>アテサキ</t>
    </rPh>
    <rPh sb="119" eb="122">
      <t>ジギョウショ</t>
    </rPh>
    <rPh sb="122" eb="123">
      <t>メイ</t>
    </rPh>
    <rPh sb="124" eb="126">
      <t>セイキュウ</t>
    </rPh>
    <rPh sb="126" eb="128">
      <t>アテサキ</t>
    </rPh>
    <rPh sb="128" eb="132">
      <t>ユウビンバンゴウ</t>
    </rPh>
    <rPh sb="133" eb="135">
      <t>シテイ</t>
    </rPh>
    <rPh sb="137" eb="138">
      <t>アタイ</t>
    </rPh>
    <rPh sb="139" eb="141">
      <t>イッチ</t>
    </rPh>
    <rPh sb="143" eb="146">
      <t>トクイサキ</t>
    </rPh>
    <rPh sb="147" eb="149">
      <t>ソンザイ</t>
    </rPh>
    <phoneticPr fontId="0"/>
  </si>
  <si>
    <t>請求宛先名</t>
  </si>
  <si>
    <t>SD5020003</t>
  </si>
  <si>
    <t>文字</t>
    <rPh sb="0" eb="2">
      <t>モジ</t>
    </rPh>
    <phoneticPr fontId="43"/>
  </si>
  <si>
    <t>指定した値が得意先に登録されます。</t>
    <phoneticPr fontId="4"/>
  </si>
  <si>
    <t>請求宛先事業所名</t>
  </si>
  <si>
    <t>SD5020004</t>
  </si>
  <si>
    <t>請求宛先略称</t>
    <rPh sb="4" eb="6">
      <t>リャクショウ</t>
    </rPh>
    <phoneticPr fontId="43"/>
  </si>
  <si>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</si>
  <si>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</si>
  <si>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</si>
  <si>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</si>
  <si>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</si>
  <si>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</si>
  <si>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</si>
  <si>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</si>
  <si>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</si>
  <si>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</si>
  <si>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</si>
  <si>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</si>
  <si>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</si>
  <si>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</si>
  <si>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</si>
  <si>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</si>
  <si>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</si>
  <si>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</si>
  <si>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</si>
  <si>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</si>
  <si>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</si>
  <si>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</si>
  <si>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</si>
  <si>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43"/>
  </si>
  <si>
    <t>SD5020016</t>
  </si>
  <si>
    <t>0：郵送　１：メール配信
指定した値が得意先に登録されます。空白データを受け入れた場合は、[得意先]メニューの初期値設定の値が設定されます。</t>
    <rPh sb="2" eb="4">
      <t>ユウソウ</t>
    </rPh>
    <rPh sb="10" eb="12">
      <t>ハイシン</t>
    </rPh>
    <rPh sb="55" eb="58">
      <t>ショキチ</t>
    </rPh>
    <rPh sb="58" eb="60">
      <t>セッテイ</t>
    </rPh>
    <rPh sb="61" eb="62">
      <t>アタイ</t>
    </rPh>
    <rPh sb="63" eb="65">
      <t>セッテイ</t>
    </rPh>
    <phoneticPr fontId="0"/>
  </si>
  <si>
    <t>請求宛先配信先</t>
    <rPh sb="4" eb="7">
      <t>ハイシンサキ</t>
    </rPh>
    <phoneticPr fontId="43"/>
  </si>
  <si>
    <t>SD5020017</t>
  </si>
  <si>
    <t>請求宛先送付方法が「１：メール配信」の場合に受け入れできます。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24" eb="127">
      <t>トクイサキ</t>
    </rPh>
    <rPh sb="131" eb="133">
      <t>セッテイ</t>
    </rPh>
    <phoneticPr fontId="17"/>
  </si>
  <si>
    <t>請求宛先帳票のメール添付</t>
    <rPh sb="4" eb="6">
      <t>チョウヒョウ</t>
    </rPh>
    <rPh sb="10" eb="12">
      <t>テンプ</t>
    </rPh>
    <phoneticPr fontId="43"/>
  </si>
  <si>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</si>
  <si>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7"/>
  </si>
  <si>
    <t>請求宛先帳票のWeb公開</t>
    <rPh sb="4" eb="6">
      <t>チョウヒョウ</t>
    </rPh>
    <rPh sb="10" eb="12">
      <t>コウカイ</t>
    </rPh>
    <phoneticPr fontId="43"/>
  </si>
  <si>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</si>
  <si>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</si>
  <si>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請求宛先配信メール設定</t>
    <rPh sb="4" eb="6">
      <t>ハイシン</t>
    </rPh>
    <rPh sb="9" eb="11">
      <t>セッテイ</t>
    </rPh>
    <phoneticPr fontId="43"/>
  </si>
  <si>
    <t>SD5020020</t>
  </si>
  <si>
    <t>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</si>
  <si>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請求宛先配信メール宛先</t>
    <rPh sb="4" eb="6">
      <t>ハイシン</t>
    </rPh>
    <rPh sb="9" eb="11">
      <t>アテサキ</t>
    </rPh>
    <phoneticPr fontId="43"/>
  </si>
  <si>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</si>
  <si>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</si>
  <si>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</si>
  <si>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</si>
  <si>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</si>
  <si>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</si>
  <si>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</si>
  <si>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</si>
  <si>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</si>
  <si>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</si>
  <si>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</si>
  <si>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43"/>
  </si>
  <si>
    <t>SD5020026</t>
  </si>
  <si>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</si>
  <si>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</si>
  <si>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</si>
  <si>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</si>
  <si>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</si>
  <si>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</si>
  <si>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</si>
  <si>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</si>
  <si>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</si>
  <si>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</si>
  <si>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</si>
  <si>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7"/>
  </si>
  <si>
    <t>請求部門名</t>
    <rPh sb="4" eb="5">
      <t>メイ</t>
    </rPh>
    <phoneticPr fontId="43"/>
  </si>
  <si>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</si>
  <si>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</si>
  <si>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</si>
  <si>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</si>
  <si>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43"/>
  </si>
  <si>
    <t>SD5020034</t>
  </si>
  <si>
    <t>指定した値がプロジェクトに登録されます。</t>
    <phoneticPr fontId="4"/>
  </si>
  <si>
    <t>債権伝票作成対象</t>
    <rPh sb="0" eb="4">
      <t>サイケンデン</t>
    </rPh>
    <rPh sb="4" eb="8">
      <t>サクセイタイショウ</t>
    </rPh>
    <phoneticPr fontId="43"/>
  </si>
  <si>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</si>
  <si>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</si>
  <si>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3"/>
  </si>
  <si>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</si>
  <si>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</si>
  <si>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3"/>
  </si>
  <si>
    <t>SD5020038</t>
  </si>
  <si>
    <t>入金仕訳作成対象</t>
    <rPh sb="4" eb="6">
      <t>サクセイ</t>
    </rPh>
    <rPh sb="6" eb="8">
      <t>タイショウ</t>
    </rPh>
    <phoneticPr fontId="43"/>
  </si>
  <si>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</si>
  <si>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</si>
  <si>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47"/>
  </si>
  <si>
    <t>【鑑金額】</t>
    <rPh sb="1" eb="2">
      <t>カガミ</t>
    </rPh>
    <rPh sb="2" eb="4">
      <t>キンガク</t>
    </rPh>
    <phoneticPr fontId="17"/>
  </si>
  <si>
    <t>前回御請求額</t>
  </si>
  <si>
    <t>SD5020100</t>
  </si>
  <si>
    <t>13</t>
    <phoneticPr fontId="4"/>
  </si>
  <si>
    <t>マイナスも可
空白データで受け入れた場合は、「0」で受け入れられます。</t>
    <phoneticPr fontId="4"/>
  </si>
  <si>
    <t>御入金額</t>
  </si>
  <si>
    <t>SD5020101</t>
  </si>
  <si>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43"/>
  </si>
  <si>
    <t>入金調整額</t>
  </si>
  <si>
    <t>SD5020102</t>
  </si>
  <si>
    <t>回収予定日１</t>
    <rPh sb="4" eb="5">
      <t>ビ</t>
    </rPh>
    <phoneticPr fontId="43"/>
  </si>
  <si>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</si>
  <si>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</si>
  <si>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</si>
  <si>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</si>
  <si>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3"/>
  </si>
  <si>
    <t>回収方法１名</t>
    <rPh sb="5" eb="6">
      <t>メイ</t>
    </rPh>
    <phoneticPr fontId="43"/>
  </si>
  <si>
    <t>SD5020202</t>
  </si>
  <si>
    <t>指定した値が回収方法に登録されます。</t>
    <rPh sb="6" eb="8">
      <t>カイシュウ</t>
    </rPh>
    <rPh sb="8" eb="10">
      <t>ホウホウ</t>
    </rPh>
    <phoneticPr fontId="43"/>
  </si>
  <si>
    <t>回収予定額１</t>
  </si>
  <si>
    <t>SD5020203</t>
  </si>
  <si>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</si>
  <si>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</si>
  <si>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7"/>
  </si>
  <si>
    <t>回収予定日２</t>
    <rPh sb="4" eb="5">
      <t>ビ</t>
    </rPh>
    <phoneticPr fontId="43"/>
  </si>
  <si>
    <t>SD5020210</t>
  </si>
  <si>
    <t>設定内容は、「回収予定１」と同様です。</t>
    <phoneticPr fontId="4"/>
  </si>
  <si>
    <t>SD5020211</t>
  </si>
  <si>
    <t>回収方法２名</t>
    <rPh sb="5" eb="6">
      <t>メイ</t>
    </rPh>
    <phoneticPr fontId="43"/>
  </si>
  <si>
    <t>SD5020212</t>
  </si>
  <si>
    <t>SD5020213</t>
  </si>
  <si>
    <t>SD5020214</t>
  </si>
  <si>
    <t>回収予定日３</t>
    <rPh sb="4" eb="5">
      <t>ビ</t>
    </rPh>
    <phoneticPr fontId="43"/>
  </si>
  <si>
    <t>SD5020220</t>
  </si>
  <si>
    <t>SD5020221</t>
  </si>
  <si>
    <t>回収方法３名</t>
    <rPh sb="5" eb="6">
      <t>メイ</t>
    </rPh>
    <phoneticPr fontId="43"/>
  </si>
  <si>
    <t>SD5020222</t>
  </si>
  <si>
    <t>SD5020223</t>
  </si>
  <si>
    <t>SD5020224</t>
  </si>
  <si>
    <t>【明細情報】</t>
    <rPh sb="1" eb="3">
      <t>メイサイ</t>
    </rPh>
    <rPh sb="3" eb="5">
      <t>ジョウホウ</t>
    </rPh>
    <phoneticPr fontId="17"/>
  </si>
  <si>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</si>
  <si>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</si>
  <si>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</si>
  <si>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</si>
  <si>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</si>
  <si>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</si>
  <si>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</si>
  <si>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43"/>
  </si>
  <si>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</si>
  <si>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7"/>
  </si>
  <si>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</si>
  <si>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</si>
  <si>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</si>
  <si>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</si>
  <si>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7"/>
  </si>
  <si>
    <t>任意項目／回収方法コード</t>
    <rPh sb="0" eb="2">
      <t>ニンイ</t>
    </rPh>
    <rPh sb="2" eb="4">
      <t>コウモク</t>
    </rPh>
    <rPh sb="5" eb="7">
      <t>カイシュウ</t>
    </rPh>
    <rPh sb="7" eb="9">
      <t>ホウホウ</t>
    </rPh>
    <phoneticPr fontId="43"/>
  </si>
  <si>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</si>
  <si>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</si>
  <si>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7"/>
  </si>
  <si>
    <t>任意項目／回収方法名</t>
    <rPh sb="0" eb="2">
      <t>ニンイ</t>
    </rPh>
    <rPh sb="2" eb="4">
      <t>コウモク</t>
    </rPh>
    <rPh sb="5" eb="7">
      <t>カイシュウ</t>
    </rPh>
    <rPh sb="7" eb="9">
      <t>ホウホウ</t>
    </rPh>
    <rPh sb="9" eb="10">
      <t>メイ</t>
    </rPh>
    <phoneticPr fontId="43"/>
  </si>
  <si>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</si>
  <si>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</si>
  <si>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7"/>
  </si>
  <si>
    <t>数量</t>
    <rPh sb="0" eb="2">
      <t>スウリョウ</t>
    </rPh>
    <phoneticPr fontId="43"/>
  </si>
  <si>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</si>
  <si>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</si>
  <si>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7"/>
  </si>
  <si>
    <t>単位</t>
    <rPh sb="0" eb="2">
      <t>タンイ</t>
    </rPh>
    <phoneticPr fontId="43"/>
  </si>
  <si>
    <t>SD5021009</t>
  </si>
  <si>
    <t>「売上入金区分」が「０：売上」、明細種別が「0：売上」「1：返品」「2：値引」「9：その他」の場合に受け入れできます。</t>
  </si>
  <si>
    <t>単価</t>
    <rPh sb="0" eb="2">
      <t>タンカ</t>
    </rPh>
    <phoneticPr fontId="43"/>
  </si>
  <si>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</si>
  <si>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7"/>
  </si>
  <si>
    <t>債権取引コード</t>
    <rPh sb="0" eb="4">
      <t>サイケントリヒキ</t>
    </rPh>
    <phoneticPr fontId="43"/>
  </si>
  <si>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</si>
  <si>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7"/>
  </si>
  <si>
    <t>申告書計算区分コード</t>
    <rPh sb="0" eb="3">
      <t>シンコクショ</t>
    </rPh>
    <rPh sb="3" eb="5">
      <t>ケイサン</t>
    </rPh>
    <rPh sb="5" eb="7">
      <t>クブン</t>
    </rPh>
    <phoneticPr fontId="43"/>
  </si>
  <si>
    <t>SD5021012</t>
  </si>
  <si>
    <t>【「売上入金区分 」が「０：売上」の場合】
明細種別が「0：売上」「1：返品」「2：値引」「9：その他」の場合に受け入れできます。
空白データを受け入れた場合、債権取引の申告書計算区分（[債権取引]メニューの[消費税]ページで設定）が設定されます。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153" eb="155">
      <t>カイシュウ</t>
    </rPh>
    <rPh sb="196" eb="198">
      <t>ニュウキン</t>
    </rPh>
    <rPh sb="198" eb="199">
      <t>サキ</t>
    </rPh>
    <rPh sb="200" eb="202">
      <t>トリヒキ</t>
    </rPh>
    <rPh sb="202" eb="204">
      <t>ハッセイ</t>
    </rPh>
    <rPh sb="204" eb="206">
      <t>クブン</t>
    </rPh>
    <rPh sb="207" eb="208">
      <t>オウ</t>
    </rPh>
    <rPh sb="210" eb="211">
      <t>アタイ</t>
    </rPh>
    <phoneticPr fontId="17"/>
  </si>
  <si>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</si>
  <si>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</si>
  <si>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空白データを受け入れた場合は、債権取引の消費税率種別（[債権取引]メニューの[消費税]ページで設定）が設定されます。
【「売上入金区分 」が「１：入金」の場合】
回収方法の回収種別が「７：値引・調整」の場合に受け入れできます。
空白データを受け入れた場合は、「０：標準」が設定されます。</t>
    <rPh sb="203" eb="205">
      <t>カイシュウ</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</si>
  <si>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</si>
  <si>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</si>
  <si>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</si>
  <si>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3"/>
  </si>
  <si>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</si>
  <si>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</si>
  <si>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43"/>
  </si>
  <si>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</si>
  <si>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</si>
  <si>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金額</t>
  </si>
  <si>
    <t>SD5021017</t>
  </si>
  <si>
    <t>マイナスも可
形式は、表紙の「数量・金額の形式」参照
「売上入金区分」が「０：売上」、かつ明細種別が「３：消費税」「４：摘要」の場合は受け入れできません。</t>
  </si>
  <si>
    <t>消費税額／手数料</t>
    <rPh sb="3" eb="4">
      <t>ガク</t>
    </rPh>
    <rPh sb="5" eb="8">
      <t>テスウリョウ</t>
    </rPh>
    <phoneticPr fontId="43"/>
  </si>
  <si>
    <t>SD5021018</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</si>
  <si>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7"/>
  </si>
  <si>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</si>
  <si>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</si>
  <si>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7"/>
  </si>
  <si>
    <t>請求先／入金先名</t>
    <rPh sb="7" eb="8">
      <t>メイ</t>
    </rPh>
    <phoneticPr fontId="43"/>
  </si>
  <si>
    <t>SD5021101</t>
  </si>
  <si>
    <t>指定した値が得意先に登録されます。</t>
  </si>
  <si>
    <t>請求先／入金先事業所名</t>
    <rPh sb="7" eb="10">
      <t>ジギョウショ</t>
    </rPh>
    <rPh sb="10" eb="11">
      <t>メイ</t>
    </rPh>
    <phoneticPr fontId="43"/>
  </si>
  <si>
    <t>SD5021102</t>
  </si>
  <si>
    <t>売上／入金部門コード</t>
    <rPh sb="5" eb="7">
      <t>ブモン</t>
    </rPh>
    <phoneticPr fontId="43"/>
  </si>
  <si>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</si>
  <si>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7"/>
  </si>
  <si>
    <t>売上／入金部門名</t>
    <rPh sb="5" eb="7">
      <t>ブモン</t>
    </rPh>
    <rPh sb="7" eb="8">
      <t>メイ</t>
    </rPh>
    <phoneticPr fontId="43"/>
  </si>
  <si>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</si>
  <si>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</si>
  <si>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</si>
  <si>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</si>
  <si>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</si>
  <si>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43"/>
  </si>
  <si>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</si>
  <si>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</si>
  <si>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</si>
  <si>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3"/>
  </si>
  <si>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</si>
  <si>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7"/>
  </si>
  <si>
    <t>売上／入金工程／工種名</t>
    <rPh sb="5" eb="7">
      <t>コウテイ</t>
    </rPh>
    <rPh sb="8" eb="10">
      <t>コウシュ</t>
    </rPh>
    <rPh sb="10" eb="11">
      <t>メイ</t>
    </rPh>
    <phoneticPr fontId="43"/>
  </si>
  <si>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</si>
  <si>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</si>
  <si>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</si>
  <si>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43"/>
  </si>
  <si>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</si>
  <si>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</si>
  <si>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7"/>
  </si>
  <si>
    <t>担当者／法人口座名</t>
    <rPh sb="0" eb="3">
      <t>タントウシャ</t>
    </rPh>
    <rPh sb="4" eb="6">
      <t>ホウジン</t>
    </rPh>
    <rPh sb="6" eb="8">
      <t>コウザ</t>
    </rPh>
    <rPh sb="8" eb="9">
      <t>メイ</t>
    </rPh>
    <phoneticPr fontId="43"/>
  </si>
  <si>
    <t>SD5021110</t>
  </si>
  <si>
    <t>30
／
20</t>
    <phoneticPr fontId="4"/>
  </si>
  <si>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7"/>
  </si>
  <si>
    <t>売上／入金摘要</t>
    <rPh sb="0" eb="2">
      <t>ウリアゲ</t>
    </rPh>
    <rPh sb="3" eb="5">
      <t>ニュウキン</t>
    </rPh>
    <rPh sb="5" eb="7">
      <t>テキヨウ</t>
    </rPh>
    <phoneticPr fontId="43"/>
  </si>
  <si>
    <t>SD5021112</t>
  </si>
  <si>
    <t>付箋色</t>
    <rPh sb="0" eb="2">
      <t>フセン</t>
    </rPh>
    <rPh sb="2" eb="3">
      <t>イロ</t>
    </rPh>
    <phoneticPr fontId="43"/>
  </si>
  <si>
    <t>SD5020300</t>
  </si>
  <si>
    <t>0：赤　1：青　2：黄　3：橙　4：緑　5：紫
付箋メモを設定し、空白データを受け入れた場合は、「0：赤」が設定されます。</t>
  </si>
  <si>
    <t>付箋メモ</t>
    <rPh sb="0" eb="2">
      <t>フセン</t>
    </rPh>
    <phoneticPr fontId="43"/>
  </si>
  <si>
    <t>SD5020301</t>
  </si>
  <si>
    <t>税抜金額(10%)</t>
  </si>
  <si>
    <t>SD5022000</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</si>
  <si>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7"/>
  </si>
  <si>
    <t>消費税額(10%)</t>
  </si>
  <si>
    <t>SD5022001</t>
  </si>
  <si>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7"/>
  </si>
  <si>
    <t>税込金額(10%)</t>
  </si>
  <si>
    <t>SD5022002</t>
  </si>
  <si>
    <t>税抜金額(8%軽)</t>
  </si>
  <si>
    <t>SD5022003</t>
  </si>
  <si>
    <t>設定内容は、「税率10%」と同様です。</t>
    <phoneticPr fontId="4"/>
  </si>
  <si>
    <t>消費税額(8%軽)</t>
  </si>
  <si>
    <t>SD5022004</t>
  </si>
  <si>
    <t>税込金額(8%軽)</t>
  </si>
  <si>
    <t>SD5022005</t>
  </si>
  <si>
    <t>税抜金額(8%)</t>
  </si>
  <si>
    <t>SD5022006</t>
  </si>
  <si>
    <t>消費税額(8%)</t>
  </si>
  <si>
    <t>SD5022007</t>
  </si>
  <si>
    <t>税込金額(8%)</t>
  </si>
  <si>
    <t>SD5022008</t>
  </si>
  <si>
    <t>税抜金額(5%)</t>
  </si>
  <si>
    <t>SD5022009</t>
  </si>
  <si>
    <t>消費税額(5%)</t>
  </si>
  <si>
    <t>SD5022010</t>
  </si>
  <si>
    <t>税込金額(5%)</t>
  </si>
  <si>
    <t>SD5022011</t>
  </si>
  <si>
    <t>税抜金額(非課税等)</t>
  </si>
  <si>
    <t>SD5022012</t>
  </si>
  <si>
    <t>必須</t>
    <rPh sb="0" eb="2">
      <t>ヒッス</t>
    </rPh>
    <phoneticPr fontId="4"/>
  </si>
  <si>
    <t>200</t>
    <phoneticPr fontId="4"/>
  </si>
  <si>
    <t>工程／工種コード</t>
  </si>
  <si>
    <t>英数カナ</t>
    <rPh sb="0" eb="2">
      <t>エイスウ</t>
    </rPh>
    <phoneticPr fontId="29"/>
  </si>
  <si>
    <t>入金先コード</t>
  </si>
  <si>
    <t>入金先名</t>
  </si>
  <si>
    <t>入金先事業所名</t>
  </si>
  <si>
    <t>伝票No.</t>
  </si>
  <si>
    <t>0：赤　1：青　2：黄　3：橙　4：緑　5：紫
「付箋メモ」を設定し、空白データを受け入れた場合は、「0：赤」が設定されます。</t>
  </si>
  <si>
    <t>入金日付</t>
    <rPh sb="0" eb="2">
      <t>ニュウキン</t>
    </rPh>
    <rPh sb="2" eb="4">
      <t>ヒヅケ</t>
    </rPh>
    <phoneticPr fontId="17"/>
  </si>
  <si>
    <t>AR3080001</t>
  </si>
  <si>
    <t>AR3080002</t>
  </si>
  <si>
    <t>入金先名</t>
    <rPh sb="3" eb="4">
      <t>メイ</t>
    </rPh>
    <phoneticPr fontId="17"/>
  </si>
  <si>
    <t>AR3080003</t>
  </si>
  <si>
    <t>入金先事業所名</t>
    <rPh sb="3" eb="6">
      <t>ジギョウショ</t>
    </rPh>
    <rPh sb="6" eb="7">
      <t>メイ</t>
    </rPh>
    <phoneticPr fontId="17"/>
  </si>
  <si>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</si>
  <si>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</si>
  <si>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</si>
  <si>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</si>
  <si>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7"/>
  </si>
  <si>
    <t>0：銀行振込　7：値引・調整　8：相殺　9：その他　10：現金　11：小切手
「入金区分」が「0：指定なし」かつ、空白データを受け入れた場合は、「9：その他」が設定されます。
「入金区分」が「0：指定なし」以外の場合は、回収方法の回収種別（[回収方法]メニューの[基本]ページで設定）が設定されます。</t>
  </si>
  <si>
    <t>法人口座コード</t>
    <rPh sb="0" eb="2">
      <t>ホウジン</t>
    </rPh>
    <rPh sb="2" eb="4">
      <t>コウザ</t>
    </rPh>
    <phoneticPr fontId="0"/>
  </si>
  <si>
    <t>AR3080007</t>
  </si>
  <si>
    <t>この項目は、回収方法の回収種別が「０：銀行振込」以外の場合に受け入れできます。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24" eb="26">
      <t>イガイ</t>
    </rPh>
    <phoneticPr fontId="17"/>
  </si>
  <si>
    <t>メモ</t>
  </si>
  <si>
    <t>AR3080044</t>
  </si>
  <si>
    <t>入金額</t>
    <rPh sb="0" eb="2">
      <t>ニュウキン</t>
    </rPh>
    <rPh sb="2" eb="3">
      <t>ガク</t>
    </rPh>
    <phoneticPr fontId="17"/>
  </si>
  <si>
    <t>AR3080009</t>
  </si>
  <si>
    <t>マイナスも可
形式は、表紙の「数量・金額の形式」参照
空白データを受け入れた場合は、0が設定されます。</t>
    <rPh sb="5" eb="6">
      <t>カ</t>
    </rPh>
    <rPh sb="27" eb="29">
      <t>クウハク</t>
    </rPh>
    <rPh sb="33" eb="34">
      <t>ウ</t>
    </rPh>
    <rPh sb="35" eb="36">
      <t>イ</t>
    </rPh>
    <rPh sb="38" eb="40">
      <t>バアイ</t>
    </rPh>
    <rPh sb="44" eb="46">
      <t>セッテイ</t>
    </rPh>
    <phoneticPr fontId="17"/>
  </si>
  <si>
    <t>振込手数料</t>
    <rPh sb="0" eb="2">
      <t>フリコミ</t>
    </rPh>
    <rPh sb="2" eb="5">
      <t>テスウリョウ</t>
    </rPh>
    <phoneticPr fontId="17"/>
  </si>
  <si>
    <t>マイナスも可
形式は、表紙の「数量・金額の形式」参照
この項目は、回収種別が「0：銀行振込」の場合に受け入れできます。
空白データを受け入れた場合は、0が設定されます。</t>
  </si>
  <si>
    <t>入金情報No.</t>
    <rPh sb="0" eb="2">
      <t>ニュウキン</t>
    </rPh>
    <rPh sb="2" eb="4">
      <t>ジョウホウ</t>
    </rPh>
    <phoneticPr fontId="17"/>
  </si>
  <si>
    <t>AR3080010</t>
  </si>
  <si>
    <t>6</t>
  </si>
  <si>
    <t>【付箋情報】</t>
    <rPh sb="1" eb="3">
      <t>フセン</t>
    </rPh>
    <rPh sb="3" eb="5">
      <t>ジョウホウ</t>
    </rPh>
    <phoneticPr fontId="0"/>
  </si>
  <si>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</si>
  <si>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</si>
  <si>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</si>
  <si>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</si>
  <si>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</si>
  <si>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</si>
  <si>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17"/>
  </si>
  <si>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</si>
  <si>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17"/>
  </si>
  <si>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</si>
  <si>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7"/>
  </si>
  <si>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</si>
  <si>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</si>
  <si>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</si>
  <si>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</si>
  <si>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</si>
  <si>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摘要</t>
    <rPh sb="0" eb="2">
      <t>テキヨウ</t>
    </rPh>
    <phoneticPr fontId="17"/>
  </si>
  <si>
    <t>この項目は、「入金区分」が「0：指定なし」以外の場合に受け入れできます。
空白データを受け入れた場合は、「メモ」が設定されます。</t>
    <rPh sb="57" eb="59">
      <t>セッテイ</t>
    </rPh>
    <phoneticPr fontId="1"/>
  </si>
  <si>
    <t>文字</t>
    <rPh sb="0" eb="2">
      <t>モジ</t>
    </rPh>
    <phoneticPr fontId="50"/>
  </si>
  <si>
    <t>【入金伝票 ‐ 明細情報】</t>
  </si>
  <si>
    <t>明細回収部門コード</t>
    <rPh sb="2" eb="4">
      <t>カイシュウ</t>
    </rPh>
    <rPh sb="4" eb="6">
      <t>ブモン</t>
    </rPh>
    <phoneticPr fontId="17"/>
  </si>
  <si>
    <t>明細科目コード</t>
    <rPh sb="0" eb="2">
      <t>メイサイ</t>
    </rPh>
    <phoneticPr fontId="17"/>
  </si>
  <si>
    <t>明細摘要</t>
    <rPh sb="0" eb="2">
      <t>メイサイ</t>
    </rPh>
    <rPh sb="2" eb="4">
      <t>テキヨウ</t>
    </rPh>
    <phoneticPr fontId="17"/>
  </si>
  <si>
    <t>この項目は、「入金区分」が「0：指定なし」以外の場合に受け入れできます。</t>
  </si>
  <si>
    <t>【入金伝票 ‐ 明細付箋情報】</t>
  </si>
  <si>
    <t>明細付箋色</t>
    <rPh sb="0" eb="2">
      <t>メイサイ</t>
    </rPh>
    <phoneticPr fontId="17"/>
  </si>
  <si>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</si>
  <si>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7"/>
  </si>
  <si>
    <t>【入金伝票 ‐ 控除明細情報】</t>
  </si>
  <si>
    <t>控除部門コード</t>
    <rPh sb="0" eb="2">
      <t>コウジョ</t>
    </rPh>
    <rPh sb="2" eb="4">
      <t>ブモン</t>
    </rPh>
    <phoneticPr fontId="17"/>
  </si>
  <si>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</si>
  <si>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</si>
  <si>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</si>
  <si>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</si>
  <si>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</si>
  <si>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</si>
  <si>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7"/>
  </si>
  <si>
    <t>控除消費税端数処理</t>
    <rPh sb="0" eb="2">
      <t>コウジョ</t>
    </rPh>
    <phoneticPr fontId="17"/>
  </si>
  <si>
    <t>控除摘要</t>
    <rPh sb="0" eb="2">
      <t>コウジョ</t>
    </rPh>
    <phoneticPr fontId="17"/>
  </si>
  <si>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</si>
  <si>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</si>
  <si>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</si>
  <si>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17"/>
  </si>
  <si>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</si>
  <si>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17"/>
  </si>
  <si>
    <t>AR3020000</t>
  </si>
  <si>
    <t>入金区分</t>
    <rPh sb="0" eb="2">
      <t>ニュウキン</t>
    </rPh>
    <rPh sb="2" eb="4">
      <t>クブン</t>
    </rPh>
    <phoneticPr fontId="17"/>
  </si>
  <si>
    <t>AR3020001</t>
  </si>
  <si>
    <t>1：債権回収　2：前受金  
空白データを受け入れた場合は、「0：即時売上」が設定されます。
「1：債権回収」を受け入れる場合は、欄外の【入金区分「1：債権回収」の入金伝票を受け入れる場合】参照</t>
    <phoneticPr fontId="4"/>
  </si>
  <si>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</si>
  <si>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</si>
  <si>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7"/>
  </si>
  <si>
    <t>入金情報入金日付</t>
    <rPh sb="0" eb="2">
      <t>ニュウキン</t>
    </rPh>
    <rPh sb="2" eb="4">
      <t>ジョウホウ</t>
    </rPh>
    <rPh sb="4" eb="6">
      <t>ニュウキン</t>
    </rPh>
    <rPh sb="6" eb="8">
      <t>ヒヅケ</t>
    </rPh>
    <phoneticPr fontId="17"/>
  </si>
  <si>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7"/>
  </si>
  <si>
    <t>入金情報回収種別</t>
    <rPh sb="0" eb="2">
      <t>ニュウキン</t>
    </rPh>
    <rPh sb="2" eb="4">
      <t>ジョウホウ</t>
    </rPh>
    <rPh sb="4" eb="6">
      <t>カイシュウ</t>
    </rPh>
    <rPh sb="6" eb="8">
      <t>シュベツ</t>
    </rPh>
    <phoneticPr fontId="17"/>
  </si>
  <si>
    <t>0：銀行振込　9：その他　10：現金　11：小切手
この項目を指定して入金情報を特定できます。
※該当の入金情報が複数検索された場合は、未受入となります。</t>
    <rPh sb="28" eb="30">
      <t>コウモク</t>
    </rPh>
    <rPh sb="31" eb="33">
      <t>シテイ</t>
    </rPh>
    <rPh sb="35" eb="37">
      <t>ニュウキン</t>
    </rPh>
    <rPh sb="37" eb="39">
      <t>ジョウホウ</t>
    </rPh>
    <rPh sb="40" eb="42">
      <t>トクテイ</t>
    </rPh>
    <rPh sb="52" eb="54">
      <t>ニュウキン</t>
    </rPh>
    <rPh sb="54" eb="56">
      <t>ジョウホウ</t>
    </rPh>
    <phoneticPr fontId="17"/>
  </si>
  <si>
    <t>入金情報法人口座</t>
    <rPh sb="0" eb="2">
      <t>ニュウキン</t>
    </rPh>
    <rPh sb="2" eb="4">
      <t>ジョウホウ</t>
    </rPh>
    <rPh sb="4" eb="6">
      <t>ホウジン</t>
    </rPh>
    <rPh sb="6" eb="8">
      <t>コウザ</t>
    </rPh>
    <phoneticPr fontId="17"/>
  </si>
  <si>
    <t>入金情報入金額</t>
    <rPh sb="0" eb="2">
      <t>ニュウキン</t>
    </rPh>
    <rPh sb="2" eb="4">
      <t>ジョウホウ</t>
    </rPh>
    <rPh sb="4" eb="6">
      <t>ニュウキン</t>
    </rPh>
    <rPh sb="6" eb="7">
      <t>ガク</t>
    </rPh>
    <phoneticPr fontId="17"/>
  </si>
  <si>
    <t>AR3020004</t>
  </si>
  <si>
    <t>AR3020005</t>
  </si>
  <si>
    <t>AR3020006</t>
  </si>
  <si>
    <t>AR3020035</t>
  </si>
  <si>
    <t>AR3020007</t>
  </si>
  <si>
    <t>請求宛先コード</t>
    <rPh sb="0" eb="2">
      <t>セイキュウ</t>
    </rPh>
    <rPh sb="2" eb="4">
      <t>アテサキ</t>
    </rPh>
    <phoneticPr fontId="17"/>
  </si>
  <si>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</si>
  <si>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</si>
  <si>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17"/>
  </si>
  <si>
    <t>AR3020009</t>
  </si>
  <si>
    <t>AR3020010</t>
  </si>
  <si>
    <t>AR3020012</t>
  </si>
  <si>
    <t>請求単位</t>
    <rPh sb="0" eb="2">
      <t>セイキュウ</t>
    </rPh>
    <rPh sb="2" eb="4">
      <t>タンイ</t>
    </rPh>
    <phoneticPr fontId="17"/>
  </si>
  <si>
    <t>AR3020011</t>
  </si>
  <si>
    <t>AR3020013</t>
  </si>
  <si>
    <t>回収種別</t>
    <rPh sb="0" eb="4">
      <t>カイシュウシュベツ</t>
    </rPh>
    <phoneticPr fontId="0"/>
  </si>
  <si>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</si>
  <si>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</si>
  <si>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7"/>
  </si>
  <si>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</si>
  <si>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7"/>
  </si>
  <si>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</si>
  <si>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</si>
  <si>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</si>
  <si>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</si>
  <si>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</si>
  <si>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7"/>
  </si>
  <si>
    <t>入金処理額</t>
    <rPh sb="0" eb="2">
      <t>ニュウキン</t>
    </rPh>
    <rPh sb="2" eb="4">
      <t>ショリ</t>
    </rPh>
    <rPh sb="4" eb="5">
      <t>ガク</t>
    </rPh>
    <phoneticPr fontId="17"/>
  </si>
  <si>
    <t>AR3020030</t>
  </si>
  <si>
    <t>マイナスも可
形式は、表紙の「数量・金額の形式」参照
詳細は、欄外の【債権明細を自動で作成する場合】参照</t>
  </si>
  <si>
    <t>AR3020031</t>
  </si>
  <si>
    <t>摘要</t>
    <rPh sb="0" eb="2">
      <t>テキヨウ</t>
    </rPh>
    <phoneticPr fontId="0"/>
  </si>
  <si>
    <t>AR3020022</t>
  </si>
  <si>
    <t>英数カナ</t>
    <rPh sb="0" eb="2">
      <t>エイスウ</t>
    </rPh>
    <phoneticPr fontId="50"/>
  </si>
  <si>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</si>
  <si>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7"/>
  </si>
  <si>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</si>
  <si>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</si>
  <si>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</si>
  <si>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</si>
  <si>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【証憑】</t>
    <rPh sb="1" eb="3">
      <t>ショウヒョウ</t>
    </rPh>
    <phoneticPr fontId="1"/>
  </si>
  <si>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</si>
  <si>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</si>
  <si>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</si>
  <si>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</si>
  <si>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</si>
  <si>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</si>
  <si>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</si>
  <si>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</si>
  <si>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</si>
  <si>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</si>
  <si>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</si>
  <si>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</si>
  <si>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</si>
  <si>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</si>
  <si>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</si>
  <si>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</si>
  <si>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</si>
  <si>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3：非連結」の場合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</si>
  <si>
    <t>債権No.</t>
    <rPh sb="0" eb="2">
      <t>サイケン</t>
    </rPh>
    <phoneticPr fontId="17"/>
  </si>
  <si>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</si>
  <si>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7"/>
  </si>
  <si>
    <t>AR3020219</t>
  </si>
  <si>
    <t>この項目は、「入金区分」が「1：債権回収」の場合に受け入れできます。
詳細は、欄外の【入金区分「1：債権回収」の入金伝票を受け入れる場合】参照</t>
    <rPh sb="56" eb="58">
      <t>ニュウキン</t>
    </rPh>
    <phoneticPr fontId="17"/>
  </si>
  <si>
    <t>債権伝票請求先コード</t>
    <rPh sb="0" eb="2">
      <t>サイケン</t>
    </rPh>
    <rPh sb="2" eb="4">
      <t>デンピョウ</t>
    </rPh>
    <rPh sb="4" eb="6">
      <t>セイキュウ</t>
    </rPh>
    <rPh sb="6" eb="7">
      <t>サキ</t>
    </rPh>
    <phoneticPr fontId="17"/>
  </si>
  <si>
    <t>AR3020220</t>
  </si>
  <si>
    <t>債権伝票請求部門コード</t>
    <rPh sb="0" eb="2">
      <t>サイケン</t>
    </rPh>
    <rPh sb="2" eb="4">
      <t>デンピョウ</t>
    </rPh>
    <rPh sb="4" eb="6">
      <t>セイキュウ</t>
    </rPh>
    <rPh sb="6" eb="8">
      <t>ブモン</t>
    </rPh>
    <phoneticPr fontId="17"/>
  </si>
  <si>
    <t>AR3020221</t>
  </si>
  <si>
    <t>債権伝票ＯＢＣｉＤ</t>
    <rPh sb="0" eb="2">
      <t>サイケン</t>
    </rPh>
    <phoneticPr fontId="17"/>
  </si>
  <si>
    <t>AR3020222</t>
  </si>
  <si>
    <t>債権伝票明細行番号</t>
    <rPh sb="0" eb="2">
      <t>サイケン</t>
    </rPh>
    <rPh sb="4" eb="6">
      <t>メイサイ</t>
    </rPh>
    <rPh sb="6" eb="9">
      <t>ギョウバンゴウ</t>
    </rPh>
    <phoneticPr fontId="17"/>
  </si>
  <si>
    <t>AR3020223</t>
  </si>
  <si>
    <t>明細回収先コード</t>
    <rPh sb="0" eb="2">
      <t>メイサイ</t>
    </rPh>
    <rPh sb="2" eb="4">
      <t>カイシュウ</t>
    </rPh>
    <rPh sb="4" eb="5">
      <t>サキ</t>
    </rPh>
    <phoneticPr fontId="1"/>
  </si>
  <si>
    <t>AR3020224</t>
  </si>
  <si>
    <t>AR3020202</t>
  </si>
  <si>
    <t>明細回収プロジェクトコード</t>
    <rPh sb="2" eb="4">
      <t>カイシュウ</t>
    </rPh>
    <phoneticPr fontId="17"/>
  </si>
  <si>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</si>
  <si>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</si>
  <si>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</si>
  <si>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</si>
  <si>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</si>
  <si>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</si>
  <si>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</si>
  <si>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</si>
  <si>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</si>
  <si>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</si>
  <si>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</si>
  <si>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</si>
  <si>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</si>
  <si>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</si>
  <si>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</si>
  <si>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</si>
  <si>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</si>
  <si>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</si>
  <si>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</si>
  <si>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明細金額</t>
    <rPh sb="0" eb="2">
      <t>メイサイ</t>
    </rPh>
    <phoneticPr fontId="17"/>
  </si>
  <si>
    <t>AR3020212</t>
  </si>
  <si>
    <t>マイナスも可
形式は、表紙の「数量・金額の形式」参照
この項目は、明細種別が「12：外税調整」「13：内税調整」の場合は受け入れできません。</t>
    <rPh sb="5" eb="6">
      <t>カ</t>
    </rPh>
    <rPh sb="29" eb="31">
      <t>コウモク</t>
    </rPh>
    <phoneticPr fontId="17"/>
  </si>
  <si>
    <t>明細消費税</t>
  </si>
  <si>
    <t>AR3020213</t>
  </si>
  <si>
    <t>マイナスも可　
形式は、表紙の「数量・金額の形式」参照
課税の対象外または、「明細消費税自動計算」が「0：計算しない」の場合は受け入れできません。
空白データを受け入れた場合は、「明細金額」をもとに設定されます。</t>
    <phoneticPr fontId="4"/>
  </si>
  <si>
    <t>AR3020214</t>
  </si>
  <si>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</si>
  <si>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</si>
  <si>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7"/>
  </si>
  <si>
    <t>　控除種別が「14：付箋」の場合は受け入れできません。</t>
    <rPh sb="1" eb="3">
      <t>コウジョ</t>
    </rPh>
    <phoneticPr fontId="17"/>
  </si>
  <si>
    <t>控除種別</t>
    <rPh sb="0" eb="2">
      <t>コウジョ</t>
    </rPh>
    <rPh sb="2" eb="4">
      <t>シュベツ</t>
    </rPh>
    <phoneticPr fontId="17"/>
  </si>
  <si>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</si>
  <si>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</si>
  <si>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7"/>
  </si>
  <si>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</si>
  <si>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</si>
  <si>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</si>
  <si>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7"/>
  </si>
  <si>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</si>
  <si>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</si>
  <si>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</si>
  <si>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この項目を指定して振替元の入金伝票を特定できます。
※振替元の入金伝票の検索条件に含めない場合は、必要ありません。
詳細は、欄外の【前受金・仮受金・非連結の充当、前受金・仮受金の返金をする場合】参照
この項目は、「控除種別」が「0：前受金」、「1：仮受金」または「6：非連結」の場合に受け入れできます。</t>
    <phoneticPr fontId="4"/>
  </si>
  <si>
    <t>AR3020322</t>
  </si>
  <si>
    <t>AR3020323</t>
  </si>
  <si>
    <t>AR3020324</t>
  </si>
  <si>
    <t>AR3020303</t>
  </si>
  <si>
    <t>控除プロジェクトコード</t>
    <rPh sb="0" eb="2">
      <t>コウジョ</t>
    </rPh>
    <phoneticPr fontId="17"/>
  </si>
  <si>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</si>
  <si>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</si>
  <si>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</si>
  <si>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</si>
  <si>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</si>
  <si>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</si>
  <si>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</si>
  <si>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</si>
  <si>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</si>
  <si>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</si>
  <si>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</si>
  <si>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</si>
  <si>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</si>
  <si>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AR3020313</t>
  </si>
  <si>
    <t>AR3020314</t>
  </si>
  <si>
    <t>マイナスも可
形式は、表紙の「数量・金額の形式」参照
課税の対象外または、「控除消費税自動計算」が「0：計算しない」の場合は受け入れできません。
空白データを受け入れた場合は、「控除額」、「控除消費税率」をもとに設定されます。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</si>
  <si>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</si>
  <si>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</si>
  <si>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</si>
  <si>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</si>
  <si>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</si>
  <si>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</si>
  <si>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</si>
  <si>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</si>
  <si>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</si>
  <si>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</si>
  <si>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</si>
  <si>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</si>
  <si>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</si>
  <si>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</si>
  <si>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</si>
  <si>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</si>
  <si>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</si>
  <si>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</si>
  <si>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</si>
  <si>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</si>
  <si>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</si>
  <si>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</si>
  <si>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</si>
  <si>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</si>
  <si>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</si>
  <si>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</si>
  <si>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</si>
  <si>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</si>
  <si>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</si>
  <si>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</si>
  <si>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</si>
  <si>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</si>
  <si>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</si>
  <si>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</si>
  <si>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</si>
  <si>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</si>
  <si>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</si>
  <si>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</si>
  <si>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</si>
  <si>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</si>
  <si>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</si>
  <si>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</si>
  <si>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</si>
  <si>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</si>
  <si>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</si>
  <si>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</si>
  <si>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</si>
  <si>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</si>
  <si>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</si>
  <si>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</si>
  <si>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</si>
  <si>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</si>
  <si>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</si>
  <si>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</si>
  <si>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</si>
  <si>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</si>
  <si>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</si>
  <si>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</si>
  <si>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49"/>
  </si>
  <si>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</si>
  <si>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</si>
  <si>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</si>
  <si>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</si>
  <si>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</si>
  <si>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</si>
  <si>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</si>
  <si>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</si>
  <si>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</si>
  <si>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</si>
  <si>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</si>
  <si>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</si>
  <si>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</si>
  <si>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</si>
  <si>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</si>
  <si>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</si>
  <si>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</si>
  <si>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</si>
  <si>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</si>
  <si>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</si>
  <si>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</si>
  <si>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</si>
  <si>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</si>
  <si>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</si>
  <si>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</si>
  <si>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「*」各伝票の１明細目に必ず付けます。</t>
  </si>
  <si>
    <t>請求先コード</t>
    <rPh sb="0" eb="2">
      <t>セイキュウ</t>
    </rPh>
    <phoneticPr fontId="17"/>
  </si>
  <si>
    <t>英数カナ</t>
    <rPh sb="0" eb="2">
      <t>エイスウ</t>
    </rPh>
    <phoneticPr fontId="3"/>
  </si>
  <si>
    <t>請求先名</t>
    <rPh sb="0" eb="2">
      <t>セイキュウ</t>
    </rPh>
    <rPh sb="3" eb="4">
      <t>メイ</t>
    </rPh>
    <phoneticPr fontId="17"/>
  </si>
  <si>
    <t>請求先事業所名</t>
    <rPh sb="0" eb="2">
      <t>セイキュウ</t>
    </rPh>
    <rPh sb="2" eb="3">
      <t>サキ</t>
    </rPh>
    <rPh sb="3" eb="6">
      <t>ジギョウショ</t>
    </rPh>
    <phoneticPr fontId="17"/>
  </si>
  <si>
    <t>請求部門コード</t>
    <rPh sb="0" eb="2">
      <t>セイキュウ</t>
    </rPh>
    <phoneticPr fontId="0"/>
  </si>
  <si>
    <t>請求プロジェクトコード</t>
    <rPh sb="0" eb="2">
      <t>セイキュウ</t>
    </rPh>
    <phoneticPr fontId="0"/>
  </si>
  <si>
    <t>請求工程／工種コード</t>
    <rPh sb="0" eb="2">
      <t>セイキュウ</t>
    </rPh>
    <phoneticPr fontId="0"/>
  </si>
  <si>
    <t>回収予定１</t>
    <rPh sb="0" eb="2">
      <t>カイシュウ</t>
    </rPh>
    <rPh sb="2" eb="4">
      <t>ヨテイ</t>
    </rPh>
    <phoneticPr fontId="17"/>
  </si>
  <si>
    <t>桁数は、設定（メインメニュー右上にある[設定]アイコンから[運用設定]メニューの[債権管理]ページ）によって異なります。
【必須になる条件】
　「回収予定１」を受け入れる場合</t>
  </si>
  <si>
    <t>回収予定日１</t>
  </si>
  <si>
    <t>マイナスも可
形式は、表紙の「金額・数量の形式」参照
【必須になる条件】
　「回収予定１」を受け入れる場合</t>
  </si>
  <si>
    <t>AR3010604</t>
  </si>
  <si>
    <t>AR3010605</t>
  </si>
  <si>
    <t>この項目は、「回収方法１」の回収種別が「0：銀行振込」の場合に受け入れできます。</t>
  </si>
  <si>
    <t>回収予定2</t>
    <rPh sb="0" eb="2">
      <t>カイシュウ</t>
    </rPh>
    <rPh sb="2" eb="4">
      <t>ヨテイ</t>
    </rPh>
    <phoneticPr fontId="17"/>
  </si>
  <si>
    <t>回収予定3</t>
    <rPh sb="0" eb="2">
      <t>カイシュウ</t>
    </rPh>
    <rPh sb="2" eb="4">
      <t>ヨテイ</t>
    </rPh>
    <phoneticPr fontId="17"/>
  </si>
  <si>
    <t>任意項目名</t>
    <rPh sb="4" eb="5">
      <t>メイ</t>
    </rPh>
    <phoneticPr fontId="17"/>
  </si>
  <si>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</si>
  <si>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</si>
  <si>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</si>
  <si>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7"/>
  </si>
  <si>
    <t>【必須になる条件】
「債権科目コード」を設定していない場合は、「付箋色」または「付箋メモ」が必須です。</t>
    <rPh sb="11" eb="13">
      <t>サイケン</t>
    </rPh>
    <phoneticPr fontId="17"/>
  </si>
  <si>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</si>
  <si>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</si>
  <si>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7"/>
  </si>
  <si>
    <t>請求部門コード</t>
    <rPh sb="0" eb="2">
      <t>セイキュウ</t>
    </rPh>
    <rPh sb="2" eb="4">
      <t>ブモン</t>
    </rPh>
    <phoneticPr fontId="0"/>
  </si>
  <si>
    <t>債権区分</t>
    <rPh sb="0" eb="2">
      <t>サイケン</t>
    </rPh>
    <phoneticPr fontId="17"/>
  </si>
  <si>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</si>
  <si>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17"/>
  </si>
  <si>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7"/>
  </si>
  <si>
    <t>摘要</t>
  </si>
  <si>
    <t>明細回収部門コード</t>
    <rPh sb="0" eb="2">
      <t>メイサイ</t>
    </rPh>
    <rPh sb="2" eb="4">
      <t>カイシュウ</t>
    </rPh>
    <rPh sb="4" eb="6">
      <t>ブモン</t>
    </rPh>
    <phoneticPr fontId="1"/>
  </si>
  <si>
    <t>明細回収プロジェクトコード</t>
    <rPh sb="0" eb="2">
      <t>メイサイ</t>
    </rPh>
    <rPh sb="2" eb="4">
      <t>カイシュウ</t>
    </rPh>
    <phoneticPr fontId="1"/>
  </si>
  <si>
    <t>明細科目コード</t>
    <rPh sb="0" eb="2">
      <t>メイサイ</t>
    </rPh>
    <rPh sb="2" eb="4">
      <t>カモク</t>
    </rPh>
    <phoneticPr fontId="17"/>
  </si>
  <si>
    <t>明細補助科目コード</t>
    <rPh sb="0" eb="2">
      <t>メイサイ</t>
    </rPh>
    <rPh sb="2" eb="4">
      <t>ホジョ</t>
    </rPh>
    <rPh sb="4" eb="6">
      <t>カモク</t>
    </rPh>
    <phoneticPr fontId="17"/>
  </si>
  <si>
    <t>明細金額</t>
    <rPh sb="0" eb="2">
      <t>メイサイ</t>
    </rPh>
    <rPh sb="2" eb="4">
      <t>キンガク</t>
    </rPh>
    <phoneticPr fontId="17"/>
  </si>
  <si>
    <t>形式は、表紙の「数量・金額の形式」参照
この項目は、「明細科目コード」が設定されている場合に受け入れできます。</t>
    <phoneticPr fontId="4"/>
  </si>
  <si>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</si>
  <si>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・多通貨（メインメニュー右上にある[設定]アイコンから[運用設定]メニューの[基本]ページで設定）が「使用する」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・「明細科目コード」が設定されている
空白データを受け入れた場合は、「明細金額」、「為替レート（金額）」をもとに設定されます。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</si>
  <si>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</si>
  <si>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</si>
  <si>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半角</t>
    <rPh sb="0" eb="2">
      <t>ハンカク</t>
    </rPh>
    <phoneticPr fontId="23"/>
  </si>
  <si>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</si>
  <si>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7"/>
  </si>
  <si>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</si>
  <si>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明細回収部門コード</t>
    <rPh sb="0" eb="2">
      <t>メイサイ</t>
    </rPh>
    <rPh sb="4" eb="6">
      <t>ブモン</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</si>
  <si>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</si>
  <si>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7"/>
  </si>
  <si>
    <t>明細補助科目コード</t>
    <rPh sb="2" eb="4">
      <t>ホジョ</t>
    </rPh>
    <rPh sb="4" eb="6">
      <t>カモク</t>
    </rPh>
    <phoneticPr fontId="17"/>
  </si>
  <si>
    <t>明細金額</t>
    <rPh sb="2" eb="4">
      <t>キンガク</t>
    </rPh>
    <phoneticPr fontId="17"/>
  </si>
  <si>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0"/>
  </si>
  <si>
    <t>区切</t>
    <rPh sb="0" eb="2">
      <t>クギ</t>
    </rPh>
    <phoneticPr fontId="1"/>
  </si>
  <si>
    <t>必須</t>
    <rPh sb="0" eb="2">
      <t>ヒッス</t>
    </rPh>
    <phoneticPr fontId="1"/>
  </si>
  <si>
    <t>【ヘッダー情報】</t>
    <rPh sb="5" eb="7">
      <t>ジョウホウ</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</si>
  <si>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</si>
  <si>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4"/>
  </si>
  <si>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</si>
  <si>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</si>
  <si>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</si>
  <si>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発行コード</t>
    <rPh sb="0" eb="2">
      <t>ハッコウ</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</si>
  <si>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</si>
  <si>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</si>
  <si>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</si>
  <si>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</si>
  <si>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</si>
  <si>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9"/>
  </si>
  <si>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</si>
  <si>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</si>
  <si>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9"/>
  </si>
  <si>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9"/>
  </si>
  <si>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9"/>
  </si>
  <si>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9"/>
  </si>
  <si>
    <t>債権取引コード</t>
    <rPh sb="2" eb="4">
      <t>トリヒキ</t>
    </rPh>
    <phoneticPr fontId="17"/>
  </si>
  <si>
    <t>債権取引名</t>
    <rPh sb="2" eb="4">
      <t>トリヒキ</t>
    </rPh>
    <rPh sb="4" eb="5">
      <t>メイ</t>
    </rPh>
    <phoneticPr fontId="17"/>
  </si>
  <si>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</si>
  <si>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</si>
  <si>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</si>
  <si>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9"/>
  </si>
  <si>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9"/>
  </si>
  <si>
    <t>法人口座データ</t>
    <phoneticPr fontId="4"/>
  </si>
  <si>
    <t>【基本】</t>
    <rPh sb="1" eb="3">
      <t>キホン</t>
    </rPh>
    <phoneticPr fontId="51"/>
  </si>
  <si>
    <t>【ヘッダー情報】</t>
    <rPh sb="5" eb="7">
      <t>ジョウホウ</t>
    </rPh>
    <phoneticPr fontId="9"/>
  </si>
  <si>
    <t>法人口座コード</t>
    <rPh sb="0" eb="2">
      <t>ホウジン</t>
    </rPh>
    <rPh sb="2" eb="4">
      <t>コウザ</t>
    </rPh>
    <phoneticPr fontId="42"/>
  </si>
  <si>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</si>
  <si>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</si>
  <si>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</si>
  <si>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</si>
  <si>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4"/>
  </si>
  <si>
    <t>BK1010101</t>
  </si>
  <si>
    <t>数字</t>
    <rPh sb="0" eb="2">
      <t>スウジ</t>
    </rPh>
    <phoneticPr fontId="44"/>
  </si>
  <si>
    <t>BK1010102</t>
  </si>
  <si>
    <t>支店住所</t>
    <rPh sb="0" eb="2">
      <t>シテン</t>
    </rPh>
    <rPh sb="2" eb="4">
      <t>ジュウショ</t>
    </rPh>
    <phoneticPr fontId="42"/>
  </si>
  <si>
    <t>BK1010103</t>
  </si>
  <si>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</si>
  <si>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</si>
  <si>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</si>
  <si>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</si>
  <si>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</si>
  <si>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数字</t>
    <rPh sb="1" eb="2">
      <t>ジ</t>
    </rPh>
    <phoneticPr fontId="33"/>
  </si>
  <si>
    <t>口座名義</t>
    <rPh sb="0" eb="2">
      <t>コウザ</t>
    </rPh>
    <rPh sb="2" eb="4">
      <t>メイギ</t>
    </rPh>
    <phoneticPr fontId="44"/>
  </si>
  <si>
    <t>BK1010106</t>
  </si>
  <si>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</si>
  <si>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</si>
  <si>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</si>
  <si>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</si>
  <si>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0：使用しない　1：使用する
新規データとして空白データを受け入れた場合は、「0：使用しない」が設定されます。</t>
  </si>
  <si>
    <t>【総合振込】</t>
    <rPh sb="1" eb="3">
      <t>ソウゴウ</t>
    </rPh>
    <rPh sb="3" eb="5">
      <t>フリコミ</t>
    </rPh>
    <phoneticPr fontId="51"/>
  </si>
  <si>
    <t>この項目は、『蔵奉行クラウド』または『債務奉行クラウド』をご利用の場合に受け入れできます。</t>
    <phoneticPr fontId="51"/>
  </si>
  <si>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</si>
  <si>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</si>
  <si>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</si>
  <si>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</si>
  <si>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</si>
  <si>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</si>
  <si>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51"/>
  </si>
  <si>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</si>
  <si>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</si>
  <si>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</si>
  <si>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</si>
  <si>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</si>
  <si>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</si>
  <si>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</si>
  <si>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</si>
  <si>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</si>
  <si>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[債権取引]メニューで登録されている販売区分が「0：販売」「9：その他」の販売取引コードを設定します。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</si>
  <si>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7"/>
  </si>
  <si>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</si>
  <si>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7"/>
  </si>
  <si>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</si>
  <si>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</si>
  <si>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</si>
  <si>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</si>
  <si>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</si>
  <si>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</si>
  <si>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</si>
  <si>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</si>
  <si>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</si>
  <si>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</si>
  <si>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</si>
  <si>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</si>
  <si>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</si>
  <si>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</si>
  <si>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</si>
  <si>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</si>
  <si>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</si>
  <si>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</si>
  <si>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</si>
  <si>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</si>
  <si>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</si>
  <si>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</si>
  <si>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</si>
  <si>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</si>
  <si>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</si>
  <si>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</si>
  <si>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</si>
  <si>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5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</si>
  <si>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</si>
  <si>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</si>
  <si>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</si>
  <si>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</si>
  <si>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</si>
  <si>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</si>
  <si>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</si>
  <si>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</si>
  <si>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</si>
  <si>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</si>
  <si>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</si>
  <si>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4"/>
  </si>
  <si>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</si>
  <si>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</si>
  <si>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5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</si>
  <si>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</si>
  <si>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</si>
  <si>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</si>
  <si>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</si>
  <si>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</si>
  <si>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</si>
  <si>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</si>
  <si>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</si>
  <si>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</si>
  <si>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0"/>
  </si>
  <si>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</si>
  <si>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</si>
  <si>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0"/>
  </si>
  <si>
    <t>SD3120002</t>
  </si>
  <si>
    <t>SD3010114</t>
  </si>
  <si>
    <t>SD3010115</t>
  </si>
  <si>
    <t>SD3010116</t>
  </si>
  <si>
    <t>【区分】</t>
    <rPh sb="1" eb="3">
      <t>クブン</t>
    </rPh>
    <phoneticPr fontId="20"/>
  </si>
  <si>
    <t>用途－販売品</t>
    <rPh sb="0" eb="2">
      <t>ヨウト</t>
    </rPh>
    <rPh sb="3" eb="5">
      <t>ハンバイ</t>
    </rPh>
    <rPh sb="5" eb="6">
      <t>ヒン</t>
    </rPh>
    <phoneticPr fontId="50"/>
  </si>
  <si>
    <t>SD3010211</t>
  </si>
  <si>
    <t>0：しない　1：する
新規データとして空白データを受け入れた場合は、「１：しない」が設定されます。</t>
  </si>
  <si>
    <t>用途－購入品</t>
    <rPh sb="3" eb="6">
      <t>コウニュウヒン</t>
    </rPh>
    <phoneticPr fontId="50"/>
  </si>
  <si>
    <t>SD3010212</t>
  </si>
  <si>
    <t>用途－構成品</t>
    <rPh sb="3" eb="5">
      <t>コウセイ</t>
    </rPh>
    <rPh sb="5" eb="6">
      <t>ヒン</t>
    </rPh>
    <phoneticPr fontId="50"/>
  </si>
  <si>
    <t>SD3010213</t>
  </si>
  <si>
    <t>0：しない　1：する
この項目は、『蔵奉行クラウド』の『Sシステム』をご利用の場合に受け入れできます。
新規データとして空白データを受け入れた場合は、「１：しない」が設定されます。</t>
    <rPh sb="13" eb="15">
      <t>コウモク</t>
    </rPh>
    <rPh sb="18" eb="19">
      <t>クラ</t>
    </rPh>
    <rPh sb="19" eb="21">
      <t>ブギョウ</t>
    </rPh>
    <rPh sb="36" eb="38">
      <t>リヨウ</t>
    </rPh>
    <rPh sb="39" eb="41">
      <t>バアイ</t>
    </rPh>
    <rPh sb="42" eb="43">
      <t>ウ</t>
    </rPh>
    <rPh sb="44" eb="45">
      <t>イ</t>
    </rPh>
    <phoneticPr fontId="4"/>
  </si>
  <si>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</si>
  <si>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</si>
  <si>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</si>
  <si>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20"/>
  </si>
  <si>
    <t>SD3010202</t>
  </si>
  <si>
    <t>商品区分３コード</t>
    <rPh sb="0" eb="2">
      <t>ショウヒン</t>
    </rPh>
    <rPh sb="2" eb="4">
      <t>クブン</t>
    </rPh>
    <phoneticPr fontId="20"/>
  </si>
  <si>
    <t>SD3010203</t>
  </si>
  <si>
    <t>商品区分４コード</t>
    <rPh sb="0" eb="2">
      <t>ショウヒン</t>
    </rPh>
    <rPh sb="2" eb="4">
      <t>クブン</t>
    </rPh>
    <phoneticPr fontId="20"/>
  </si>
  <si>
    <t>SD3010204</t>
  </si>
  <si>
    <t>商品区分５コード</t>
    <rPh sb="0" eb="2">
      <t>ショウヒン</t>
    </rPh>
    <rPh sb="2" eb="4">
      <t>クブン</t>
    </rPh>
    <phoneticPr fontId="20"/>
  </si>
  <si>
    <t>SD3010205</t>
  </si>
  <si>
    <t>【販売】</t>
    <rPh sb="1" eb="3">
      <t>ハンバイ</t>
    </rPh>
    <phoneticPr fontId="20"/>
  </si>
  <si>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</si>
  <si>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</si>
  <si>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</si>
  <si>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</si>
  <si>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</si>
  <si>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</si>
  <si>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</si>
  <si>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</si>
  <si>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</si>
  <si>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0"/>
  </si>
  <si>
    <t>債権連携内容</t>
  </si>
  <si>
    <t>SD3120003</t>
  </si>
  <si>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</si>
  <si>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</si>
  <si>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</si>
  <si>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</si>
  <si>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</si>
  <si>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</si>
  <si>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</si>
  <si>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</si>
  <si>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</si>
  <si>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</si>
  <si>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</si>
  <si>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</si>
  <si>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</si>
  <si>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　この項目は、『蔵奉行クラウド』または、『債務奉行クラウド』の『Sシステム』をご利用の場合に受け入れできます。</t>
    <rPh sb="21" eb="23">
      <t>サイム</t>
    </rPh>
    <rPh sb="23" eb="25">
      <t>ブギョウ</t>
    </rPh>
    <phoneticPr fontId="7"/>
  </si>
  <si>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</si>
  <si>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</si>
  <si>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</si>
  <si>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</si>
  <si>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</si>
  <si>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</si>
  <si>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</si>
  <si>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</si>
  <si>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5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</si>
  <si>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</si>
  <si>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</si>
  <si>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</si>
  <si>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</si>
  <si>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</si>
  <si>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</si>
  <si>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</si>
  <si>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</si>
  <si>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</si>
  <si>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</si>
  <si>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</si>
  <si>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</si>
  <si>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</si>
  <si>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</si>
  <si>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</si>
  <si>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</si>
  <si>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</si>
  <si>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</si>
  <si>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</si>
  <si>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</si>
  <si>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</si>
  <si>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</si>
  <si>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</si>
  <si>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</si>
  <si>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</si>
  <si>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</si>
  <si>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</si>
  <si>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</si>
  <si>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</si>
  <si>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</si>
  <si>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</si>
  <si>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</si>
  <si>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</si>
  <si>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</si>
  <si>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</si>
  <si>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</si>
  <si>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</si>
  <si>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</si>
  <si>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</si>
  <si>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</si>
  <si>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</si>
  <si>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</si>
  <si>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</si>
  <si>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</si>
  <si>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</si>
  <si>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</si>
  <si>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</si>
  <si>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</si>
  <si>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</si>
  <si>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</si>
  <si>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</si>
  <si>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</si>
  <si>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</si>
  <si>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</si>
  <si>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</si>
  <si>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</si>
  <si>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</si>
  <si>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</si>
  <si>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</si>
  <si>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</si>
  <si>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</si>
  <si>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</si>
  <si>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</si>
  <si>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</si>
  <si>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</si>
  <si>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</si>
  <si>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</si>
  <si>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</si>
  <si>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</si>
  <si>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</si>
  <si>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</si>
  <si>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</si>
  <si>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</si>
  <si>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</si>
  <si>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</si>
  <si>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</si>
  <si>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</si>
  <si>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</si>
  <si>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</si>
  <si>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</si>
  <si>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</si>
  <si>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</si>
  <si>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</si>
  <si>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</si>
  <si>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</si>
  <si>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</si>
  <si>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</si>
  <si>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</si>
  <si>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</si>
  <si>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</si>
  <si>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</si>
  <si>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</si>
  <si>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</si>
  <si>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</si>
  <si>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</si>
  <si>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</si>
  <si>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</si>
  <si>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</si>
  <si>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</si>
  <si>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</si>
  <si>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</si>
  <si>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</si>
  <si>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</si>
  <si>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</si>
  <si>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</si>
  <si>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</si>
  <si>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</si>
  <si>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</si>
  <si>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</si>
  <si>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</si>
  <si>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</si>
  <si>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</si>
  <si>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</si>
  <si>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</si>
  <si>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</si>
  <si>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</si>
  <si>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</si>
  <si>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</si>
  <si>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</si>
  <si>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</si>
  <si>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</si>
  <si>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</si>
  <si>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</si>
  <si>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</si>
  <si>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</si>
  <si>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</si>
  <si>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</si>
  <si>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</si>
  <si>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</si>
  <si>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</si>
  <si>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</si>
  <si>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</si>
  <si>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</si>
  <si>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</si>
  <si>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</si>
  <si>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</si>
  <si>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</si>
  <si>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</si>
  <si>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</si>
  <si>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</si>
  <si>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</si>
  <si>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</si>
  <si>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</si>
  <si>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</si>
  <si>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在庫単価</t>
    <rPh sb="0" eb="2">
      <t>ザイコ</t>
    </rPh>
    <rPh sb="2" eb="4">
      <t>タンカ</t>
    </rPh>
    <phoneticPr fontId="50"/>
  </si>
  <si>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</si>
  <si>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</si>
  <si>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</si>
  <si>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</si>
  <si>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</si>
  <si>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</si>
  <si>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</si>
  <si>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</si>
  <si>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</si>
  <si>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・『債務奉行クラウド』の『Sシステム』をご利用
・債務明細（[債務管理規程]メニュー[債務管理]ページで設定）の設定が
　作成単位が「見出しごとに集約して作成する」または「明細ごとに作成する」、もしくは集約単位が「商品ごとにまとめる」
　場合</t>
  </si>
  <si>
    <t>このデータは、『Sシステム』をお使いの場合に受け入れできます。</t>
  </si>
  <si>
    <t>得意先コード</t>
    <rPh sb="0" eb="3">
      <t>トクイサキ</t>
    </rPh>
    <phoneticPr fontId="4"/>
  </si>
  <si>
    <t>SD3090001</t>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</si>
  <si>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</si>
  <si>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</si>
  <si>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</si>
  <si>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</si>
  <si>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</si>
  <si>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</si>
  <si>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</si>
  <si>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</si>
  <si>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20"/>
  </si>
  <si>
    <t>SD3120001</t>
  </si>
  <si>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</si>
  <si>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</si>
  <si>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20"/>
  </si>
  <si>
    <t>債務連携内容</t>
    <rPh sb="0" eb="6">
      <t>サイムレンケイナイヨウ</t>
    </rPh>
    <phoneticPr fontId="20"/>
  </si>
  <si>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</si>
  <si>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</si>
  <si>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0"/>
  </si>
  <si>
    <t>SD3080001</t>
  </si>
  <si>
    <t>桁数は、設定（メインメニュー右上にある[設定]アイコンから[運用設定]メニューの[商品管理]ページ）によって異なります。</t>
    <rPh sb="41" eb="43">
      <t>ショウヒン</t>
    </rPh>
    <rPh sb="43" eb="45">
      <t>カンリ</t>
    </rPh>
    <phoneticPr fontId="50"/>
  </si>
  <si>
    <t>得意先コード</t>
    <rPh sb="0" eb="3">
      <t>トクイサキ</t>
    </rPh>
    <phoneticPr fontId="20"/>
  </si>
  <si>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</si>
  <si>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20"/>
  </si>
  <si>
    <t>仕入先コード</t>
    <rPh sb="0" eb="2">
      <t>シイレ</t>
    </rPh>
    <rPh sb="2" eb="3">
      <t>サキ</t>
    </rPh>
    <phoneticPr fontId="20"/>
  </si>
  <si>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</si>
  <si>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</si>
  <si>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０～４
新規データとして空白データを受け入れた場合は、「0」が設定されます。</t>
  </si>
  <si>
    <t>【金額】</t>
    <rPh sb="1" eb="3">
      <t>キンガク</t>
    </rPh>
    <phoneticPr fontId="50"/>
  </si>
  <si>
    <t>得意先コード</t>
    <rPh sb="0" eb="3">
      <t>トクイサキ</t>
    </rPh>
    <phoneticPr fontId="52"/>
  </si>
  <si>
    <t>SD3100001</t>
  </si>
  <si>
    <t>売価No.</t>
    <rPh sb="0" eb="2">
      <t>バイカ</t>
    </rPh>
    <phoneticPr fontId="52"/>
  </si>
  <si>
    <t>SD3100002</t>
  </si>
  <si>
    <t>仕切り率</t>
    <rPh sb="0" eb="2">
      <t>シキ</t>
    </rPh>
    <rPh sb="3" eb="4">
      <t>リツ</t>
    </rPh>
    <phoneticPr fontId="52"/>
  </si>
  <si>
    <t>SD3100003</t>
  </si>
  <si>
    <t>整数３桁　小数２桁
形式は、表紙の「金額・数量の形式」参照</t>
  </si>
  <si>
    <t>SD3110001</t>
  </si>
  <si>
    <t>販売計算式コード</t>
    <rPh sb="0" eb="5">
      <t>ハンバイケイサンシキ</t>
    </rPh>
    <phoneticPr fontId="20"/>
  </si>
  <si>
    <t>SD3110002</t>
  </si>
  <si>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</si>
  <si>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</si>
  <si>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</si>
  <si>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</si>
  <si>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</si>
  <si>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</si>
  <si>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</si>
  <si>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</si>
  <si>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</si>
  <si>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</si>
  <si>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</si>
  <si>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</si>
  <si>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</si>
  <si>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</si>
  <si>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</si>
  <si>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</si>
  <si>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</si>
  <si>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</si>
  <si>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</si>
  <si>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</si>
  <si>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</si>
  <si>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</si>
  <si>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</si>
  <si>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</si>
  <si>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</si>
  <si>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</si>
  <si>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</si>
  <si>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</si>
  <si>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</si>
  <si>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</si>
  <si>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</si>
  <si>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</si>
  <si>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</si>
  <si>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</si>
  <si>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</si>
  <si>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</si>
  <si>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</si>
  <si>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</si>
  <si>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</si>
  <si>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</si>
  <si>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</si>
  <si>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</si>
  <si>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</si>
  <si>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</si>
  <si>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</si>
  <si>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</si>
  <si>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この項目は、『Ｓシステム』をご利用の場合に受け入れできます。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</si>
  <si>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</si>
  <si>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</si>
  <si>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52"/>
  </si>
  <si>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</si>
  <si>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</si>
  <si>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2"/>
  </si>
  <si>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</si>
  <si>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</si>
  <si>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</si>
  <si>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2"/>
  </si>
  <si>
    <t>SD3140003</t>
  </si>
  <si>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</si>
  <si>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</si>
  <si>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</si>
  <si>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</si>
  <si>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</si>
  <si>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</si>
  <si>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</si>
  <si>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</si>
  <si>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</si>
  <si>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</si>
  <si>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</si>
  <si>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</si>
  <si>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</si>
  <si>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</si>
  <si>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</si>
  <si>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</si>
  <si>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この項目は、「価格表を使用する」が「0：しない」の場合に受け入れできます。
新規データとして空白データを受け入れた場合は、「00：標準価格」が設定されます。</t>
    <rPh sb="65" eb="67">
      <t>ヒョウジュン</t>
    </rPh>
    <rPh sb="67" eb="69">
      <t>カカク</t>
    </rPh>
    <phoneticPr fontId="1"/>
  </si>
  <si>
    <t>値入れ率</t>
    <rPh sb="0" eb="2">
      <t>ネイレ</t>
    </rPh>
    <rPh sb="3" eb="4">
      <t>リツ</t>
    </rPh>
    <phoneticPr fontId="1"/>
  </si>
  <si>
    <t>SD3150006</t>
  </si>
  <si>
    <t>整数３桁　小数２桁
この項目は、「価格表を使用する」が「0：しない」の場合に受け入れできます。
新規データとして空白データを受け入れた場合は、「100.00％」が設定されます。</t>
    <rPh sb="0" eb="2">
      <t>セイスウ</t>
    </rPh>
    <rPh sb="3" eb="4">
      <t>ケタ</t>
    </rPh>
    <rPh sb="5" eb="7">
      <t>ショウスウ</t>
    </rPh>
    <rPh sb="8" eb="9">
      <t>ケタ</t>
    </rPh>
    <rPh sb="17" eb="19">
      <t>カカク</t>
    </rPh>
    <rPh sb="19" eb="20">
      <t>ヒョウ</t>
    </rPh>
    <rPh sb="21" eb="23">
      <t>シヨウ</t>
    </rPh>
    <phoneticPr fontId="4"/>
  </si>
  <si>
    <t>統一伝票規格優先に設定する</t>
    <rPh sb="0" eb="2">
      <t>トウイツ</t>
    </rPh>
    <rPh sb="2" eb="4">
      <t>デンピョウ</t>
    </rPh>
    <rPh sb="4" eb="6">
      <t>キカク</t>
    </rPh>
    <rPh sb="6" eb="8">
      <t>ユウセン</t>
    </rPh>
    <rPh sb="9" eb="11">
      <t>セッテイ</t>
    </rPh>
    <phoneticPr fontId="53"/>
  </si>
  <si>
    <t>SD3150007</t>
  </si>
  <si>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</si>
  <si>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</si>
  <si>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</si>
  <si>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</si>
  <si>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</si>
  <si>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</si>
  <si>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</si>
  <si>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</si>
  <si>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</si>
  <si>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</si>
  <si>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0"/>
  </si>
  <si>
    <t>SD4030002</t>
  </si>
  <si>
    <t>請求日付</t>
    <rPh sb="0" eb="2">
      <t>セイキュウ</t>
    </rPh>
    <rPh sb="2" eb="4">
      <t>ヒヅケ</t>
    </rPh>
    <phoneticPr fontId="50"/>
  </si>
  <si>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</si>
  <si>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</si>
  <si>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</si>
  <si>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英数カナ</t>
    <rPh sb="0" eb="2">
      <t>エイスウ</t>
    </rPh>
    <phoneticPr fontId="41"/>
  </si>
  <si>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</si>
  <si>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</si>
  <si>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</si>
  <si>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</si>
  <si>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</si>
  <si>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4"/>
  </si>
  <si>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</si>
  <si>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</si>
  <si>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</si>
  <si>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</si>
  <si>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</si>
  <si>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</si>
  <si>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</si>
  <si>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</si>
  <si>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SD4030044</t>
  </si>
  <si>
    <t>数字</t>
    <rPh sb="0" eb="2">
      <t>スウジ</t>
    </rPh>
    <phoneticPr fontId="41"/>
  </si>
  <si>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</si>
  <si>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</si>
  <si>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</si>
  <si>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</si>
  <si>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</si>
  <si>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</si>
  <si>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</si>
  <si>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</si>
  <si>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</si>
  <si>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</si>
  <si>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</si>
  <si>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</si>
  <si>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</si>
  <si>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</si>
  <si>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</si>
  <si>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</si>
  <si>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8"/>
  </si>
  <si>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</si>
  <si>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2"/>
  </si>
  <si>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</si>
  <si>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</si>
  <si>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</si>
  <si>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0"/>
  </si>
  <si>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</si>
  <si>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</si>
  <si>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</si>
  <si>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</si>
  <si>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</si>
  <si>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</si>
  <si>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</si>
  <si>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</si>
  <si>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</si>
  <si>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</si>
  <si>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</si>
  <si>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</si>
  <si>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</si>
  <si>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</si>
  <si>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</si>
  <si>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</si>
  <si>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SD4030022</t>
  </si>
  <si>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</si>
  <si>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</si>
  <si>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</si>
  <si>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</si>
  <si>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</si>
  <si>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</si>
  <si>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</si>
  <si>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</si>
  <si>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</si>
  <si>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</si>
  <si>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</si>
  <si>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</si>
  <si>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</si>
  <si>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</si>
  <si>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</si>
  <si>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</si>
  <si>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</si>
  <si>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</si>
  <si>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</si>
  <si>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</si>
  <si>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</si>
  <si>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</si>
  <si>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</si>
  <si>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</si>
  <si>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</si>
  <si>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</si>
  <si>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</si>
  <si>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</si>
  <si>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</si>
  <si>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</si>
  <si>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</si>
  <si>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</si>
  <si>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</si>
  <si>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</si>
  <si>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</si>
  <si>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</si>
  <si>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</si>
  <si>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</si>
  <si>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</si>
  <si>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</si>
  <si>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10"/>
  </si>
  <si>
    <t>　この項目は、以下のいずれかの条件に該当する場合に受け入れできます。</t>
    <phoneticPr fontId="10"/>
  </si>
  <si>
    <t>　・伝票区分が「0：債権計上」かつ「回収予定確定単位」が「0：債権伝票」</t>
    <phoneticPr fontId="10"/>
  </si>
  <si>
    <t>　　⇒回収方法コードと回収予定の項目を受け入れます。</t>
    <rPh sb="11" eb="13">
      <t>カイシュウ</t>
    </rPh>
    <rPh sb="13" eb="15">
      <t>ヨテイ</t>
    </rPh>
    <rPh sb="16" eb="18">
      <t>コウモク</t>
    </rPh>
    <phoneticPr fontId="10"/>
  </si>
  <si>
    <t>　・伝票区分が「１：即時入金」</t>
    <phoneticPr fontId="10"/>
  </si>
  <si>
    <t>　　⇒回収方法コードと入金伝票の項目を受け入れます。</t>
    <rPh sb="16" eb="18">
      <t>コウモク</t>
    </rPh>
    <phoneticPr fontId="10"/>
  </si>
  <si>
    <t>　空白データを受け入れた場合は、「請求日付」、「金額」、請求先の回収条件（[得意先]メニューの[請求]ページで設定）をもとに設定されます。</t>
    <phoneticPr fontId="1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</si>
  <si>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</si>
  <si>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</si>
  <si>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</si>
  <si>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</si>
  <si>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</si>
  <si>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</si>
  <si>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</si>
  <si>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回収予定額１</t>
    <rPh sb="0" eb="2">
      <t>カイシュウ</t>
    </rPh>
    <rPh sb="2" eb="4">
      <t>ヨテイ</t>
    </rPh>
    <rPh sb="4" eb="5">
      <t>ガク</t>
    </rPh>
    <phoneticPr fontId="1"/>
  </si>
  <si>
    <t>SD4030603</t>
  </si>
  <si>
    <t>マイナスも可
形式は、表紙の「数量・金額の形式」参照
【必須になる条件】
　「回収予定１」を受け入れる場合</t>
  </si>
  <si>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</si>
  <si>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</si>
  <si>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</si>
  <si>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</si>
  <si>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</si>
  <si>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</si>
  <si>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1"/>
  </si>
  <si>
    <t>SD4030606</t>
  </si>
  <si>
    <t>マイナスも可
形式は、表紙の「数量・金額の形式」参照
【必須になる条件】
　「入金伝票１」を受け入れる場合</t>
  </si>
  <si>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</si>
  <si>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</si>
  <si>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</si>
  <si>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</si>
  <si>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</si>
  <si>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</si>
  <si>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</si>
  <si>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</si>
  <si>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</si>
  <si>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</si>
  <si>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</si>
  <si>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</si>
  <si>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</si>
  <si>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</si>
  <si>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</si>
  <si>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</si>
  <si>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</si>
  <si>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</si>
  <si>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</si>
  <si>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</si>
  <si>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</si>
  <si>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</si>
  <si>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</si>
  <si>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</si>
  <si>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</si>
  <si>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</si>
  <si>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</si>
  <si>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</si>
  <si>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</si>
  <si>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</si>
  <si>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</si>
  <si>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</si>
  <si>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</si>
  <si>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</si>
  <si>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</si>
  <si>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</si>
  <si>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</si>
  <si>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</si>
  <si>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</si>
  <si>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入金プロジェクト２コード</t>
    <rPh sb="0" eb="2">
      <t>ニュウキン</t>
    </rPh>
    <phoneticPr fontId="1"/>
  </si>
  <si>
    <t>SD4030629</t>
  </si>
  <si>
    <t>入金工程／工種２コード</t>
    <rPh sb="0" eb="2">
      <t>ニュウキン</t>
    </rPh>
    <phoneticPr fontId="1"/>
  </si>
  <si>
    <t>SD4030630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</si>
  <si>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</si>
  <si>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</si>
  <si>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</si>
  <si>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</si>
  <si>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</si>
  <si>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</si>
  <si>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</si>
  <si>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</si>
  <si>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</si>
  <si>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</si>
  <si>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</si>
  <si>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</si>
  <si>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</si>
  <si>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</si>
  <si>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</si>
  <si>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</si>
  <si>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</si>
  <si>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</si>
  <si>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</si>
  <si>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</si>
  <si>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</si>
  <si>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</si>
  <si>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</si>
  <si>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入金プロジェクト３コード</t>
    <rPh sb="0" eb="2">
      <t>ニュウキン</t>
    </rPh>
    <phoneticPr fontId="1"/>
  </si>
  <si>
    <t>SD4030649</t>
  </si>
  <si>
    <t>入金工程／工種３コード</t>
    <rPh sb="0" eb="2">
      <t>ニュウキン</t>
    </rPh>
    <phoneticPr fontId="1"/>
  </si>
  <si>
    <t>SD4030650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</si>
  <si>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</si>
  <si>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</si>
  <si>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</si>
  <si>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</si>
  <si>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</si>
  <si>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</si>
  <si>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</si>
  <si>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</si>
  <si>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</si>
  <si>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</si>
  <si>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</si>
  <si>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</si>
  <si>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</si>
  <si>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</si>
  <si>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</si>
  <si>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</si>
  <si>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</si>
  <si>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</si>
  <si>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</si>
  <si>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</si>
  <si>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</si>
  <si>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</si>
  <si>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</si>
  <si>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入金プロジェクト４コード</t>
    <rPh sb="0" eb="2">
      <t>ニュウキン</t>
    </rPh>
    <phoneticPr fontId="1"/>
  </si>
  <si>
    <t>SD4030669</t>
  </si>
  <si>
    <t>入金工程／工種４コード</t>
    <rPh sb="0" eb="2">
      <t>ニュウキン</t>
    </rPh>
    <phoneticPr fontId="1"/>
  </si>
  <si>
    <t>SD4030670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</si>
  <si>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</si>
  <si>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</si>
  <si>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</si>
  <si>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</si>
  <si>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</si>
  <si>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</si>
  <si>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</si>
  <si>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</si>
  <si>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</si>
  <si>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</si>
  <si>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</si>
  <si>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</si>
  <si>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</si>
  <si>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</si>
  <si>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</si>
  <si>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</si>
  <si>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</si>
  <si>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</si>
  <si>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</si>
  <si>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</si>
  <si>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</si>
  <si>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</si>
  <si>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</si>
  <si>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入金プロジェクト５コード</t>
    <rPh sb="0" eb="2">
      <t>ニュウキン</t>
    </rPh>
    <phoneticPr fontId="1"/>
  </si>
  <si>
    <t>SD4030689</t>
  </si>
  <si>
    <t>入金工程／工種５コード</t>
    <rPh sb="0" eb="2">
      <t>ニュウキン</t>
    </rPh>
    <phoneticPr fontId="1"/>
  </si>
  <si>
    <t>SD4030690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</si>
  <si>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</si>
  <si>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</si>
  <si>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</si>
  <si>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</si>
  <si>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</si>
  <si>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</si>
  <si>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</si>
  <si>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</si>
  <si>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</si>
  <si>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</si>
  <si>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</si>
  <si>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</si>
  <si>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</si>
  <si>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</si>
  <si>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</si>
  <si>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</si>
  <si>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</si>
  <si>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</si>
  <si>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</si>
  <si>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</si>
  <si>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</si>
  <si>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</si>
  <si>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</si>
  <si>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入金プロジェクト６コード</t>
    <rPh sb="0" eb="2">
      <t>ニュウキン</t>
    </rPh>
    <phoneticPr fontId="1"/>
  </si>
  <si>
    <t>SD4030709</t>
  </si>
  <si>
    <t>入金工程／工種６コード</t>
    <rPh sb="0" eb="2">
      <t>ニュウキン</t>
    </rPh>
    <phoneticPr fontId="1"/>
  </si>
  <si>
    <t>SD4030710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</si>
  <si>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</si>
  <si>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</si>
  <si>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</si>
  <si>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</si>
  <si>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</si>
  <si>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</si>
  <si>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</si>
  <si>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</si>
  <si>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</si>
  <si>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</si>
  <si>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</si>
  <si>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</si>
  <si>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</si>
  <si>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</si>
  <si>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</si>
  <si>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</si>
  <si>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</si>
  <si>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</si>
  <si>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</si>
  <si>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</si>
  <si>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</si>
  <si>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</si>
  <si>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</si>
  <si>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入金プロジェクト７コード</t>
    <rPh sb="0" eb="2">
      <t>ニュウキン</t>
    </rPh>
    <phoneticPr fontId="1"/>
  </si>
  <si>
    <t>SD4030729</t>
  </si>
  <si>
    <t>入金工程／工種７コード</t>
    <rPh sb="0" eb="2">
      <t>ニュウキン</t>
    </rPh>
    <phoneticPr fontId="1"/>
  </si>
  <si>
    <t>SD4030730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</si>
  <si>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</si>
  <si>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</si>
  <si>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</si>
  <si>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</si>
  <si>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</si>
  <si>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</si>
  <si>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</si>
  <si>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</si>
  <si>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</si>
  <si>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</si>
  <si>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</si>
  <si>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</si>
  <si>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</si>
  <si>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</si>
  <si>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</si>
  <si>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</si>
  <si>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</si>
  <si>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</si>
  <si>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</si>
  <si>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</si>
  <si>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</si>
  <si>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</si>
  <si>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</si>
  <si>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入金プロジェクト８コード</t>
    <rPh sb="0" eb="2">
      <t>ニュウキン</t>
    </rPh>
    <phoneticPr fontId="1"/>
  </si>
  <si>
    <t>SD4030749</t>
  </si>
  <si>
    <t>入金工程／工種８コード</t>
    <rPh sb="0" eb="2">
      <t>ニュウキン</t>
    </rPh>
    <phoneticPr fontId="1"/>
  </si>
  <si>
    <t>SD4030750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</si>
  <si>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</si>
  <si>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</si>
  <si>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</si>
  <si>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</si>
  <si>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</si>
  <si>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</si>
  <si>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</si>
  <si>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</si>
  <si>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</si>
  <si>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</si>
  <si>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</si>
  <si>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</si>
  <si>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</si>
  <si>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</si>
  <si>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</si>
  <si>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</si>
  <si>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</si>
  <si>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</si>
  <si>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</si>
  <si>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</si>
  <si>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</si>
  <si>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</si>
  <si>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</si>
  <si>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入金プロジェクト９コード</t>
    <rPh sb="0" eb="2">
      <t>ニュウキン</t>
    </rPh>
    <phoneticPr fontId="1"/>
  </si>
  <si>
    <t>SD4030769</t>
  </si>
  <si>
    <t>入金工程／工種９コード</t>
    <rPh sb="0" eb="2">
      <t>ニュウキン</t>
    </rPh>
    <phoneticPr fontId="1"/>
  </si>
  <si>
    <t>SD4030770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</si>
  <si>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</si>
  <si>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</si>
  <si>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</si>
  <si>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</si>
  <si>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</si>
  <si>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</si>
  <si>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</si>
  <si>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</si>
  <si>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</si>
  <si>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</si>
  <si>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</si>
  <si>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</si>
  <si>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</si>
  <si>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</si>
  <si>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</si>
  <si>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</si>
  <si>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</si>
  <si>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</si>
  <si>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</si>
  <si>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</si>
  <si>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</si>
  <si>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</si>
  <si>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</si>
  <si>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入金プロジェクト10コード</t>
    <rPh sb="0" eb="2">
      <t>ニュウキン</t>
    </rPh>
    <phoneticPr fontId="1"/>
  </si>
  <si>
    <t>SD4030789</t>
  </si>
  <si>
    <t>入金工程／工種10コード</t>
    <rPh sb="0" eb="2">
      <t>ニュウキン</t>
    </rPh>
    <phoneticPr fontId="1"/>
  </si>
  <si>
    <t>SD4030790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</si>
  <si>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</si>
  <si>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</si>
  <si>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0"/>
  </si>
  <si>
    <t>回収方法11コード</t>
    <rPh sb="0" eb="2">
      <t>カイシュウ</t>
    </rPh>
    <rPh sb="2" eb="4">
      <t>ホウホウ</t>
    </rPh>
    <phoneticPr fontId="1"/>
  </si>
  <si>
    <t>SD4030801</t>
  </si>
  <si>
    <t>回収予定11</t>
    <rPh sb="0" eb="2">
      <t>カイシュウ</t>
    </rPh>
    <rPh sb="2" eb="4">
      <t>ヨテイ</t>
    </rPh>
    <phoneticPr fontId="50"/>
  </si>
  <si>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</si>
  <si>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</si>
  <si>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</si>
  <si>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</si>
  <si>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</si>
  <si>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</si>
  <si>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</si>
  <si>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</si>
  <si>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0"/>
  </si>
  <si>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</si>
  <si>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</si>
  <si>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</si>
  <si>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</si>
  <si>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</si>
  <si>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</si>
  <si>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4"/>
  </si>
  <si>
    <t>SD4030808</t>
  </si>
  <si>
    <t>英数カナ</t>
    <rPh sb="0" eb="2">
      <t>エイスウ</t>
    </rPh>
    <phoneticPr fontId="44"/>
  </si>
  <si>
    <t>入金プロジェクト11コード</t>
    <rPh sb="0" eb="2">
      <t>ニュウキン</t>
    </rPh>
    <phoneticPr fontId="4"/>
  </si>
  <si>
    <t>SD4030809</t>
    <phoneticPr fontId="4"/>
  </si>
  <si>
    <t>入金工程／工種11コード</t>
    <rPh sb="0" eb="2">
      <t>ニュウキン</t>
    </rPh>
    <phoneticPr fontId="4"/>
  </si>
  <si>
    <t>SD4030810</t>
    <phoneticPr fontId="4"/>
  </si>
  <si>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</si>
  <si>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</si>
  <si>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50"/>
  </si>
  <si>
    <t>回収方法12コード</t>
    <rPh sb="0" eb="2">
      <t>カイシュウ</t>
    </rPh>
    <rPh sb="2" eb="4">
      <t>ホウホウ</t>
    </rPh>
    <phoneticPr fontId="1"/>
  </si>
  <si>
    <t>SD4030821</t>
  </si>
  <si>
    <t>回収予定12</t>
    <rPh sb="0" eb="2">
      <t>カイシュウ</t>
    </rPh>
    <rPh sb="2" eb="4">
      <t>ヨテイ</t>
    </rPh>
    <phoneticPr fontId="50"/>
  </si>
  <si>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</si>
  <si>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</si>
  <si>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</si>
  <si>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</si>
  <si>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</si>
  <si>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</si>
  <si>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</si>
  <si>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</si>
  <si>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0"/>
  </si>
  <si>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</si>
  <si>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</si>
  <si>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</si>
  <si>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</si>
  <si>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</si>
  <si>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</si>
  <si>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</si>
  <si>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</si>
  <si>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入金プロジェクト12コード</t>
    <rPh sb="0" eb="2">
      <t>ニュウキン</t>
    </rPh>
    <phoneticPr fontId="1"/>
  </si>
  <si>
    <t>SD4030829</t>
  </si>
  <si>
    <t>入金工程／工種12コード</t>
    <rPh sb="0" eb="2">
      <t>ニュウキン</t>
    </rPh>
    <phoneticPr fontId="4"/>
  </si>
  <si>
    <t>SD4030830</t>
    <phoneticPr fontId="4"/>
  </si>
  <si>
    <t>法人口座12コード</t>
    <rPh sb="0" eb="2">
      <t>ホウジン</t>
    </rPh>
    <rPh sb="2" eb="4">
      <t>コウザ</t>
    </rPh>
    <phoneticPr fontId="4"/>
  </si>
  <si>
    <t>SD4030831</t>
    <phoneticPr fontId="4"/>
  </si>
  <si>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</si>
  <si>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</si>
  <si>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</si>
  <si>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</si>
  <si>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</si>
  <si>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</si>
  <si>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</si>
  <si>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</si>
  <si>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</si>
  <si>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</si>
  <si>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</si>
  <si>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</si>
  <si>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</si>
  <si>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</si>
  <si>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</si>
  <si>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</si>
  <si>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</si>
  <si>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</si>
  <si>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</si>
  <si>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</si>
  <si>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</si>
  <si>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</si>
  <si>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</si>
  <si>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</si>
  <si>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</si>
  <si>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</si>
  <si>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</si>
  <si>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</si>
  <si>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</si>
  <si>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</si>
  <si>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</si>
  <si>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</si>
  <si>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</si>
  <si>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</si>
  <si>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</si>
  <si>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</si>
  <si>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</si>
  <si>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商品名２</t>
    <rPh sb="0" eb="3">
      <t>ショウヒンメイ</t>
    </rPh>
    <phoneticPr fontId="1"/>
  </si>
  <si>
    <t>SD4030206</t>
  </si>
  <si>
    <t>商品名３</t>
    <rPh sb="0" eb="3">
      <t>ショウヒンメイ</t>
    </rPh>
    <phoneticPr fontId="1"/>
  </si>
  <si>
    <t>SD4030207</t>
  </si>
  <si>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</si>
  <si>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</si>
  <si>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</si>
  <si>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</si>
  <si>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</si>
  <si>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</si>
  <si>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</si>
  <si>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</si>
  <si>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</si>
  <si>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</si>
  <si>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</si>
  <si>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</si>
  <si>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</si>
  <si>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</si>
  <si>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</si>
  <si>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</si>
  <si>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</si>
  <si>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</si>
  <si>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</si>
  <si>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</si>
  <si>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</si>
  <si>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</si>
  <si>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</si>
  <si>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</si>
  <si>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</si>
  <si>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</si>
  <si>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</si>
  <si>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</si>
  <si>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</si>
  <si>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</si>
  <si>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</si>
  <si>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</si>
  <si>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</si>
  <si>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</si>
  <si>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</si>
  <si>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</si>
  <si>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</si>
  <si>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</si>
  <si>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</si>
  <si>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</si>
  <si>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</si>
  <si>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</si>
  <si>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</si>
  <si>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</si>
  <si>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</si>
  <si>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</si>
  <si>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</si>
  <si>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</si>
  <si>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</si>
  <si>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</si>
  <si>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</si>
  <si>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</si>
  <si>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</si>
  <si>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</si>
  <si>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</si>
  <si>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</si>
  <si>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</si>
  <si>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</si>
  <si>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</si>
  <si>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</si>
  <si>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</si>
  <si>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</si>
  <si>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</si>
  <si>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</si>
  <si>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29" eb="31">
      <t>コウモク</t>
    </rPh>
    <rPh sb="64" eb="66">
      <t>バアイ</t>
    </rPh>
    <rPh sb="67" eb="68">
      <t>ウ</t>
    </rPh>
    <rPh sb="69" eb="70">
      <t>イ</t>
    </rPh>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</si>
  <si>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</si>
  <si>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</si>
  <si>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</si>
  <si>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</si>
  <si>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</si>
  <si>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</si>
  <si>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</si>
  <si>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数字</t>
    <rPh sb="0" eb="2">
      <t>スウジ</t>
    </rPh>
    <phoneticPr fontId="30"/>
  </si>
  <si>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</si>
  <si>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</si>
  <si>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</si>
  <si>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</si>
  <si>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</si>
  <si>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</si>
  <si>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</si>
  <si>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売価金額</t>
  </si>
  <si>
    <t>SD4030265</t>
  </si>
  <si>
    <t>マイナスも可
形式は、表紙の「数量・金額の形式」参照
この項目は、「売上区分」が「0：売上」「1：返品」「2：値引」「9：その他」の場合に受け入れできます。
空白データを受け入れた場合は、以下の優先順位で設定されます。
①価格計算式（[価格]メニューの[基本]ページで登録）の計算結果
②「数量」、「売単価」をもとに設定</t>
    <rPh sb="150" eb="153">
      <t>バイタンカ</t>
    </rPh>
    <phoneticPr fontId="1"/>
  </si>
  <si>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</si>
  <si>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</si>
  <si>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</si>
  <si>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</si>
  <si>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</si>
  <si>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</si>
  <si>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</si>
  <si>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</si>
  <si>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</si>
  <si>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</si>
  <si>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</si>
  <si>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</si>
  <si>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</si>
  <si>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</si>
  <si>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</si>
  <si>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</si>
  <si>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</si>
  <si>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</si>
  <si>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</si>
  <si>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</si>
  <si>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</si>
  <si>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</si>
  <si>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</si>
  <si>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</si>
  <si>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</si>
  <si>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</si>
  <si>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</si>
  <si>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</si>
  <si>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</si>
  <si>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</si>
  <si>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</si>
  <si>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</si>
  <si>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</si>
  <si>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</si>
  <si>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</si>
  <si>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</si>
  <si>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</si>
  <si>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</si>
  <si>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</si>
  <si>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</si>
  <si>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</si>
  <si>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</si>
  <si>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</si>
  <si>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</si>
  <si>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</si>
  <si>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</si>
  <si>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</si>
  <si>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</si>
  <si>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</si>
  <si>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</si>
  <si>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</si>
  <si>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</si>
  <si>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</si>
  <si>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</si>
  <si>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</si>
  <si>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</si>
  <si>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</si>
  <si>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</si>
  <si>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</si>
  <si>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</si>
  <si>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</si>
  <si>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</si>
  <si>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</si>
  <si>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</si>
  <si>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</si>
  <si>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</si>
  <si>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</si>
  <si>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</si>
  <si>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</si>
  <si>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</si>
  <si>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</si>
  <si>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</si>
  <si>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SD4032101</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</si>
  <si>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</si>
  <si>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SD4032102</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</si>
  <si>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</si>
  <si>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</si>
  <si>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</si>
  <si>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</si>
  <si>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</si>
  <si>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</si>
  <si>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</si>
  <si>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</si>
  <si>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</si>
  <si>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SD4032107</t>
  </si>
  <si>
    <t>控除額</t>
    <rPh sb="0" eb="3">
      <t>コウジョガク</t>
    </rPh>
    <phoneticPr fontId="0"/>
  </si>
  <si>
    <t>SD4032116</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</si>
  <si>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</si>
  <si>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</si>
  <si>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</si>
  <si>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・該当する入金伝票が複数あり、充当対象を特定できない場合は未受入になります。</t>
    <rPh sb="9" eb="11">
      <t>デンピョウ</t>
    </rPh>
    <rPh sb="17" eb="19">
      <t>ジュウトウ</t>
    </rPh>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</si>
  <si>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</si>
  <si>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</si>
  <si>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</si>
  <si>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</si>
  <si>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</si>
  <si>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</si>
  <si>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</si>
  <si>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</si>
  <si>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</si>
  <si>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</si>
  <si>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</si>
  <si>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</si>
  <si>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</si>
  <si>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</si>
  <si>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</si>
  <si>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</si>
  <si>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</si>
  <si>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</si>
  <si>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</si>
  <si>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</si>
  <si>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</si>
  <si>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0"/>
  </si>
  <si>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</si>
  <si>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</si>
  <si>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</si>
  <si>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</si>
  <si>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</si>
  <si>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</si>
  <si>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</si>
  <si>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7"/>
  </si>
  <si>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</si>
  <si>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</si>
  <si>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</si>
  <si>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</si>
  <si>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</si>
  <si>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</si>
  <si>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</si>
  <si>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</si>
  <si>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7"/>
  </si>
  <si>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7"/>
  </si>
  <si>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</si>
  <si>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</si>
  <si>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</si>
  <si>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7"/>
  </si>
  <si>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</si>
  <si>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7"/>
  </si>
  <si>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7"/>
  </si>
  <si>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</si>
  <si>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</si>
  <si>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</si>
  <si>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</si>
  <si>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7"/>
  </si>
  <si>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</si>
  <si>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</si>
  <si>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</si>
  <si>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</si>
  <si>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7"/>
  </si>
  <si>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</si>
  <si>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</si>
  <si>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</si>
  <si>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</si>
  <si>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</si>
  <si>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</si>
  <si>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</si>
  <si>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</si>
  <si>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</si>
  <si>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</si>
  <si>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</si>
  <si>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</si>
  <si>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</si>
  <si>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</si>
  <si>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</si>
  <si>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7"/>
  </si>
  <si>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</si>
  <si>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7"/>
  </si>
  <si>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</si>
  <si>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</si>
  <si>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7"/>
  </si>
  <si>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</si>
  <si>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</si>
  <si>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</si>
  <si>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</si>
  <si>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</si>
  <si>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</si>
  <si>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t>
    <rPh sb="253" eb="255">
      <t>コウテイ</t>
    </rPh>
    <rPh sb="256" eb="258">
      <t>コウシュ</t>
    </rPh>
    <rPh sb="297" eb="299">
      <t>コウテイ</t>
    </rPh>
    <rPh sb="300" eb="302">
      <t>コウシュ</t>
    </rPh>
    <phoneticPr fontId="1"/>
  </si>
  <si>
    <t>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
この項目は、「控除種別（補助）」が「0：充当」の場合は受け入れできません。</t>
    <rPh sb="119" eb="120">
      <t>ウケ</t>
    </rPh>
    <rPh sb="141" eb="143">
      <t>ニュウキン</t>
    </rPh>
    <rPh sb="157" eb="158">
      <t>ウケ</t>
    </rPh>
    <rPh sb="179" eb="181">
      <t>ニュウキン</t>
    </rPh>
    <phoneticPr fontId="1"/>
  </si>
  <si>
    <t>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
この項目は、「控除種別（補助）」が「0：充当」の場合は受け入れできません。</t>
    <rPh sb="143" eb="145">
      <t>ホジョ</t>
    </rPh>
    <rPh sb="183" eb="185">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</si>
  <si>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7"/>
  </si>
  <si>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</si>
  <si>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</si>
  <si>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</si>
  <si>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</si>
  <si>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</si>
  <si>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</si>
  <si>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</si>
  <si>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</si>
  <si>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</si>
  <si>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</si>
  <si>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7"/>
  </si>
  <si>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</si>
  <si>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7"/>
  </si>
  <si>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7"/>
  </si>
  <si>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</si>
  <si>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</si>
  <si>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</si>
  <si>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</si>
  <si>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空白データを受け入れた場合は、請求先の請求先名（[請求先]メニューで設定）が設定されます。
この項目は、請求先のスポット区分が「スポット請求先」の場合に受け入れできます。</t>
    <rPh sb="15" eb="17">
      <t>セイキュウ</t>
    </rPh>
    <phoneticPr fontId="17"/>
  </si>
  <si>
    <t>空白データを受け入れた場合は、請求先の事業所名（[請求先]メニューで設定）が設定されます。
この項目は、請求先のスポット区分が「スポット請求先」の場合に受け入れできます。</t>
  </si>
  <si>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7"/>
  </si>
  <si>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7"/>
  </si>
  <si>
    <t>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セイキュウ</t>
    </rPh>
    <rPh sb="78" eb="80">
      <t>ウリアゲ</t>
    </rPh>
    <phoneticPr fontId="17"/>
  </si>
  <si>
    <t>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
この項目は、工程／工種（メインメニュー右上にある[設定]アイコンから[運用設定]メニューの[基本]ページで設定）が「使用する」の場合に受け入れできます。</t>
    <rPh sb="78" eb="80">
      <t>ウリアゲ</t>
    </rPh>
    <phoneticPr fontId="17"/>
  </si>
  <si>
    <t>空白データを受け入れた場合は、請求先の主口座番号の振込専用口座番号（[請求先]メニューの[入金]ページで設定）が設定されます。
この項目は、「回収方法１」の回収種別が「0：銀行振込」の場合に受け入れできます。</t>
    <rPh sb="19" eb="20">
      <t>オモ</t>
    </rPh>
    <rPh sb="20" eb="22">
      <t>コウザ</t>
    </rPh>
    <rPh sb="22" eb="24">
      <t>バンゴウ</t>
    </rPh>
    <rPh sb="25" eb="27">
      <t>フリコミ</t>
    </rPh>
    <rPh sb="27" eb="29">
      <t>センヨウ</t>
    </rPh>
    <rPh sb="29" eb="31">
      <t>コウザ</t>
    </rPh>
    <rPh sb="31" eb="33">
      <t>バンゴウ</t>
    </rPh>
    <rPh sb="45" eb="47">
      <t>ニュウキン</t>
    </rPh>
    <rPh sb="52" eb="54">
      <t>セッテイ</t>
    </rPh>
    <rPh sb="56" eb="58">
      <t>セッテイ</t>
    </rPh>
    <phoneticPr fontId="17"/>
  </si>
  <si>
    <t>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</si>
  <si>
    <t>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
この項目は、工程／工種（メインメニュー右上にある[設定]アイコンから[運用設定]メニューの[基本]ページで設定）が「使用する」の場合に受け入れできます。</t>
    <rPh sb="78" eb="80">
      <t>サイケン</t>
    </rPh>
    <phoneticPr fontId="17"/>
  </si>
  <si>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7"/>
  </si>
  <si>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7"/>
  </si>
  <si>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7"/>
  </si>
  <si>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7"/>
  </si>
  <si>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7"/>
  </si>
  <si>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7"/>
  </si>
  <si>
    <t>この項目は、「売上区分」が「10：付箋 」「 19：外税調整  」「21：内税調整」以外の場合に受け入れできます。
空白データを受け入れた場合は、商品の商品名（[商品]メニューで設定）が設定されます。</t>
    <rPh sb="2" eb="4">
      <t>コウモク</t>
    </rPh>
    <rPh sb="42" eb="44">
      <t>イガイ</t>
    </rPh>
    <rPh sb="45" eb="47">
      <t>バアイ</t>
    </rPh>
    <rPh sb="48" eb="49">
      <t>ウ</t>
    </rPh>
    <rPh sb="50" eb="51">
      <t>イ</t>
    </rPh>
    <phoneticPr fontId="2"/>
  </si>
  <si>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t>
    <rPh sb="6" eb="8">
      <t>イカ</t>
    </rPh>
    <rPh sb="13" eb="15">
      <t>ジョウケン</t>
    </rPh>
    <rPh sb="16" eb="18">
      <t>ガイトウ</t>
    </rPh>
    <rPh sb="20" eb="22">
      <t>バアイ</t>
    </rPh>
    <rPh sb="23" eb="24">
      <t>ウ</t>
    </rPh>
    <rPh sb="25" eb="26">
      <t>イ</t>
    </rPh>
    <rPh sb="130" eb="132">
      <t>イガイ</t>
    </rPh>
    <phoneticPr fontId="2"/>
  </si>
  <si>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t>
    <rPh sb="130" eb="132">
      <t>イガイ</t>
    </rPh>
    <phoneticPr fontId="2"/>
  </si>
  <si>
    <t>汎用データの新規追加</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</si>
</sst>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游ゴシック"/>
      <family val="2"/>
      <charset val="128"/>
      <scheme val="minor"/>
    </font>
    <font>
      <b/>
      <sz val="11"/>
      <color theme="0"/>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ゴシック"/>
      <family val="3"/>
      <charset val="128"/>
    </font>
    <font>
      <b/>
      <sz val="10"/>
      <name val="メイリオ"/>
      <family val="3"/>
      <charset val="128"/>
    </font>
    <font>
      <sz val="10"/>
      <name val="メイリオ"/>
      <family val="3"/>
      <charset val="128"/>
    </font>
    <font>
      <b/>
      <sz val="10"/>
      <color theme="0"/>
      <name val="メイリオ"/>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9"/>
      <name val="メイリオ"/>
      <family val="3"/>
      <charset val="128"/>
    </font>
    <font>
      <sz val="11"/>
      <name val="Consolas"/>
      <family val="3"/>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8"/>
      <name val="メイリオ"/>
      <family val="3"/>
      <charset val="128"/>
    </font>
    <font>
      <b/>
      <sz val="9"/>
      <name val="メイリオ"/>
      <family val="3"/>
      <charset val="128"/>
    </font>
    <font>
      <b/>
      <sz val="13"/>
      <name val="メイリオ"/>
      <family val="3"/>
      <charset val="128"/>
    </font>
    <font>
      <sz val="10"/>
      <name val="游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b/>
      <sz val="11"/>
      <name val="Consolas"/>
      <family val="3"/>
    </font>
    <font>
      <b/>
      <sz val="11"/>
      <name val="游ゴシック"/>
      <family val="3"/>
      <charset val="128"/>
    </font>
    <font>
      <b/>
      <sz val="10"/>
      <name val="游ゴシック"/>
      <family val="3"/>
      <charset val="128"/>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name val="Meiryo UI"/>
      <family val="3"/>
      <charset val="128"/>
    </font>
    <font>
      <sz val="11"/>
      <color indexed="10"/>
      <name val="ＭＳ Ｐゴシック"/>
      <family val="3"/>
      <charset val="128"/>
    </font>
    <font>
      <b/>
      <sz val="11"/>
      <name val="メイリオ"/>
      <family val="3"/>
      <charset val="128"/>
    </font>
    <font>
      <b/>
      <sz val="22"/>
      <name val="メイリオ"/>
      <family val="3"/>
      <charset val="128"/>
    </font>
    <font>
      <sz val="8"/>
      <name val="ＭＳ ゴシック"/>
      <family val="3"/>
      <charset val="128"/>
    </font>
    <font>
      <sz val="8"/>
      <color theme="1"/>
      <name val="メイリオ"/>
      <family val="2"/>
      <charset val="128"/>
    </font>
    <font>
      <sz val="6"/>
      <name val="游ゴシック"/>
      <family val="3"/>
      <charset val="128"/>
      <scheme val="minor"/>
    </font>
    <font>
      <sz val="16"/>
      <color theme="1"/>
      <name val="Meiryo UI"/>
      <family val="2"/>
      <charset val="128"/>
    </font>
    <font>
      <b/>
      <sz val="11"/>
      <color indexed="8"/>
      <name val="ＭＳ Ｐゴシック"/>
      <family val="3"/>
      <charset val="128"/>
    </font>
    <font>
      <u/>
      <sz val="12"/>
      <color indexed="12"/>
      <name val="メイリオ"/>
      <family val="3"/>
      <charset val="128"/>
    </font>
    <font>
      <b/>
      <sz val="11"/>
      <color indexed="63"/>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s>
  <borders count="8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8" fillId="0" borderId="0">
      <alignment vertical="center"/>
    </xf>
    <xf numFmtId="0" fontId="15" fillId="0" borderId="0" applyNumberFormat="0" applyFill="0" applyBorder="0" applyAlignment="0" applyProtection="0">
      <alignment vertical="top"/>
      <protection locked="0"/>
    </xf>
    <xf numFmtId="0" fontId="16" fillId="0" borderId="0"/>
    <xf numFmtId="0" fontId="3" fillId="0" borderId="0">
      <alignment vertical="center"/>
    </xf>
    <xf numFmtId="0" fontId="8" fillId="0" borderId="0">
      <alignment vertical="center"/>
    </xf>
    <xf numFmtId="0" fontId="3" fillId="0" borderId="0">
      <alignment vertical="center"/>
    </xf>
    <xf numFmtId="0" fontId="1" fillId="0" borderId="0">
      <alignment vertical="center"/>
    </xf>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41" fillId="0" borderId="0" applyNumberFormat="0" applyFill="0" applyBorder="0" applyAlignment="0" applyProtection="0">
      <alignment vertical="top"/>
      <protection locked="0"/>
    </xf>
    <xf numFmtId="0" fontId="1" fillId="0" borderId="0">
      <alignment vertical="center"/>
    </xf>
  </cellStyleXfs>
  <cellXfs count="537">
    <xf numFmtId="0" fontId="0" fillId="0" borderId="0" xfId="0">
      <alignment vertical="center"/>
    </xf>
    <xf numFmtId="0" fontId="13" fillId="3" borderId="0" xfId="6" applyFont="1" applyFill="1">
      <alignment vertical="center"/>
    </xf>
    <xf numFmtId="0" fontId="13" fillId="3" borderId="0" xfId="6" applyFont="1" applyFill="1" applyAlignment="1">
      <alignment vertical="top"/>
    </xf>
    <xf numFmtId="0" fontId="13" fillId="0" borderId="6" xfId="0" applyFont="1" applyBorder="1" applyAlignment="1">
      <alignment horizontal="center" vertical="center"/>
    </xf>
    <xf numFmtId="0" fontId="13" fillId="3" borderId="0" xfId="6" applyFont="1" applyFill="1" applyBorder="1">
      <alignment vertical="center"/>
    </xf>
    <xf numFmtId="0" fontId="13" fillId="0" borderId="0" xfId="0" applyFont="1">
      <alignment vertical="center"/>
    </xf>
    <xf numFmtId="0" fontId="13" fillId="0" borderId="0" xfId="0" applyNumberFormat="1" applyFont="1" applyAlignment="1">
      <alignment horizontal="center" vertical="center"/>
    </xf>
    <xf numFmtId="0" fontId="13" fillId="0" borderId="0" xfId="0" applyNumberFormat="1" applyFont="1">
      <alignment vertical="center"/>
    </xf>
    <xf numFmtId="0" fontId="13" fillId="0" borderId="0" xfId="0" applyNumberFormat="1" applyFont="1" applyFill="1" applyBorder="1">
      <alignment vertical="center"/>
    </xf>
    <xf numFmtId="0" fontId="13" fillId="0" borderId="0" xfId="0" applyFont="1" applyFill="1">
      <alignment vertical="center"/>
    </xf>
    <xf numFmtId="0" fontId="17" fillId="0" borderId="0" xfId="10" applyNumberFormat="1" applyFont="1" applyAlignment="1">
      <alignment vertical="center"/>
    </xf>
    <xf numFmtId="0" fontId="17" fillId="0" borderId="0" xfId="10" applyNumberFormat="1" applyFont="1" applyAlignment="1">
      <alignment horizontal="center" vertical="center" wrapText="1"/>
    </xf>
    <xf numFmtId="0" fontId="17" fillId="0" borderId="0" xfId="10" applyNumberFormat="1" applyFont="1" applyAlignment="1">
      <alignment horizontal="center" vertical="center"/>
    </xf>
    <xf numFmtId="0" fontId="17" fillId="0" borderId="0" xfId="10" applyNumberFormat="1" applyFont="1" applyFill="1" applyBorder="1" applyAlignment="1">
      <alignment vertical="center"/>
    </xf>
    <xf numFmtId="0" fontId="13" fillId="0" borderId="0" xfId="0" applyFont="1" applyBorder="1" applyAlignment="1">
      <alignment vertical="center"/>
    </xf>
    <xf numFmtId="0" fontId="18" fillId="0" borderId="11" xfId="0" applyNumberFormat="1" applyFont="1" applyBorder="1" applyAlignment="1">
      <alignment vertical="center"/>
    </xf>
    <xf numFmtId="0" fontId="18" fillId="0" borderId="12" xfId="0" applyNumberFormat="1" applyFont="1" applyBorder="1" applyAlignment="1">
      <alignment vertical="center"/>
    </xf>
    <xf numFmtId="0" fontId="18" fillId="0" borderId="13" xfId="0" applyNumberFormat="1" applyFont="1" applyBorder="1" applyAlignment="1">
      <alignment vertical="center"/>
    </xf>
    <xf numFmtId="0" fontId="13" fillId="0" borderId="0" xfId="0" applyFont="1" applyFill="1" applyBorder="1" applyAlignment="1"/>
    <xf numFmtId="0" fontId="13" fillId="0" borderId="0" xfId="0" applyNumberFormat="1" applyFont="1" applyAlignment="1">
      <alignment vertical="center"/>
    </xf>
    <xf numFmtId="0" fontId="13" fillId="0" borderId="14" xfId="0" applyFont="1" applyBorder="1" applyAlignment="1">
      <alignment vertical="center"/>
    </xf>
    <xf numFmtId="0" fontId="13" fillId="0" borderId="0" xfId="0" applyFont="1" applyFill="1" applyBorder="1" applyAlignment="1">
      <alignment vertical="center"/>
    </xf>
    <xf numFmtId="0" fontId="13" fillId="0" borderId="0" xfId="0" applyFont="1" applyAlignment="1">
      <alignment vertical="center"/>
    </xf>
    <xf numFmtId="0" fontId="12" fillId="5" borderId="22" xfId="4" applyNumberFormat="1" applyFont="1" applyFill="1" applyBorder="1" applyAlignment="1">
      <alignment horizontal="center" vertical="center"/>
    </xf>
    <xf numFmtId="0" fontId="12" fillId="5" borderId="23" xfId="4" applyNumberFormat="1" applyFont="1" applyFill="1" applyBorder="1" applyAlignment="1">
      <alignment horizontal="center" vertical="center"/>
    </xf>
    <xf numFmtId="0" fontId="12" fillId="5" borderId="24" xfId="4" applyNumberFormat="1" applyFont="1" applyFill="1" applyBorder="1" applyAlignment="1">
      <alignment horizontal="center" vertical="center"/>
    </xf>
    <xf numFmtId="0" fontId="12" fillId="5" borderId="28" xfId="4" applyNumberFormat="1" applyFont="1" applyFill="1" applyBorder="1" applyAlignment="1">
      <alignment horizontal="center" vertical="center"/>
    </xf>
    <xf numFmtId="0" fontId="12" fillId="5" borderId="29" xfId="0" applyFont="1" applyFill="1" applyBorder="1">
      <alignment vertical="center"/>
    </xf>
    <xf numFmtId="0" fontId="12" fillId="5" borderId="14" xfId="0" applyFont="1" applyFill="1" applyBorder="1">
      <alignment vertical="center"/>
    </xf>
    <xf numFmtId="0" fontId="12" fillId="5" borderId="30" xfId="0" applyFont="1" applyFill="1" applyBorder="1">
      <alignment vertical="center"/>
    </xf>
    <xf numFmtId="0" fontId="19" fillId="0" borderId="31" xfId="0" applyNumberFormat="1" applyFont="1" applyFill="1" applyBorder="1" applyAlignment="1">
      <alignment horizontal="left" vertical="center" wrapText="1"/>
    </xf>
    <xf numFmtId="0" fontId="13" fillId="0" borderId="32" xfId="0" applyNumberFormat="1" applyFont="1" applyBorder="1" applyAlignment="1">
      <alignment vertical="center" wrapText="1"/>
    </xf>
    <xf numFmtId="49" fontId="20" fillId="0" borderId="18" xfId="0" applyNumberFormat="1" applyFont="1" applyBorder="1" applyAlignment="1">
      <alignment horizontal="center" vertical="center"/>
    </xf>
    <xf numFmtId="49" fontId="13" fillId="0" borderId="33" xfId="0" applyNumberFormat="1" applyFont="1" applyBorder="1" applyAlignment="1">
      <alignment horizontal="center" vertical="center"/>
    </xf>
    <xf numFmtId="0" fontId="13" fillId="0" borderId="34"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9" fillId="0" borderId="32" xfId="0" applyNumberFormat="1" applyFont="1" applyFill="1" applyBorder="1" applyAlignment="1">
      <alignment horizontal="left" vertical="center" wrapText="1"/>
    </xf>
    <xf numFmtId="0" fontId="13" fillId="0" borderId="35" xfId="0" applyNumberFormat="1" applyFont="1" applyBorder="1" applyAlignment="1">
      <alignment vertical="center" wrapText="1"/>
    </xf>
    <xf numFmtId="49" fontId="20" fillId="0" borderId="36"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37" xfId="0" applyNumberFormat="1" applyFont="1" applyBorder="1" applyAlignment="1">
      <alignment horizontal="center" vertical="center"/>
    </xf>
    <xf numFmtId="0" fontId="13" fillId="0" borderId="37" xfId="0" applyNumberFormat="1" applyFont="1" applyFill="1" applyBorder="1" applyAlignment="1">
      <alignment horizontal="center" vertical="center"/>
    </xf>
    <xf numFmtId="0" fontId="19" fillId="0" borderId="35" xfId="0" applyNumberFormat="1" applyFont="1" applyFill="1" applyBorder="1" applyAlignment="1">
      <alignment horizontal="left" vertical="center" wrapText="1"/>
    </xf>
    <xf numFmtId="0" fontId="13" fillId="0" borderId="38" xfId="0" applyNumberFormat="1" applyFont="1" applyBorder="1" applyAlignment="1">
      <alignment vertical="center" wrapText="1"/>
    </xf>
    <xf numFmtId="49" fontId="20" fillId="0" borderId="25"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0" borderId="26" xfId="0" applyNumberFormat="1" applyFont="1" applyBorder="1" applyAlignment="1">
      <alignment horizontal="center" vertical="center"/>
    </xf>
    <xf numFmtId="0" fontId="13" fillId="0" borderId="27" xfId="0" applyNumberFormat="1" applyFont="1" applyBorder="1" applyAlignment="1">
      <alignment horizontal="center" vertical="center"/>
    </xf>
    <xf numFmtId="0" fontId="13" fillId="0" borderId="26" xfId="0" applyNumberFormat="1" applyFont="1" applyFill="1" applyBorder="1" applyAlignment="1">
      <alignment horizontal="center" vertical="center"/>
    </xf>
    <xf numFmtId="0" fontId="19" fillId="0" borderId="38" xfId="0" applyNumberFormat="1" applyFont="1" applyFill="1" applyBorder="1" applyAlignment="1">
      <alignment horizontal="left" vertical="center" wrapText="1"/>
    </xf>
    <xf numFmtId="0" fontId="17" fillId="0" borderId="12" xfId="10" applyNumberFormat="1" applyFont="1" applyBorder="1" applyAlignment="1">
      <alignment vertical="center"/>
    </xf>
    <xf numFmtId="0" fontId="17" fillId="0" borderId="12" xfId="10" applyNumberFormat="1" applyFont="1" applyBorder="1" applyAlignment="1">
      <alignment horizontal="center" vertical="center" wrapText="1"/>
    </xf>
    <xf numFmtId="0" fontId="17" fillId="0" borderId="12" xfId="10" applyNumberFormat="1" applyFont="1" applyBorder="1" applyAlignment="1">
      <alignment horizontal="center" vertical="center"/>
    </xf>
    <xf numFmtId="0" fontId="13" fillId="0" borderId="12" xfId="0" applyNumberFormat="1" applyFont="1" applyBorder="1" applyAlignment="1">
      <alignment horizontal="center" vertical="center"/>
    </xf>
    <xf numFmtId="0" fontId="13" fillId="0" borderId="0" xfId="0" applyFont="1" applyAlignment="1">
      <alignment horizontal="center" vertical="center"/>
    </xf>
    <xf numFmtId="0" fontId="21" fillId="6" borderId="0" xfId="6" applyFont="1" applyFill="1" applyAlignment="1">
      <alignment horizontal="centerContinuous" vertical="center"/>
    </xf>
    <xf numFmtId="0" fontId="22" fillId="3" borderId="39" xfId="6" applyFont="1" applyFill="1" applyBorder="1" applyAlignment="1">
      <alignment horizontal="centerContinuous" vertical="center"/>
    </xf>
    <xf numFmtId="0" fontId="12" fillId="3" borderId="0" xfId="6" applyFont="1" applyFill="1" applyBorder="1" applyAlignment="1">
      <alignment horizontal="center" wrapText="1"/>
    </xf>
    <xf numFmtId="14" fontId="12" fillId="3" borderId="0" xfId="6" applyNumberFormat="1" applyFont="1" applyFill="1" applyBorder="1" applyAlignment="1">
      <alignment horizontal="right" vertical="center" wrapText="1"/>
    </xf>
    <xf numFmtId="0" fontId="13" fillId="3" borderId="40" xfId="6" applyFont="1" applyFill="1" applyBorder="1" applyAlignment="1">
      <alignment vertical="center"/>
    </xf>
    <xf numFmtId="0" fontId="13" fillId="3" borderId="41" xfId="6" applyFont="1" applyFill="1" applyBorder="1" applyAlignment="1">
      <alignment vertical="center"/>
    </xf>
    <xf numFmtId="0" fontId="13" fillId="3" borderId="42" xfId="6" applyFont="1" applyFill="1" applyBorder="1" applyAlignment="1">
      <alignment vertical="center"/>
    </xf>
    <xf numFmtId="0" fontId="13" fillId="3" borderId="43" xfId="6" applyFont="1" applyFill="1" applyBorder="1" applyAlignment="1">
      <alignment vertical="center"/>
    </xf>
    <xf numFmtId="0" fontId="12" fillId="3" borderId="0" xfId="6" applyFont="1" applyFill="1" applyBorder="1" applyAlignment="1">
      <alignment vertical="center"/>
    </xf>
    <xf numFmtId="0" fontId="12" fillId="3" borderId="0" xfId="6" applyFont="1" applyFill="1" applyBorder="1" applyAlignment="1">
      <alignment horizontal="left" vertical="center"/>
    </xf>
    <xf numFmtId="0" fontId="13" fillId="3" borderId="44" xfId="6" applyFont="1" applyFill="1" applyBorder="1" applyAlignment="1">
      <alignment vertical="center"/>
    </xf>
    <xf numFmtId="0" fontId="13" fillId="3" borderId="0" xfId="6" applyFont="1" applyFill="1" applyBorder="1" applyAlignment="1">
      <alignment vertical="center"/>
    </xf>
    <xf numFmtId="0" fontId="13" fillId="3" borderId="0" xfId="6" applyFont="1" applyFill="1" applyBorder="1" applyAlignment="1">
      <alignment horizontal="left" vertical="center"/>
    </xf>
    <xf numFmtId="0" fontId="12" fillId="3" borderId="0" xfId="7" applyNumberFormat="1" applyFont="1" applyFill="1" applyBorder="1" applyAlignment="1">
      <alignment horizontal="left" vertical="center"/>
    </xf>
    <xf numFmtId="0" fontId="13" fillId="3" borderId="0" xfId="7" applyNumberFormat="1" applyFont="1" applyFill="1" applyBorder="1" applyAlignment="1">
      <alignment vertical="center"/>
    </xf>
    <xf numFmtId="0" fontId="13" fillId="3" borderId="0" xfId="8" applyFont="1" applyFill="1" applyBorder="1" applyAlignment="1">
      <alignment horizontal="left" vertical="center"/>
    </xf>
    <xf numFmtId="0" fontId="12" fillId="3" borderId="44" xfId="7" applyNumberFormat="1" applyFont="1" applyFill="1" applyBorder="1" applyAlignment="1">
      <alignment vertical="center"/>
    </xf>
    <xf numFmtId="0" fontId="12" fillId="3" borderId="0" xfId="7" applyNumberFormat="1" applyFont="1" applyFill="1" applyBorder="1" applyAlignment="1">
      <alignment vertical="center" wrapText="1"/>
    </xf>
    <xf numFmtId="0" fontId="23" fillId="3" borderId="0" xfId="8" applyFont="1" applyFill="1" applyBorder="1" applyAlignment="1">
      <alignment horizontal="left" vertical="center"/>
    </xf>
    <xf numFmtId="0" fontId="23" fillId="3" borderId="0" xfId="8" applyFont="1" applyFill="1" applyBorder="1" applyAlignment="1">
      <alignment horizontal="left" vertical="top"/>
    </xf>
    <xf numFmtId="0" fontId="13" fillId="3" borderId="44" xfId="8" applyFont="1" applyFill="1" applyBorder="1" applyAlignment="1">
      <alignment vertical="center"/>
    </xf>
    <xf numFmtId="0" fontId="13" fillId="3" borderId="0" xfId="8" applyFont="1" applyFill="1" applyBorder="1" applyAlignment="1">
      <alignment vertical="center" wrapText="1"/>
    </xf>
    <xf numFmtId="0" fontId="12" fillId="4" borderId="4" xfId="6" applyFont="1" applyFill="1" applyBorder="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12" fillId="4" borderId="7" xfId="6" applyFont="1" applyFill="1" applyBorder="1" applyAlignment="1">
      <alignment vertical="center"/>
    </xf>
    <xf numFmtId="0" fontId="13" fillId="4" borderId="45" xfId="6" applyFont="1" applyFill="1" applyBorder="1" applyAlignment="1">
      <alignment vertical="center"/>
    </xf>
    <xf numFmtId="0" fontId="13" fillId="4" borderId="2" xfId="6" applyFont="1" applyFill="1" applyBorder="1" applyAlignment="1">
      <alignment vertical="center"/>
    </xf>
    <xf numFmtId="49" fontId="13" fillId="3" borderId="4" xfId="6" applyNumberFormat="1" applyFont="1" applyFill="1" applyBorder="1" applyAlignment="1">
      <alignment vertical="center"/>
    </xf>
    <xf numFmtId="49" fontId="13" fillId="3" borderId="1" xfId="6" applyNumberFormat="1" applyFont="1" applyFill="1" applyBorder="1" applyAlignment="1">
      <alignment vertical="center"/>
    </xf>
    <xf numFmtId="49" fontId="13" fillId="3" borderId="2" xfId="6" applyNumberFormat="1" applyFont="1" applyFill="1" applyBorder="1" applyAlignment="1">
      <alignment vertical="center"/>
    </xf>
    <xf numFmtId="49" fontId="13" fillId="3" borderId="4" xfId="6" applyNumberFormat="1" applyFont="1" applyFill="1" applyBorder="1" applyAlignment="1">
      <alignment horizontal="left" vertical="center"/>
    </xf>
    <xf numFmtId="49" fontId="13" fillId="3" borderId="1" xfId="6" applyNumberFormat="1" applyFont="1" applyFill="1" applyBorder="1" applyAlignment="1">
      <alignment horizontal="left" vertical="center"/>
    </xf>
    <xf numFmtId="49" fontId="13" fillId="3" borderId="2" xfId="6" applyNumberFormat="1" applyFont="1" applyFill="1" applyBorder="1" applyAlignment="1">
      <alignment horizontal="left" vertical="center"/>
    </xf>
    <xf numFmtId="49" fontId="13" fillId="3" borderId="0" xfId="6" applyNumberFormat="1" applyFont="1" applyFill="1" applyBorder="1" applyAlignment="1">
      <alignment horizontal="left" vertical="center"/>
    </xf>
    <xf numFmtId="0" fontId="23" fillId="3" borderId="0" xfId="7" applyNumberFormat="1" applyFont="1" applyFill="1" applyBorder="1" applyAlignment="1">
      <alignment horizontal="left" vertical="center"/>
    </xf>
    <xf numFmtId="0" fontId="13" fillId="4" borderId="46" xfId="6" applyFont="1" applyFill="1" applyBorder="1" applyAlignment="1">
      <alignment vertical="center"/>
    </xf>
    <xf numFmtId="0" fontId="13" fillId="4" borderId="5" xfId="6" applyFont="1" applyFill="1" applyBorder="1" applyAlignment="1">
      <alignment vertical="center"/>
    </xf>
    <xf numFmtId="0" fontId="13" fillId="4" borderId="0" xfId="6" applyFont="1" applyFill="1" applyBorder="1" applyAlignment="1">
      <alignment vertical="center"/>
    </xf>
    <xf numFmtId="0" fontId="12" fillId="4" borderId="4" xfId="6" applyFont="1" applyFill="1" applyBorder="1" applyAlignment="1">
      <alignment horizontal="center" vertical="center"/>
    </xf>
    <xf numFmtId="0" fontId="12" fillId="4" borderId="1" xfId="6" applyFont="1" applyFill="1" applyBorder="1" applyAlignment="1">
      <alignment horizontal="center" vertical="center"/>
    </xf>
    <xf numFmtId="0" fontId="12" fillId="4" borderId="2" xfId="6" applyFont="1" applyFill="1" applyBorder="1" applyAlignment="1">
      <alignment horizontal="center" vertical="center"/>
    </xf>
    <xf numFmtId="0" fontId="13" fillId="3" borderId="4" xfId="6" applyFont="1" applyFill="1" applyBorder="1" applyAlignment="1">
      <alignment horizontal="left" vertical="center"/>
    </xf>
    <xf numFmtId="0" fontId="13" fillId="3" borderId="1" xfId="6" applyFont="1" applyFill="1" applyBorder="1" applyAlignment="1">
      <alignment horizontal="left" vertical="center"/>
    </xf>
    <xf numFmtId="0" fontId="13" fillId="3" borderId="2" xfId="6" applyFont="1" applyFill="1" applyBorder="1" applyAlignment="1">
      <alignment horizontal="left" vertical="center"/>
    </xf>
    <xf numFmtId="0" fontId="19" fillId="3" borderId="4" xfId="6" applyFont="1" applyFill="1" applyBorder="1" applyAlignment="1">
      <alignment horizontal="left" vertical="center"/>
    </xf>
    <xf numFmtId="0" fontId="19" fillId="3" borderId="1" xfId="6" applyFont="1" applyFill="1" applyBorder="1" applyAlignment="1">
      <alignment horizontal="left" vertical="center"/>
    </xf>
    <xf numFmtId="0" fontId="19" fillId="3" borderId="2" xfId="6" applyFont="1" applyFill="1" applyBorder="1" applyAlignment="1">
      <alignment horizontal="left" vertical="center"/>
    </xf>
    <xf numFmtId="0" fontId="19" fillId="3" borderId="0" xfId="6" applyFont="1" applyFill="1" applyBorder="1" applyAlignment="1">
      <alignment horizontal="left" vertical="center"/>
    </xf>
    <xf numFmtId="0" fontId="25" fillId="3" borderId="0" xfId="8" applyFont="1" applyFill="1" applyBorder="1" applyAlignment="1">
      <alignment horizontal="left" vertical="center"/>
    </xf>
    <xf numFmtId="0" fontId="26" fillId="3" borderId="0" xfId="6" applyFont="1" applyFill="1" applyBorder="1" applyAlignment="1">
      <alignment horizontal="left" vertical="center"/>
    </xf>
    <xf numFmtId="0" fontId="13" fillId="3" borderId="47" xfId="6" applyFont="1" applyFill="1" applyBorder="1" applyAlignment="1">
      <alignment vertical="center"/>
    </xf>
    <xf numFmtId="0" fontId="13" fillId="3" borderId="48" xfId="6" applyFont="1" applyFill="1" applyBorder="1" applyAlignment="1">
      <alignment vertical="center"/>
    </xf>
    <xf numFmtId="0" fontId="13" fillId="3" borderId="49" xfId="6" applyFont="1" applyFill="1" applyBorder="1" applyAlignment="1">
      <alignment vertical="center"/>
    </xf>
    <xf numFmtId="0" fontId="13" fillId="3" borderId="41" xfId="6" applyFont="1" applyFill="1" applyBorder="1">
      <alignment vertical="center"/>
    </xf>
    <xf numFmtId="0" fontId="13" fillId="3" borderId="50" xfId="6" applyFont="1" applyFill="1" applyBorder="1" applyAlignment="1">
      <alignment vertical="center"/>
    </xf>
    <xf numFmtId="0" fontId="12" fillId="3" borderId="51" xfId="6" applyFont="1" applyFill="1" applyBorder="1" applyAlignment="1">
      <alignment vertical="center"/>
    </xf>
    <xf numFmtId="0" fontId="12" fillId="3" borderId="51" xfId="6" applyFont="1" applyFill="1" applyBorder="1" applyAlignment="1">
      <alignment horizontal="left" vertical="center"/>
    </xf>
    <xf numFmtId="0" fontId="13" fillId="3" borderId="52" xfId="6" applyFont="1" applyFill="1" applyBorder="1" applyAlignment="1">
      <alignment vertical="center"/>
    </xf>
    <xf numFmtId="0" fontId="13" fillId="3" borderId="53" xfId="6" applyFont="1" applyFill="1" applyBorder="1" applyAlignment="1">
      <alignment vertical="center"/>
    </xf>
    <xf numFmtId="0" fontId="27" fillId="3" borderId="0" xfId="6" applyFont="1" applyFill="1" applyBorder="1" applyAlignment="1">
      <alignment vertical="center"/>
    </xf>
    <xf numFmtId="0" fontId="28" fillId="3" borderId="0" xfId="6" applyFont="1" applyFill="1" applyBorder="1" applyAlignment="1">
      <alignment horizontal="left" vertical="center"/>
    </xf>
    <xf numFmtId="0" fontId="13" fillId="3" borderId="54" xfId="6" applyFont="1" applyFill="1" applyBorder="1" applyAlignment="1">
      <alignment vertical="center"/>
    </xf>
    <xf numFmtId="0" fontId="12" fillId="3" borderId="54" xfId="7" applyNumberFormat="1" applyFont="1" applyFill="1" applyBorder="1" applyAlignment="1">
      <alignment vertical="center"/>
    </xf>
    <xf numFmtId="0" fontId="13" fillId="3" borderId="54" xfId="8" applyFont="1" applyFill="1" applyBorder="1" applyAlignment="1">
      <alignment vertical="center"/>
    </xf>
    <xf numFmtId="0" fontId="15" fillId="3" borderId="0" xfId="9" applyNumberFormat="1" applyFill="1" applyBorder="1" applyAlignment="1" applyProtection="1">
      <alignment horizontal="left" vertical="center"/>
    </xf>
    <xf numFmtId="0" fontId="13" fillId="3" borderId="51" xfId="6" applyFont="1" applyFill="1" applyBorder="1">
      <alignment vertical="center"/>
    </xf>
    <xf numFmtId="0" fontId="13" fillId="0" borderId="0" xfId="0" applyNumberFormat="1" applyFont="1" applyAlignment="1">
      <alignment vertical="top"/>
    </xf>
    <xf numFmtId="0" fontId="13" fillId="0" borderId="0" xfId="0" applyFont="1" applyAlignment="1">
      <alignment vertical="top" wrapText="1"/>
    </xf>
    <xf numFmtId="0" fontId="21" fillId="6" borderId="0" xfId="0" applyNumberFormat="1" applyFont="1" applyFill="1" applyBorder="1" applyAlignment="1">
      <alignment horizontal="centerContinuous" vertical="center"/>
    </xf>
    <xf numFmtId="0" fontId="21" fillId="6" borderId="0" xfId="0" applyFont="1" applyFill="1" applyBorder="1" applyAlignment="1">
      <alignment horizontal="centerContinuous" vertical="top"/>
    </xf>
    <xf numFmtId="0" fontId="13" fillId="0" borderId="0" xfId="0" applyFont="1" applyAlignment="1">
      <alignment vertical="top"/>
    </xf>
    <xf numFmtId="0" fontId="14" fillId="6" borderId="55" xfId="0" applyNumberFormat="1" applyFont="1" applyFill="1" applyBorder="1" applyAlignment="1">
      <alignment horizontal="center" vertical="center"/>
    </xf>
    <xf numFmtId="0" fontId="14" fillId="6" borderId="56" xfId="0" applyNumberFormat="1" applyFont="1" applyFill="1" applyBorder="1" applyAlignment="1">
      <alignment horizontal="center" vertical="center"/>
    </xf>
    <xf numFmtId="0" fontId="14" fillId="6" borderId="57" xfId="0" applyNumberFormat="1" applyFont="1" applyFill="1" applyBorder="1" applyAlignment="1">
      <alignment horizontal="center" vertical="center"/>
    </xf>
    <xf numFmtId="0" fontId="12" fillId="8" borderId="29" xfId="4" applyFont="1" applyFill="1" applyBorder="1" applyAlignment="1">
      <alignment vertical="center"/>
    </xf>
    <xf numFmtId="0" fontId="12" fillId="8" borderId="14" xfId="4" applyFont="1" applyFill="1" applyBorder="1" applyAlignment="1">
      <alignment vertical="center"/>
    </xf>
    <xf numFmtId="0" fontId="12" fillId="8" borderId="30" xfId="4" applyFont="1" applyFill="1" applyBorder="1" applyAlignment="1">
      <alignment vertical="center"/>
    </xf>
    <xf numFmtId="0" fontId="13" fillId="0" borderId="0" xfId="4" applyFont="1">
      <alignment vertical="center"/>
    </xf>
    <xf numFmtId="0" fontId="13" fillId="0" borderId="55" xfId="11" applyFont="1" applyBorder="1" applyAlignment="1">
      <alignment horizontal="left" vertical="top" wrapText="1"/>
    </xf>
    <xf numFmtId="0" fontId="13" fillId="0" borderId="56" xfId="11" applyFont="1" applyBorder="1" applyAlignment="1">
      <alignment horizontal="left" vertical="top"/>
    </xf>
    <xf numFmtId="49" fontId="13" fillId="0" borderId="17" xfId="11" applyNumberFormat="1" applyFont="1" applyBorder="1" applyAlignment="1">
      <alignment horizontal="left" vertical="top"/>
    </xf>
    <xf numFmtId="0" fontId="13" fillId="0" borderId="15" xfId="11" applyNumberFormat="1" applyFont="1" applyBorder="1" applyAlignment="1">
      <alignment horizontal="left" vertical="top" wrapText="1"/>
    </xf>
    <xf numFmtId="0" fontId="13" fillId="0" borderId="19" xfId="0" applyFont="1" applyBorder="1" applyAlignment="1">
      <alignment horizontal="left" vertical="top" wrapText="1"/>
    </xf>
    <xf numFmtId="0" fontId="13" fillId="0" borderId="17" xfId="0" applyFont="1" applyBorder="1" applyAlignment="1">
      <alignment vertical="top" wrapText="1"/>
    </xf>
    <xf numFmtId="0" fontId="13" fillId="0" borderId="58" xfId="11" applyNumberFormat="1" applyFont="1" applyBorder="1" applyAlignment="1">
      <alignment horizontal="left" vertical="top" wrapText="1"/>
    </xf>
    <xf numFmtId="0" fontId="13" fillId="0" borderId="6" xfId="0" applyFont="1" applyBorder="1" applyAlignment="1">
      <alignment horizontal="left" vertical="top" wrapText="1"/>
    </xf>
    <xf numFmtId="0" fontId="13" fillId="0" borderId="59" xfId="0" applyFont="1" applyBorder="1" applyAlignment="1">
      <alignment vertical="top" wrapText="1"/>
    </xf>
    <xf numFmtId="0" fontId="13" fillId="0" borderId="22" xfId="11" applyNumberFormat="1" applyFont="1" applyBorder="1" applyAlignment="1">
      <alignment horizontal="left" vertical="top" wrapText="1"/>
    </xf>
    <xf numFmtId="0" fontId="13" fillId="0" borderId="15" xfId="11" applyNumberFormat="1" applyFont="1" applyBorder="1" applyAlignment="1">
      <alignment vertical="top" wrapText="1"/>
    </xf>
    <xf numFmtId="0" fontId="13" fillId="0" borderId="58" xfId="11" applyNumberFormat="1" applyFont="1" applyBorder="1" applyAlignment="1">
      <alignment vertical="top" wrapText="1"/>
    </xf>
    <xf numFmtId="0" fontId="13" fillId="0" borderId="22" xfId="11" applyNumberFormat="1" applyFont="1" applyBorder="1" applyAlignment="1">
      <alignment vertical="top" wrapText="1"/>
    </xf>
    <xf numFmtId="0" fontId="13" fillId="0" borderId="24" xfId="0" applyFont="1" applyBorder="1" applyAlignment="1">
      <alignment vertical="top" wrapText="1"/>
    </xf>
    <xf numFmtId="0" fontId="13" fillId="0" borderId="16" xfId="0" applyFont="1" applyBorder="1" applyAlignment="1">
      <alignment horizontal="left" vertical="top" wrapText="1"/>
    </xf>
    <xf numFmtId="0" fontId="12" fillId="8" borderId="29" xfId="0" applyNumberFormat="1" applyFont="1" applyFill="1" applyBorder="1" applyAlignment="1">
      <alignment vertical="center"/>
    </xf>
    <xf numFmtId="0" fontId="12" fillId="8" borderId="14" xfId="0" applyNumberFormat="1" applyFont="1" applyFill="1" applyBorder="1" applyAlignment="1">
      <alignment vertical="center"/>
    </xf>
    <xf numFmtId="0" fontId="12" fillId="8" borderId="30" xfId="0" applyNumberFormat="1" applyFont="1" applyFill="1" applyBorder="1" applyAlignment="1">
      <alignment vertical="center"/>
    </xf>
    <xf numFmtId="0" fontId="13" fillId="0" borderId="3" xfId="0" applyFont="1" applyBorder="1" applyAlignment="1">
      <alignment horizontal="left" vertical="top" wrapText="1"/>
    </xf>
    <xf numFmtId="0" fontId="13" fillId="0" borderId="26" xfId="0" applyFont="1" applyBorder="1" applyAlignment="1">
      <alignment horizontal="left" vertical="top" wrapText="1"/>
    </xf>
    <xf numFmtId="0" fontId="13" fillId="0" borderId="19" xfId="0" applyFont="1" applyBorder="1" applyAlignment="1">
      <alignment vertical="top" wrapText="1"/>
    </xf>
    <xf numFmtId="0" fontId="13" fillId="0" borderId="55" xfId="11" applyNumberFormat="1" applyFont="1" applyBorder="1" applyAlignment="1">
      <alignment horizontal="left" vertical="top" wrapText="1"/>
    </xf>
    <xf numFmtId="0" fontId="13" fillId="0" borderId="56" xfId="0" applyFont="1" applyBorder="1" applyAlignment="1">
      <alignment horizontal="left" vertical="top" wrapText="1"/>
    </xf>
    <xf numFmtId="0" fontId="13" fillId="0" borderId="57" xfId="0" applyFont="1" applyBorder="1" applyAlignment="1">
      <alignment vertical="top" wrapText="1"/>
    </xf>
    <xf numFmtId="0" fontId="13" fillId="0" borderId="20" xfId="0" applyFont="1" applyBorder="1" applyAlignment="1">
      <alignment horizontal="left" vertical="top" wrapText="1"/>
    </xf>
    <xf numFmtId="0" fontId="13" fillId="0" borderId="26" xfId="0" applyFont="1" applyBorder="1" applyAlignment="1">
      <alignment vertical="top" wrapText="1"/>
    </xf>
    <xf numFmtId="0" fontId="13" fillId="0" borderId="24" xfId="0" applyFont="1" applyBorder="1" applyAlignment="1">
      <alignment horizontal="left" vertical="top" wrapText="1"/>
    </xf>
    <xf numFmtId="0" fontId="13" fillId="0" borderId="17" xfId="0" applyFont="1" applyBorder="1" applyAlignment="1">
      <alignment horizontal="left" vertical="top" wrapText="1"/>
    </xf>
    <xf numFmtId="0" fontId="13" fillId="0" borderId="6" xfId="0" applyFont="1" applyBorder="1" applyAlignment="1">
      <alignment vertical="top" wrapText="1"/>
    </xf>
    <xf numFmtId="0" fontId="0" fillId="0" borderId="24" xfId="0" applyFont="1" applyBorder="1" applyAlignment="1">
      <alignment horizontal="left" vertical="top" wrapText="1"/>
    </xf>
    <xf numFmtId="0" fontId="13" fillId="0" borderId="9" xfId="0" applyFont="1" applyBorder="1" applyAlignment="1">
      <alignment vertical="top" wrapText="1"/>
    </xf>
    <xf numFmtId="0" fontId="13" fillId="0" borderId="15" xfId="0" applyFont="1" applyBorder="1" applyAlignment="1">
      <alignment horizontal="left" vertical="top" wrapText="1"/>
    </xf>
    <xf numFmtId="0" fontId="13" fillId="0" borderId="4" xfId="0" applyFont="1" applyBorder="1" applyAlignment="1">
      <alignment vertical="top" wrapText="1"/>
    </xf>
    <xf numFmtId="0" fontId="13" fillId="0" borderId="58" xfId="0" applyFont="1" applyBorder="1" applyAlignment="1">
      <alignment horizontal="left" vertical="top" wrapText="1"/>
    </xf>
    <xf numFmtId="0" fontId="0" fillId="0" borderId="58" xfId="0" applyFont="1" applyBorder="1" applyAlignment="1">
      <alignment horizontal="left" vertical="top" wrapText="1"/>
    </xf>
    <xf numFmtId="0" fontId="0" fillId="0" borderId="22" xfId="0" applyFont="1" applyBorder="1" applyAlignment="1">
      <alignment horizontal="left" vertical="top" wrapText="1"/>
    </xf>
    <xf numFmtId="0" fontId="13" fillId="0" borderId="59" xfId="0" applyFont="1" applyFill="1" applyBorder="1" applyAlignment="1">
      <alignment horizontal="left" vertical="top" wrapText="1"/>
    </xf>
    <xf numFmtId="0" fontId="0" fillId="0" borderId="59"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24" xfId="0" applyBorder="1" applyAlignment="1">
      <alignment horizontal="left" vertical="top" wrapText="1"/>
    </xf>
    <xf numFmtId="0" fontId="13" fillId="0" borderId="59" xfId="0" applyFont="1" applyBorder="1" applyAlignment="1">
      <alignment horizontal="left" vertical="top" wrapText="1"/>
    </xf>
    <xf numFmtId="0" fontId="13" fillId="0" borderId="37" xfId="0" applyFont="1" applyBorder="1" applyAlignment="1">
      <alignment horizontal="left" vertical="top" wrapText="1"/>
    </xf>
    <xf numFmtId="0" fontId="13" fillId="0" borderId="6" xfId="0" applyFont="1" applyFill="1" applyBorder="1" applyAlignment="1">
      <alignment vertical="top" wrapText="1"/>
    </xf>
    <xf numFmtId="0" fontId="13" fillId="0" borderId="60" xfId="0" applyFont="1" applyBorder="1" applyAlignment="1">
      <alignment horizontal="left" vertical="top" wrapText="1"/>
    </xf>
    <xf numFmtId="0" fontId="19" fillId="0" borderId="37" xfId="0" applyFont="1" applyBorder="1" applyAlignment="1">
      <alignment horizontal="left" vertical="top" wrapText="1"/>
    </xf>
    <xf numFmtId="0" fontId="13" fillId="0" borderId="3" xfId="0" applyFont="1" applyBorder="1" applyAlignment="1">
      <alignment vertical="top" wrapText="1"/>
    </xf>
    <xf numFmtId="0" fontId="19" fillId="0" borderId="61" xfId="0" applyFont="1" applyBorder="1" applyAlignment="1">
      <alignment horizontal="left" vertical="top" wrapText="1"/>
    </xf>
    <xf numFmtId="0" fontId="19" fillId="0" borderId="59" xfId="0" applyFont="1" applyBorder="1" applyAlignment="1">
      <alignment horizontal="left" vertical="top" wrapText="1"/>
    </xf>
    <xf numFmtId="0" fontId="19" fillId="0" borderId="24" xfId="0" applyFont="1" applyBorder="1" applyAlignment="1">
      <alignment horizontal="left" vertical="top" wrapText="1"/>
    </xf>
    <xf numFmtId="0" fontId="0" fillId="0" borderId="60" xfId="0" applyBorder="1" applyAlignment="1">
      <alignment horizontal="left" vertical="top" wrapText="1"/>
    </xf>
    <xf numFmtId="0" fontId="13" fillId="0" borderId="61" xfId="0" applyFont="1" applyBorder="1" applyAlignment="1">
      <alignment horizontal="left" vertical="top" wrapText="1"/>
    </xf>
    <xf numFmtId="0" fontId="0" fillId="0" borderId="58" xfId="0" applyBorder="1" applyAlignment="1">
      <alignment horizontal="left" vertical="top" wrapText="1"/>
    </xf>
    <xf numFmtId="0" fontId="13" fillId="0" borderId="37" xfId="0" applyFont="1" applyFill="1" applyBorder="1" applyAlignment="1">
      <alignment horizontal="left" vertical="top" wrapText="1"/>
    </xf>
    <xf numFmtId="0" fontId="0" fillId="0" borderId="22" xfId="0" applyBorder="1" applyAlignment="1">
      <alignment horizontal="left" vertical="top" wrapText="1"/>
    </xf>
    <xf numFmtId="0" fontId="13" fillId="0" borderId="16" xfId="0" applyFont="1" applyBorder="1" applyAlignment="1">
      <alignment horizontal="center" vertical="top" wrapText="1"/>
    </xf>
    <xf numFmtId="0" fontId="13" fillId="0" borderId="8" xfId="0" applyFont="1" applyBorder="1" applyAlignment="1">
      <alignment vertical="top" wrapText="1"/>
    </xf>
    <xf numFmtId="0" fontId="13" fillId="0" borderId="34" xfId="0" applyFont="1" applyBorder="1" applyAlignment="1">
      <alignment vertical="top" wrapText="1"/>
    </xf>
    <xf numFmtId="0" fontId="13" fillId="0" borderId="15" xfId="0" applyFont="1" applyBorder="1" applyAlignment="1">
      <alignment vertical="top" wrapText="1"/>
    </xf>
    <xf numFmtId="0" fontId="13" fillId="0" borderId="58" xfId="0" applyFont="1" applyBorder="1" applyAlignment="1">
      <alignment vertical="top" wrapText="1"/>
    </xf>
    <xf numFmtId="0" fontId="13" fillId="0" borderId="62" xfId="0" applyFont="1" applyBorder="1" applyAlignment="1">
      <alignment vertical="top" wrapText="1"/>
    </xf>
    <xf numFmtId="0" fontId="13" fillId="0" borderId="22" xfId="0" applyFont="1" applyBorder="1" applyAlignment="1">
      <alignment vertical="top" wrapText="1"/>
    </xf>
    <xf numFmtId="0" fontId="13" fillId="0" borderId="10" xfId="0" applyFont="1" applyBorder="1" applyAlignment="1">
      <alignment horizontal="left" vertical="top" wrapText="1"/>
    </xf>
    <xf numFmtId="0" fontId="13" fillId="0" borderId="57" xfId="0" applyFont="1" applyBorder="1" applyAlignment="1">
      <alignment horizontal="left" vertical="top" wrapText="1"/>
    </xf>
    <xf numFmtId="0" fontId="13" fillId="0" borderId="20" xfId="0" applyFont="1" applyBorder="1" applyAlignment="1">
      <alignment vertical="top" wrapText="1"/>
    </xf>
    <xf numFmtId="0" fontId="13" fillId="0" borderId="27" xfId="0" applyFont="1" applyBorder="1" applyAlignment="1">
      <alignment vertical="top" wrapText="1"/>
    </xf>
    <xf numFmtId="0" fontId="13" fillId="0" borderId="37" xfId="0" applyFont="1" applyBorder="1" applyAlignment="1">
      <alignment vertical="top" wrapText="1"/>
    </xf>
    <xf numFmtId="0" fontId="13" fillId="0" borderId="23" xfId="0" applyFont="1" applyBorder="1" applyAlignment="1">
      <alignment horizontal="left" vertical="top" wrapText="1"/>
    </xf>
    <xf numFmtId="0" fontId="13" fillId="0" borderId="8" xfId="0" applyFont="1" applyBorder="1" applyAlignment="1">
      <alignment horizontal="left" vertical="top" wrapText="1"/>
    </xf>
    <xf numFmtId="0" fontId="13" fillId="0" borderId="15" xfId="11" applyFont="1" applyBorder="1" applyAlignment="1">
      <alignment horizontal="left" vertical="top" wrapText="1"/>
    </xf>
    <xf numFmtId="0" fontId="13" fillId="0" borderId="58" xfId="11" applyFont="1" applyBorder="1" applyAlignment="1">
      <alignment horizontal="left" vertical="top" wrapText="1"/>
    </xf>
    <xf numFmtId="0" fontId="13" fillId="0" borderId="10" xfId="0" applyFont="1" applyFill="1" applyBorder="1" applyAlignment="1">
      <alignment horizontal="left" vertical="top" wrapText="1"/>
    </xf>
    <xf numFmtId="0" fontId="13" fillId="0" borderId="7" xfId="0" applyFont="1" applyBorder="1" applyAlignment="1">
      <alignment horizontal="left" vertical="top" wrapText="1"/>
    </xf>
    <xf numFmtId="0" fontId="13" fillId="0" borderId="15" xfId="11" applyNumberFormat="1" applyFont="1" applyFill="1" applyBorder="1" applyAlignment="1">
      <alignment horizontal="left" vertical="top" wrapText="1"/>
    </xf>
    <xf numFmtId="0" fontId="13" fillId="0" borderId="58" xfId="11" applyNumberFormat="1" applyFont="1" applyFill="1" applyBorder="1" applyAlignment="1">
      <alignment horizontal="left" vertical="top" wrapText="1"/>
    </xf>
    <xf numFmtId="0" fontId="13" fillId="0" borderId="22" xfId="11" applyNumberFormat="1" applyFont="1" applyFill="1" applyBorder="1" applyAlignment="1">
      <alignment horizontal="left" vertical="top" wrapText="1"/>
    </xf>
    <xf numFmtId="0" fontId="13" fillId="0" borderId="16" xfId="0" applyFont="1" applyBorder="1" applyAlignment="1">
      <alignment vertical="top" wrapText="1"/>
    </xf>
    <xf numFmtId="0" fontId="13" fillId="0" borderId="55" xfId="11" applyNumberFormat="1" applyFont="1" applyFill="1" applyBorder="1" applyAlignment="1">
      <alignment horizontal="left" vertical="top" wrapText="1"/>
    </xf>
    <xf numFmtId="0" fontId="13" fillId="0" borderId="56" xfId="0" applyFont="1" applyBorder="1" applyAlignment="1">
      <alignment horizontal="center" vertical="top" wrapText="1"/>
    </xf>
    <xf numFmtId="0" fontId="13" fillId="0" borderId="64" xfId="11" applyNumberFormat="1" applyFont="1" applyFill="1" applyBorder="1" applyAlignment="1">
      <alignment horizontal="left" vertical="top" wrapText="1"/>
    </xf>
    <xf numFmtId="0" fontId="13" fillId="0" borderId="23" xfId="0" applyFont="1" applyFill="1" applyBorder="1" applyAlignment="1">
      <alignment horizontal="left" vertical="top" wrapText="1"/>
    </xf>
    <xf numFmtId="0" fontId="13" fillId="0" borderId="24" xfId="0" applyFont="1" applyFill="1" applyBorder="1" applyAlignment="1">
      <alignment vertical="top" wrapText="1"/>
    </xf>
    <xf numFmtId="0" fontId="13" fillId="0" borderId="19" xfId="4" applyFont="1" applyFill="1" applyBorder="1" applyAlignment="1">
      <alignment vertical="top"/>
    </xf>
    <xf numFmtId="0" fontId="13" fillId="0" borderId="6" xfId="4" applyFont="1" applyFill="1" applyBorder="1" applyAlignment="1">
      <alignment vertical="top"/>
    </xf>
    <xf numFmtId="0" fontId="13" fillId="0" borderId="26" xfId="4" applyFont="1" applyFill="1" applyBorder="1" applyAlignment="1">
      <alignment vertical="top"/>
    </xf>
    <xf numFmtId="0" fontId="0" fillId="0" borderId="24" xfId="0" applyBorder="1" applyAlignment="1">
      <alignment vertical="top" wrapText="1"/>
    </xf>
    <xf numFmtId="0" fontId="13" fillId="0" borderId="55" xfId="0" applyFont="1" applyBorder="1" applyAlignment="1">
      <alignment horizontal="left" vertical="top" wrapText="1"/>
    </xf>
    <xf numFmtId="0" fontId="13" fillId="0" borderId="56" xfId="0" applyNumberFormat="1" applyFont="1" applyFill="1" applyBorder="1" applyAlignment="1">
      <alignment vertical="top"/>
    </xf>
    <xf numFmtId="0" fontId="13" fillId="0" borderId="19" xfId="0" applyNumberFormat="1" applyFont="1" applyFill="1" applyBorder="1" applyAlignment="1">
      <alignment vertical="top"/>
    </xf>
    <xf numFmtId="0" fontId="13" fillId="0" borderId="6" xfId="0" applyNumberFormat="1" applyFont="1" applyFill="1" applyBorder="1" applyAlignment="1">
      <alignment vertical="top"/>
    </xf>
    <xf numFmtId="0" fontId="0" fillId="0" borderId="59" xfId="0" applyBorder="1" applyAlignment="1">
      <alignment vertical="top" wrapText="1"/>
    </xf>
    <xf numFmtId="0" fontId="13" fillId="0" borderId="3" xfId="0" applyNumberFormat="1" applyFont="1" applyFill="1" applyBorder="1" applyAlignment="1">
      <alignment vertical="top"/>
    </xf>
    <xf numFmtId="0" fontId="13" fillId="0" borderId="6" xfId="0" applyFont="1" applyFill="1" applyBorder="1" applyAlignment="1">
      <alignment vertical="top"/>
    </xf>
    <xf numFmtId="0" fontId="13" fillId="0" borderId="10" xfId="0" applyFont="1" applyFill="1" applyBorder="1" applyAlignment="1">
      <alignment vertical="top"/>
    </xf>
    <xf numFmtId="0" fontId="13" fillId="0" borderId="3" xfId="0" applyFont="1" applyFill="1" applyBorder="1" applyAlignment="1">
      <alignment vertical="top"/>
    </xf>
    <xf numFmtId="0" fontId="13" fillId="0" borderId="6" xfId="0" applyFont="1" applyBorder="1" applyAlignment="1">
      <alignment vertical="top"/>
    </xf>
    <xf numFmtId="0" fontId="13" fillId="0" borderId="10" xfId="0" applyFont="1" applyBorder="1" applyAlignment="1">
      <alignment vertical="top"/>
    </xf>
    <xf numFmtId="0" fontId="13" fillId="0" borderId="8" xfId="0" applyFont="1" applyBorder="1" applyAlignment="1">
      <alignment vertical="top"/>
    </xf>
    <xf numFmtId="0" fontId="13" fillId="0" borderId="19" xfId="0" applyFont="1" applyFill="1" applyBorder="1" applyAlignment="1">
      <alignment vertical="top"/>
    </xf>
    <xf numFmtId="0" fontId="13" fillId="0" borderId="3" xfId="4" applyFont="1" applyFill="1" applyBorder="1" applyAlignment="1">
      <alignment vertical="top"/>
    </xf>
    <xf numFmtId="0" fontId="13" fillId="0" borderId="19" xfId="0" applyFont="1" applyBorder="1" applyAlignment="1">
      <alignment vertical="top"/>
    </xf>
    <xf numFmtId="0" fontId="13" fillId="0" borderId="6" xfId="0" applyNumberFormat="1" applyFont="1" applyBorder="1" applyAlignment="1">
      <alignment vertical="top"/>
    </xf>
    <xf numFmtId="0" fontId="13" fillId="0" borderId="65" xfId="0" applyFont="1" applyBorder="1" applyAlignment="1">
      <alignment horizontal="left" vertical="top" wrapText="1"/>
    </xf>
    <xf numFmtId="0" fontId="13" fillId="0" borderId="5" xfId="0" applyFont="1" applyBorder="1" applyAlignment="1">
      <alignment horizontal="left" vertical="top" wrapText="1"/>
    </xf>
    <xf numFmtId="0" fontId="13" fillId="0" borderId="66" xfId="0" applyFont="1" applyBorder="1" applyAlignment="1">
      <alignment horizontal="left" vertical="top" wrapText="1"/>
    </xf>
    <xf numFmtId="0" fontId="13" fillId="0" borderId="15" xfId="0" applyNumberFormat="1" applyFont="1" applyFill="1" applyBorder="1" applyAlignment="1">
      <alignment horizontal="left" vertical="top"/>
    </xf>
    <xf numFmtId="0" fontId="13" fillId="0" borderId="17" xfId="0" applyNumberFormat="1" applyFont="1" applyFill="1" applyBorder="1" applyAlignment="1">
      <alignment horizontal="left" vertical="top"/>
    </xf>
    <xf numFmtId="0" fontId="0" fillId="0" borderId="22" xfId="0" applyFont="1" applyFill="1" applyBorder="1" applyAlignment="1">
      <alignment horizontal="left" vertical="top"/>
    </xf>
    <xf numFmtId="0" fontId="0" fillId="0" borderId="24" xfId="0" applyBorder="1" applyAlignment="1">
      <alignment horizontal="left" vertical="top"/>
    </xf>
    <xf numFmtId="0" fontId="12" fillId="5" borderId="29" xfId="0" applyFont="1" applyFill="1" applyBorder="1" applyAlignment="1">
      <alignment vertical="center" wrapText="1"/>
    </xf>
    <xf numFmtId="49" fontId="20" fillId="5" borderId="14" xfId="0" applyNumberFormat="1"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5" borderId="14" xfId="0" applyNumberFormat="1" applyFont="1" applyFill="1" applyBorder="1" applyAlignment="1">
      <alignment horizontal="center" vertical="center"/>
    </xf>
    <xf numFmtId="0" fontId="19" fillId="5" borderId="30" xfId="0" applyNumberFormat="1" applyFont="1" applyFill="1" applyBorder="1" applyAlignment="1">
      <alignment horizontal="left" vertical="center" wrapText="1"/>
    </xf>
    <xf numFmtId="0" fontId="13" fillId="0" borderId="67" xfId="0" applyNumberFormat="1" applyFont="1" applyBorder="1" applyAlignment="1">
      <alignment vertical="center" wrapText="1"/>
    </xf>
    <xf numFmtId="49" fontId="20" fillId="0" borderId="68"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13" fillId="0" borderId="61" xfId="0" applyNumberFormat="1" applyFont="1" applyBorder="1" applyAlignment="1">
      <alignment horizontal="center" vertical="center"/>
    </xf>
    <xf numFmtId="0" fontId="13" fillId="0" borderId="61" xfId="0" applyNumberFormat="1" applyFont="1" applyFill="1" applyBorder="1" applyAlignment="1">
      <alignment horizontal="center" vertical="center"/>
    </xf>
    <xf numFmtId="0" fontId="19" fillId="0" borderId="67" xfId="0" applyNumberFormat="1" applyFont="1" applyFill="1" applyBorder="1" applyAlignment="1">
      <alignment horizontal="left" vertical="center" wrapText="1"/>
    </xf>
    <xf numFmtId="0" fontId="12" fillId="0" borderId="11" xfId="0" applyNumberFormat="1" applyFont="1" applyBorder="1" applyAlignment="1">
      <alignment vertical="center"/>
    </xf>
    <xf numFmtId="49" fontId="20" fillId="0" borderId="12"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12" xfId="0" applyNumberFormat="1" applyFont="1" applyFill="1" applyBorder="1" applyAlignment="1">
      <alignment horizontal="center" vertical="center"/>
    </xf>
    <xf numFmtId="0" fontId="19" fillId="0" borderId="13" xfId="0" applyNumberFormat="1" applyFont="1" applyFill="1" applyBorder="1" applyAlignment="1">
      <alignment horizontal="left" vertical="center" wrapText="1"/>
    </xf>
    <xf numFmtId="0" fontId="13" fillId="0" borderId="31" xfId="0" applyNumberFormat="1" applyFont="1" applyBorder="1" applyAlignment="1">
      <alignment vertical="center"/>
    </xf>
    <xf numFmtId="49" fontId="20"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0" xfId="0" applyNumberFormat="1" applyFont="1" applyFill="1" applyBorder="1" applyAlignment="1">
      <alignment horizontal="center" vertical="center"/>
    </xf>
    <xf numFmtId="0" fontId="19" fillId="0" borderId="69" xfId="0" applyNumberFormat="1" applyFont="1" applyFill="1" applyBorder="1" applyAlignment="1">
      <alignment horizontal="left" vertical="center" wrapText="1"/>
    </xf>
    <xf numFmtId="0" fontId="13" fillId="0" borderId="64" xfId="0" applyNumberFormat="1" applyFont="1" applyBorder="1" applyAlignment="1">
      <alignment vertical="center"/>
    </xf>
    <xf numFmtId="49" fontId="20" fillId="0" borderId="70" xfId="0" applyNumberFormat="1" applyFont="1" applyBorder="1" applyAlignment="1">
      <alignment horizontal="center" vertical="center"/>
    </xf>
    <xf numFmtId="49" fontId="13" fillId="0" borderId="70" xfId="0" applyNumberFormat="1" applyFont="1" applyBorder="1" applyAlignment="1">
      <alignment horizontal="center" vertical="center"/>
    </xf>
    <xf numFmtId="0" fontId="13" fillId="0" borderId="70" xfId="0" applyNumberFormat="1" applyFont="1" applyBorder="1" applyAlignment="1">
      <alignment horizontal="center" vertical="center"/>
    </xf>
    <xf numFmtId="0" fontId="13" fillId="0" borderId="70" xfId="0" applyNumberFormat="1" applyFont="1" applyFill="1" applyBorder="1" applyAlignment="1">
      <alignment horizontal="center" vertical="center"/>
    </xf>
    <xf numFmtId="0" fontId="19" fillId="0" borderId="63" xfId="0" applyNumberFormat="1" applyFont="1" applyFill="1" applyBorder="1" applyAlignment="1">
      <alignment horizontal="left" vertical="center" wrapText="1"/>
    </xf>
    <xf numFmtId="49" fontId="13" fillId="0" borderId="19"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35" xfId="0" applyFont="1" applyBorder="1" applyAlignment="1">
      <alignment vertical="center" wrapText="1"/>
    </xf>
    <xf numFmtId="0" fontId="13" fillId="0" borderId="37" xfId="0" applyFont="1" applyBorder="1" applyAlignment="1">
      <alignment horizontal="center" vertical="center"/>
    </xf>
    <xf numFmtId="0" fontId="19" fillId="0" borderId="35" xfId="0" applyFont="1" applyBorder="1" applyAlignment="1">
      <alignment horizontal="left" vertical="center" wrapText="1"/>
    </xf>
    <xf numFmtId="0" fontId="19" fillId="0" borderId="31" xfId="0" applyFont="1" applyBorder="1" applyAlignment="1">
      <alignment horizontal="left" vertical="center" wrapText="1"/>
    </xf>
    <xf numFmtId="0" fontId="13" fillId="0" borderId="71" xfId="0" applyFont="1" applyBorder="1" applyAlignment="1">
      <alignment vertical="center" wrapText="1"/>
    </xf>
    <xf numFmtId="49" fontId="20" fillId="0" borderId="72"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60" xfId="0" applyFont="1" applyBorder="1" applyAlignment="1">
      <alignment horizontal="center" vertical="center"/>
    </xf>
    <xf numFmtId="0" fontId="19" fillId="0" borderId="71" xfId="0" applyFont="1" applyBorder="1" applyAlignment="1">
      <alignment horizontal="left" vertical="center" wrapText="1"/>
    </xf>
    <xf numFmtId="0" fontId="13" fillId="0" borderId="71" xfId="0" applyNumberFormat="1" applyFont="1" applyBorder="1" applyAlignment="1">
      <alignment vertical="center" wrapText="1"/>
    </xf>
    <xf numFmtId="0" fontId="13" fillId="0" borderId="10" xfId="0" applyNumberFormat="1" applyFont="1" applyBorder="1" applyAlignment="1">
      <alignment horizontal="center" vertical="center"/>
    </xf>
    <xf numFmtId="0" fontId="13" fillId="0" borderId="60" xfId="0" applyNumberFormat="1" applyFont="1" applyBorder="1" applyAlignment="1">
      <alignment horizontal="center" vertical="center"/>
    </xf>
    <xf numFmtId="0" fontId="19" fillId="0" borderId="71" xfId="0" applyNumberFormat="1" applyFont="1" applyFill="1" applyBorder="1" applyAlignment="1">
      <alignment horizontal="left" vertical="center" wrapText="1"/>
    </xf>
    <xf numFmtId="0" fontId="19" fillId="0" borderId="73" xfId="0" applyNumberFormat="1" applyFont="1" applyFill="1" applyBorder="1" applyAlignment="1">
      <alignment horizontal="left" vertical="center" wrapText="1"/>
    </xf>
    <xf numFmtId="0" fontId="19" fillId="0" borderId="28" xfId="0" applyNumberFormat="1" applyFont="1" applyFill="1" applyBorder="1" applyAlignment="1">
      <alignment horizontal="left" vertical="center" wrapText="1"/>
    </xf>
    <xf numFmtId="0" fontId="19" fillId="5" borderId="63" xfId="0" applyNumberFormat="1" applyFont="1" applyFill="1" applyBorder="1" applyAlignment="1">
      <alignment horizontal="left" vertical="center" wrapText="1"/>
    </xf>
    <xf numFmtId="0" fontId="13" fillId="5" borderId="14" xfId="0" applyFont="1" applyFill="1" applyBorder="1" applyAlignment="1">
      <alignment horizontal="center" vertical="center"/>
    </xf>
    <xf numFmtId="0" fontId="17" fillId="0" borderId="0" xfId="10" applyFont="1" applyAlignment="1">
      <alignment vertical="center"/>
    </xf>
    <xf numFmtId="0" fontId="13" fillId="0" borderId="32" xfId="0" applyFont="1" applyBorder="1">
      <alignment vertical="center"/>
    </xf>
    <xf numFmtId="0" fontId="13" fillId="0" borderId="34" xfId="0" applyFont="1" applyBorder="1" applyAlignment="1">
      <alignment horizontal="center" vertical="center"/>
    </xf>
    <xf numFmtId="0" fontId="13" fillId="0" borderId="20" xfId="0" applyFont="1" applyBorder="1" applyAlignment="1">
      <alignment horizontal="center" vertical="center"/>
    </xf>
    <xf numFmtId="0" fontId="13" fillId="0" borderId="35" xfId="0" applyFont="1" applyBorder="1">
      <alignment vertical="center"/>
    </xf>
    <xf numFmtId="49" fontId="13" fillId="0" borderId="2" xfId="0" applyNumberFormat="1" applyFont="1" applyBorder="1" applyAlignment="1">
      <alignment horizontal="center" vertical="center"/>
    </xf>
    <xf numFmtId="49" fontId="13" fillId="0" borderId="6" xfId="4" applyNumberFormat="1" applyFont="1" applyBorder="1" applyAlignment="1">
      <alignment horizontal="center" vertical="center"/>
    </xf>
    <xf numFmtId="0" fontId="19" fillId="0" borderId="67" xfId="0" applyFont="1" applyBorder="1" applyAlignment="1">
      <alignment horizontal="left" vertical="center" wrapText="1"/>
    </xf>
    <xf numFmtId="49" fontId="13" fillId="0" borderId="2" xfId="4" applyNumberFormat="1" applyFont="1" applyBorder="1" applyAlignment="1">
      <alignment horizontal="center" vertical="center"/>
    </xf>
    <xf numFmtId="49" fontId="13" fillId="0" borderId="74" xfId="0" applyNumberFormat="1" applyFont="1" applyBorder="1" applyAlignment="1">
      <alignment horizontal="center" vertical="center"/>
    </xf>
    <xf numFmtId="0" fontId="13" fillId="0" borderId="27" xfId="0" applyFont="1" applyBorder="1" applyAlignment="1">
      <alignment horizontal="center" vertical="center"/>
    </xf>
    <xf numFmtId="0" fontId="19" fillId="0" borderId="28" xfId="0" applyFont="1" applyBorder="1" applyAlignment="1">
      <alignment horizontal="left" vertical="center" wrapText="1"/>
    </xf>
    <xf numFmtId="0" fontId="13" fillId="0" borderId="32" xfId="0" applyFont="1" applyBorder="1" applyAlignment="1">
      <alignment vertical="center" wrapText="1"/>
    </xf>
    <xf numFmtId="49" fontId="20" fillId="0" borderId="33" xfId="0" applyNumberFormat="1" applyFont="1" applyBorder="1" applyAlignment="1">
      <alignment horizontal="center" vertical="center"/>
    </xf>
    <xf numFmtId="49" fontId="13" fillId="0" borderId="75" xfId="0" applyNumberFormat="1" applyFont="1" applyBorder="1" applyAlignment="1">
      <alignment horizontal="center" vertical="center"/>
    </xf>
    <xf numFmtId="0" fontId="13" fillId="0" borderId="4" xfId="0" applyNumberFormat="1" applyFont="1" applyBorder="1" applyAlignment="1">
      <alignment horizontal="center" vertical="center"/>
    </xf>
    <xf numFmtId="49" fontId="20" fillId="0" borderId="36" xfId="0" applyNumberFormat="1" applyFont="1" applyFill="1" applyBorder="1" applyAlignment="1">
      <alignment horizontal="center" vertical="center"/>
    </xf>
    <xf numFmtId="0" fontId="19" fillId="0" borderId="35" xfId="4" applyNumberFormat="1" applyFont="1" applyFill="1" applyBorder="1" applyAlignment="1">
      <alignment horizontal="left" vertical="center" wrapText="1"/>
    </xf>
    <xf numFmtId="49" fontId="20" fillId="0" borderId="68" xfId="0" applyNumberFormat="1" applyFont="1" applyFill="1" applyBorder="1" applyAlignment="1">
      <alignment horizontal="center" vertical="center"/>
    </xf>
    <xf numFmtId="0" fontId="13" fillId="0" borderId="0" xfId="0" applyNumberFormat="1" applyFont="1" applyBorder="1" applyAlignment="1">
      <alignment vertical="center"/>
    </xf>
    <xf numFmtId="0" fontId="13" fillId="0" borderId="12" xfId="0" applyFont="1" applyBorder="1" applyAlignment="1">
      <alignment vertical="center"/>
    </xf>
    <xf numFmtId="0" fontId="13" fillId="0" borderId="0" xfId="0" applyFont="1" applyBorder="1">
      <alignment vertical="center"/>
    </xf>
    <xf numFmtId="0" fontId="13" fillId="0" borderId="70" xfId="0" applyFont="1" applyBorder="1" applyAlignment="1">
      <alignment vertical="center"/>
    </xf>
    <xf numFmtId="0" fontId="13" fillId="0" borderId="0" xfId="0" applyFont="1" applyFill="1" applyBorder="1">
      <alignment vertical="center"/>
    </xf>
    <xf numFmtId="0" fontId="12" fillId="0" borderId="12" xfId="0" applyFont="1" applyFill="1" applyBorder="1">
      <alignment vertical="center"/>
    </xf>
    <xf numFmtId="49" fontId="20" fillId="0" borderId="12"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xf>
    <xf numFmtId="0" fontId="19" fillId="0" borderId="12" xfId="0" applyNumberFormat="1" applyFont="1" applyFill="1" applyBorder="1" applyAlignment="1">
      <alignment horizontal="left" vertical="center" wrapText="1"/>
    </xf>
    <xf numFmtId="0" fontId="19" fillId="0" borderId="0" xfId="0" applyNumberFormat="1" applyFont="1" applyFill="1" applyBorder="1" applyAlignment="1">
      <alignment horizontal="left" vertical="center" wrapText="1"/>
    </xf>
    <xf numFmtId="0" fontId="12" fillId="0" borderId="70" xfId="0" applyFont="1" applyFill="1" applyBorder="1">
      <alignment vertical="center"/>
    </xf>
    <xf numFmtId="49" fontId="20" fillId="0" borderId="70" xfId="0" applyNumberFormat="1" applyFont="1" applyFill="1" applyBorder="1" applyAlignment="1">
      <alignment horizontal="center" vertical="center"/>
    </xf>
    <xf numFmtId="49" fontId="13" fillId="0" borderId="70" xfId="0" applyNumberFormat="1" applyFont="1" applyFill="1" applyBorder="1" applyAlignment="1">
      <alignment horizontal="center" vertical="center"/>
    </xf>
    <xf numFmtId="0" fontId="19" fillId="0" borderId="70" xfId="0" applyNumberFormat="1" applyFont="1" applyFill="1" applyBorder="1" applyAlignment="1">
      <alignment horizontal="left" vertical="center" wrapText="1"/>
    </xf>
    <xf numFmtId="0" fontId="12" fillId="0" borderId="31" xfId="0" applyNumberFormat="1" applyFont="1" applyBorder="1" applyAlignment="1">
      <alignment vertical="center"/>
    </xf>
    <xf numFmtId="49" fontId="37" fillId="0" borderId="0" xfId="0" applyNumberFormat="1" applyFont="1" applyBorder="1" applyAlignment="1">
      <alignment horizontal="center" vertical="center"/>
    </xf>
    <xf numFmtId="49" fontId="12" fillId="0" borderId="0" xfId="0" applyNumberFormat="1" applyFont="1" applyBorder="1" applyAlignment="1">
      <alignment horizontal="left" vertical="center"/>
    </xf>
    <xf numFmtId="0" fontId="12" fillId="0" borderId="0" xfId="0" applyNumberFormat="1" applyFont="1" applyBorder="1" applyAlignment="1">
      <alignment horizontal="center" vertical="center"/>
    </xf>
    <xf numFmtId="0" fontId="12" fillId="5" borderId="11" xfId="0" applyFont="1" applyFill="1" applyBorder="1">
      <alignment vertical="center"/>
    </xf>
    <xf numFmtId="49" fontId="38" fillId="7" borderId="12" xfId="0" applyNumberFormat="1" applyFont="1" applyFill="1" applyBorder="1" applyAlignment="1">
      <alignment horizontal="left" vertical="center"/>
    </xf>
    <xf numFmtId="49" fontId="13" fillId="5" borderId="12" xfId="0" applyNumberFormat="1" applyFont="1" applyFill="1" applyBorder="1" applyAlignment="1">
      <alignment horizontal="center" vertical="center"/>
    </xf>
    <xf numFmtId="0" fontId="13" fillId="5" borderId="12" xfId="0" applyNumberFormat="1" applyFont="1" applyFill="1" applyBorder="1" applyAlignment="1">
      <alignment horizontal="center" vertical="center"/>
    </xf>
    <xf numFmtId="0" fontId="19" fillId="5" borderId="13" xfId="0" applyNumberFormat="1" applyFont="1" applyFill="1" applyBorder="1" applyAlignment="1">
      <alignment horizontal="left" vertical="center" wrapText="1"/>
    </xf>
    <xf numFmtId="49" fontId="39" fillId="5" borderId="64" xfId="0" applyNumberFormat="1" applyFont="1" applyFill="1" applyBorder="1" applyAlignment="1">
      <alignment horizontal="left" vertical="center"/>
    </xf>
    <xf numFmtId="49" fontId="38" fillId="5" borderId="70" xfId="0" applyNumberFormat="1" applyFont="1" applyFill="1" applyBorder="1" applyAlignment="1">
      <alignment horizontal="left" vertical="center"/>
    </xf>
    <xf numFmtId="49" fontId="13" fillId="5" borderId="70" xfId="0" applyNumberFormat="1" applyFont="1" applyFill="1" applyBorder="1" applyAlignment="1">
      <alignment horizontal="center" vertical="center"/>
    </xf>
    <xf numFmtId="0" fontId="13" fillId="5" borderId="70" xfId="0" applyNumberFormat="1" applyFont="1" applyFill="1" applyBorder="1" applyAlignment="1">
      <alignment horizontal="center" vertical="center"/>
    </xf>
    <xf numFmtId="0" fontId="19" fillId="0" borderId="21" xfId="0" applyNumberFormat="1" applyFont="1" applyFill="1" applyBorder="1" applyAlignment="1">
      <alignment horizontal="left" vertical="center" wrapText="1"/>
    </xf>
    <xf numFmtId="0" fontId="12" fillId="0" borderId="29" xfId="0" applyNumberFormat="1" applyFont="1" applyBorder="1" applyAlignment="1">
      <alignment vertical="center"/>
    </xf>
    <xf numFmtId="49" fontId="20" fillId="0" borderId="14"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0" borderId="14" xfId="0" applyNumberFormat="1" applyFont="1" applyBorder="1" applyAlignment="1">
      <alignment horizontal="center" vertical="center"/>
    </xf>
    <xf numFmtId="0" fontId="13" fillId="0" borderId="14" xfId="0" applyNumberFormat="1" applyFont="1" applyFill="1" applyBorder="1" applyAlignment="1">
      <alignment horizontal="center" vertical="center"/>
    </xf>
    <xf numFmtId="0" fontId="19" fillId="0" borderId="30" xfId="0" applyNumberFormat="1" applyFont="1" applyFill="1" applyBorder="1" applyAlignment="1">
      <alignment horizontal="left" vertical="center" wrapText="1"/>
    </xf>
    <xf numFmtId="0" fontId="12" fillId="0" borderId="11" xfId="0" applyFont="1" applyBorder="1">
      <alignment vertical="center"/>
    </xf>
    <xf numFmtId="0" fontId="13" fillId="0" borderId="12" xfId="0" applyFont="1" applyBorder="1" applyAlignment="1">
      <alignment horizontal="center" vertical="center"/>
    </xf>
    <xf numFmtId="0" fontId="19" fillId="0" borderId="13" xfId="0" applyFont="1" applyBorder="1" applyAlignment="1">
      <alignment horizontal="left" vertical="center" wrapText="1"/>
    </xf>
    <xf numFmtId="0" fontId="12" fillId="0" borderId="29" xfId="0" applyFont="1" applyBorder="1">
      <alignment vertical="center"/>
    </xf>
    <xf numFmtId="0" fontId="13" fillId="0" borderId="14" xfId="0" applyFont="1" applyBorder="1" applyAlignment="1">
      <alignment horizontal="center" vertical="center"/>
    </xf>
    <xf numFmtId="0" fontId="19" fillId="0" borderId="30" xfId="0" applyFont="1" applyBorder="1" applyAlignment="1">
      <alignment horizontal="left" vertical="center" wrapText="1"/>
    </xf>
    <xf numFmtId="0" fontId="13" fillId="0" borderId="21" xfId="0" applyFont="1" applyBorder="1" applyAlignment="1">
      <alignment vertical="center" wrapText="1"/>
    </xf>
    <xf numFmtId="49" fontId="20" fillId="0" borderId="15" xfId="0" applyNumberFormat="1" applyFont="1" applyBorder="1" applyAlignment="1">
      <alignment horizontal="center" vertical="center"/>
    </xf>
    <xf numFmtId="49" fontId="13" fillId="0" borderId="16" xfId="0" applyNumberFormat="1" applyFont="1" applyBorder="1" applyAlignment="1">
      <alignment horizontal="center" vertical="center"/>
    </xf>
    <xf numFmtId="0" fontId="13" fillId="0" borderId="17" xfId="0" applyFont="1" applyBorder="1" applyAlignment="1">
      <alignment horizontal="center" vertical="center"/>
    </xf>
    <xf numFmtId="0" fontId="19" fillId="0" borderId="21" xfId="0" applyFont="1" applyBorder="1" applyAlignment="1">
      <alignment horizontal="left" vertical="center" wrapText="1"/>
    </xf>
    <xf numFmtId="0" fontId="13" fillId="0" borderId="21" xfId="0" applyNumberFormat="1" applyFont="1" applyBorder="1" applyAlignment="1">
      <alignment vertical="center" wrapText="1"/>
    </xf>
    <xf numFmtId="0" fontId="13" fillId="0" borderId="16" xfId="0" applyNumberFormat="1" applyFont="1" applyBorder="1" applyAlignment="1">
      <alignment horizontal="center" vertical="center"/>
    </xf>
    <xf numFmtId="0" fontId="13" fillId="0" borderId="17" xfId="0" applyNumberFormat="1" applyFont="1" applyBorder="1" applyAlignment="1">
      <alignment horizontal="center" vertical="center"/>
    </xf>
    <xf numFmtId="0" fontId="18" fillId="0" borderId="29" xfId="0" applyNumberFormat="1" applyFont="1" applyBorder="1" applyAlignment="1">
      <alignment vertical="center"/>
    </xf>
    <xf numFmtId="0" fontId="18" fillId="0" borderId="14" xfId="0" applyNumberFormat="1" applyFont="1" applyBorder="1" applyAlignment="1">
      <alignment vertical="center"/>
    </xf>
    <xf numFmtId="0" fontId="18" fillId="0" borderId="30" xfId="0" applyNumberFormat="1" applyFont="1" applyBorder="1" applyAlignment="1">
      <alignment vertical="center"/>
    </xf>
    <xf numFmtId="0" fontId="13" fillId="0" borderId="38" xfId="0" applyNumberFormat="1" applyFont="1" applyBorder="1" applyAlignment="1">
      <alignment vertical="center"/>
    </xf>
    <xf numFmtId="0" fontId="13" fillId="0" borderId="62" xfId="0" applyNumberFormat="1" applyFont="1" applyBorder="1" applyAlignment="1">
      <alignment horizontal="center" vertical="center"/>
    </xf>
    <xf numFmtId="0" fontId="12" fillId="5" borderId="29" xfId="4" applyNumberFormat="1" applyFont="1" applyFill="1" applyBorder="1" applyAlignment="1">
      <alignment vertical="center"/>
    </xf>
    <xf numFmtId="0" fontId="12" fillId="5" borderId="14" xfId="4" applyNumberFormat="1" applyFont="1" applyFill="1" applyBorder="1" applyAlignment="1"/>
    <xf numFmtId="0" fontId="13" fillId="5" borderId="30" xfId="4" applyFont="1" applyFill="1" applyBorder="1" applyAlignment="1"/>
    <xf numFmtId="0" fontId="13" fillId="0" borderId="32" xfId="4" applyNumberFormat="1" applyFont="1" applyBorder="1" applyAlignment="1">
      <alignment vertical="center"/>
    </xf>
    <xf numFmtId="49" fontId="20" fillId="0" borderId="18" xfId="4" applyNumberFormat="1" applyFont="1" applyBorder="1" applyAlignment="1">
      <alignment horizontal="center" vertical="center"/>
    </xf>
    <xf numFmtId="49" fontId="13" fillId="0" borderId="33" xfId="4" applyNumberFormat="1" applyFont="1" applyBorder="1" applyAlignment="1">
      <alignment horizontal="center" vertical="center"/>
    </xf>
    <xf numFmtId="0" fontId="13" fillId="0" borderId="34" xfId="4" applyNumberFormat="1" applyFont="1" applyBorder="1" applyAlignment="1">
      <alignment horizontal="center" vertical="center"/>
    </xf>
    <xf numFmtId="0" fontId="13" fillId="0" borderId="20" xfId="4" applyNumberFormat="1" applyFont="1" applyBorder="1" applyAlignment="1">
      <alignment horizontal="center" vertical="center"/>
    </xf>
    <xf numFmtId="0" fontId="19" fillId="0" borderId="21" xfId="4" applyNumberFormat="1" applyFont="1" applyBorder="1" applyAlignment="1">
      <alignment horizontal="left" vertical="center" wrapText="1"/>
    </xf>
    <xf numFmtId="0" fontId="13" fillId="0" borderId="35" xfId="4" applyNumberFormat="1" applyFont="1" applyBorder="1" applyAlignment="1">
      <alignment vertical="center"/>
    </xf>
    <xf numFmtId="49" fontId="20" fillId="0" borderId="36" xfId="4" applyNumberFormat="1" applyFont="1" applyBorder="1" applyAlignment="1">
      <alignment horizontal="center" vertical="center"/>
    </xf>
    <xf numFmtId="0" fontId="13" fillId="0" borderId="6" xfId="4" applyNumberFormat="1" applyFont="1" applyBorder="1" applyAlignment="1">
      <alignment horizontal="center" vertical="center"/>
    </xf>
    <xf numFmtId="0" fontId="13" fillId="0" borderId="37" xfId="4" applyNumberFormat="1" applyFont="1" applyBorder="1" applyAlignment="1">
      <alignment horizontal="center" vertical="center"/>
    </xf>
    <xf numFmtId="0" fontId="19" fillId="0" borderId="73" xfId="4" applyNumberFormat="1" applyFont="1" applyBorder="1" applyAlignment="1">
      <alignment horizontal="left" vertical="center" wrapText="1"/>
    </xf>
    <xf numFmtId="0" fontId="19" fillId="0" borderId="28" xfId="4" applyNumberFormat="1" applyFont="1" applyBorder="1" applyAlignment="1">
      <alignment horizontal="left" vertical="center" wrapText="1"/>
    </xf>
    <xf numFmtId="0" fontId="12" fillId="0" borderId="29" xfId="0" applyFont="1" applyFill="1" applyBorder="1">
      <alignment vertical="center"/>
    </xf>
    <xf numFmtId="49" fontId="20" fillId="0" borderId="14"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0" fontId="19" fillId="0" borderId="32" xfId="0" applyFont="1" applyBorder="1" applyAlignment="1">
      <alignment horizontal="left" vertical="center" wrapText="1"/>
    </xf>
    <xf numFmtId="49" fontId="13" fillId="0" borderId="76"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12" fillId="0" borderId="29" xfId="12" applyNumberFormat="1" applyFont="1" applyFill="1" applyBorder="1" applyAlignment="1">
      <alignment vertical="center"/>
    </xf>
    <xf numFmtId="0" fontId="12" fillId="0" borderId="14" xfId="12" applyNumberFormat="1" applyFont="1" applyFill="1" applyBorder="1" applyAlignment="1">
      <alignment vertical="center"/>
    </xf>
    <xf numFmtId="0" fontId="12" fillId="0" borderId="30" xfId="12" applyNumberFormat="1" applyFont="1" applyFill="1" applyBorder="1" applyAlignment="1">
      <alignment vertical="center"/>
    </xf>
    <xf numFmtId="0" fontId="13" fillId="0" borderId="35" xfId="12" applyNumberFormat="1" applyFont="1" applyBorder="1" applyAlignment="1">
      <alignment vertical="center"/>
    </xf>
    <xf numFmtId="49" fontId="20" fillId="0" borderId="36" xfId="12" applyNumberFormat="1" applyFont="1" applyBorder="1" applyAlignment="1">
      <alignment horizontal="center" vertical="center"/>
    </xf>
    <xf numFmtId="49" fontId="13" fillId="0" borderId="6" xfId="12" applyNumberFormat="1" applyFont="1" applyBorder="1" applyAlignment="1">
      <alignment horizontal="center" vertical="center"/>
    </xf>
    <xf numFmtId="0" fontId="13" fillId="0" borderId="6" xfId="12" applyNumberFormat="1" applyFont="1" applyBorder="1" applyAlignment="1">
      <alignment horizontal="center" vertical="center"/>
    </xf>
    <xf numFmtId="0" fontId="13" fillId="0" borderId="37" xfId="12" applyNumberFormat="1" applyFont="1" applyBorder="1" applyAlignment="1">
      <alignment horizontal="center" vertical="center"/>
    </xf>
    <xf numFmtId="0" fontId="19" fillId="0" borderId="21" xfId="12" applyNumberFormat="1" applyFont="1" applyFill="1" applyBorder="1" applyAlignment="1">
      <alignment horizontal="left" vertical="center" wrapText="1"/>
    </xf>
    <xf numFmtId="0" fontId="13" fillId="0" borderId="35" xfId="12" applyNumberFormat="1" applyFont="1" applyBorder="1" applyAlignment="1">
      <alignment vertical="center" wrapText="1"/>
    </xf>
    <xf numFmtId="0" fontId="19" fillId="0" borderId="73" xfId="12" applyNumberFormat="1" applyFont="1" applyFill="1" applyBorder="1" applyAlignment="1">
      <alignment horizontal="left" vertical="center" wrapText="1"/>
    </xf>
    <xf numFmtId="49" fontId="13" fillId="0" borderId="6" xfId="12" applyNumberFormat="1" applyFont="1" applyFill="1" applyBorder="1" applyAlignment="1">
      <alignment horizontal="center" vertical="center"/>
    </xf>
    <xf numFmtId="0" fontId="19" fillId="0" borderId="28" xfId="12" applyNumberFormat="1" applyFont="1" applyFill="1" applyBorder="1" applyAlignment="1">
      <alignment horizontal="left" vertical="center" wrapText="1"/>
    </xf>
    <xf numFmtId="0" fontId="19" fillId="0" borderId="71" xfId="12" applyNumberFormat="1" applyFont="1" applyFill="1" applyBorder="1" applyAlignment="1">
      <alignment horizontal="left" vertical="center" wrapText="1"/>
    </xf>
    <xf numFmtId="0" fontId="19" fillId="0" borderId="73" xfId="0" applyFont="1" applyBorder="1" applyAlignment="1">
      <alignment horizontal="left" vertical="center" wrapText="1"/>
    </xf>
    <xf numFmtId="49" fontId="20" fillId="5" borderId="12" xfId="0" applyNumberFormat="1" applyFont="1" applyFill="1" applyBorder="1" applyAlignment="1">
      <alignment horizontal="center" vertical="center"/>
    </xf>
    <xf numFmtId="0" fontId="13" fillId="5" borderId="12" xfId="0" applyFont="1" applyFill="1" applyBorder="1" applyAlignment="1">
      <alignment horizontal="center" vertical="center"/>
    </xf>
    <xf numFmtId="0" fontId="19" fillId="5" borderId="13" xfId="0" applyFont="1" applyFill="1" applyBorder="1" applyAlignment="1">
      <alignment horizontal="left" vertical="center" wrapText="1"/>
    </xf>
    <xf numFmtId="0" fontId="12" fillId="5" borderId="64" xfId="0" applyFont="1" applyFill="1" applyBorder="1">
      <alignment vertical="center"/>
    </xf>
    <xf numFmtId="49" fontId="20" fillId="5" borderId="70" xfId="0" applyNumberFormat="1" applyFont="1" applyFill="1" applyBorder="1" applyAlignment="1">
      <alignment horizontal="center" vertical="center"/>
    </xf>
    <xf numFmtId="0" fontId="13" fillId="5" borderId="70" xfId="0" applyFont="1" applyFill="1" applyBorder="1" applyAlignment="1">
      <alignment horizontal="center" vertical="center"/>
    </xf>
    <xf numFmtId="0" fontId="19" fillId="5" borderId="63" xfId="0" applyFont="1" applyFill="1" applyBorder="1" applyAlignment="1">
      <alignment horizontal="left" vertical="center" wrapText="1"/>
    </xf>
    <xf numFmtId="0" fontId="17" fillId="0" borderId="0" xfId="10" applyFont="1" applyAlignment="1">
      <alignment horizontal="center" vertical="center" wrapText="1"/>
    </xf>
    <xf numFmtId="0" fontId="17" fillId="0" borderId="0" xfId="10" applyFont="1" applyAlignment="1">
      <alignment horizontal="center"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lignment vertical="center"/>
    </xf>
    <xf numFmtId="0" fontId="13" fillId="0" borderId="0" xfId="0" applyFont="1" applyAlignment="1"/>
    <xf numFmtId="0" fontId="13" fillId="0" borderId="12" xfId="0" applyFont="1" applyBorder="1">
      <alignment vertical="center"/>
    </xf>
    <xf numFmtId="0" fontId="13" fillId="0" borderId="70" xfId="0" applyFont="1" applyBorder="1">
      <alignment vertical="center"/>
    </xf>
    <xf numFmtId="0" fontId="12" fillId="5" borderId="22" xfId="4" applyFont="1" applyFill="1" applyBorder="1" applyAlignment="1">
      <alignment horizontal="center" vertical="center"/>
    </xf>
    <xf numFmtId="0" fontId="12" fillId="5" borderId="23" xfId="4" applyFont="1" applyFill="1" applyBorder="1" applyAlignment="1">
      <alignment horizontal="center" vertical="center"/>
    </xf>
    <xf numFmtId="0" fontId="12" fillId="5" borderId="24" xfId="4" applyFont="1" applyFill="1" applyBorder="1" applyAlignment="1">
      <alignment horizontal="center" vertical="center"/>
    </xf>
    <xf numFmtId="0" fontId="12" fillId="5" borderId="28" xfId="4" applyFont="1" applyFill="1" applyBorder="1" applyAlignment="1">
      <alignment horizontal="center" vertical="center"/>
    </xf>
    <xf numFmtId="0" fontId="19" fillId="5" borderId="30" xfId="0" applyFont="1" applyFill="1" applyBorder="1" applyAlignment="1">
      <alignment horizontal="left" vertical="center" wrapText="1"/>
    </xf>
    <xf numFmtId="0" fontId="13" fillId="0" borderId="67" xfId="0" applyFont="1" applyBorder="1" applyAlignment="1">
      <alignment vertical="center" wrapText="1"/>
    </xf>
    <xf numFmtId="0" fontId="13" fillId="0" borderId="3" xfId="0" applyFont="1" applyBorder="1" applyAlignment="1">
      <alignment horizontal="center" vertical="center"/>
    </xf>
    <xf numFmtId="0" fontId="13" fillId="0" borderId="61" xfId="0" applyFont="1" applyBorder="1" applyAlignment="1">
      <alignment horizontal="center" vertical="center"/>
    </xf>
    <xf numFmtId="0" fontId="13" fillId="0" borderId="38" xfId="0" applyFont="1" applyBorder="1" applyAlignment="1">
      <alignment vertical="center" wrapText="1"/>
    </xf>
    <xf numFmtId="0" fontId="13" fillId="0" borderId="26" xfId="0" applyFont="1" applyBorder="1" applyAlignment="1">
      <alignment horizontal="center" vertical="center"/>
    </xf>
    <xf numFmtId="0" fontId="19" fillId="0" borderId="38" xfId="0" applyFont="1" applyBorder="1" applyAlignment="1">
      <alignment horizontal="left" vertical="center" wrapText="1"/>
    </xf>
    <xf numFmtId="49" fontId="13" fillId="0" borderId="77" xfId="0" applyNumberFormat="1" applyFont="1" applyBorder="1" applyAlignment="1">
      <alignment horizontal="center" vertical="center"/>
    </xf>
    <xf numFmtId="0" fontId="13" fillId="0" borderId="65" xfId="0" applyFont="1" applyBorder="1" applyAlignment="1">
      <alignment horizontal="center" vertical="center"/>
    </xf>
    <xf numFmtId="49" fontId="38" fillId="0" borderId="12" xfId="0" applyNumberFormat="1" applyFont="1" applyBorder="1" applyAlignment="1">
      <alignment horizontal="left" vertical="center"/>
    </xf>
    <xf numFmtId="0" fontId="0" fillId="0" borderId="73" xfId="0" applyBorder="1" applyAlignment="1">
      <alignment horizontal="left" vertical="center" wrapText="1"/>
    </xf>
    <xf numFmtId="0" fontId="17" fillId="0" borderId="12" xfId="10" applyFont="1" applyBorder="1" applyAlignment="1">
      <alignment vertical="center"/>
    </xf>
    <xf numFmtId="0" fontId="17" fillId="0" borderId="12" xfId="10" applyFont="1" applyBorder="1" applyAlignment="1">
      <alignment horizontal="center" vertical="center" wrapText="1"/>
    </xf>
    <xf numFmtId="0" fontId="17" fillId="0" borderId="12" xfId="10" applyFont="1" applyBorder="1" applyAlignment="1">
      <alignment horizontal="center" vertical="center"/>
    </xf>
    <xf numFmtId="0" fontId="13" fillId="0" borderId="0" xfId="0" applyNumberFormat="1" applyFont="1" applyFill="1" applyAlignment="1">
      <alignment vertical="center"/>
    </xf>
    <xf numFmtId="49" fontId="38" fillId="5" borderId="12" xfId="0" applyNumberFormat="1" applyFont="1" applyFill="1" applyBorder="1" applyAlignment="1">
      <alignment horizontal="left" vertical="center"/>
    </xf>
    <xf numFmtId="0" fontId="19" fillId="2" borderId="35" xfId="4" applyNumberFormat="1" applyFont="1" applyFill="1" applyBorder="1" applyAlignment="1">
      <alignment horizontal="left" vertical="center" wrapText="1"/>
    </xf>
    <xf numFmtId="0" fontId="13" fillId="0" borderId="12" xfId="0" applyNumberFormat="1" applyFont="1" applyBorder="1">
      <alignment vertical="center"/>
    </xf>
    <xf numFmtId="49" fontId="12" fillId="5" borderId="12" xfId="0" applyNumberFormat="1" applyFont="1" applyFill="1" applyBorder="1" applyAlignment="1">
      <alignment horizontal="left" vertical="center"/>
    </xf>
    <xf numFmtId="49" fontId="12" fillId="5" borderId="31" xfId="0" applyNumberFormat="1" applyFont="1" applyFill="1" applyBorder="1" applyAlignment="1">
      <alignment horizontal="left" vertical="center"/>
    </xf>
    <xf numFmtId="49" fontId="12" fillId="5" borderId="0" xfId="0" applyNumberFormat="1" applyFont="1" applyFill="1" applyBorder="1" applyAlignment="1">
      <alignment horizontal="left" vertical="center"/>
    </xf>
    <xf numFmtId="49" fontId="13" fillId="5" borderId="0" xfId="0" applyNumberFormat="1" applyFont="1" applyFill="1" applyBorder="1" applyAlignment="1">
      <alignment horizontal="center" vertical="center"/>
    </xf>
    <xf numFmtId="0" fontId="13" fillId="5" borderId="0" xfId="0" applyNumberFormat="1" applyFont="1" applyFill="1" applyBorder="1" applyAlignment="1">
      <alignment horizontal="center" vertical="center"/>
    </xf>
    <xf numFmtId="0" fontId="19" fillId="5" borderId="69" xfId="0" applyNumberFormat="1" applyFont="1" applyFill="1" applyBorder="1" applyAlignment="1">
      <alignment horizontal="left" vertical="center" wrapText="1"/>
    </xf>
    <xf numFmtId="0" fontId="12" fillId="0" borderId="29" xfId="4" applyNumberFormat="1" applyFont="1" applyFill="1" applyBorder="1" applyAlignment="1">
      <alignment vertical="center" wrapText="1"/>
    </xf>
    <xf numFmtId="0" fontId="12" fillId="0" borderId="14" xfId="4" applyNumberFormat="1" applyFont="1" applyFill="1" applyBorder="1" applyAlignment="1">
      <alignment vertical="center"/>
    </xf>
    <xf numFmtId="0" fontId="12" fillId="0" borderId="30" xfId="4" applyNumberFormat="1" applyFont="1" applyFill="1" applyBorder="1" applyAlignment="1">
      <alignment vertical="center"/>
    </xf>
    <xf numFmtId="0" fontId="13" fillId="0" borderId="35" xfId="4" applyNumberFormat="1" applyFont="1" applyFill="1" applyBorder="1" applyAlignment="1">
      <alignment vertical="center"/>
    </xf>
    <xf numFmtId="0" fontId="13" fillId="0" borderId="4" xfId="4" applyNumberFormat="1" applyFont="1" applyBorder="1" applyAlignment="1">
      <alignment horizontal="center" vertical="center"/>
    </xf>
    <xf numFmtId="0" fontId="13" fillId="2" borderId="4" xfId="4" applyNumberFormat="1" applyFont="1" applyFill="1" applyBorder="1" applyAlignment="1">
      <alignment horizontal="center" vertical="center"/>
    </xf>
    <xf numFmtId="0" fontId="19" fillId="2" borderId="78" xfId="4" applyNumberFormat="1" applyFont="1" applyFill="1" applyBorder="1" applyAlignment="1">
      <alignment horizontal="left" vertical="center" wrapText="1"/>
    </xf>
    <xf numFmtId="0" fontId="13" fillId="0" borderId="71" xfId="4" applyNumberFormat="1" applyFont="1" applyFill="1" applyBorder="1" applyAlignment="1">
      <alignment vertical="center"/>
    </xf>
    <xf numFmtId="49" fontId="20" fillId="0" borderId="72" xfId="4" applyNumberFormat="1" applyFont="1" applyBorder="1" applyAlignment="1">
      <alignment horizontal="center" vertical="center"/>
    </xf>
    <xf numFmtId="49" fontId="13" fillId="0" borderId="76" xfId="4" applyNumberFormat="1" applyFont="1" applyBorder="1" applyAlignment="1">
      <alignment horizontal="center" vertical="center"/>
    </xf>
    <xf numFmtId="0" fontId="19" fillId="2" borderId="79" xfId="4" applyNumberFormat="1" applyFont="1" applyFill="1" applyBorder="1" applyAlignment="1">
      <alignment horizontal="left" vertical="center" wrapText="1"/>
    </xf>
    <xf numFmtId="0" fontId="19" fillId="2" borderId="73" xfId="4" applyNumberFormat="1" applyFont="1" applyFill="1" applyBorder="1" applyAlignment="1">
      <alignment horizontal="left" vertical="center" wrapText="1"/>
    </xf>
    <xf numFmtId="0" fontId="19" fillId="2" borderId="28" xfId="4" applyNumberFormat="1" applyFont="1" applyFill="1" applyBorder="1" applyAlignment="1">
      <alignment horizontal="left" vertical="center" wrapText="1"/>
    </xf>
    <xf numFmtId="0" fontId="12" fillId="5" borderId="12" xfId="0" applyFont="1" applyFill="1" applyBorder="1">
      <alignment vertical="center"/>
    </xf>
    <xf numFmtId="0" fontId="12" fillId="5" borderId="13" xfId="0" applyFont="1" applyFill="1" applyBorder="1">
      <alignment vertical="center"/>
    </xf>
    <xf numFmtId="0" fontId="12" fillId="5" borderId="70" xfId="0" applyFont="1" applyFill="1" applyBorder="1">
      <alignment vertical="center"/>
    </xf>
    <xf numFmtId="0" fontId="12" fillId="5" borderId="63" xfId="0" applyFont="1" applyFill="1" applyBorder="1">
      <alignment vertical="center"/>
    </xf>
    <xf numFmtId="0" fontId="13" fillId="0" borderId="12" xfId="0" applyNumberFormat="1" applyFont="1" applyBorder="1" applyAlignment="1">
      <alignment vertical="center" wrapText="1"/>
    </xf>
    <xf numFmtId="0" fontId="13" fillId="0" borderId="0" xfId="0" applyNumberFormat="1" applyFont="1" applyBorder="1" applyAlignment="1">
      <alignment vertical="center" wrapText="1"/>
    </xf>
    <xf numFmtId="0" fontId="45" fillId="0" borderId="11" xfId="0" applyNumberFormat="1" applyFont="1" applyBorder="1" applyAlignment="1">
      <alignment vertical="center"/>
    </xf>
    <xf numFmtId="0" fontId="19" fillId="0" borderId="13" xfId="0" applyNumberFormat="1" applyFont="1" applyFill="1" applyBorder="1" applyAlignment="1">
      <alignment horizontal="left" vertical="center"/>
    </xf>
    <xf numFmtId="0" fontId="19" fillId="0" borderId="69" xfId="0" applyNumberFormat="1" applyFont="1" applyFill="1" applyBorder="1" applyAlignment="1">
      <alignment horizontal="left" vertical="center"/>
    </xf>
    <xf numFmtId="0" fontId="13" fillId="0" borderId="64" xfId="0" applyNumberFormat="1" applyFont="1" applyBorder="1" applyAlignment="1">
      <alignment vertical="center" wrapText="1"/>
    </xf>
    <xf numFmtId="0" fontId="19" fillId="0" borderId="67" xfId="0" applyNumberFormat="1" applyFont="1" applyFill="1" applyBorder="1" applyAlignment="1">
      <alignment vertical="center" wrapText="1"/>
    </xf>
    <xf numFmtId="0" fontId="19" fillId="0" borderId="73" xfId="0" applyNumberFormat="1" applyFont="1" applyFill="1" applyBorder="1" applyAlignment="1">
      <alignment vertical="center" wrapText="1"/>
    </xf>
    <xf numFmtId="0" fontId="19" fillId="0" borderId="71" xfId="0" applyNumberFormat="1" applyFont="1" applyFill="1" applyBorder="1" applyAlignment="1">
      <alignment vertical="center" wrapText="1"/>
    </xf>
    <xf numFmtId="0" fontId="19" fillId="0" borderId="28" xfId="0" applyNumberFormat="1" applyFont="1" applyFill="1" applyBorder="1" applyAlignment="1">
      <alignment vertical="center" wrapText="1"/>
    </xf>
    <xf numFmtId="49" fontId="13" fillId="0" borderId="6" xfId="0" applyNumberFormat="1" applyFont="1" applyBorder="1" applyAlignment="1">
      <alignment horizontal="center" vertical="center" wrapText="1"/>
    </xf>
    <xf numFmtId="0" fontId="13" fillId="0" borderId="35" xfId="0" applyNumberFormat="1" applyFont="1" applyBorder="1" applyAlignment="1">
      <alignment vertical="center"/>
    </xf>
    <xf numFmtId="0" fontId="19" fillId="0" borderId="35" xfId="0" applyNumberFormat="1" applyFont="1" applyBorder="1" applyAlignment="1">
      <alignment horizontal="left" vertical="center" wrapText="1"/>
    </xf>
    <xf numFmtId="0" fontId="13" fillId="0" borderId="70" xfId="0" applyNumberFormat="1" applyFont="1" applyBorder="1" applyAlignment="1">
      <alignment vertical="center" wrapText="1"/>
    </xf>
    <xf numFmtId="0" fontId="45" fillId="0" borderId="11" xfId="4" applyNumberFormat="1" applyFont="1" applyFill="1" applyBorder="1" applyAlignment="1">
      <alignment horizontal="left" vertical="center"/>
    </xf>
    <xf numFmtId="0" fontId="45" fillId="0" borderId="12" xfId="4" applyNumberFormat="1" applyFont="1" applyFill="1" applyBorder="1" applyAlignment="1">
      <alignment horizontal="left" vertical="center"/>
    </xf>
    <xf numFmtId="0" fontId="13" fillId="0" borderId="13" xfId="0" applyFont="1" applyFill="1" applyBorder="1">
      <alignment vertical="center"/>
    </xf>
    <xf numFmtId="0" fontId="13" fillId="0" borderId="31" xfId="4" applyNumberFormat="1" applyFont="1" applyFill="1" applyBorder="1" applyAlignment="1">
      <alignment horizontal="left" vertical="center"/>
    </xf>
    <xf numFmtId="0" fontId="13" fillId="0" borderId="0" xfId="4" applyNumberFormat="1" applyFont="1" applyFill="1" applyBorder="1" applyAlignment="1">
      <alignment horizontal="left" vertical="center"/>
    </xf>
    <xf numFmtId="0" fontId="13" fillId="0" borderId="69" xfId="0" applyFont="1" applyFill="1" applyBorder="1">
      <alignment vertical="center"/>
    </xf>
    <xf numFmtId="0" fontId="13" fillId="0" borderId="69" xfId="4" applyNumberFormat="1" applyFont="1" applyFill="1" applyBorder="1" applyAlignment="1">
      <alignment horizontal="left" vertical="center"/>
    </xf>
    <xf numFmtId="0" fontId="13" fillId="0" borderId="0" xfId="4" applyNumberFormat="1" applyFont="1" applyFill="1" applyBorder="1" applyAlignment="1">
      <alignment horizontal="left" vertical="center" wrapText="1"/>
    </xf>
    <xf numFmtId="0" fontId="13" fillId="0" borderId="69" xfId="4" applyNumberFormat="1" applyFont="1" applyFill="1" applyBorder="1" applyAlignment="1">
      <alignment horizontal="left" vertical="center" wrapText="1"/>
    </xf>
    <xf numFmtId="0" fontId="45" fillId="0" borderId="0" xfId="4" applyNumberFormat="1" applyFont="1" applyFill="1" applyBorder="1" applyAlignment="1">
      <alignment horizontal="left" vertical="center"/>
    </xf>
    <xf numFmtId="0" fontId="45" fillId="0" borderId="31" xfId="4" applyNumberFormat="1" applyFont="1" applyFill="1" applyBorder="1" applyAlignment="1">
      <alignment horizontal="left" vertical="center"/>
    </xf>
    <xf numFmtId="0" fontId="12" fillId="0" borderId="31" xfId="4" applyNumberFormat="1" applyFont="1" applyFill="1" applyBorder="1" applyAlignment="1">
      <alignment horizontal="left" vertical="center"/>
    </xf>
    <xf numFmtId="0" fontId="13" fillId="0" borderId="12" xfId="0" applyNumberFormat="1" applyFont="1" applyFill="1" applyBorder="1">
      <alignment vertical="center"/>
    </xf>
    <xf numFmtId="0" fontId="12" fillId="0" borderId="14" xfId="0" applyFont="1" applyFill="1" applyBorder="1">
      <alignment vertical="center"/>
    </xf>
    <xf numFmtId="0" fontId="12" fillId="0" borderId="30" xfId="0" applyFont="1" applyFill="1" applyBorder="1">
      <alignment vertical="center"/>
    </xf>
    <xf numFmtId="0" fontId="19" fillId="0" borderId="38" xfId="0" applyNumberFormat="1" applyFont="1" applyBorder="1" applyAlignment="1">
      <alignment horizontal="left" vertical="center" wrapText="1"/>
    </xf>
    <xf numFmtId="0" fontId="12" fillId="5" borderId="0" xfId="0" applyFont="1" applyFill="1" applyBorder="1">
      <alignment vertical="center"/>
    </xf>
    <xf numFmtId="0" fontId="12" fillId="5" borderId="69" xfId="0" applyFont="1" applyFill="1" applyBorder="1">
      <alignment vertical="center"/>
    </xf>
    <xf numFmtId="0" fontId="13" fillId="0" borderId="69" xfId="0" applyFont="1" applyFill="1" applyBorder="1" applyAlignment="1">
      <alignment vertical="center"/>
    </xf>
    <xf numFmtId="0" fontId="12" fillId="5" borderId="64" xfId="4" applyNumberFormat="1" applyFont="1" applyFill="1" applyBorder="1" applyAlignment="1"/>
    <xf numFmtId="0" fontId="19" fillId="0" borderId="73" xfId="4" applyNumberFormat="1" applyFont="1" applyFill="1" applyBorder="1" applyAlignment="1">
      <alignment horizontal="left" vertical="center" wrapText="1"/>
    </xf>
    <xf numFmtId="0" fontId="19" fillId="0" borderId="67" xfId="4" applyNumberFormat="1" applyFont="1" applyFill="1" applyBorder="1" applyAlignment="1">
      <alignment horizontal="left" vertical="top" wrapText="1"/>
    </xf>
    <xf numFmtId="49" fontId="20"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0" fontId="19" fillId="2" borderId="35" xfId="0" applyNumberFormat="1" applyFont="1" applyFill="1" applyBorder="1" applyAlignment="1">
      <alignment horizontal="left" vertical="center" wrapText="1"/>
    </xf>
    <xf numFmtId="0" fontId="19" fillId="2" borderId="71" xfId="0" applyNumberFormat="1" applyFont="1" applyFill="1" applyBorder="1" applyAlignment="1">
      <alignment horizontal="left" vertical="center" wrapText="1"/>
    </xf>
    <xf numFmtId="0" fontId="19" fillId="2" borderId="67" xfId="4" applyNumberFormat="1" applyFont="1" applyFill="1" applyBorder="1" applyAlignment="1">
      <alignment horizontal="left" vertical="center" wrapText="1"/>
    </xf>
    <xf numFmtId="0" fontId="19" fillId="2" borderId="78" xfId="0" applyNumberFormat="1" applyFont="1" applyFill="1" applyBorder="1" applyAlignment="1">
      <alignment horizontal="left" vertical="center" wrapText="1"/>
    </xf>
    <xf numFmtId="0" fontId="12" fillId="5" borderId="11" xfId="0" applyNumberFormat="1" applyFont="1" applyFill="1" applyBorder="1" applyAlignment="1">
      <alignment vertical="top"/>
    </xf>
    <xf numFmtId="0" fontId="12" fillId="5" borderId="31" xfId="0" applyNumberFormat="1" applyFont="1" applyFill="1" applyBorder="1" applyAlignment="1">
      <alignment vertical="top"/>
    </xf>
    <xf numFmtId="0" fontId="12" fillId="5" borderId="64" xfId="0" applyNumberFormat="1" applyFont="1" applyFill="1" applyBorder="1" applyAlignment="1">
      <alignment vertical="top"/>
    </xf>
    <xf numFmtId="0" fontId="19" fillId="0" borderId="80" xfId="0" applyNumberFormat="1" applyFont="1" applyFill="1" applyBorder="1" applyAlignment="1">
      <alignment horizontal="left" vertical="center" wrapText="1"/>
    </xf>
    <xf numFmtId="0" fontId="12" fillId="0" borderId="73" xfId="0" applyFont="1" applyFill="1" applyBorder="1">
      <alignment vertical="center"/>
    </xf>
    <xf numFmtId="0" fontId="13" fillId="0" borderId="4" xfId="0" applyNumberFormat="1" applyFont="1" applyFill="1" applyBorder="1" applyAlignment="1">
      <alignment horizontal="center" vertical="center"/>
    </xf>
    <xf numFmtId="0" fontId="13" fillId="0" borderId="35" xfId="0" applyNumberFormat="1" applyFont="1" applyFill="1" applyBorder="1" applyAlignment="1">
      <alignment vertical="center" wrapText="1"/>
    </xf>
    <xf numFmtId="49" fontId="13" fillId="0"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xf>
    <xf numFmtId="0" fontId="13" fillId="0" borderId="38" xfId="0" applyNumberFormat="1" applyFont="1" applyFill="1" applyBorder="1" applyAlignment="1">
      <alignment vertical="center" wrapText="1"/>
    </xf>
    <xf numFmtId="49" fontId="13" fillId="0" borderId="26" xfId="0" applyNumberFormat="1" applyFont="1" applyFill="1" applyBorder="1" applyAlignment="1">
      <alignment horizontal="center" vertical="center"/>
    </xf>
    <xf numFmtId="49" fontId="20" fillId="0" borderId="25" xfId="0" applyNumberFormat="1" applyFont="1" applyFill="1" applyBorder="1" applyAlignment="1">
      <alignment horizontal="center" vertical="center"/>
    </xf>
    <xf numFmtId="0" fontId="19" fillId="2" borderId="79" xfId="0" applyNumberFormat="1" applyFont="1" applyFill="1" applyBorder="1" applyAlignment="1">
      <alignment horizontal="left" vertical="center" wrapText="1"/>
    </xf>
    <xf numFmtId="0" fontId="19" fillId="2" borderId="78" xfId="0" quotePrefix="1" applyNumberFormat="1" applyFont="1" applyFill="1" applyBorder="1" applyAlignment="1">
      <alignment horizontal="left" vertical="center" wrapText="1"/>
    </xf>
    <xf numFmtId="0" fontId="19" fillId="0" borderId="78" xfId="4" applyNumberFormat="1" applyFont="1" applyFill="1" applyBorder="1" applyAlignment="1">
      <alignment vertical="center" wrapText="1"/>
    </xf>
    <xf numFmtId="0" fontId="19" fillId="0" borderId="78" xfId="4" applyNumberFormat="1" applyFont="1" applyFill="1" applyBorder="1" applyAlignment="1">
      <alignment horizontal="left" vertical="center" wrapText="1"/>
    </xf>
    <xf numFmtId="0" fontId="45" fillId="0" borderId="69" xfId="4" applyNumberFormat="1" applyFont="1" applyFill="1" applyBorder="1" applyAlignment="1">
      <alignment horizontal="left" vertical="center"/>
    </xf>
    <xf numFmtId="0" fontId="0" fillId="0" borderId="69" xfId="0" applyFill="1" applyBorder="1" applyAlignment="1">
      <alignment vertical="center"/>
    </xf>
    <xf numFmtId="0" fontId="45" fillId="0" borderId="69" xfId="4" applyNumberFormat="1" applyFont="1" applyFill="1" applyBorder="1" applyAlignment="1">
      <alignment vertical="center"/>
    </xf>
    <xf numFmtId="0" fontId="45" fillId="0" borderId="0" xfId="4" applyNumberFormat="1" applyFont="1" applyFill="1" applyBorder="1" applyAlignment="1">
      <alignment vertical="center"/>
    </xf>
    <xf numFmtId="0" fontId="13" fillId="0" borderId="69" xfId="4" applyNumberFormat="1" applyFont="1" applyFill="1" applyBorder="1" applyAlignment="1">
      <alignment vertical="center"/>
    </xf>
    <xf numFmtId="0" fontId="13" fillId="0" borderId="0" xfId="4" applyNumberFormat="1" applyFont="1" applyFill="1" applyBorder="1" applyAlignment="1">
      <alignment vertical="center"/>
    </xf>
    <xf numFmtId="0" fontId="19" fillId="0" borderId="67" xfId="0" applyFont="1" applyFill="1" applyBorder="1" applyAlignment="1">
      <alignment horizontal="left" vertical="center" wrapText="1"/>
    </xf>
    <xf numFmtId="0" fontId="19" fillId="0" borderId="31" xfId="0" applyNumberFormat="1" applyFont="1" applyFill="1" applyBorder="1" applyAlignment="1">
      <alignment horizontal="left" vertical="center"/>
    </xf>
    <xf numFmtId="14" fontId="12" fillId="3" borderId="0" xfId="6" applyNumberFormat="1" applyFont="1" applyFill="1" applyBorder="1" applyAlignment="1">
      <alignment horizontal="right" vertical="center" wrapText="1"/>
    </xf>
    <xf numFmtId="0" fontId="15" fillId="3" borderId="0" xfId="9" applyNumberFormat="1" applyFill="1" applyBorder="1" applyAlignment="1" applyProtection="1">
      <alignment horizontal="left" vertical="center"/>
    </xf>
    <xf numFmtId="0" fontId="19" fillId="0" borderId="67" xfId="0" applyFont="1" applyBorder="1" applyAlignment="1">
      <alignment horizontal="left" vertical="center" wrapText="1"/>
    </xf>
    <xf numFmtId="0" fontId="19" fillId="0" borderId="73" xfId="0" applyFont="1" applyBorder="1" applyAlignment="1">
      <alignment horizontal="left" vertical="center" wrapText="1"/>
    </xf>
    <xf numFmtId="0" fontId="19" fillId="0" borderId="28" xfId="0" applyFont="1" applyBorder="1" applyAlignment="1">
      <alignment horizontal="left" vertical="center" wrapText="1"/>
    </xf>
    <xf numFmtId="0" fontId="0" fillId="0" borderId="73" xfId="0" applyBorder="1" applyAlignment="1">
      <alignment horizontal="left" vertical="center" wrapText="1"/>
    </xf>
    <xf numFmtId="0" fontId="19" fillId="0" borderId="21" xfId="0" applyFont="1" applyBorder="1" applyAlignment="1">
      <alignment horizontal="left" vertical="center" wrapText="1"/>
    </xf>
    <xf numFmtId="0" fontId="19" fillId="0" borderId="35" xfId="0" applyNumberFormat="1" applyFont="1" applyFill="1" applyBorder="1" applyAlignment="1">
      <alignment horizontal="left" vertical="center" wrapText="1"/>
    </xf>
    <xf numFmtId="0" fontId="19" fillId="0" borderId="67" xfId="0" applyNumberFormat="1" applyFont="1" applyFill="1" applyBorder="1" applyAlignment="1">
      <alignment horizontal="left" vertical="center" wrapText="1"/>
    </xf>
    <xf numFmtId="0" fontId="19" fillId="0" borderId="73" xfId="0" applyNumberFormat="1" applyFont="1" applyFill="1" applyBorder="1" applyAlignment="1">
      <alignment horizontal="left" vertical="center" wrapText="1"/>
    </xf>
    <xf numFmtId="0" fontId="19" fillId="0" borderId="71" xfId="0" applyNumberFormat="1" applyFont="1" applyFill="1" applyBorder="1" applyAlignment="1">
      <alignment horizontal="left" vertical="center" wrapText="1"/>
    </xf>
  </cellXfs>
  <cellStyles count="22">
    <cellStyle name="ハイパーリンク" xfId="9" builtinId="8"/>
    <cellStyle name="ハイパーリンク 2" xfId="20"/>
    <cellStyle name="標準" xfId="0" builtinId="0"/>
    <cellStyle name="標準 2 2" xfId="4"/>
    <cellStyle name="標準 2 2 2" xfId="12"/>
    <cellStyle name="標準 2 3" xfId="15"/>
    <cellStyle name="標準 3 2" xfId="13"/>
    <cellStyle name="標準 4" xfId="19"/>
    <cellStyle name="標準 5 4" xfId="21"/>
    <cellStyle name="標準 6" xfId="1"/>
    <cellStyle name="標準 6 2" xfId="2"/>
    <cellStyle name="標準 6 2 2" xfId="3"/>
    <cellStyle name="標準 8" xfId="5"/>
    <cellStyle name="標準 8 5 2" xfId="18"/>
    <cellStyle name="標準 8 6 2" xfId="14"/>
    <cellStyle name="標準 8 6 3" xfId="16"/>
    <cellStyle name="標準 8 7" xfId="17"/>
    <cellStyle name="標準_cmtable" xfId="10"/>
    <cellStyle name="標準_コピー汎用データ作成受入形式一覧表（給与）" xfId="7"/>
    <cellStyle name="標準_汎用データ　受入形式一覧表（販仕）" xfId="8"/>
    <cellStyle name="標準_汎用データ作成受入形式一覧表（人事）" xfId="6"/>
    <cellStyle name="標準_変更履歴_汎用データレイアウト集（受入形式）"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D14DBE8B-F1EA-4731-8808-7327D80583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1</xdr:col>
      <xdr:colOff>404496</xdr:colOff>
      <xdr:row>44</xdr:row>
      <xdr:rowOff>24131</xdr:rowOff>
    </xdr:from>
    <xdr:to>
      <xdr:col>2</xdr:col>
      <xdr:colOff>366396</xdr:colOff>
      <xdr:row>52</xdr:row>
      <xdr:rowOff>73018</xdr:rowOff>
    </xdr:to>
    <xdr:pic>
      <xdr:nvPicPr>
        <xdr:cNvPr id="11" name="図 10">
          <a:extLst>
            <a:ext uri="{FF2B5EF4-FFF2-40B4-BE49-F238E27FC236}">
              <a16:creationId xmlns:a16="http://schemas.microsoft.com/office/drawing/2014/main" id="{730DDBCC-5AEB-46BD-813F-9805292EF4B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xdr:from>
      <xdr:col>3</xdr:col>
      <xdr:colOff>0</xdr:colOff>
      <xdr:row>30</xdr:row>
      <xdr:rowOff>114300</xdr:rowOff>
    </xdr:from>
    <xdr:to>
      <xdr:col>6</xdr:col>
      <xdr:colOff>3903346</xdr:colOff>
      <xdr:row>35</xdr:row>
      <xdr:rowOff>19050</xdr:rowOff>
    </xdr:to>
    <xdr:grpSp>
      <xdr:nvGrpSpPr>
        <xdr:cNvPr id="22" name="グループ化 21">
          <a:extLst>
            <a:ext uri="{FF2B5EF4-FFF2-40B4-BE49-F238E27FC236}">
              <a16:creationId xmlns:a16="http://schemas.microsoft.com/office/drawing/2014/main" id="{58126F5A-E585-4E5A-8E63-833BEC3D701F}"/>
            </a:ext>
          </a:extLst>
        </xdr:cNvPr>
        <xdr:cNvGrpSpPr/>
      </xdr:nvGrpSpPr>
      <xdr:grpSpPr>
        <a:xfrm>
          <a:off x="3409950" y="11734800"/>
          <a:ext cx="6046471" cy="1143000"/>
          <a:chOff x="3559811" y="12030075"/>
          <a:chExt cx="6046471" cy="1143000"/>
        </a:xfrm>
      </xdr:grpSpPr>
      <xdr:pic>
        <xdr:nvPicPr>
          <xdr:cNvPr id="23" name="図 22">
            <a:extLst>
              <a:ext uri="{FF2B5EF4-FFF2-40B4-BE49-F238E27FC236}">
                <a16:creationId xmlns:a16="http://schemas.microsoft.com/office/drawing/2014/main" id="{F6EE024C-5EF6-4D57-8183-D181A0FCCAFB}"/>
              </a:ext>
            </a:extLst>
          </xdr:cNvPr>
          <xdr:cNvPicPr>
            <a:picLocks noChangeAspect="1"/>
          </xdr:cNvPicPr>
        </xdr:nvPicPr>
        <xdr:blipFill rotWithShape="1">
          <a:blip xmlns:r="http://schemas.openxmlformats.org/officeDocument/2006/relationships" r:embed="rId3"/>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24" name="グループ化 23">
            <a:extLst>
              <a:ext uri="{FF2B5EF4-FFF2-40B4-BE49-F238E27FC236}">
                <a16:creationId xmlns:a16="http://schemas.microsoft.com/office/drawing/2014/main" id="{1E35AE73-C750-4B3F-9A23-A9216C77B4FB}"/>
              </a:ext>
            </a:extLst>
          </xdr:cNvPr>
          <xdr:cNvGrpSpPr/>
        </xdr:nvGrpSpPr>
        <xdr:grpSpPr>
          <a:xfrm>
            <a:off x="3820162" y="12376150"/>
            <a:ext cx="5786120" cy="796925"/>
            <a:chOff x="3820162" y="12376150"/>
            <a:chExt cx="5786120" cy="796925"/>
          </a:xfrm>
        </xdr:grpSpPr>
        <xdr:sp macro="" textlink="">
          <xdr:nvSpPr>
            <xdr:cNvPr id="25" name="正方形/長方形 24">
              <a:extLst>
                <a:ext uri="{FF2B5EF4-FFF2-40B4-BE49-F238E27FC236}">
                  <a16:creationId xmlns:a16="http://schemas.microsoft.com/office/drawing/2014/main" id="{71AC6CA7-785D-4343-AECA-C6EBCD81046A}"/>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FF6492C2-496B-4A8B-B3AF-A42D4ADDAFF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角丸四角形 6">
              <a:extLst>
                <a:ext uri="{FF2B5EF4-FFF2-40B4-BE49-F238E27FC236}">
                  <a16:creationId xmlns:a16="http://schemas.microsoft.com/office/drawing/2014/main" id="{97A85842-03F7-44B3-892E-00CE36BF65D4}"/>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28" name="直角三角形 27">
              <a:extLst>
                <a:ext uri="{FF2B5EF4-FFF2-40B4-BE49-F238E27FC236}">
                  <a16:creationId xmlns:a16="http://schemas.microsoft.com/office/drawing/2014/main" id="{2DC42E69-2E8B-4461-B13C-3AA1DD7B4D86}"/>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9" name="角丸四角形 8">
              <a:extLst>
                <a:ext uri="{FF2B5EF4-FFF2-40B4-BE49-F238E27FC236}">
                  <a16:creationId xmlns:a16="http://schemas.microsoft.com/office/drawing/2014/main" id="{DB38F735-7012-4AB7-8F61-2E5CD60F05AF}"/>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A0354621-0D65-402E-88F7-005A3F759816}"/>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xdr:from>
      <xdr:col>3</xdr:col>
      <xdr:colOff>0</xdr:colOff>
      <xdr:row>45</xdr:row>
      <xdr:rowOff>0</xdr:rowOff>
    </xdr:from>
    <xdr:to>
      <xdr:col>6</xdr:col>
      <xdr:colOff>4594860</xdr:colOff>
      <xdr:row>53</xdr:row>
      <xdr:rowOff>230933</xdr:rowOff>
    </xdr:to>
    <xdr:grpSp>
      <xdr:nvGrpSpPr>
        <xdr:cNvPr id="31" name="グループ化 30">
          <a:extLst>
            <a:ext uri="{FF2B5EF4-FFF2-40B4-BE49-F238E27FC236}">
              <a16:creationId xmlns:a16="http://schemas.microsoft.com/office/drawing/2014/main" id="{CD97E8A7-0CFA-4B15-920B-4C45C9EA909D}"/>
            </a:ext>
          </a:extLst>
        </xdr:cNvPr>
        <xdr:cNvGrpSpPr/>
      </xdr:nvGrpSpPr>
      <xdr:grpSpPr>
        <a:xfrm>
          <a:off x="3409950" y="15335250"/>
          <a:ext cx="6737985" cy="2212133"/>
          <a:chOff x="3409950" y="15087600"/>
          <a:chExt cx="6737985" cy="2212133"/>
        </a:xfrm>
      </xdr:grpSpPr>
      <xdr:pic>
        <xdr:nvPicPr>
          <xdr:cNvPr id="32" name="図 31">
            <a:extLst>
              <a:ext uri="{FF2B5EF4-FFF2-40B4-BE49-F238E27FC236}">
                <a16:creationId xmlns:a16="http://schemas.microsoft.com/office/drawing/2014/main" id="{9A8C9D1A-5066-4E8D-861C-C1F5D21DB30D}"/>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33" name="正方形/長方形 32">
            <a:extLst>
              <a:ext uri="{FF2B5EF4-FFF2-40B4-BE49-F238E27FC236}">
                <a16:creationId xmlns:a16="http://schemas.microsoft.com/office/drawing/2014/main" id="{7B559026-4EB3-4398-81CB-986F742333AC}"/>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角丸四角形 13">
            <a:extLst>
              <a:ext uri="{FF2B5EF4-FFF2-40B4-BE49-F238E27FC236}">
                <a16:creationId xmlns:a16="http://schemas.microsoft.com/office/drawing/2014/main" id="{95D835BA-20BA-4267-9B2B-3735EA59152F}"/>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5" name="角丸四角形 14">
            <a:extLst>
              <a:ext uri="{FF2B5EF4-FFF2-40B4-BE49-F238E27FC236}">
                <a16:creationId xmlns:a16="http://schemas.microsoft.com/office/drawing/2014/main" id="{C88A7ABF-B9DD-41B4-B53D-D62EAA2E77D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428C63B8-6F33-4BCF-8480-1EE64AEF310D}"/>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7" name="正方形/長方形 36">
            <a:extLst>
              <a:ext uri="{FF2B5EF4-FFF2-40B4-BE49-F238E27FC236}">
                <a16:creationId xmlns:a16="http://schemas.microsoft.com/office/drawing/2014/main" id="{D42AB861-6A22-4E64-A0DF-3FCB7368539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角丸四角形 17">
            <a:extLst>
              <a:ext uri="{FF2B5EF4-FFF2-40B4-BE49-F238E27FC236}">
                <a16:creationId xmlns:a16="http://schemas.microsoft.com/office/drawing/2014/main" id="{C26A9309-432E-4AD9-ADAB-B324111A27B8}"/>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9" name="正方形/長方形 38">
            <a:extLst>
              <a:ext uri="{FF2B5EF4-FFF2-40B4-BE49-F238E27FC236}">
                <a16:creationId xmlns:a16="http://schemas.microsoft.com/office/drawing/2014/main" id="{D0CA0C80-C734-4A92-A21A-08947CF1A096}"/>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直角三角形 39">
            <a:extLst>
              <a:ext uri="{FF2B5EF4-FFF2-40B4-BE49-F238E27FC236}">
                <a16:creationId xmlns:a16="http://schemas.microsoft.com/office/drawing/2014/main" id="{4A47C2D1-F2F5-45E4-9DB7-C325504694E2}"/>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1" name="直角三角形 40">
            <a:extLst>
              <a:ext uri="{FF2B5EF4-FFF2-40B4-BE49-F238E27FC236}">
                <a16:creationId xmlns:a16="http://schemas.microsoft.com/office/drawing/2014/main" id="{79CB126C-4CF6-4386-B3E5-1BF812CB3C0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w3001009\&#27231;&#33021;&#20181;&#27096;&#26360;_&#24180;&#26411;&#35519;&#25972;&#2096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ilesrv1\Dev_Share_Folder\AKIKURO\00.&#35069;&#21697;\00-14.Ver.1.05\60.&#12486;&#12473;&#12488;\60-01.&#12486;&#12473;&#12488;&#12465;&#12540;&#12473;\&#12304;&#12486;&#12473;&#12488;&#12465;&#12540;&#12473;&#12305;%20&#27726;&#29992;&#12487;&#12540;&#12479;&#20316;&#25104;(&#12510;&#12473;&#12479;&#12540;&#65306;&#24471;&#24847;&#20808;)(R01-24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elp.obc.jp/7G/ROBOHTML/&#27726;&#29992;&#12487;&#12540;&#12479;&#12524;&#12452;&#12450;&#12454;&#12488;&#38598;/BJac/Documents%20and%20Settings/yonoguchi.OBC-NET/Local%20Settings/Temporary%20Internet%20Files/OLK64/&#12304;&#20849;&#36890;&#20181;&#27096;&#26360;&#12305;Import&#21463;&#20837;&#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更新履歴"/>
      <sheetName val="IO 所得控除等"/>
      <sheetName val="IO 中途入社"/>
      <sheetName val="IO 家族・所得税"/>
      <sheetName val="IO 条件設定_基本設定"/>
      <sheetName val="IO 条件設定_入力順序設定"/>
      <sheetName val="IO 計算_基本設定"/>
      <sheetName val="IO 過不足税額計算方法"/>
      <sheetName val="IO ２以上の住宅借入金等特別控除"/>
      <sheetName val="IO 印刷条件設定_基本設定"/>
      <sheetName val="IO 印刷条件設定_印刷設定"/>
      <sheetName val="IO 印刷条件設定_プリンタ設定"/>
      <sheetName val="UI制御 ファンクションバー表示パターン"/>
      <sheetName val="UI制御 表示メッセージ一覧"/>
      <sheetName val="機能 ジャンプ処理"/>
      <sheetName val="機能 年末調整計算UI"/>
      <sheetName val="機能 年末調整計算"/>
      <sheetName val="機能 その他"/>
      <sheetName val="印刷 年末調整データ 平成20年まで"/>
      <sheetName val="印刷 年末調整データ 改正 平成21年"/>
      <sheetName val="改正 平成19年"/>
      <sheetName val="改正 平成20年"/>
      <sheetName val="改正 平成21年"/>
    </sheetNames>
    <sheetDataSet>
      <sheetData sheetId="0" refreshError="1"/>
      <sheetData sheetId="1" refreshError="1"/>
      <sheetData sheetId="2" refreshError="1"/>
      <sheetData sheetId="3" refreshError="1"/>
      <sheetData sheetId="4" refreshError="1"/>
      <sheetData sheetId="5">
        <row r="9">
          <cell r="C9" t="str">
            <v>Obc.Windows.Forms.HumanResource.FormYearEndTaxAdjustment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汎用データ作成"/>
      <sheetName val="検索UI"/>
      <sheetName val="スワップ(範囲検索)"/>
      <sheetName val="基本条件項目名称テスト"/>
      <sheetName val="名称テスト"/>
      <sheetName val="転送テス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マスターデータ】"/>
      <sheetName val="資産勘定科目"/>
      <sheetName val="資産勘定科目内訳"/>
      <sheetName val="費用区分"/>
      <sheetName val="償却資産税申告先"/>
      <sheetName val="償却資産申告書設定"/>
      <sheetName val="設置場所"/>
      <sheetName val="摘要"/>
      <sheetName val="資産初期値設定"/>
      <sheetName val="【資産データ】"/>
      <sheetName val="基本情報"/>
      <sheetName val="移動情報"/>
      <sheetName val="追加支出情報"/>
      <sheetName val="減損情報"/>
      <sheetName val="特別償却準備金情報"/>
      <sheetName val="分割情報"/>
      <sheetName val="画像情報"/>
      <sheetName val="確認書類情報"/>
      <sheetName val="資産除去債務情報"/>
      <sheetName val="【リース資産データ】"/>
      <sheetName val="リース基本情報"/>
      <sheetName val="リース移動情報"/>
      <sheetName val="再リース情報"/>
      <sheetName val="リース減損情報"/>
      <sheetName val="リース特別償却準備金情報"/>
      <sheetName val="リース画像情報"/>
      <sheetName val="リース確認書類情報"/>
      <sheetName val="【配賦基準データ】"/>
      <sheetName val="部門別配賦基準情報"/>
    </sheetNames>
    <sheetDataSet>
      <sheetData sheetId="0">
        <row r="9">
          <cell r="K9" t="str">
            <v>文字</v>
          </cell>
        </row>
        <row r="10">
          <cell r="K10" t="str">
            <v>数字</v>
          </cell>
        </row>
        <row r="11">
          <cell r="K11" t="str">
            <v>英数</v>
          </cell>
        </row>
        <row r="12">
          <cell r="K12" t="str">
            <v>英数カナ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15" customHeight="1"/>
    <row r="2" spans="1:48" ht="60" customHeight="1">
      <c r="B2" s="56" t="s">
        <v>3205</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1:48" ht="15" customHeight="1"/>
    <row r="4" spans="1:48" ht="48" customHeight="1" thickBot="1">
      <c r="D4" s="57" t="s">
        <v>661</v>
      </c>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row>
    <row r="5" spans="1:48" ht="15" customHeight="1" thickTop="1">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9"/>
      <c r="AO5" s="59"/>
      <c r="AP5" s="59"/>
      <c r="AQ5" s="59"/>
      <c r="AR5" s="59"/>
      <c r="AS5" s="59"/>
      <c r="AT5" s="58"/>
    </row>
    <row r="6" spans="1:48" ht="15" customHeight="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26">
        <v>44757</v>
      </c>
      <c r="AO6" s="526"/>
      <c r="AP6" s="526"/>
      <c r="AQ6" s="526"/>
      <c r="AR6" s="526"/>
      <c r="AS6" s="526"/>
    </row>
    <row r="7" spans="1:48" ht="15" customHeight="1" thickBot="1">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pans="1:48" ht="15" customHeight="1" thickTop="1">
      <c r="B8" s="4"/>
      <c r="C8" s="4"/>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2"/>
      <c r="AT8" s="4"/>
      <c r="AU8" s="4"/>
    </row>
    <row r="9" spans="1:48" ht="15" customHeight="1">
      <c r="D9" s="63"/>
      <c r="E9" s="64" t="s">
        <v>662</v>
      </c>
      <c r="F9" s="65" t="s">
        <v>663</v>
      </c>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6"/>
    </row>
    <row r="10" spans="1:48" ht="15" customHeight="1">
      <c r="D10" s="63"/>
      <c r="E10" s="67"/>
      <c r="F10" s="68" t="s">
        <v>664</v>
      </c>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6"/>
    </row>
    <row r="11" spans="1:48" ht="15" customHeight="1">
      <c r="A11" s="4"/>
      <c r="D11" s="63"/>
      <c r="E11" s="67"/>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6"/>
      <c r="AV11" s="4"/>
    </row>
    <row r="12" spans="1:48" s="4" customFormat="1" ht="15" customHeight="1">
      <c r="A12" s="1"/>
      <c r="B12" s="1"/>
      <c r="C12" s="1"/>
      <c r="D12" s="63"/>
      <c r="E12" s="64" t="s">
        <v>662</v>
      </c>
      <c r="F12" s="69" t="s">
        <v>665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6"/>
      <c r="AT12" s="1"/>
      <c r="AU12" s="1"/>
      <c r="AV12" s="1"/>
    </row>
    <row r="13" spans="1:48" ht="15" customHeight="1">
      <c r="D13" s="63"/>
      <c r="E13" s="70"/>
      <c r="F13" s="71" t="s">
        <v>666</v>
      </c>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2"/>
      <c r="AT13" s="73"/>
    </row>
    <row r="14" spans="1:48" ht="15" customHeight="1">
      <c r="D14" s="63"/>
      <c r="E14" s="70"/>
      <c r="F14" s="74" t="s">
        <v>667</v>
      </c>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2"/>
      <c r="AT14" s="73"/>
    </row>
    <row r="15" spans="1:48" ht="15" customHeight="1">
      <c r="D15" s="63"/>
      <c r="E15" s="64"/>
      <c r="F15" s="74" t="s">
        <v>668</v>
      </c>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2"/>
      <c r="AT15" s="73"/>
    </row>
    <row r="16" spans="1:48" ht="15" customHeight="1">
      <c r="D16" s="63"/>
      <c r="E16" s="70"/>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2"/>
      <c r="AT16" s="73"/>
      <c r="AU16" s="73"/>
    </row>
    <row r="17" spans="1:48" ht="15" customHeight="1">
      <c r="D17" s="63"/>
      <c r="E17" s="70"/>
      <c r="F17" s="71" t="s">
        <v>669</v>
      </c>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2"/>
      <c r="AT17" s="73"/>
      <c r="AU17" s="73"/>
    </row>
    <row r="18" spans="1:48" ht="15" customHeight="1">
      <c r="D18" s="63"/>
      <c r="E18" s="70"/>
      <c r="F18" s="71" t="s">
        <v>670</v>
      </c>
      <c r="G18" s="71"/>
      <c r="H18" s="71"/>
      <c r="I18" s="71"/>
      <c r="J18" s="71"/>
      <c r="K18" s="71"/>
      <c r="L18" s="71"/>
      <c r="M18" s="71"/>
      <c r="N18" s="71"/>
      <c r="O18" s="71"/>
      <c r="P18" s="71"/>
      <c r="Q18" s="71"/>
      <c r="R18" s="71"/>
      <c r="S18" s="71"/>
      <c r="T18" s="71"/>
      <c r="U18" s="71"/>
      <c r="V18" s="71"/>
      <c r="W18" s="71"/>
      <c r="X18" s="71"/>
      <c r="Y18" s="71"/>
      <c r="Z18" s="71"/>
      <c r="AA18" s="74" t="s">
        <v>3209</v>
      </c>
      <c r="AB18" s="71"/>
      <c r="AC18" s="71"/>
      <c r="AD18" s="71"/>
      <c r="AE18" s="71"/>
      <c r="AF18" s="71"/>
      <c r="AG18" s="71"/>
      <c r="AH18" s="71"/>
      <c r="AI18" s="71"/>
      <c r="AJ18" s="71"/>
      <c r="AK18" s="71"/>
      <c r="AL18" s="71"/>
      <c r="AM18" s="71"/>
      <c r="AN18" s="71"/>
      <c r="AO18" s="71"/>
      <c r="AP18" s="71"/>
      <c r="AQ18" s="71"/>
      <c r="AR18" s="71"/>
      <c r="AS18" s="72"/>
      <c r="AT18" s="73"/>
      <c r="AU18" s="73"/>
    </row>
    <row r="19" spans="1:48" ht="15" customHeight="1">
      <c r="D19" s="63"/>
      <c r="E19" s="70"/>
      <c r="F19" s="75" t="s">
        <v>671</v>
      </c>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6"/>
      <c r="AT19" s="77"/>
      <c r="AU19" s="77"/>
    </row>
    <row r="20" spans="1:48" ht="15" customHeight="1">
      <c r="B20" s="4"/>
      <c r="C20" s="4"/>
      <c r="D20" s="63"/>
      <c r="E20" s="64" t="s">
        <v>662</v>
      </c>
      <c r="F20" s="69" t="s">
        <v>672</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6"/>
      <c r="AT20" s="4"/>
      <c r="AU20" s="4"/>
    </row>
    <row r="21" spans="1:48" ht="15" customHeight="1">
      <c r="B21" s="4"/>
      <c r="C21" s="4"/>
      <c r="D21" s="63"/>
      <c r="E21" s="64"/>
      <c r="F21" s="71" t="s">
        <v>673</v>
      </c>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66"/>
      <c r="AT21" s="4"/>
      <c r="AU21" s="4"/>
    </row>
    <row r="22" spans="1:48" ht="15" customHeight="1">
      <c r="B22" s="4"/>
      <c r="C22" s="4"/>
      <c r="D22" s="63"/>
      <c r="E22" s="64"/>
      <c r="F22" s="78" t="s">
        <v>674</v>
      </c>
      <c r="G22" s="79"/>
      <c r="H22" s="79"/>
      <c r="I22" s="79"/>
      <c r="J22" s="79"/>
      <c r="K22" s="79"/>
      <c r="L22" s="79"/>
      <c r="M22" s="79"/>
      <c r="N22" s="79"/>
      <c r="O22" s="79"/>
      <c r="P22" s="79"/>
      <c r="Q22" s="79"/>
      <c r="R22" s="79"/>
      <c r="S22" s="80"/>
      <c r="T22" s="81" t="s">
        <v>675</v>
      </c>
      <c r="U22" s="82"/>
      <c r="V22" s="82"/>
      <c r="W22" s="82"/>
      <c r="X22" s="82"/>
      <c r="Y22" s="82"/>
      <c r="Z22" s="83"/>
      <c r="AA22" s="69"/>
      <c r="AB22" s="69"/>
      <c r="AC22" s="69"/>
      <c r="AD22" s="69"/>
      <c r="AE22" s="69"/>
      <c r="AF22" s="69"/>
      <c r="AG22" s="69"/>
      <c r="AH22" s="69"/>
      <c r="AI22" s="69"/>
      <c r="AJ22" s="69"/>
      <c r="AK22" s="69"/>
      <c r="AL22" s="69"/>
      <c r="AM22" s="69"/>
      <c r="AN22" s="69"/>
      <c r="AO22" s="69"/>
      <c r="AP22" s="69"/>
      <c r="AQ22" s="69"/>
      <c r="AR22" s="69"/>
      <c r="AS22" s="66"/>
      <c r="AT22" s="4"/>
      <c r="AU22" s="4"/>
    </row>
    <row r="23" spans="1:48" ht="15" customHeight="1">
      <c r="A23" s="4"/>
      <c r="B23" s="4"/>
      <c r="C23" s="4"/>
      <c r="D23" s="63"/>
      <c r="E23" s="64"/>
      <c r="F23" s="84" t="s">
        <v>676</v>
      </c>
      <c r="G23" s="85"/>
      <c r="H23" s="85"/>
      <c r="I23" s="85"/>
      <c r="J23" s="85"/>
      <c r="K23" s="85"/>
      <c r="L23" s="86"/>
      <c r="M23" s="84" t="s">
        <v>677</v>
      </c>
      <c r="N23" s="85"/>
      <c r="O23" s="85"/>
      <c r="P23" s="85"/>
      <c r="Q23" s="85"/>
      <c r="R23" s="85"/>
      <c r="S23" s="86"/>
      <c r="T23" s="87" t="s">
        <v>678</v>
      </c>
      <c r="U23" s="88"/>
      <c r="V23" s="88"/>
      <c r="W23" s="88"/>
      <c r="X23" s="88"/>
      <c r="Y23" s="88"/>
      <c r="Z23" s="89"/>
      <c r="AA23" s="69"/>
      <c r="AB23" s="69"/>
      <c r="AC23" s="69"/>
      <c r="AD23" s="69"/>
      <c r="AE23" s="69"/>
      <c r="AF23" s="69"/>
      <c r="AG23" s="69"/>
      <c r="AH23" s="69"/>
      <c r="AI23" s="69"/>
      <c r="AJ23" s="69"/>
      <c r="AK23" s="69"/>
      <c r="AL23" s="69"/>
      <c r="AM23" s="69"/>
      <c r="AN23" s="69"/>
      <c r="AO23" s="69"/>
      <c r="AP23" s="69"/>
      <c r="AQ23" s="69"/>
      <c r="AR23" s="69"/>
      <c r="AS23" s="66"/>
      <c r="AT23" s="4"/>
      <c r="AU23" s="4"/>
      <c r="AV23" s="4"/>
    </row>
    <row r="24" spans="1:48" s="4" customFormat="1" ht="15" customHeight="1">
      <c r="D24" s="63"/>
      <c r="E24" s="64"/>
      <c r="F24" s="84" t="s">
        <v>679</v>
      </c>
      <c r="G24" s="85"/>
      <c r="H24" s="85"/>
      <c r="I24" s="85"/>
      <c r="J24" s="85"/>
      <c r="K24" s="85"/>
      <c r="L24" s="86"/>
      <c r="M24" s="84" t="s">
        <v>680</v>
      </c>
      <c r="N24" s="85"/>
      <c r="O24" s="85"/>
      <c r="P24" s="85"/>
      <c r="Q24" s="85"/>
      <c r="R24" s="85"/>
      <c r="S24" s="86"/>
      <c r="T24" s="87" t="s">
        <v>681</v>
      </c>
      <c r="U24" s="88"/>
      <c r="V24" s="88"/>
      <c r="W24" s="88"/>
      <c r="X24" s="88"/>
      <c r="Y24" s="88"/>
      <c r="Z24" s="89"/>
      <c r="AA24" s="69"/>
      <c r="AB24" s="69"/>
      <c r="AC24" s="69"/>
      <c r="AD24" s="69"/>
      <c r="AE24" s="69"/>
      <c r="AF24" s="69"/>
      <c r="AG24" s="69"/>
      <c r="AH24" s="69"/>
      <c r="AI24" s="69"/>
      <c r="AJ24" s="69"/>
      <c r="AK24" s="69"/>
      <c r="AL24" s="69"/>
      <c r="AM24" s="69"/>
      <c r="AN24" s="69"/>
      <c r="AO24" s="69"/>
      <c r="AP24" s="69"/>
      <c r="AQ24" s="69"/>
      <c r="AR24" s="69"/>
      <c r="AS24" s="66"/>
    </row>
    <row r="25" spans="1:48" s="4" customFormat="1" ht="15" customHeight="1">
      <c r="D25" s="63"/>
      <c r="E25" s="64"/>
      <c r="F25" s="84" t="s">
        <v>682</v>
      </c>
      <c r="G25" s="85"/>
      <c r="H25" s="85"/>
      <c r="I25" s="85"/>
      <c r="J25" s="85"/>
      <c r="K25" s="85"/>
      <c r="L25" s="86"/>
      <c r="M25" s="84" t="s">
        <v>683</v>
      </c>
      <c r="N25" s="85"/>
      <c r="O25" s="85"/>
      <c r="P25" s="85"/>
      <c r="Q25" s="85"/>
      <c r="R25" s="85"/>
      <c r="S25" s="86"/>
      <c r="T25" s="87" t="s">
        <v>684</v>
      </c>
      <c r="U25" s="88"/>
      <c r="V25" s="88"/>
      <c r="W25" s="88"/>
      <c r="X25" s="88"/>
      <c r="Y25" s="88"/>
      <c r="Z25" s="89"/>
      <c r="AA25" s="69"/>
      <c r="AB25" s="69"/>
      <c r="AC25" s="69"/>
      <c r="AD25" s="69"/>
      <c r="AE25" s="69"/>
      <c r="AF25" s="69"/>
      <c r="AG25" s="69"/>
      <c r="AH25" s="69"/>
      <c r="AI25" s="69"/>
      <c r="AJ25" s="69"/>
      <c r="AK25" s="69"/>
      <c r="AL25" s="69"/>
      <c r="AM25" s="69"/>
      <c r="AN25" s="69"/>
      <c r="AO25" s="69"/>
      <c r="AP25" s="69"/>
      <c r="AQ25" s="69"/>
      <c r="AR25" s="69"/>
      <c r="AS25" s="66"/>
    </row>
    <row r="26" spans="1:48" s="4" customFormat="1" ht="15" customHeight="1">
      <c r="D26" s="63"/>
      <c r="E26" s="64"/>
      <c r="F26" s="84" t="s">
        <v>685</v>
      </c>
      <c r="G26" s="85"/>
      <c r="H26" s="85"/>
      <c r="I26" s="85"/>
      <c r="J26" s="85"/>
      <c r="K26" s="85"/>
      <c r="L26" s="86"/>
      <c r="M26" s="84" t="s">
        <v>686</v>
      </c>
      <c r="N26" s="85"/>
      <c r="O26" s="85"/>
      <c r="P26" s="85"/>
      <c r="Q26" s="85"/>
      <c r="R26" s="85"/>
      <c r="S26" s="86"/>
      <c r="T26" s="87" t="s">
        <v>687</v>
      </c>
      <c r="U26" s="88"/>
      <c r="V26" s="88"/>
      <c r="W26" s="88"/>
      <c r="X26" s="88"/>
      <c r="Y26" s="88"/>
      <c r="Z26" s="89"/>
      <c r="AA26" s="69"/>
      <c r="AB26" s="69"/>
      <c r="AC26" s="69"/>
      <c r="AD26" s="69"/>
      <c r="AE26" s="69"/>
      <c r="AF26" s="69"/>
      <c r="AG26" s="69"/>
      <c r="AH26" s="69"/>
      <c r="AI26" s="69"/>
      <c r="AJ26" s="69"/>
      <c r="AK26" s="69"/>
      <c r="AL26" s="69"/>
      <c r="AM26" s="69"/>
      <c r="AN26" s="69"/>
      <c r="AO26" s="69"/>
      <c r="AP26" s="69"/>
      <c r="AQ26" s="69"/>
      <c r="AR26" s="69"/>
      <c r="AS26" s="66"/>
    </row>
    <row r="27" spans="1:48" s="4" customFormat="1" ht="15" customHeight="1">
      <c r="D27" s="63"/>
      <c r="E27" s="67"/>
      <c r="F27" s="68"/>
      <c r="G27" s="68"/>
      <c r="H27" s="68"/>
      <c r="I27" s="68"/>
      <c r="J27" s="68"/>
      <c r="K27" s="68"/>
      <c r="L27" s="68"/>
      <c r="M27" s="68"/>
      <c r="N27" s="90"/>
      <c r="O27" s="90"/>
      <c r="P27" s="90"/>
      <c r="Q27" s="90"/>
      <c r="R27" s="90"/>
      <c r="S27" s="90"/>
      <c r="T27" s="90"/>
      <c r="U27" s="68"/>
      <c r="V27" s="68"/>
      <c r="W27" s="68"/>
      <c r="X27" s="68"/>
      <c r="Y27" s="68"/>
      <c r="Z27" s="68"/>
      <c r="AA27" s="68"/>
      <c r="AB27" s="68"/>
      <c r="AC27" s="90"/>
      <c r="AD27" s="90"/>
      <c r="AE27" s="90"/>
      <c r="AF27" s="90"/>
      <c r="AG27" s="90"/>
      <c r="AH27" s="90"/>
      <c r="AI27" s="90"/>
      <c r="AJ27" s="67"/>
      <c r="AK27" s="67"/>
      <c r="AL27" s="67"/>
      <c r="AM27" s="67"/>
      <c r="AN27" s="67"/>
      <c r="AO27" s="67"/>
      <c r="AP27" s="67"/>
      <c r="AQ27" s="67"/>
      <c r="AR27" s="67"/>
      <c r="AS27" s="66"/>
    </row>
    <row r="28" spans="1:48" s="4" customFormat="1" ht="15" customHeight="1">
      <c r="D28" s="63"/>
      <c r="E28" s="64"/>
      <c r="F28" s="74" t="s">
        <v>688</v>
      </c>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66"/>
    </row>
    <row r="29" spans="1:48" s="4" customFormat="1" ht="15" customHeight="1">
      <c r="D29" s="63"/>
      <c r="E29" s="64"/>
      <c r="F29" s="91"/>
      <c r="G29" s="91" t="s">
        <v>689</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66"/>
    </row>
    <row r="30" spans="1:48" s="4" customFormat="1" ht="15" customHeight="1">
      <c r="D30" s="63"/>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6"/>
    </row>
    <row r="31" spans="1:48" s="4" customFormat="1" ht="15" customHeight="1">
      <c r="D31" s="63"/>
      <c r="E31" s="64" t="s">
        <v>662</v>
      </c>
      <c r="F31" s="69" t="s">
        <v>690</v>
      </c>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6"/>
    </row>
    <row r="32" spans="1:48" s="4" customFormat="1" ht="15" customHeight="1">
      <c r="D32" s="63"/>
      <c r="E32" s="67"/>
      <c r="F32" s="81" t="s">
        <v>691</v>
      </c>
      <c r="G32" s="82"/>
      <c r="H32" s="82"/>
      <c r="I32" s="82"/>
      <c r="J32" s="82"/>
      <c r="K32" s="82"/>
      <c r="L32" s="82"/>
      <c r="M32" s="82"/>
      <c r="N32" s="82"/>
      <c r="O32" s="82"/>
      <c r="P32" s="82"/>
      <c r="Q32" s="82"/>
      <c r="R32" s="82"/>
      <c r="S32" s="82"/>
      <c r="T32" s="82"/>
      <c r="U32" s="81" t="s">
        <v>692</v>
      </c>
      <c r="V32" s="82"/>
      <c r="W32" s="82"/>
      <c r="X32" s="82"/>
      <c r="Y32" s="82"/>
      <c r="Z32" s="82"/>
      <c r="AA32" s="82"/>
      <c r="AB32" s="82"/>
      <c r="AC32" s="82"/>
      <c r="AD32" s="82"/>
      <c r="AE32" s="82"/>
      <c r="AF32" s="82"/>
      <c r="AG32" s="82"/>
      <c r="AH32" s="82"/>
      <c r="AI32" s="92"/>
      <c r="AJ32" s="68"/>
      <c r="AK32" s="68"/>
      <c r="AL32" s="68"/>
      <c r="AM32" s="68"/>
      <c r="AN32" s="68"/>
      <c r="AO32" s="68"/>
      <c r="AP32" s="68"/>
      <c r="AQ32" s="68"/>
      <c r="AR32" s="68"/>
      <c r="AS32" s="66"/>
    </row>
    <row r="33" spans="1:48" s="4" customFormat="1" ht="15" customHeight="1">
      <c r="D33" s="63"/>
      <c r="E33" s="67"/>
      <c r="F33" s="93"/>
      <c r="G33" s="94"/>
      <c r="H33" s="94"/>
      <c r="I33" s="94"/>
      <c r="J33" s="94"/>
      <c r="K33" s="94"/>
      <c r="L33" s="94"/>
      <c r="M33" s="94"/>
      <c r="N33" s="95" t="s">
        <v>1</v>
      </c>
      <c r="O33" s="96"/>
      <c r="P33" s="96"/>
      <c r="Q33" s="96"/>
      <c r="R33" s="96"/>
      <c r="S33" s="96"/>
      <c r="T33" s="97"/>
      <c r="U33" s="93"/>
      <c r="V33" s="94"/>
      <c r="W33" s="94"/>
      <c r="X33" s="94"/>
      <c r="Y33" s="94"/>
      <c r="Z33" s="94"/>
      <c r="AA33" s="94"/>
      <c r="AB33" s="94"/>
      <c r="AC33" s="95" t="s">
        <v>1</v>
      </c>
      <c r="AD33" s="96"/>
      <c r="AE33" s="96"/>
      <c r="AF33" s="96"/>
      <c r="AG33" s="96"/>
      <c r="AH33" s="96"/>
      <c r="AI33" s="97"/>
      <c r="AJ33" s="68"/>
      <c r="AK33" s="68"/>
      <c r="AL33" s="68"/>
      <c r="AM33" s="68"/>
      <c r="AN33" s="68"/>
      <c r="AO33" s="68"/>
      <c r="AP33" s="68"/>
      <c r="AQ33" s="68"/>
      <c r="AR33" s="68"/>
      <c r="AS33" s="66"/>
    </row>
    <row r="34" spans="1:48" s="4" customFormat="1" ht="15" customHeight="1">
      <c r="D34" s="63"/>
      <c r="E34" s="67"/>
      <c r="F34" s="98" t="s">
        <v>693</v>
      </c>
      <c r="G34" s="99"/>
      <c r="H34" s="99"/>
      <c r="I34" s="99"/>
      <c r="J34" s="99"/>
      <c r="K34" s="99"/>
      <c r="L34" s="99"/>
      <c r="M34" s="100"/>
      <c r="N34" s="87" t="s">
        <v>694</v>
      </c>
      <c r="O34" s="88"/>
      <c r="P34" s="88"/>
      <c r="Q34" s="88"/>
      <c r="R34" s="88"/>
      <c r="S34" s="88"/>
      <c r="T34" s="89"/>
      <c r="U34" s="99" t="s">
        <v>695</v>
      </c>
      <c r="V34" s="99"/>
      <c r="W34" s="99"/>
      <c r="X34" s="99"/>
      <c r="Y34" s="99"/>
      <c r="Z34" s="99"/>
      <c r="AA34" s="99"/>
      <c r="AB34" s="100"/>
      <c r="AC34" s="87" t="s">
        <v>696</v>
      </c>
      <c r="AD34" s="88"/>
      <c r="AE34" s="88"/>
      <c r="AF34" s="88"/>
      <c r="AG34" s="88"/>
      <c r="AH34" s="88"/>
      <c r="AI34" s="89"/>
      <c r="AJ34" s="68"/>
      <c r="AK34" s="68"/>
      <c r="AL34" s="68"/>
      <c r="AM34" s="68"/>
      <c r="AN34" s="68"/>
      <c r="AO34" s="68"/>
      <c r="AP34" s="68"/>
      <c r="AQ34" s="68"/>
      <c r="AR34" s="68"/>
      <c r="AS34" s="66"/>
    </row>
    <row r="35" spans="1:48" s="4" customFormat="1" ht="15" customHeight="1">
      <c r="D35" s="63"/>
      <c r="E35" s="67"/>
      <c r="F35" s="101" t="s">
        <v>697</v>
      </c>
      <c r="G35" s="102"/>
      <c r="H35" s="102"/>
      <c r="I35" s="102"/>
      <c r="J35" s="102"/>
      <c r="K35" s="102"/>
      <c r="L35" s="102"/>
      <c r="M35" s="103"/>
      <c r="N35" s="87" t="s">
        <v>698</v>
      </c>
      <c r="O35" s="88"/>
      <c r="P35" s="88"/>
      <c r="Q35" s="88"/>
      <c r="R35" s="88"/>
      <c r="S35" s="88"/>
      <c r="T35" s="89"/>
      <c r="U35" s="68"/>
      <c r="V35" s="68"/>
      <c r="W35" s="68"/>
      <c r="X35" s="68"/>
      <c r="Y35" s="68"/>
      <c r="Z35" s="68"/>
      <c r="AA35" s="68"/>
      <c r="AB35" s="68"/>
      <c r="AC35" s="90"/>
      <c r="AD35" s="90"/>
      <c r="AE35" s="90"/>
      <c r="AF35" s="90"/>
      <c r="AG35" s="90"/>
      <c r="AH35" s="90"/>
      <c r="AI35" s="90"/>
      <c r="AJ35" s="68"/>
      <c r="AK35" s="68"/>
      <c r="AL35" s="68"/>
      <c r="AM35" s="68"/>
      <c r="AN35" s="68"/>
      <c r="AO35" s="68"/>
      <c r="AP35" s="68"/>
      <c r="AQ35" s="68"/>
      <c r="AR35" s="68"/>
      <c r="AS35" s="66"/>
    </row>
    <row r="36" spans="1:48" s="4" customFormat="1" ht="15" customHeight="1">
      <c r="D36" s="63"/>
      <c r="E36" s="67"/>
      <c r="F36" s="104"/>
      <c r="G36" s="104"/>
      <c r="H36" s="104"/>
      <c r="I36" s="104"/>
      <c r="J36" s="104"/>
      <c r="K36" s="104"/>
      <c r="L36" s="104"/>
      <c r="M36" s="104"/>
      <c r="N36" s="90"/>
      <c r="O36" s="90"/>
      <c r="P36" s="90"/>
      <c r="Q36" s="90"/>
      <c r="R36" s="90"/>
      <c r="S36" s="90"/>
      <c r="T36" s="90"/>
      <c r="U36" s="68"/>
      <c r="V36" s="68"/>
      <c r="W36" s="68"/>
      <c r="X36" s="68"/>
      <c r="Y36" s="68"/>
      <c r="Z36" s="68"/>
      <c r="AA36" s="68"/>
      <c r="AB36" s="68"/>
      <c r="AC36" s="90"/>
      <c r="AD36" s="90"/>
      <c r="AE36" s="90"/>
      <c r="AF36" s="90"/>
      <c r="AG36" s="90"/>
      <c r="AH36" s="90"/>
      <c r="AI36" s="90"/>
      <c r="AJ36" s="68"/>
      <c r="AK36" s="68"/>
      <c r="AL36" s="68"/>
      <c r="AM36" s="68"/>
      <c r="AN36" s="68"/>
      <c r="AO36" s="68"/>
      <c r="AP36" s="68"/>
      <c r="AQ36" s="68"/>
      <c r="AR36" s="68"/>
      <c r="AS36" s="66"/>
    </row>
    <row r="37" spans="1:48" s="4" customFormat="1" ht="15" customHeight="1">
      <c r="A37" s="1"/>
      <c r="B37" s="1"/>
      <c r="C37" s="1"/>
      <c r="D37" s="63"/>
      <c r="E37" s="64" t="s">
        <v>699</v>
      </c>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6"/>
      <c r="AT37" s="1"/>
      <c r="AU37" s="1"/>
      <c r="AV37" s="1"/>
    </row>
    <row r="38" spans="1:48" ht="15" customHeight="1">
      <c r="D38" s="63"/>
      <c r="E38" s="70"/>
      <c r="F38" s="71" t="s">
        <v>3206</v>
      </c>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2"/>
      <c r="AT38" s="73"/>
    </row>
    <row r="39" spans="1:48" ht="15" customHeight="1">
      <c r="D39" s="63"/>
      <c r="E39" s="64"/>
      <c r="F39" s="105" t="s">
        <v>700</v>
      </c>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2"/>
      <c r="AT39" s="73"/>
    </row>
    <row r="40" spans="1:48" ht="15" customHeight="1">
      <c r="D40" s="63"/>
      <c r="E40" s="70"/>
      <c r="F40" s="71"/>
      <c r="G40" s="71" t="s">
        <v>701</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2"/>
      <c r="AT40" s="73"/>
      <c r="AU40" s="73"/>
    </row>
    <row r="41" spans="1:48" s="4" customFormat="1" ht="15" customHeight="1">
      <c r="D41" s="63"/>
      <c r="E41" s="67"/>
      <c r="F41" s="104"/>
      <c r="G41" s="104"/>
      <c r="H41" s="104"/>
      <c r="I41" s="104" t="s">
        <v>3207</v>
      </c>
      <c r="J41" s="104"/>
      <c r="K41" s="104"/>
      <c r="L41" s="104"/>
      <c r="M41" s="90"/>
      <c r="N41" s="90"/>
      <c r="O41" s="90"/>
      <c r="P41" s="90"/>
      <c r="Q41" s="90"/>
      <c r="R41" s="90"/>
      <c r="S41" s="90"/>
      <c r="T41" s="68"/>
      <c r="U41" s="68"/>
      <c r="V41" s="67"/>
      <c r="W41" s="68"/>
      <c r="X41" s="68"/>
      <c r="Y41" s="68"/>
      <c r="Z41" s="68"/>
      <c r="AA41" s="68"/>
      <c r="AB41" s="68"/>
      <c r="AC41" s="90"/>
      <c r="AD41" s="90"/>
      <c r="AE41" s="90"/>
      <c r="AF41" s="90"/>
      <c r="AG41" s="90"/>
      <c r="AH41" s="90"/>
      <c r="AI41" s="90"/>
      <c r="AJ41" s="68"/>
      <c r="AK41" s="68"/>
      <c r="AL41" s="68"/>
      <c r="AM41" s="68"/>
      <c r="AN41" s="68"/>
      <c r="AO41" s="68"/>
      <c r="AP41" s="68"/>
      <c r="AQ41" s="68"/>
      <c r="AR41" s="68"/>
      <c r="AS41" s="66"/>
    </row>
    <row r="42" spans="1:48" s="4" customFormat="1" ht="15" customHeight="1">
      <c r="D42" s="63"/>
      <c r="E42" s="67"/>
      <c r="F42" s="104"/>
      <c r="G42" s="104" t="s">
        <v>702</v>
      </c>
      <c r="H42" s="104"/>
      <c r="I42" s="104"/>
      <c r="J42" s="104"/>
      <c r="K42" s="104"/>
      <c r="L42" s="104"/>
      <c r="M42" s="90"/>
      <c r="N42" s="90"/>
      <c r="O42" s="90"/>
      <c r="P42" s="90"/>
      <c r="Q42" s="90"/>
      <c r="R42" s="90"/>
      <c r="S42" s="90"/>
      <c r="T42" s="68"/>
      <c r="U42" s="68"/>
      <c r="V42" s="67"/>
      <c r="W42" s="68"/>
      <c r="X42" s="68"/>
      <c r="Y42" s="68"/>
      <c r="Z42" s="68"/>
      <c r="AA42" s="68"/>
      <c r="AB42" s="68"/>
      <c r="AC42" s="90"/>
      <c r="AD42" s="90"/>
      <c r="AE42" s="90"/>
      <c r="AF42" s="90"/>
      <c r="AG42" s="90"/>
      <c r="AH42" s="90"/>
      <c r="AI42" s="90"/>
      <c r="AJ42" s="68"/>
      <c r="AK42" s="68"/>
      <c r="AL42" s="68"/>
      <c r="AM42" s="68"/>
      <c r="AN42" s="68"/>
      <c r="AO42" s="68"/>
      <c r="AP42" s="68"/>
      <c r="AQ42" s="68"/>
      <c r="AR42" s="68"/>
      <c r="AS42" s="66"/>
    </row>
    <row r="43" spans="1:48" s="4" customFormat="1" ht="15" customHeight="1">
      <c r="D43" s="63"/>
      <c r="E43" s="67"/>
      <c r="F43" s="104"/>
      <c r="G43" s="104"/>
      <c r="H43" s="104"/>
      <c r="I43" s="104" t="s">
        <v>703</v>
      </c>
      <c r="J43" s="104"/>
      <c r="K43" s="104"/>
      <c r="L43" s="104"/>
      <c r="M43" s="90"/>
      <c r="N43" s="90"/>
      <c r="O43" s="90"/>
      <c r="P43" s="90"/>
      <c r="Q43" s="90"/>
      <c r="R43" s="90"/>
      <c r="S43" s="90"/>
      <c r="T43" s="68"/>
      <c r="U43" s="68"/>
      <c r="V43" s="67"/>
      <c r="W43" s="68"/>
      <c r="X43" s="68"/>
      <c r="Y43" s="68"/>
      <c r="Z43" s="68"/>
      <c r="AA43" s="68"/>
      <c r="AB43" s="68"/>
      <c r="AC43" s="90"/>
      <c r="AD43" s="90"/>
      <c r="AE43" s="90"/>
      <c r="AF43" s="90"/>
      <c r="AG43" s="90"/>
      <c r="AH43" s="90"/>
      <c r="AI43" s="90"/>
      <c r="AJ43" s="68"/>
      <c r="AK43" s="68"/>
      <c r="AL43" s="68"/>
      <c r="AM43" s="68"/>
      <c r="AN43" s="68"/>
      <c r="AO43" s="68"/>
      <c r="AP43" s="68"/>
      <c r="AQ43" s="68"/>
      <c r="AR43" s="68"/>
      <c r="AS43" s="66"/>
    </row>
    <row r="44" spans="1:48" s="4" customFormat="1" ht="15" customHeight="1">
      <c r="D44" s="63"/>
      <c r="E44" s="67"/>
      <c r="F44" s="104"/>
      <c r="G44" s="104"/>
      <c r="H44" s="104"/>
      <c r="I44" s="104" t="s">
        <v>3208</v>
      </c>
      <c r="J44" s="104"/>
      <c r="K44" s="104"/>
      <c r="L44" s="104"/>
      <c r="M44" s="90"/>
      <c r="N44" s="90"/>
      <c r="O44" s="90"/>
      <c r="P44" s="90"/>
      <c r="Q44" s="90"/>
      <c r="R44" s="90"/>
      <c r="S44" s="90"/>
      <c r="T44" s="68"/>
      <c r="U44" s="68"/>
      <c r="V44" s="67"/>
      <c r="W44" s="68"/>
      <c r="X44" s="68"/>
      <c r="Y44" s="68"/>
      <c r="Z44" s="68"/>
      <c r="AA44" s="68"/>
      <c r="AB44" s="68"/>
      <c r="AC44" s="90"/>
      <c r="AD44" s="90"/>
      <c r="AE44" s="90"/>
      <c r="AF44" s="90"/>
      <c r="AG44" s="90"/>
      <c r="AH44" s="90"/>
      <c r="AI44" s="90"/>
      <c r="AJ44" s="68"/>
      <c r="AK44" s="68"/>
      <c r="AL44" s="68"/>
      <c r="AM44" s="68"/>
      <c r="AN44" s="68"/>
      <c r="AO44" s="68"/>
      <c r="AP44" s="68"/>
      <c r="AQ44" s="68"/>
      <c r="AR44" s="68"/>
      <c r="AS44" s="66"/>
    </row>
    <row r="45" spans="1:48" s="4" customFormat="1" ht="15" customHeight="1">
      <c r="D45" s="63"/>
      <c r="E45" s="67"/>
      <c r="F45" s="104"/>
      <c r="G45" s="104"/>
      <c r="H45" s="104"/>
      <c r="I45" s="104" t="s">
        <v>704</v>
      </c>
      <c r="J45" s="104"/>
      <c r="K45" s="104"/>
      <c r="L45" s="104"/>
      <c r="M45" s="90"/>
      <c r="N45" s="90"/>
      <c r="O45" s="90"/>
      <c r="P45" s="90"/>
      <c r="Q45" s="90"/>
      <c r="R45" s="90"/>
      <c r="S45" s="90"/>
      <c r="T45" s="68"/>
      <c r="U45" s="68"/>
      <c r="V45" s="67"/>
      <c r="W45" s="68"/>
      <c r="X45" s="68"/>
      <c r="Y45" s="68"/>
      <c r="Z45" s="68"/>
      <c r="AA45" s="68"/>
      <c r="AB45" s="68"/>
      <c r="AC45" s="90"/>
      <c r="AD45" s="90"/>
      <c r="AE45" s="90"/>
      <c r="AF45" s="90"/>
      <c r="AG45" s="90"/>
      <c r="AH45" s="90"/>
      <c r="AI45" s="90"/>
      <c r="AJ45" s="68"/>
      <c r="AK45" s="68"/>
      <c r="AL45" s="68"/>
      <c r="AM45" s="68"/>
      <c r="AN45" s="68"/>
      <c r="AO45" s="68"/>
      <c r="AP45" s="68"/>
      <c r="AQ45" s="68"/>
      <c r="AR45" s="68"/>
      <c r="AS45" s="66"/>
    </row>
    <row r="46" spans="1:48" s="4" customFormat="1" ht="15" customHeight="1">
      <c r="D46" s="63"/>
      <c r="E46" s="67"/>
      <c r="F46" s="104"/>
      <c r="G46" s="104"/>
      <c r="H46" s="104"/>
      <c r="I46" s="104" t="s">
        <v>705</v>
      </c>
      <c r="J46" s="104"/>
      <c r="K46" s="104"/>
      <c r="L46" s="104"/>
      <c r="M46" s="90"/>
      <c r="N46" s="90"/>
      <c r="O46" s="90"/>
      <c r="P46" s="90"/>
      <c r="Q46" s="90"/>
      <c r="R46" s="90"/>
      <c r="S46" s="90"/>
      <c r="T46" s="68"/>
      <c r="U46" s="68"/>
      <c r="V46" s="67"/>
      <c r="W46" s="68"/>
      <c r="X46" s="68"/>
      <c r="Y46" s="68"/>
      <c r="Z46" s="68"/>
      <c r="AA46" s="68"/>
      <c r="AB46" s="68"/>
      <c r="AC46" s="90"/>
      <c r="AD46" s="90"/>
      <c r="AE46" s="90"/>
      <c r="AF46" s="90"/>
      <c r="AG46" s="90"/>
      <c r="AH46" s="90"/>
      <c r="AI46" s="90"/>
      <c r="AJ46" s="68"/>
      <c r="AK46" s="68"/>
      <c r="AL46" s="68"/>
      <c r="AM46" s="68"/>
      <c r="AN46" s="68"/>
      <c r="AO46" s="68"/>
      <c r="AP46" s="68"/>
      <c r="AQ46" s="68"/>
      <c r="AR46" s="68"/>
      <c r="AS46" s="66"/>
    </row>
    <row r="47" spans="1:48" s="4" customFormat="1" ht="15" customHeight="1">
      <c r="D47" s="63"/>
      <c r="E47" s="67"/>
      <c r="F47" s="106" t="s">
        <v>706</v>
      </c>
      <c r="G47" s="64"/>
      <c r="H47" s="106"/>
      <c r="I47" s="106"/>
      <c r="J47" s="106"/>
      <c r="K47" s="106"/>
      <c r="L47" s="106"/>
      <c r="M47" s="90"/>
      <c r="N47" s="90"/>
      <c r="O47" s="90"/>
      <c r="P47" s="90"/>
      <c r="Q47" s="90"/>
      <c r="R47" s="90"/>
      <c r="S47" s="90"/>
      <c r="T47" s="68"/>
      <c r="U47" s="68"/>
      <c r="V47" s="67"/>
      <c r="W47" s="68"/>
      <c r="X47" s="68"/>
      <c r="Y47" s="68"/>
      <c r="Z47" s="68"/>
      <c r="AA47" s="68"/>
      <c r="AB47" s="68"/>
      <c r="AC47" s="90"/>
      <c r="AD47" s="90"/>
      <c r="AE47" s="90"/>
      <c r="AF47" s="90"/>
      <c r="AG47" s="90"/>
      <c r="AH47" s="90"/>
      <c r="AI47" s="90"/>
      <c r="AJ47" s="68"/>
      <c r="AK47" s="68"/>
      <c r="AL47" s="68"/>
      <c r="AM47" s="68"/>
      <c r="AN47" s="68"/>
      <c r="AO47" s="68"/>
      <c r="AP47" s="68"/>
      <c r="AQ47" s="68"/>
      <c r="AR47" s="68"/>
      <c r="AS47" s="66"/>
    </row>
    <row r="48" spans="1:48" s="4" customFormat="1" ht="15" customHeight="1">
      <c r="D48" s="63"/>
      <c r="E48" s="67"/>
      <c r="F48" s="104"/>
      <c r="G48" s="104" t="s">
        <v>701</v>
      </c>
      <c r="H48" s="104"/>
      <c r="I48" s="67"/>
      <c r="J48" s="104"/>
      <c r="K48" s="104"/>
      <c r="L48" s="104"/>
      <c r="M48" s="90"/>
      <c r="N48" s="90"/>
      <c r="O48" s="90"/>
      <c r="P48" s="90"/>
      <c r="Q48" s="90"/>
      <c r="R48" s="90"/>
      <c r="S48" s="90"/>
      <c r="T48" s="68"/>
      <c r="U48" s="68"/>
      <c r="V48" s="67"/>
      <c r="W48" s="68"/>
      <c r="X48" s="68"/>
      <c r="Y48" s="68"/>
      <c r="Z48" s="68"/>
      <c r="AA48" s="68"/>
      <c r="AB48" s="68"/>
      <c r="AC48" s="90"/>
      <c r="AD48" s="90"/>
      <c r="AE48" s="90"/>
      <c r="AF48" s="90"/>
      <c r="AG48" s="90"/>
      <c r="AH48" s="90"/>
      <c r="AI48" s="90"/>
      <c r="AJ48" s="68"/>
      <c r="AK48" s="68"/>
      <c r="AL48" s="68"/>
      <c r="AM48" s="68"/>
      <c r="AN48" s="68"/>
      <c r="AO48" s="68"/>
      <c r="AP48" s="68"/>
      <c r="AQ48" s="68"/>
      <c r="AR48" s="68"/>
      <c r="AS48" s="66"/>
    </row>
    <row r="49" spans="2:47" s="4" customFormat="1" ht="15" customHeight="1">
      <c r="D49" s="63"/>
      <c r="E49" s="67"/>
      <c r="F49" s="104"/>
      <c r="G49" s="104"/>
      <c r="H49" s="104"/>
      <c r="I49" s="104" t="s">
        <v>707</v>
      </c>
      <c r="J49" s="104"/>
      <c r="K49" s="104"/>
      <c r="L49" s="104"/>
      <c r="M49" s="90"/>
      <c r="N49" s="90"/>
      <c r="O49" s="90"/>
      <c r="P49" s="90"/>
      <c r="Q49" s="90"/>
      <c r="R49" s="90"/>
      <c r="S49" s="90"/>
      <c r="T49" s="68"/>
      <c r="U49" s="68"/>
      <c r="V49" s="67"/>
      <c r="W49" s="68"/>
      <c r="X49" s="68"/>
      <c r="Y49" s="68"/>
      <c r="Z49" s="68"/>
      <c r="AA49" s="68"/>
      <c r="AB49" s="68"/>
      <c r="AC49" s="90"/>
      <c r="AD49" s="90"/>
      <c r="AE49" s="90"/>
      <c r="AF49" s="90"/>
      <c r="AG49" s="90"/>
      <c r="AH49" s="90"/>
      <c r="AI49" s="90"/>
      <c r="AJ49" s="68"/>
      <c r="AK49" s="68"/>
      <c r="AL49" s="68"/>
      <c r="AM49" s="68"/>
      <c r="AN49" s="68"/>
      <c r="AO49" s="68"/>
      <c r="AP49" s="68"/>
      <c r="AQ49" s="68"/>
      <c r="AR49" s="68"/>
      <c r="AS49" s="66"/>
    </row>
    <row r="50" spans="2:47" s="4" customFormat="1" ht="15" customHeight="1">
      <c r="D50" s="63"/>
      <c r="E50" s="67"/>
      <c r="F50" s="104"/>
      <c r="G50" s="104" t="s">
        <v>702</v>
      </c>
      <c r="H50" s="104"/>
      <c r="I50" s="104"/>
      <c r="J50" s="104"/>
      <c r="K50" s="104"/>
      <c r="L50" s="104"/>
      <c r="M50" s="90"/>
      <c r="N50" s="90"/>
      <c r="O50" s="90"/>
      <c r="P50" s="90"/>
      <c r="Q50" s="90"/>
      <c r="R50" s="90"/>
      <c r="S50" s="90"/>
      <c r="T50" s="68"/>
      <c r="U50" s="68"/>
      <c r="V50" s="67"/>
      <c r="W50" s="68"/>
      <c r="X50" s="68"/>
      <c r="Y50" s="68"/>
      <c r="Z50" s="68"/>
      <c r="AA50" s="68"/>
      <c r="AB50" s="68"/>
      <c r="AC50" s="90"/>
      <c r="AD50" s="90"/>
      <c r="AE50" s="90"/>
      <c r="AF50" s="90"/>
      <c r="AG50" s="90"/>
      <c r="AH50" s="90"/>
      <c r="AI50" s="90"/>
      <c r="AJ50" s="68"/>
      <c r="AK50" s="68"/>
      <c r="AL50" s="68"/>
      <c r="AM50" s="68"/>
      <c r="AN50" s="68"/>
      <c r="AO50" s="68"/>
      <c r="AP50" s="68"/>
      <c r="AQ50" s="68"/>
      <c r="AR50" s="68"/>
      <c r="AS50" s="66"/>
    </row>
    <row r="51" spans="2:47" s="4" customFormat="1" ht="15" customHeight="1">
      <c r="D51" s="63"/>
      <c r="E51" s="67"/>
      <c r="F51" s="104"/>
      <c r="G51" s="104"/>
      <c r="H51" s="104"/>
      <c r="I51" s="104" t="s">
        <v>703</v>
      </c>
      <c r="J51" s="104"/>
      <c r="K51" s="104"/>
      <c r="L51" s="104"/>
      <c r="M51" s="90"/>
      <c r="N51" s="90"/>
      <c r="O51" s="90"/>
      <c r="P51" s="90"/>
      <c r="Q51" s="90"/>
      <c r="R51" s="90"/>
      <c r="S51" s="90"/>
      <c r="T51" s="68"/>
      <c r="U51" s="68"/>
      <c r="V51" s="67"/>
      <c r="W51" s="68"/>
      <c r="X51" s="68"/>
      <c r="Y51" s="68"/>
      <c r="Z51" s="68"/>
      <c r="AA51" s="68"/>
      <c r="AB51" s="68"/>
      <c r="AC51" s="90"/>
      <c r="AD51" s="90"/>
      <c r="AE51" s="90"/>
      <c r="AF51" s="90"/>
      <c r="AG51" s="90"/>
      <c r="AH51" s="90"/>
      <c r="AI51" s="90"/>
      <c r="AJ51" s="68"/>
      <c r="AK51" s="68"/>
      <c r="AL51" s="68"/>
      <c r="AM51" s="68"/>
      <c r="AN51" s="68"/>
      <c r="AO51" s="68"/>
      <c r="AP51" s="68"/>
      <c r="AQ51" s="68"/>
      <c r="AR51" s="68"/>
      <c r="AS51" s="66"/>
    </row>
    <row r="52" spans="2:47" s="4" customFormat="1" ht="15" customHeight="1">
      <c r="D52" s="63"/>
      <c r="E52" s="67"/>
      <c r="F52" s="104"/>
      <c r="G52" s="104"/>
      <c r="H52" s="104"/>
      <c r="I52" s="104" t="s">
        <v>704</v>
      </c>
      <c r="J52" s="104"/>
      <c r="K52" s="104"/>
      <c r="L52" s="104"/>
      <c r="M52" s="90"/>
      <c r="N52" s="90"/>
      <c r="O52" s="90"/>
      <c r="P52" s="90"/>
      <c r="Q52" s="90"/>
      <c r="R52" s="90"/>
      <c r="S52" s="90"/>
      <c r="T52" s="68"/>
      <c r="U52" s="68"/>
      <c r="V52" s="67"/>
      <c r="W52" s="68"/>
      <c r="X52" s="68"/>
      <c r="Y52" s="68"/>
      <c r="Z52" s="68"/>
      <c r="AA52" s="68"/>
      <c r="AB52" s="68"/>
      <c r="AC52" s="90"/>
      <c r="AD52" s="90"/>
      <c r="AE52" s="90"/>
      <c r="AF52" s="90"/>
      <c r="AG52" s="90"/>
      <c r="AH52" s="90"/>
      <c r="AI52" s="90"/>
      <c r="AJ52" s="68"/>
      <c r="AK52" s="68"/>
      <c r="AL52" s="68"/>
      <c r="AM52" s="68"/>
      <c r="AN52" s="68"/>
      <c r="AO52" s="68"/>
      <c r="AP52" s="68"/>
      <c r="AQ52" s="68"/>
      <c r="AR52" s="68"/>
      <c r="AS52" s="66"/>
    </row>
    <row r="53" spans="2:47" s="4" customFormat="1" ht="15" customHeight="1">
      <c r="D53" s="63"/>
      <c r="E53" s="67"/>
      <c r="F53" s="104"/>
      <c r="G53" s="104"/>
      <c r="H53" s="104"/>
      <c r="I53" s="104" t="s">
        <v>705</v>
      </c>
      <c r="J53" s="104"/>
      <c r="K53" s="104"/>
      <c r="L53" s="104"/>
      <c r="M53" s="90"/>
      <c r="N53" s="90"/>
      <c r="O53" s="90"/>
      <c r="P53" s="90"/>
      <c r="Q53" s="90"/>
      <c r="R53" s="90"/>
      <c r="S53" s="90"/>
      <c r="T53" s="68"/>
      <c r="U53" s="68"/>
      <c r="V53" s="67"/>
      <c r="W53" s="68"/>
      <c r="X53" s="68"/>
      <c r="Y53" s="68"/>
      <c r="Z53" s="68"/>
      <c r="AA53" s="68"/>
      <c r="AB53" s="68"/>
      <c r="AC53" s="90"/>
      <c r="AD53" s="90"/>
      <c r="AE53" s="90"/>
      <c r="AF53" s="90"/>
      <c r="AG53" s="90"/>
      <c r="AH53" s="90"/>
      <c r="AI53" s="90"/>
      <c r="AJ53" s="68"/>
      <c r="AK53" s="68"/>
      <c r="AL53" s="68"/>
      <c r="AM53" s="68"/>
      <c r="AN53" s="68"/>
      <c r="AO53" s="68"/>
      <c r="AP53" s="68"/>
      <c r="AQ53" s="68"/>
      <c r="AR53" s="68"/>
      <c r="AS53" s="66"/>
    </row>
    <row r="54" spans="2:47" s="4" customFormat="1" ht="15" customHeight="1" thickBot="1">
      <c r="D54" s="107"/>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9"/>
    </row>
    <row r="55" spans="2:47" s="4" customFormat="1" ht="15" customHeight="1" thickTop="1">
      <c r="B55" s="1"/>
      <c r="C55" s="1"/>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39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795</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823</v>
      </c>
      <c r="C5" s="32" t="s">
        <v>1271</v>
      </c>
      <c r="D5" s="33" t="s">
        <v>1272</v>
      </c>
      <c r="E5" s="34" t="s">
        <v>972</v>
      </c>
      <c r="F5" s="35" t="s">
        <v>973</v>
      </c>
      <c r="G5" s="36" t="s">
        <v>974</v>
      </c>
      <c r="H5" s="30"/>
    </row>
    <row r="6" spans="1:8">
      <c r="B6" s="37" t="s">
        <v>824</v>
      </c>
      <c r="C6" s="38" t="s">
        <v>1273</v>
      </c>
      <c r="D6" s="39" t="s">
        <v>1274</v>
      </c>
      <c r="E6" s="40" t="s">
        <v>978</v>
      </c>
      <c r="F6" s="41"/>
      <c r="G6" s="43"/>
      <c r="H6" s="30"/>
    </row>
    <row r="7" spans="1:8">
      <c r="B7" s="37" t="s">
        <v>1275</v>
      </c>
      <c r="C7" s="38" t="s">
        <v>1276</v>
      </c>
      <c r="D7" s="39" t="s">
        <v>1084</v>
      </c>
      <c r="E7" s="40" t="s">
        <v>1116</v>
      </c>
      <c r="F7" s="41"/>
      <c r="G7" s="43"/>
      <c r="H7" s="30"/>
    </row>
    <row r="8" spans="1:8">
      <c r="B8" s="37" t="s">
        <v>1277</v>
      </c>
      <c r="C8" s="38" t="s">
        <v>1278</v>
      </c>
      <c r="D8" s="39" t="s">
        <v>977</v>
      </c>
      <c r="E8" s="40" t="s">
        <v>1116</v>
      </c>
      <c r="F8" s="41"/>
      <c r="G8" s="43"/>
      <c r="H8" s="30"/>
    </row>
    <row r="9" spans="1:8">
      <c r="B9" s="37" t="s">
        <v>1279</v>
      </c>
      <c r="C9" s="38" t="s">
        <v>1280</v>
      </c>
      <c r="D9" s="39" t="s">
        <v>977</v>
      </c>
      <c r="E9" s="40" t="s">
        <v>1116</v>
      </c>
      <c r="F9" s="41"/>
      <c r="G9" s="43"/>
      <c r="H9" s="30"/>
    </row>
    <row r="10" spans="1:8" ht="17.25" thickBot="1">
      <c r="B10" s="37" t="s">
        <v>1281</v>
      </c>
      <c r="C10" s="38" t="s">
        <v>1282</v>
      </c>
      <c r="D10" s="39" t="s">
        <v>977</v>
      </c>
      <c r="E10" s="40" t="s">
        <v>978</v>
      </c>
      <c r="F10" s="41"/>
      <c r="G10" s="43"/>
      <c r="H10" s="30"/>
    </row>
    <row r="11" spans="1:8" s="22" customFormat="1" ht="18.75" thickBot="1">
      <c r="A11" s="5"/>
      <c r="B11" s="329" t="s">
        <v>1283</v>
      </c>
      <c r="C11" s="330"/>
      <c r="D11" s="331"/>
      <c r="E11" s="332"/>
      <c r="F11" s="332"/>
      <c r="G11" s="333"/>
      <c r="H11" s="30"/>
    </row>
    <row r="12" spans="1:8">
      <c r="B12" s="31" t="s">
        <v>1284</v>
      </c>
      <c r="C12" s="32" t="s">
        <v>1285</v>
      </c>
      <c r="D12" s="33" t="s">
        <v>1081</v>
      </c>
      <c r="E12" s="34" t="s">
        <v>1286</v>
      </c>
      <c r="F12" s="35"/>
      <c r="G12" s="338" t="s">
        <v>1287</v>
      </c>
      <c r="H12" s="30"/>
    </row>
    <row r="13" spans="1:8">
      <c r="B13" s="37" t="s">
        <v>1288</v>
      </c>
      <c r="C13" s="38" t="s">
        <v>634</v>
      </c>
      <c r="D13" s="39" t="s">
        <v>1081</v>
      </c>
      <c r="E13" s="40" t="s">
        <v>1289</v>
      </c>
      <c r="F13" s="41"/>
      <c r="G13" s="288"/>
      <c r="H13" s="30"/>
    </row>
    <row r="14" spans="1:8">
      <c r="B14" s="37" t="s">
        <v>1290</v>
      </c>
      <c r="C14" s="38" t="s">
        <v>29</v>
      </c>
      <c r="D14" s="39" t="s">
        <v>1081</v>
      </c>
      <c r="E14" s="40" t="s">
        <v>1289</v>
      </c>
      <c r="F14" s="41"/>
      <c r="G14" s="288"/>
      <c r="H14" s="30"/>
    </row>
    <row r="15" spans="1:8">
      <c r="B15" s="37" t="s">
        <v>1291</v>
      </c>
      <c r="C15" s="38" t="s">
        <v>30</v>
      </c>
      <c r="D15" s="39" t="s">
        <v>1081</v>
      </c>
      <c r="E15" s="40" t="s">
        <v>1289</v>
      </c>
      <c r="F15" s="41"/>
      <c r="G15" s="288"/>
      <c r="H15" s="30"/>
    </row>
    <row r="16" spans="1:8" ht="17.25" thickBot="1">
      <c r="B16" s="44" t="s">
        <v>1292</v>
      </c>
      <c r="C16" s="45" t="s">
        <v>31</v>
      </c>
      <c r="D16" s="46" t="s">
        <v>1081</v>
      </c>
      <c r="E16" s="47" t="s">
        <v>1289</v>
      </c>
      <c r="F16" s="48"/>
      <c r="G16" s="289"/>
      <c r="H16" s="30"/>
    </row>
    <row r="17" spans="1:8" s="22" customFormat="1" ht="18.75" thickBot="1">
      <c r="A17" s="5"/>
      <c r="B17" s="329" t="s">
        <v>1293</v>
      </c>
      <c r="C17" s="330"/>
      <c r="D17" s="331"/>
      <c r="E17" s="332"/>
      <c r="F17" s="332"/>
      <c r="G17" s="333"/>
      <c r="H17" s="30"/>
    </row>
    <row r="18" spans="1:8" ht="20.100000000000001" customHeight="1" thickBot="1">
      <c r="B18" s="339" t="s">
        <v>1294</v>
      </c>
      <c r="C18" s="340"/>
      <c r="D18" s="341"/>
      <c r="E18" s="342"/>
      <c r="F18" s="342"/>
      <c r="G18" s="344"/>
      <c r="H18" s="30"/>
    </row>
    <row r="19" spans="1:8">
      <c r="B19" s="284" t="s">
        <v>112</v>
      </c>
      <c r="C19" s="279" t="s">
        <v>113</v>
      </c>
      <c r="D19" s="280" t="s">
        <v>988</v>
      </c>
      <c r="E19" s="285" t="s">
        <v>1295</v>
      </c>
      <c r="F19" s="286"/>
      <c r="G19" s="287" t="s">
        <v>1296</v>
      </c>
      <c r="H19" s="30"/>
    </row>
    <row r="20" spans="1:8">
      <c r="B20" s="37" t="s">
        <v>114</v>
      </c>
      <c r="C20" s="38" t="s">
        <v>115</v>
      </c>
      <c r="D20" s="39" t="s">
        <v>988</v>
      </c>
      <c r="E20" s="40" t="s">
        <v>1295</v>
      </c>
      <c r="F20" s="41"/>
      <c r="G20" s="43" t="s">
        <v>1297</v>
      </c>
      <c r="H20" s="30"/>
    </row>
    <row r="21" spans="1:8" ht="30">
      <c r="B21" s="37" t="s">
        <v>796</v>
      </c>
      <c r="C21" s="38" t="s">
        <v>116</v>
      </c>
      <c r="D21" s="39" t="s">
        <v>988</v>
      </c>
      <c r="E21" s="40" t="s">
        <v>1295</v>
      </c>
      <c r="F21" s="41"/>
      <c r="G21" s="43" t="s">
        <v>1298</v>
      </c>
      <c r="H21" s="30"/>
    </row>
    <row r="22" spans="1:8">
      <c r="B22" s="37" t="s">
        <v>117</v>
      </c>
      <c r="C22" s="38" t="s">
        <v>118</v>
      </c>
      <c r="D22" s="39" t="s">
        <v>1299</v>
      </c>
      <c r="E22" s="40" t="s">
        <v>1289</v>
      </c>
      <c r="F22" s="41"/>
      <c r="G22" s="43" t="s">
        <v>1300</v>
      </c>
      <c r="H22" s="30"/>
    </row>
    <row r="23" spans="1:8" ht="45">
      <c r="B23" s="37" t="s">
        <v>119</v>
      </c>
      <c r="C23" s="38" t="s">
        <v>120</v>
      </c>
      <c r="D23" s="39" t="s">
        <v>988</v>
      </c>
      <c r="E23" s="40" t="s">
        <v>1295</v>
      </c>
      <c r="F23" s="41"/>
      <c r="G23" s="43" t="s">
        <v>1301</v>
      </c>
      <c r="H23" s="30"/>
    </row>
    <row r="24" spans="1:8" ht="33">
      <c r="B24" s="37" t="s">
        <v>1302</v>
      </c>
      <c r="C24" s="38" t="s">
        <v>121</v>
      </c>
      <c r="D24" s="39" t="s">
        <v>988</v>
      </c>
      <c r="E24" s="40" t="s">
        <v>1295</v>
      </c>
      <c r="F24" s="41"/>
      <c r="G24" s="43" t="s">
        <v>1303</v>
      </c>
      <c r="H24" s="30"/>
    </row>
    <row r="25" spans="1:8" ht="45">
      <c r="B25" s="37" t="s">
        <v>1304</v>
      </c>
      <c r="C25" s="38" t="s">
        <v>122</v>
      </c>
      <c r="D25" s="39" t="s">
        <v>988</v>
      </c>
      <c r="E25" s="40" t="s">
        <v>1295</v>
      </c>
      <c r="F25" s="41"/>
      <c r="G25" s="43" t="s">
        <v>1305</v>
      </c>
      <c r="H25" s="30"/>
    </row>
    <row r="26" spans="1:8" ht="30">
      <c r="B26" s="37" t="s">
        <v>123</v>
      </c>
      <c r="C26" s="38" t="s">
        <v>124</v>
      </c>
      <c r="D26" s="39" t="s">
        <v>988</v>
      </c>
      <c r="E26" s="40" t="s">
        <v>1295</v>
      </c>
      <c r="F26" s="41"/>
      <c r="G26" s="43" t="s">
        <v>1306</v>
      </c>
      <c r="H26" s="30"/>
    </row>
    <row r="27" spans="1:8" ht="30">
      <c r="B27" s="37" t="s">
        <v>799</v>
      </c>
      <c r="C27" s="38" t="s">
        <v>125</v>
      </c>
      <c r="D27" s="39" t="s">
        <v>988</v>
      </c>
      <c r="E27" s="40" t="s">
        <v>1295</v>
      </c>
      <c r="F27" s="41"/>
      <c r="G27" s="43" t="s">
        <v>1307</v>
      </c>
      <c r="H27" s="30"/>
    </row>
    <row r="28" spans="1:8">
      <c r="B28" s="37" t="s">
        <v>126</v>
      </c>
      <c r="C28" s="38" t="s">
        <v>127</v>
      </c>
      <c r="D28" s="39" t="s">
        <v>1299</v>
      </c>
      <c r="E28" s="40" t="s">
        <v>1289</v>
      </c>
      <c r="F28" s="41"/>
      <c r="G28" s="43" t="s">
        <v>1308</v>
      </c>
      <c r="H28" s="30"/>
    </row>
    <row r="29" spans="1:8" ht="45">
      <c r="B29" s="37" t="s">
        <v>128</v>
      </c>
      <c r="C29" s="38" t="s">
        <v>129</v>
      </c>
      <c r="D29" s="39" t="s">
        <v>988</v>
      </c>
      <c r="E29" s="40" t="s">
        <v>1295</v>
      </c>
      <c r="F29" s="41"/>
      <c r="G29" s="43" t="s">
        <v>1309</v>
      </c>
      <c r="H29" s="30"/>
    </row>
    <row r="30" spans="1:8" ht="30">
      <c r="B30" s="37" t="s">
        <v>1310</v>
      </c>
      <c r="C30" s="38" t="s">
        <v>130</v>
      </c>
      <c r="D30" s="39" t="s">
        <v>988</v>
      </c>
      <c r="E30" s="40" t="s">
        <v>1295</v>
      </c>
      <c r="F30" s="41"/>
      <c r="G30" s="43" t="s">
        <v>1311</v>
      </c>
      <c r="H30" s="30"/>
    </row>
    <row r="31" spans="1:8" ht="45.75" thickBot="1">
      <c r="B31" s="37" t="s">
        <v>1312</v>
      </c>
      <c r="C31" s="38" t="s">
        <v>131</v>
      </c>
      <c r="D31" s="39" t="s">
        <v>988</v>
      </c>
      <c r="E31" s="40" t="s">
        <v>1295</v>
      </c>
      <c r="F31" s="41"/>
      <c r="G31" s="43" t="s">
        <v>1313</v>
      </c>
      <c r="H31" s="30"/>
    </row>
    <row r="32" spans="1:8" ht="20.100000000000001" customHeight="1" thickBot="1">
      <c r="B32" s="339" t="s">
        <v>1314</v>
      </c>
      <c r="C32" s="340"/>
      <c r="D32" s="341"/>
      <c r="E32" s="342"/>
      <c r="F32" s="342"/>
      <c r="G32" s="344"/>
      <c r="H32" s="30"/>
    </row>
    <row r="33" spans="2:8" ht="20.100000000000001" customHeight="1" thickBot="1">
      <c r="B33" s="339" t="s">
        <v>1315</v>
      </c>
      <c r="C33" s="340"/>
      <c r="D33" s="341"/>
      <c r="E33" s="342"/>
      <c r="F33" s="342"/>
      <c r="G33" s="344"/>
      <c r="H33" s="30"/>
    </row>
    <row r="34" spans="2:8" ht="30">
      <c r="B34" s="31" t="s">
        <v>132</v>
      </c>
      <c r="C34" s="32" t="s">
        <v>133</v>
      </c>
      <c r="D34" s="272" t="s">
        <v>988</v>
      </c>
      <c r="E34" s="273" t="s">
        <v>1316</v>
      </c>
      <c r="F34" s="35"/>
      <c r="G34" s="36" t="s">
        <v>1317</v>
      </c>
      <c r="H34" s="30"/>
    </row>
    <row r="35" spans="2:8" ht="30">
      <c r="B35" s="37" t="s">
        <v>134</v>
      </c>
      <c r="C35" s="38" t="s">
        <v>135</v>
      </c>
      <c r="D35" s="39" t="s">
        <v>1318</v>
      </c>
      <c r="E35" s="40" t="s">
        <v>1316</v>
      </c>
      <c r="F35" s="41"/>
      <c r="G35" s="43" t="s">
        <v>1319</v>
      </c>
      <c r="H35" s="30"/>
    </row>
    <row r="36" spans="2:8" ht="45">
      <c r="B36" s="37" t="s">
        <v>136</v>
      </c>
      <c r="C36" s="38" t="s">
        <v>137</v>
      </c>
      <c r="D36" s="39" t="s">
        <v>988</v>
      </c>
      <c r="E36" s="40" t="s">
        <v>1316</v>
      </c>
      <c r="F36" s="41"/>
      <c r="G36" s="43" t="s">
        <v>1320</v>
      </c>
      <c r="H36" s="30"/>
    </row>
    <row r="37" spans="2:8" ht="33">
      <c r="B37" s="37" t="s">
        <v>138</v>
      </c>
      <c r="C37" s="38" t="s">
        <v>139</v>
      </c>
      <c r="D37" s="39" t="s">
        <v>1081</v>
      </c>
      <c r="E37" s="40" t="s">
        <v>1321</v>
      </c>
      <c r="F37" s="41"/>
      <c r="G37" s="43" t="s">
        <v>1322</v>
      </c>
      <c r="H37" s="30"/>
    </row>
    <row r="38" spans="2:8">
      <c r="B38" s="37" t="s">
        <v>1323</v>
      </c>
      <c r="C38" s="38" t="s">
        <v>140</v>
      </c>
      <c r="D38" s="39" t="s">
        <v>988</v>
      </c>
      <c r="E38" s="40" t="s">
        <v>1316</v>
      </c>
      <c r="F38" s="41"/>
      <c r="G38" s="43" t="s">
        <v>1324</v>
      </c>
      <c r="H38" s="30"/>
    </row>
    <row r="39" spans="2:8" ht="33">
      <c r="B39" s="37" t="s">
        <v>141</v>
      </c>
      <c r="C39" s="38" t="s">
        <v>142</v>
      </c>
      <c r="D39" s="39" t="s">
        <v>1123</v>
      </c>
      <c r="E39" s="40" t="s">
        <v>1316</v>
      </c>
      <c r="F39" s="41"/>
      <c r="G39" s="43" t="s">
        <v>1325</v>
      </c>
      <c r="H39" s="30"/>
    </row>
    <row r="40" spans="2:8" ht="33">
      <c r="B40" s="37" t="s">
        <v>1326</v>
      </c>
      <c r="C40" s="38" t="s">
        <v>143</v>
      </c>
      <c r="D40" s="39" t="s">
        <v>988</v>
      </c>
      <c r="E40" s="40" t="s">
        <v>1316</v>
      </c>
      <c r="F40" s="41"/>
      <c r="G40" s="43" t="s">
        <v>1327</v>
      </c>
      <c r="H40" s="30"/>
    </row>
    <row r="41" spans="2:8" ht="60">
      <c r="B41" s="37" t="s">
        <v>1328</v>
      </c>
      <c r="C41" s="38" t="s">
        <v>144</v>
      </c>
      <c r="D41" s="39" t="s">
        <v>1299</v>
      </c>
      <c r="E41" s="40" t="s">
        <v>1316</v>
      </c>
      <c r="F41" s="41"/>
      <c r="G41" s="43" t="s">
        <v>1329</v>
      </c>
      <c r="H41" s="30"/>
    </row>
    <row r="42" spans="2:8" ht="60">
      <c r="B42" s="37" t="s">
        <v>1330</v>
      </c>
      <c r="C42" s="38" t="s">
        <v>145</v>
      </c>
      <c r="D42" s="39" t="s">
        <v>1123</v>
      </c>
      <c r="E42" s="40" t="s">
        <v>1316</v>
      </c>
      <c r="F42" s="41"/>
      <c r="G42" s="43" t="s">
        <v>1331</v>
      </c>
      <c r="H42" s="30"/>
    </row>
    <row r="43" spans="2:8" ht="33">
      <c r="B43" s="37" t="s">
        <v>146</v>
      </c>
      <c r="C43" s="38" t="s">
        <v>147</v>
      </c>
      <c r="D43" s="39" t="s">
        <v>988</v>
      </c>
      <c r="E43" s="40" t="s">
        <v>1316</v>
      </c>
      <c r="F43" s="41"/>
      <c r="G43" s="43" t="s">
        <v>1332</v>
      </c>
      <c r="H43" s="30"/>
    </row>
    <row r="44" spans="2:8" ht="60">
      <c r="B44" s="37" t="s">
        <v>1333</v>
      </c>
      <c r="C44" s="38" t="s">
        <v>149</v>
      </c>
      <c r="D44" s="39" t="s">
        <v>1334</v>
      </c>
      <c r="E44" s="40" t="s">
        <v>1316</v>
      </c>
      <c r="F44" s="41"/>
      <c r="G44" s="43" t="s">
        <v>1335</v>
      </c>
      <c r="H44" s="30"/>
    </row>
    <row r="45" spans="2:8" ht="33">
      <c r="B45" s="37" t="s">
        <v>150</v>
      </c>
      <c r="C45" s="38" t="s">
        <v>151</v>
      </c>
      <c r="D45" s="39" t="s">
        <v>1081</v>
      </c>
      <c r="E45" s="40" t="s">
        <v>1321</v>
      </c>
      <c r="F45" s="41"/>
      <c r="G45" s="254" t="s">
        <v>1336</v>
      </c>
      <c r="H45" s="30"/>
    </row>
    <row r="46" spans="2:8">
      <c r="B46" s="37" t="s">
        <v>1337</v>
      </c>
      <c r="C46" s="38" t="s">
        <v>152</v>
      </c>
      <c r="D46" s="39" t="s">
        <v>988</v>
      </c>
      <c r="E46" s="40" t="s">
        <v>1316</v>
      </c>
      <c r="F46" s="41"/>
      <c r="G46" s="288"/>
      <c r="H46" s="30"/>
    </row>
    <row r="47" spans="2:8" ht="33">
      <c r="B47" s="37" t="s">
        <v>153</v>
      </c>
      <c r="C47" s="38" t="s">
        <v>154</v>
      </c>
      <c r="D47" s="39" t="s">
        <v>1123</v>
      </c>
      <c r="E47" s="40" t="s">
        <v>1316</v>
      </c>
      <c r="F47" s="41"/>
      <c r="G47" s="288"/>
      <c r="H47" s="30"/>
    </row>
    <row r="48" spans="2:8" ht="33">
      <c r="B48" s="37" t="s">
        <v>1338</v>
      </c>
      <c r="C48" s="38" t="s">
        <v>155</v>
      </c>
      <c r="D48" s="39" t="s">
        <v>988</v>
      </c>
      <c r="E48" s="40" t="s">
        <v>1316</v>
      </c>
      <c r="F48" s="41"/>
      <c r="G48" s="288"/>
      <c r="H48" s="30"/>
    </row>
    <row r="49" spans="2:8" ht="33">
      <c r="B49" s="37" t="s">
        <v>1339</v>
      </c>
      <c r="C49" s="38" t="s">
        <v>156</v>
      </c>
      <c r="D49" s="39" t="s">
        <v>1299</v>
      </c>
      <c r="E49" s="40" t="s">
        <v>1316</v>
      </c>
      <c r="F49" s="41"/>
      <c r="G49" s="288"/>
      <c r="H49" s="30"/>
    </row>
    <row r="50" spans="2:8" ht="33">
      <c r="B50" s="37" t="s">
        <v>1340</v>
      </c>
      <c r="C50" s="38" t="s">
        <v>157</v>
      </c>
      <c r="D50" s="39" t="s">
        <v>1123</v>
      </c>
      <c r="E50" s="40" t="s">
        <v>1316</v>
      </c>
      <c r="F50" s="41"/>
      <c r="G50" s="288"/>
      <c r="H50" s="30"/>
    </row>
    <row r="51" spans="2:8" ht="33">
      <c r="B51" s="37" t="s">
        <v>158</v>
      </c>
      <c r="C51" s="38" t="s">
        <v>159</v>
      </c>
      <c r="D51" s="39" t="s">
        <v>988</v>
      </c>
      <c r="E51" s="40" t="s">
        <v>1316</v>
      </c>
      <c r="F51" s="41"/>
      <c r="G51" s="288"/>
      <c r="H51" s="30"/>
    </row>
    <row r="52" spans="2:8">
      <c r="B52" s="37" t="s">
        <v>1341</v>
      </c>
      <c r="C52" s="38" t="s">
        <v>161</v>
      </c>
      <c r="D52" s="39" t="s">
        <v>1334</v>
      </c>
      <c r="E52" s="40" t="s">
        <v>1316</v>
      </c>
      <c r="F52" s="41"/>
      <c r="G52" s="287"/>
      <c r="H52" s="30"/>
    </row>
    <row r="53" spans="2:8" ht="33">
      <c r="B53" s="37" t="s">
        <v>162</v>
      </c>
      <c r="C53" s="38" t="s">
        <v>163</v>
      </c>
      <c r="D53" s="39" t="s">
        <v>1081</v>
      </c>
      <c r="E53" s="40" t="s">
        <v>1321</v>
      </c>
      <c r="F53" s="41"/>
      <c r="G53" s="254" t="s">
        <v>1342</v>
      </c>
      <c r="H53" s="30"/>
    </row>
    <row r="54" spans="2:8">
      <c r="B54" s="37" t="s">
        <v>1343</v>
      </c>
      <c r="C54" s="38" t="s">
        <v>164</v>
      </c>
      <c r="D54" s="39" t="s">
        <v>988</v>
      </c>
      <c r="E54" s="40" t="s">
        <v>1316</v>
      </c>
      <c r="F54" s="41"/>
      <c r="G54" s="288"/>
      <c r="H54" s="30"/>
    </row>
    <row r="55" spans="2:8" ht="33">
      <c r="B55" s="37" t="s">
        <v>165</v>
      </c>
      <c r="C55" s="38" t="s">
        <v>166</v>
      </c>
      <c r="D55" s="39" t="s">
        <v>1123</v>
      </c>
      <c r="E55" s="40" t="s">
        <v>1316</v>
      </c>
      <c r="F55" s="41"/>
      <c r="G55" s="288"/>
      <c r="H55" s="30"/>
    </row>
    <row r="56" spans="2:8" ht="33">
      <c r="B56" s="37" t="s">
        <v>1344</v>
      </c>
      <c r="C56" s="38" t="s">
        <v>167</v>
      </c>
      <c r="D56" s="39" t="s">
        <v>988</v>
      </c>
      <c r="E56" s="40" t="s">
        <v>1316</v>
      </c>
      <c r="F56" s="41"/>
      <c r="G56" s="288"/>
      <c r="H56" s="30"/>
    </row>
    <row r="57" spans="2:8" ht="33">
      <c r="B57" s="37" t="s">
        <v>1345</v>
      </c>
      <c r="C57" s="38" t="s">
        <v>168</v>
      </c>
      <c r="D57" s="39" t="s">
        <v>1299</v>
      </c>
      <c r="E57" s="40" t="s">
        <v>1316</v>
      </c>
      <c r="F57" s="41"/>
      <c r="G57" s="288"/>
      <c r="H57" s="30"/>
    </row>
    <row r="58" spans="2:8" ht="33">
      <c r="B58" s="37" t="s">
        <v>1346</v>
      </c>
      <c r="C58" s="38" t="s">
        <v>169</v>
      </c>
      <c r="D58" s="39" t="s">
        <v>1123</v>
      </c>
      <c r="E58" s="40" t="s">
        <v>1316</v>
      </c>
      <c r="F58" s="41"/>
      <c r="G58" s="288"/>
      <c r="H58" s="30"/>
    </row>
    <row r="59" spans="2:8" ht="33">
      <c r="B59" s="37" t="s">
        <v>170</v>
      </c>
      <c r="C59" s="38" t="s">
        <v>171</v>
      </c>
      <c r="D59" s="39" t="s">
        <v>988</v>
      </c>
      <c r="E59" s="40" t="s">
        <v>1316</v>
      </c>
      <c r="F59" s="41"/>
      <c r="G59" s="288"/>
      <c r="H59" s="30"/>
    </row>
    <row r="60" spans="2:8" ht="17.25" thickBot="1">
      <c r="B60" s="37" t="s">
        <v>1347</v>
      </c>
      <c r="C60" s="38" t="s">
        <v>173</v>
      </c>
      <c r="D60" s="39" t="s">
        <v>1334</v>
      </c>
      <c r="E60" s="40" t="s">
        <v>1316</v>
      </c>
      <c r="F60" s="41"/>
      <c r="G60" s="288"/>
      <c r="H60" s="30"/>
    </row>
    <row r="61" spans="2:8" ht="20.100000000000001" customHeight="1" thickBot="1">
      <c r="B61" s="339" t="s">
        <v>1348</v>
      </c>
      <c r="C61" s="340"/>
      <c r="D61" s="341"/>
      <c r="E61" s="342"/>
      <c r="F61" s="342"/>
      <c r="G61" s="344"/>
      <c r="H61" s="30"/>
    </row>
    <row r="62" spans="2:8">
      <c r="B62" s="31" t="s">
        <v>1349</v>
      </c>
      <c r="C62" s="32" t="s">
        <v>175</v>
      </c>
      <c r="D62" s="272" t="s">
        <v>1334</v>
      </c>
      <c r="E62" s="273" t="s">
        <v>1316</v>
      </c>
      <c r="F62" s="35"/>
      <c r="G62" s="36" t="s">
        <v>1350</v>
      </c>
      <c r="H62" s="30"/>
    </row>
    <row r="63" spans="2:8" ht="30" customHeight="1">
      <c r="B63" s="37" t="s">
        <v>176</v>
      </c>
      <c r="C63" s="38" t="s">
        <v>177</v>
      </c>
      <c r="D63" s="39" t="s">
        <v>988</v>
      </c>
      <c r="E63" s="40" t="s">
        <v>1316</v>
      </c>
      <c r="F63" s="41"/>
      <c r="G63" s="254" t="s">
        <v>1351</v>
      </c>
      <c r="H63" s="30"/>
    </row>
    <row r="64" spans="2:8">
      <c r="B64" s="37" t="s">
        <v>178</v>
      </c>
      <c r="C64" s="38" t="s">
        <v>179</v>
      </c>
      <c r="D64" s="39" t="s">
        <v>1318</v>
      </c>
      <c r="E64" s="40" t="s">
        <v>1316</v>
      </c>
      <c r="F64" s="41"/>
      <c r="G64" s="288"/>
      <c r="H64" s="30"/>
    </row>
    <row r="65" spans="2:8">
      <c r="B65" s="37" t="s">
        <v>180</v>
      </c>
      <c r="C65" s="38" t="s">
        <v>181</v>
      </c>
      <c r="D65" s="39" t="s">
        <v>988</v>
      </c>
      <c r="E65" s="40" t="s">
        <v>1316</v>
      </c>
      <c r="F65" s="41"/>
      <c r="G65" s="288"/>
      <c r="H65" s="30"/>
    </row>
    <row r="66" spans="2:8" ht="33">
      <c r="B66" s="37" t="s">
        <v>182</v>
      </c>
      <c r="C66" s="38" t="s">
        <v>183</v>
      </c>
      <c r="D66" s="39" t="s">
        <v>1081</v>
      </c>
      <c r="E66" s="40" t="s">
        <v>1321</v>
      </c>
      <c r="F66" s="41"/>
      <c r="G66" s="288"/>
      <c r="H66" s="30"/>
    </row>
    <row r="67" spans="2:8">
      <c r="B67" s="37" t="s">
        <v>1352</v>
      </c>
      <c r="C67" s="38" t="s">
        <v>184</v>
      </c>
      <c r="D67" s="39" t="s">
        <v>988</v>
      </c>
      <c r="E67" s="40" t="s">
        <v>1316</v>
      </c>
      <c r="F67" s="41"/>
      <c r="G67" s="288"/>
      <c r="H67" s="30"/>
    </row>
    <row r="68" spans="2:8" ht="33">
      <c r="B68" s="37" t="s">
        <v>185</v>
      </c>
      <c r="C68" s="38" t="s">
        <v>186</v>
      </c>
      <c r="D68" s="39" t="s">
        <v>1123</v>
      </c>
      <c r="E68" s="40" t="s">
        <v>1316</v>
      </c>
      <c r="F68" s="41"/>
      <c r="G68" s="288"/>
      <c r="H68" s="30"/>
    </row>
    <row r="69" spans="2:8" ht="33">
      <c r="B69" s="37" t="s">
        <v>1353</v>
      </c>
      <c r="C69" s="38" t="s">
        <v>187</v>
      </c>
      <c r="D69" s="39" t="s">
        <v>988</v>
      </c>
      <c r="E69" s="40" t="s">
        <v>1316</v>
      </c>
      <c r="F69" s="41"/>
      <c r="G69" s="288"/>
      <c r="H69" s="30"/>
    </row>
    <row r="70" spans="2:8" ht="33">
      <c r="B70" s="37" t="s">
        <v>1354</v>
      </c>
      <c r="C70" s="38" t="s">
        <v>188</v>
      </c>
      <c r="D70" s="39" t="s">
        <v>1299</v>
      </c>
      <c r="E70" s="40" t="s">
        <v>1316</v>
      </c>
      <c r="F70" s="41"/>
      <c r="G70" s="288"/>
      <c r="H70" s="30"/>
    </row>
    <row r="71" spans="2:8" ht="33">
      <c r="B71" s="37" t="s">
        <v>1355</v>
      </c>
      <c r="C71" s="38" t="s">
        <v>189</v>
      </c>
      <c r="D71" s="39" t="s">
        <v>1123</v>
      </c>
      <c r="E71" s="40" t="s">
        <v>1316</v>
      </c>
      <c r="F71" s="41"/>
      <c r="G71" s="288"/>
      <c r="H71" s="30"/>
    </row>
    <row r="72" spans="2:8" ht="33">
      <c r="B72" s="37" t="s">
        <v>190</v>
      </c>
      <c r="C72" s="38" t="s">
        <v>191</v>
      </c>
      <c r="D72" s="39" t="s">
        <v>988</v>
      </c>
      <c r="E72" s="40" t="s">
        <v>1316</v>
      </c>
      <c r="F72" s="41"/>
      <c r="G72" s="288"/>
      <c r="H72" s="30"/>
    </row>
    <row r="73" spans="2:8">
      <c r="B73" s="37" t="s">
        <v>1356</v>
      </c>
      <c r="C73" s="38" t="s">
        <v>193</v>
      </c>
      <c r="D73" s="39" t="s">
        <v>1334</v>
      </c>
      <c r="E73" s="40" t="s">
        <v>1316</v>
      </c>
      <c r="F73" s="41"/>
      <c r="G73" s="288"/>
      <c r="H73" s="30"/>
    </row>
    <row r="74" spans="2:8" ht="33">
      <c r="B74" s="37" t="s">
        <v>194</v>
      </c>
      <c r="C74" s="38" t="s">
        <v>195</v>
      </c>
      <c r="D74" s="39" t="s">
        <v>1081</v>
      </c>
      <c r="E74" s="40" t="s">
        <v>1321</v>
      </c>
      <c r="F74" s="41"/>
      <c r="G74" s="288"/>
      <c r="H74" s="30"/>
    </row>
    <row r="75" spans="2:8">
      <c r="B75" s="37" t="s">
        <v>1357</v>
      </c>
      <c r="C75" s="38" t="s">
        <v>196</v>
      </c>
      <c r="D75" s="39" t="s">
        <v>988</v>
      </c>
      <c r="E75" s="40" t="s">
        <v>1316</v>
      </c>
      <c r="F75" s="41"/>
      <c r="G75" s="288"/>
      <c r="H75" s="30"/>
    </row>
    <row r="76" spans="2:8" ht="33">
      <c r="B76" s="37" t="s">
        <v>197</v>
      </c>
      <c r="C76" s="38" t="s">
        <v>198</v>
      </c>
      <c r="D76" s="39" t="s">
        <v>1123</v>
      </c>
      <c r="E76" s="40" t="s">
        <v>1316</v>
      </c>
      <c r="F76" s="41"/>
      <c r="G76" s="288"/>
      <c r="H76" s="30"/>
    </row>
    <row r="77" spans="2:8" ht="33">
      <c r="B77" s="37" t="s">
        <v>1358</v>
      </c>
      <c r="C77" s="38" t="s">
        <v>199</v>
      </c>
      <c r="D77" s="39" t="s">
        <v>988</v>
      </c>
      <c r="E77" s="40" t="s">
        <v>1316</v>
      </c>
      <c r="F77" s="41"/>
      <c r="G77" s="288"/>
      <c r="H77" s="30"/>
    </row>
    <row r="78" spans="2:8" ht="33">
      <c r="B78" s="37" t="s">
        <v>1359</v>
      </c>
      <c r="C78" s="38" t="s">
        <v>200</v>
      </c>
      <c r="D78" s="39" t="s">
        <v>1299</v>
      </c>
      <c r="E78" s="40" t="s">
        <v>1316</v>
      </c>
      <c r="F78" s="41"/>
      <c r="G78" s="288"/>
      <c r="H78" s="30"/>
    </row>
    <row r="79" spans="2:8" ht="33">
      <c r="B79" s="37" t="s">
        <v>1360</v>
      </c>
      <c r="C79" s="38" t="s">
        <v>201</v>
      </c>
      <c r="D79" s="39" t="s">
        <v>1123</v>
      </c>
      <c r="E79" s="40" t="s">
        <v>1316</v>
      </c>
      <c r="F79" s="41"/>
      <c r="G79" s="288"/>
      <c r="H79" s="30"/>
    </row>
    <row r="80" spans="2:8" ht="33">
      <c r="B80" s="37" t="s">
        <v>202</v>
      </c>
      <c r="C80" s="38" t="s">
        <v>203</v>
      </c>
      <c r="D80" s="39" t="s">
        <v>988</v>
      </c>
      <c r="E80" s="40" t="s">
        <v>1316</v>
      </c>
      <c r="F80" s="41"/>
      <c r="G80" s="288"/>
      <c r="H80" s="30"/>
    </row>
    <row r="81" spans="2:8">
      <c r="B81" s="37" t="s">
        <v>1361</v>
      </c>
      <c r="C81" s="38" t="s">
        <v>205</v>
      </c>
      <c r="D81" s="39" t="s">
        <v>1334</v>
      </c>
      <c r="E81" s="40" t="s">
        <v>1316</v>
      </c>
      <c r="F81" s="41"/>
      <c r="G81" s="288"/>
      <c r="H81" s="30"/>
    </row>
    <row r="82" spans="2:8" ht="33">
      <c r="B82" s="37" t="s">
        <v>206</v>
      </c>
      <c r="C82" s="38" t="s">
        <v>207</v>
      </c>
      <c r="D82" s="39" t="s">
        <v>1081</v>
      </c>
      <c r="E82" s="40" t="s">
        <v>1321</v>
      </c>
      <c r="F82" s="41"/>
      <c r="G82" s="288"/>
      <c r="H82" s="30"/>
    </row>
    <row r="83" spans="2:8">
      <c r="B83" s="37" t="s">
        <v>1362</v>
      </c>
      <c r="C83" s="38" t="s">
        <v>208</v>
      </c>
      <c r="D83" s="39" t="s">
        <v>988</v>
      </c>
      <c r="E83" s="40" t="s">
        <v>1316</v>
      </c>
      <c r="F83" s="41"/>
      <c r="G83" s="288"/>
      <c r="H83" s="30"/>
    </row>
    <row r="84" spans="2:8" ht="33">
      <c r="B84" s="37" t="s">
        <v>209</v>
      </c>
      <c r="C84" s="38" t="s">
        <v>210</v>
      </c>
      <c r="D84" s="39" t="s">
        <v>1123</v>
      </c>
      <c r="E84" s="40" t="s">
        <v>1316</v>
      </c>
      <c r="F84" s="41"/>
      <c r="G84" s="288"/>
      <c r="H84" s="30"/>
    </row>
    <row r="85" spans="2:8" ht="33">
      <c r="B85" s="37" t="s">
        <v>1363</v>
      </c>
      <c r="C85" s="38" t="s">
        <v>211</v>
      </c>
      <c r="D85" s="39" t="s">
        <v>988</v>
      </c>
      <c r="E85" s="40" t="s">
        <v>1316</v>
      </c>
      <c r="F85" s="41"/>
      <c r="G85" s="288"/>
      <c r="H85" s="30"/>
    </row>
    <row r="86" spans="2:8" ht="33">
      <c r="B86" s="37" t="s">
        <v>1364</v>
      </c>
      <c r="C86" s="38" t="s">
        <v>212</v>
      </c>
      <c r="D86" s="39" t="s">
        <v>1299</v>
      </c>
      <c r="E86" s="40" t="s">
        <v>1316</v>
      </c>
      <c r="F86" s="41"/>
      <c r="G86" s="288"/>
      <c r="H86" s="30"/>
    </row>
    <row r="87" spans="2:8" ht="33">
      <c r="B87" s="37" t="s">
        <v>1365</v>
      </c>
      <c r="C87" s="38" t="s">
        <v>213</v>
      </c>
      <c r="D87" s="39" t="s">
        <v>1123</v>
      </c>
      <c r="E87" s="40" t="s">
        <v>1316</v>
      </c>
      <c r="F87" s="41"/>
      <c r="G87" s="288"/>
      <c r="H87" s="30"/>
    </row>
    <row r="88" spans="2:8" ht="33">
      <c r="B88" s="37" t="s">
        <v>214</v>
      </c>
      <c r="C88" s="38" t="s">
        <v>215</v>
      </c>
      <c r="D88" s="39" t="s">
        <v>988</v>
      </c>
      <c r="E88" s="40" t="s">
        <v>1316</v>
      </c>
      <c r="F88" s="41"/>
      <c r="G88" s="288"/>
      <c r="H88" s="30"/>
    </row>
    <row r="89" spans="2:8" ht="17.25" thickBot="1">
      <c r="B89" s="37" t="s">
        <v>1366</v>
      </c>
      <c r="C89" s="38" t="s">
        <v>217</v>
      </c>
      <c r="D89" s="39" t="s">
        <v>1334</v>
      </c>
      <c r="E89" s="40" t="s">
        <v>1316</v>
      </c>
      <c r="F89" s="41"/>
      <c r="G89" s="288"/>
      <c r="H89" s="30"/>
    </row>
    <row r="90" spans="2:8" ht="20.100000000000001" customHeight="1" thickBot="1">
      <c r="B90" s="339" t="s">
        <v>1367</v>
      </c>
      <c r="C90" s="340"/>
      <c r="D90" s="341"/>
      <c r="E90" s="342"/>
      <c r="F90" s="342"/>
      <c r="G90" s="344"/>
      <c r="H90" s="30"/>
    </row>
    <row r="91" spans="2:8" ht="30" customHeight="1">
      <c r="B91" s="31" t="s">
        <v>1368</v>
      </c>
      <c r="C91" s="32" t="s">
        <v>219</v>
      </c>
      <c r="D91" s="272" t="s">
        <v>1334</v>
      </c>
      <c r="E91" s="273" t="s">
        <v>1316</v>
      </c>
      <c r="F91" s="35"/>
      <c r="G91" s="338" t="s">
        <v>1369</v>
      </c>
      <c r="H91" s="30"/>
    </row>
    <row r="92" spans="2:8">
      <c r="B92" s="37" t="s">
        <v>220</v>
      </c>
      <c r="C92" s="38" t="s">
        <v>221</v>
      </c>
      <c r="D92" s="39" t="s">
        <v>988</v>
      </c>
      <c r="E92" s="40" t="s">
        <v>1316</v>
      </c>
      <c r="F92" s="41"/>
      <c r="G92" s="288"/>
      <c r="H92" s="30"/>
    </row>
    <row r="93" spans="2:8">
      <c r="B93" s="37" t="s">
        <v>222</v>
      </c>
      <c r="C93" s="38" t="s">
        <v>223</v>
      </c>
      <c r="D93" s="39" t="s">
        <v>1318</v>
      </c>
      <c r="E93" s="40" t="s">
        <v>1316</v>
      </c>
      <c r="F93" s="41"/>
      <c r="G93" s="288"/>
      <c r="H93" s="30"/>
    </row>
    <row r="94" spans="2:8">
      <c r="B94" s="37" t="s">
        <v>224</v>
      </c>
      <c r="C94" s="38" t="s">
        <v>225</v>
      </c>
      <c r="D94" s="39" t="s">
        <v>988</v>
      </c>
      <c r="E94" s="40" t="s">
        <v>1316</v>
      </c>
      <c r="F94" s="41"/>
      <c r="G94" s="288"/>
      <c r="H94" s="30"/>
    </row>
    <row r="95" spans="2:8" ht="33">
      <c r="B95" s="37" t="s">
        <v>226</v>
      </c>
      <c r="C95" s="38" t="s">
        <v>227</v>
      </c>
      <c r="D95" s="39" t="s">
        <v>1081</v>
      </c>
      <c r="E95" s="40" t="s">
        <v>1321</v>
      </c>
      <c r="F95" s="41"/>
      <c r="G95" s="288"/>
      <c r="H95" s="30"/>
    </row>
    <row r="96" spans="2:8">
      <c r="B96" s="37" t="s">
        <v>1370</v>
      </c>
      <c r="C96" s="38" t="s">
        <v>228</v>
      </c>
      <c r="D96" s="39" t="s">
        <v>988</v>
      </c>
      <c r="E96" s="40" t="s">
        <v>1316</v>
      </c>
      <c r="F96" s="41"/>
      <c r="G96" s="288"/>
      <c r="H96" s="30"/>
    </row>
    <row r="97" spans="2:8" ht="33">
      <c r="B97" s="37" t="s">
        <v>229</v>
      </c>
      <c r="C97" s="38" t="s">
        <v>230</v>
      </c>
      <c r="D97" s="39" t="s">
        <v>1123</v>
      </c>
      <c r="E97" s="40" t="s">
        <v>1316</v>
      </c>
      <c r="F97" s="41"/>
      <c r="G97" s="288"/>
      <c r="H97" s="30"/>
    </row>
    <row r="98" spans="2:8" ht="33">
      <c r="B98" s="37" t="s">
        <v>1371</v>
      </c>
      <c r="C98" s="38" t="s">
        <v>231</v>
      </c>
      <c r="D98" s="39" t="s">
        <v>988</v>
      </c>
      <c r="E98" s="40" t="s">
        <v>1316</v>
      </c>
      <c r="F98" s="41"/>
      <c r="G98" s="288"/>
      <c r="H98" s="30"/>
    </row>
    <row r="99" spans="2:8" ht="33">
      <c r="B99" s="37" t="s">
        <v>1372</v>
      </c>
      <c r="C99" s="38" t="s">
        <v>232</v>
      </c>
      <c r="D99" s="39" t="s">
        <v>1299</v>
      </c>
      <c r="E99" s="40" t="s">
        <v>1316</v>
      </c>
      <c r="F99" s="41"/>
      <c r="G99" s="288"/>
      <c r="H99" s="30"/>
    </row>
    <row r="100" spans="2:8" ht="33">
      <c r="B100" s="37" t="s">
        <v>1373</v>
      </c>
      <c r="C100" s="38" t="s">
        <v>233</v>
      </c>
      <c r="D100" s="39" t="s">
        <v>1123</v>
      </c>
      <c r="E100" s="40" t="s">
        <v>1316</v>
      </c>
      <c r="F100" s="41"/>
      <c r="G100" s="288"/>
      <c r="H100" s="30"/>
    </row>
    <row r="101" spans="2:8" ht="33">
      <c r="B101" s="37" t="s">
        <v>234</v>
      </c>
      <c r="C101" s="38" t="s">
        <v>235</v>
      </c>
      <c r="D101" s="39" t="s">
        <v>988</v>
      </c>
      <c r="E101" s="40" t="s">
        <v>1316</v>
      </c>
      <c r="F101" s="41"/>
      <c r="G101" s="288"/>
      <c r="H101" s="30"/>
    </row>
    <row r="102" spans="2:8">
      <c r="B102" s="37" t="s">
        <v>1374</v>
      </c>
      <c r="C102" s="38" t="s">
        <v>237</v>
      </c>
      <c r="D102" s="39" t="s">
        <v>1334</v>
      </c>
      <c r="E102" s="40" t="s">
        <v>1316</v>
      </c>
      <c r="F102" s="41"/>
      <c r="G102" s="288"/>
      <c r="H102" s="30"/>
    </row>
    <row r="103" spans="2:8" ht="33">
      <c r="B103" s="37" t="s">
        <v>238</v>
      </c>
      <c r="C103" s="38" t="s">
        <v>239</v>
      </c>
      <c r="D103" s="39" t="s">
        <v>1081</v>
      </c>
      <c r="E103" s="40" t="s">
        <v>1321</v>
      </c>
      <c r="F103" s="41"/>
      <c r="G103" s="288"/>
      <c r="H103" s="30"/>
    </row>
    <row r="104" spans="2:8">
      <c r="B104" s="37" t="s">
        <v>1375</v>
      </c>
      <c r="C104" s="38" t="s">
        <v>240</v>
      </c>
      <c r="D104" s="39" t="s">
        <v>988</v>
      </c>
      <c r="E104" s="40" t="s">
        <v>1316</v>
      </c>
      <c r="F104" s="41"/>
      <c r="G104" s="288"/>
      <c r="H104" s="30"/>
    </row>
    <row r="105" spans="2:8" ht="33">
      <c r="B105" s="37" t="s">
        <v>241</v>
      </c>
      <c r="C105" s="38" t="s">
        <v>242</v>
      </c>
      <c r="D105" s="39" t="s">
        <v>1123</v>
      </c>
      <c r="E105" s="40" t="s">
        <v>1316</v>
      </c>
      <c r="F105" s="41"/>
      <c r="G105" s="288"/>
      <c r="H105" s="30"/>
    </row>
    <row r="106" spans="2:8" ht="33">
      <c r="B106" s="37" t="s">
        <v>1376</v>
      </c>
      <c r="C106" s="38" t="s">
        <v>243</v>
      </c>
      <c r="D106" s="39" t="s">
        <v>988</v>
      </c>
      <c r="E106" s="40" t="s">
        <v>1316</v>
      </c>
      <c r="F106" s="41"/>
      <c r="G106" s="288"/>
      <c r="H106" s="30"/>
    </row>
    <row r="107" spans="2:8" ht="33">
      <c r="B107" s="37" t="s">
        <v>1377</v>
      </c>
      <c r="C107" s="38" t="s">
        <v>244</v>
      </c>
      <c r="D107" s="39" t="s">
        <v>1299</v>
      </c>
      <c r="E107" s="40" t="s">
        <v>1316</v>
      </c>
      <c r="F107" s="41"/>
      <c r="G107" s="288"/>
      <c r="H107" s="30"/>
    </row>
    <row r="108" spans="2:8" ht="33">
      <c r="B108" s="37" t="s">
        <v>1378</v>
      </c>
      <c r="C108" s="38" t="s">
        <v>245</v>
      </c>
      <c r="D108" s="39" t="s">
        <v>1123</v>
      </c>
      <c r="E108" s="40" t="s">
        <v>1316</v>
      </c>
      <c r="F108" s="41"/>
      <c r="G108" s="288"/>
      <c r="H108" s="30"/>
    </row>
    <row r="109" spans="2:8" ht="33">
      <c r="B109" s="37" t="s">
        <v>246</v>
      </c>
      <c r="C109" s="38" t="s">
        <v>247</v>
      </c>
      <c r="D109" s="39" t="s">
        <v>988</v>
      </c>
      <c r="E109" s="40" t="s">
        <v>1316</v>
      </c>
      <c r="F109" s="41"/>
      <c r="G109" s="288"/>
      <c r="H109" s="30"/>
    </row>
    <row r="110" spans="2:8">
      <c r="B110" s="37" t="s">
        <v>1379</v>
      </c>
      <c r="C110" s="38" t="s">
        <v>249</v>
      </c>
      <c r="D110" s="39" t="s">
        <v>1334</v>
      </c>
      <c r="E110" s="40" t="s">
        <v>1316</v>
      </c>
      <c r="F110" s="41"/>
      <c r="G110" s="288"/>
      <c r="H110" s="30"/>
    </row>
    <row r="111" spans="2:8" ht="33">
      <c r="B111" s="37" t="s">
        <v>250</v>
      </c>
      <c r="C111" s="38" t="s">
        <v>251</v>
      </c>
      <c r="D111" s="39" t="s">
        <v>1081</v>
      </c>
      <c r="E111" s="40" t="s">
        <v>1321</v>
      </c>
      <c r="F111" s="41"/>
      <c r="G111" s="288"/>
      <c r="H111" s="30"/>
    </row>
    <row r="112" spans="2:8">
      <c r="B112" s="37" t="s">
        <v>1380</v>
      </c>
      <c r="C112" s="38" t="s">
        <v>252</v>
      </c>
      <c r="D112" s="39" t="s">
        <v>988</v>
      </c>
      <c r="E112" s="40" t="s">
        <v>1316</v>
      </c>
      <c r="F112" s="41"/>
      <c r="G112" s="288"/>
      <c r="H112" s="30"/>
    </row>
    <row r="113" spans="2:8" ht="33">
      <c r="B113" s="37" t="s">
        <v>253</v>
      </c>
      <c r="C113" s="38" t="s">
        <v>254</v>
      </c>
      <c r="D113" s="39" t="s">
        <v>1123</v>
      </c>
      <c r="E113" s="40" t="s">
        <v>1316</v>
      </c>
      <c r="F113" s="41"/>
      <c r="G113" s="288"/>
      <c r="H113" s="30"/>
    </row>
    <row r="114" spans="2:8" ht="33">
      <c r="B114" s="37" t="s">
        <v>1381</v>
      </c>
      <c r="C114" s="38" t="s">
        <v>255</v>
      </c>
      <c r="D114" s="39" t="s">
        <v>988</v>
      </c>
      <c r="E114" s="40" t="s">
        <v>1316</v>
      </c>
      <c r="F114" s="41"/>
      <c r="G114" s="288"/>
      <c r="H114" s="30"/>
    </row>
    <row r="115" spans="2:8" ht="33">
      <c r="B115" s="37" t="s">
        <v>1382</v>
      </c>
      <c r="C115" s="38" t="s">
        <v>256</v>
      </c>
      <c r="D115" s="39" t="s">
        <v>1299</v>
      </c>
      <c r="E115" s="40" t="s">
        <v>1316</v>
      </c>
      <c r="F115" s="41"/>
      <c r="G115" s="288"/>
      <c r="H115" s="30"/>
    </row>
    <row r="116" spans="2:8" ht="33">
      <c r="B116" s="37" t="s">
        <v>1383</v>
      </c>
      <c r="C116" s="38" t="s">
        <v>257</v>
      </c>
      <c r="D116" s="39" t="s">
        <v>1123</v>
      </c>
      <c r="E116" s="40" t="s">
        <v>1316</v>
      </c>
      <c r="F116" s="41"/>
      <c r="G116" s="288"/>
      <c r="H116" s="30"/>
    </row>
    <row r="117" spans="2:8" ht="33">
      <c r="B117" s="37" t="s">
        <v>258</v>
      </c>
      <c r="C117" s="38" t="s">
        <v>259</v>
      </c>
      <c r="D117" s="39" t="s">
        <v>988</v>
      </c>
      <c r="E117" s="40" t="s">
        <v>1316</v>
      </c>
      <c r="F117" s="41"/>
      <c r="G117" s="288"/>
      <c r="H117" s="30"/>
    </row>
    <row r="118" spans="2:8" ht="17.25" thickBot="1">
      <c r="B118" s="37" t="s">
        <v>1384</v>
      </c>
      <c r="C118" s="38" t="s">
        <v>261</v>
      </c>
      <c r="D118" s="39" t="s">
        <v>1334</v>
      </c>
      <c r="E118" s="40" t="s">
        <v>1316</v>
      </c>
      <c r="F118" s="41"/>
      <c r="G118" s="288"/>
      <c r="H118" s="30"/>
    </row>
    <row r="119" spans="2:8" ht="20.100000000000001" customHeight="1" thickBot="1">
      <c r="B119" s="339" t="s">
        <v>1385</v>
      </c>
      <c r="C119" s="340"/>
      <c r="D119" s="341"/>
      <c r="E119" s="342"/>
      <c r="F119" s="342"/>
      <c r="G119" s="344"/>
      <c r="H119" s="30"/>
    </row>
    <row r="120" spans="2:8" ht="20.100000000000001" customHeight="1" thickBot="1">
      <c r="B120" s="339" t="s">
        <v>1315</v>
      </c>
      <c r="C120" s="340"/>
      <c r="D120" s="341"/>
      <c r="E120" s="342"/>
      <c r="F120" s="342"/>
      <c r="G120" s="344"/>
      <c r="H120" s="30"/>
    </row>
    <row r="121" spans="2:8">
      <c r="B121" s="31" t="s">
        <v>132</v>
      </c>
      <c r="C121" s="32" t="s">
        <v>262</v>
      </c>
      <c r="D121" s="272" t="s">
        <v>988</v>
      </c>
      <c r="E121" s="273" t="s">
        <v>1316</v>
      </c>
      <c r="F121" s="35"/>
      <c r="G121" s="338" t="s">
        <v>1386</v>
      </c>
      <c r="H121" s="30"/>
    </row>
    <row r="122" spans="2:8">
      <c r="B122" s="37" t="s">
        <v>134</v>
      </c>
      <c r="C122" s="38" t="s">
        <v>263</v>
      </c>
      <c r="D122" s="39" t="s">
        <v>1318</v>
      </c>
      <c r="E122" s="40" t="s">
        <v>1316</v>
      </c>
      <c r="F122" s="41"/>
      <c r="G122" s="288"/>
      <c r="H122" s="30"/>
    </row>
    <row r="123" spans="2:8">
      <c r="B123" s="37" t="s">
        <v>136</v>
      </c>
      <c r="C123" s="38" t="s">
        <v>264</v>
      </c>
      <c r="D123" s="39" t="s">
        <v>988</v>
      </c>
      <c r="E123" s="40" t="s">
        <v>1316</v>
      </c>
      <c r="F123" s="41"/>
      <c r="G123" s="288"/>
      <c r="H123" s="30"/>
    </row>
    <row r="124" spans="2:8" ht="33">
      <c r="B124" s="37" t="s">
        <v>138</v>
      </c>
      <c r="C124" s="38" t="s">
        <v>265</v>
      </c>
      <c r="D124" s="39" t="s">
        <v>1081</v>
      </c>
      <c r="E124" s="40" t="s">
        <v>1321</v>
      </c>
      <c r="F124" s="41"/>
      <c r="G124" s="288"/>
      <c r="H124" s="30"/>
    </row>
    <row r="125" spans="2:8">
      <c r="B125" s="37" t="s">
        <v>1323</v>
      </c>
      <c r="C125" s="38" t="s">
        <v>266</v>
      </c>
      <c r="D125" s="39" t="s">
        <v>988</v>
      </c>
      <c r="E125" s="40" t="s">
        <v>1316</v>
      </c>
      <c r="F125" s="41"/>
      <c r="G125" s="288"/>
      <c r="H125" s="30"/>
    </row>
    <row r="126" spans="2:8" ht="33">
      <c r="B126" s="37" t="s">
        <v>141</v>
      </c>
      <c r="C126" s="38" t="s">
        <v>267</v>
      </c>
      <c r="D126" s="39" t="s">
        <v>1123</v>
      </c>
      <c r="E126" s="40" t="s">
        <v>1316</v>
      </c>
      <c r="F126" s="41"/>
      <c r="G126" s="288"/>
      <c r="H126" s="30"/>
    </row>
    <row r="127" spans="2:8" ht="33">
      <c r="B127" s="37" t="s">
        <v>1326</v>
      </c>
      <c r="C127" s="38" t="s">
        <v>268</v>
      </c>
      <c r="D127" s="39" t="s">
        <v>988</v>
      </c>
      <c r="E127" s="40" t="s">
        <v>1316</v>
      </c>
      <c r="F127" s="41"/>
      <c r="G127" s="288"/>
      <c r="H127" s="30"/>
    </row>
    <row r="128" spans="2:8" ht="33">
      <c r="B128" s="37" t="s">
        <v>1328</v>
      </c>
      <c r="C128" s="38" t="s">
        <v>269</v>
      </c>
      <c r="D128" s="39" t="s">
        <v>1299</v>
      </c>
      <c r="E128" s="40" t="s">
        <v>1316</v>
      </c>
      <c r="F128" s="41"/>
      <c r="G128" s="288"/>
      <c r="H128" s="30"/>
    </row>
    <row r="129" spans="2:8" ht="33">
      <c r="B129" s="37" t="s">
        <v>1330</v>
      </c>
      <c r="C129" s="38" t="s">
        <v>270</v>
      </c>
      <c r="D129" s="39" t="s">
        <v>1123</v>
      </c>
      <c r="E129" s="40" t="s">
        <v>1316</v>
      </c>
      <c r="F129" s="41"/>
      <c r="G129" s="288"/>
      <c r="H129" s="30"/>
    </row>
    <row r="130" spans="2:8" ht="33">
      <c r="B130" s="37" t="s">
        <v>146</v>
      </c>
      <c r="C130" s="38" t="s">
        <v>271</v>
      </c>
      <c r="D130" s="39" t="s">
        <v>988</v>
      </c>
      <c r="E130" s="40" t="s">
        <v>1316</v>
      </c>
      <c r="F130" s="41"/>
      <c r="G130" s="288"/>
      <c r="H130" s="30"/>
    </row>
    <row r="131" spans="2:8">
      <c r="B131" s="37" t="s">
        <v>1333</v>
      </c>
      <c r="C131" s="38" t="s">
        <v>272</v>
      </c>
      <c r="D131" s="39" t="s">
        <v>1334</v>
      </c>
      <c r="E131" s="40" t="s">
        <v>1316</v>
      </c>
      <c r="F131" s="41"/>
      <c r="G131" s="288"/>
      <c r="H131" s="30"/>
    </row>
    <row r="132" spans="2:8" ht="33">
      <c r="B132" s="37" t="s">
        <v>150</v>
      </c>
      <c r="C132" s="38" t="s">
        <v>273</v>
      </c>
      <c r="D132" s="39" t="s">
        <v>1081</v>
      </c>
      <c r="E132" s="40" t="s">
        <v>1321</v>
      </c>
      <c r="F132" s="41"/>
      <c r="G132" s="288"/>
      <c r="H132" s="30"/>
    </row>
    <row r="133" spans="2:8">
      <c r="B133" s="37" t="s">
        <v>1337</v>
      </c>
      <c r="C133" s="38" t="s">
        <v>274</v>
      </c>
      <c r="D133" s="39" t="s">
        <v>988</v>
      </c>
      <c r="E133" s="40" t="s">
        <v>1316</v>
      </c>
      <c r="F133" s="41"/>
      <c r="G133" s="288"/>
      <c r="H133" s="30"/>
    </row>
    <row r="134" spans="2:8" ht="33">
      <c r="B134" s="37" t="s">
        <v>153</v>
      </c>
      <c r="C134" s="38" t="s">
        <v>275</v>
      </c>
      <c r="D134" s="39" t="s">
        <v>1123</v>
      </c>
      <c r="E134" s="40" t="s">
        <v>1316</v>
      </c>
      <c r="F134" s="41"/>
      <c r="G134" s="288"/>
      <c r="H134" s="30"/>
    </row>
    <row r="135" spans="2:8" ht="33">
      <c r="B135" s="37" t="s">
        <v>1338</v>
      </c>
      <c r="C135" s="38" t="s">
        <v>276</v>
      </c>
      <c r="D135" s="39" t="s">
        <v>988</v>
      </c>
      <c r="E135" s="40" t="s">
        <v>1316</v>
      </c>
      <c r="F135" s="41"/>
      <c r="G135" s="288"/>
      <c r="H135" s="30"/>
    </row>
    <row r="136" spans="2:8" ht="33">
      <c r="B136" s="37" t="s">
        <v>1339</v>
      </c>
      <c r="C136" s="38" t="s">
        <v>277</v>
      </c>
      <c r="D136" s="39" t="s">
        <v>1299</v>
      </c>
      <c r="E136" s="40" t="s">
        <v>1316</v>
      </c>
      <c r="F136" s="41"/>
      <c r="G136" s="288"/>
      <c r="H136" s="30"/>
    </row>
    <row r="137" spans="2:8" ht="33">
      <c r="B137" s="37" t="s">
        <v>1340</v>
      </c>
      <c r="C137" s="38" t="s">
        <v>278</v>
      </c>
      <c r="D137" s="39" t="s">
        <v>1123</v>
      </c>
      <c r="E137" s="40" t="s">
        <v>1316</v>
      </c>
      <c r="F137" s="41"/>
      <c r="G137" s="288"/>
      <c r="H137" s="30"/>
    </row>
    <row r="138" spans="2:8" ht="33">
      <c r="B138" s="37" t="s">
        <v>158</v>
      </c>
      <c r="C138" s="38" t="s">
        <v>279</v>
      </c>
      <c r="D138" s="39" t="s">
        <v>988</v>
      </c>
      <c r="E138" s="40" t="s">
        <v>1316</v>
      </c>
      <c r="F138" s="41"/>
      <c r="G138" s="288"/>
      <c r="H138" s="30"/>
    </row>
    <row r="139" spans="2:8">
      <c r="B139" s="37" t="s">
        <v>1341</v>
      </c>
      <c r="C139" s="38" t="s">
        <v>280</v>
      </c>
      <c r="D139" s="39" t="s">
        <v>1334</v>
      </c>
      <c r="E139" s="40" t="s">
        <v>1316</v>
      </c>
      <c r="F139" s="41"/>
      <c r="G139" s="288"/>
      <c r="H139" s="30"/>
    </row>
    <row r="140" spans="2:8" ht="33">
      <c r="B140" s="37" t="s">
        <v>162</v>
      </c>
      <c r="C140" s="38" t="s">
        <v>281</v>
      </c>
      <c r="D140" s="39" t="s">
        <v>1081</v>
      </c>
      <c r="E140" s="40" t="s">
        <v>1321</v>
      </c>
      <c r="F140" s="41"/>
      <c r="G140" s="288"/>
      <c r="H140" s="30"/>
    </row>
    <row r="141" spans="2:8">
      <c r="B141" s="37" t="s">
        <v>1343</v>
      </c>
      <c r="C141" s="38" t="s">
        <v>282</v>
      </c>
      <c r="D141" s="39" t="s">
        <v>988</v>
      </c>
      <c r="E141" s="40" t="s">
        <v>1316</v>
      </c>
      <c r="F141" s="41"/>
      <c r="G141" s="288"/>
      <c r="H141" s="30"/>
    </row>
    <row r="142" spans="2:8" ht="33">
      <c r="B142" s="37" t="s">
        <v>165</v>
      </c>
      <c r="C142" s="38" t="s">
        <v>283</v>
      </c>
      <c r="D142" s="39" t="s">
        <v>1123</v>
      </c>
      <c r="E142" s="40" t="s">
        <v>1316</v>
      </c>
      <c r="F142" s="41"/>
      <c r="G142" s="288"/>
      <c r="H142" s="30"/>
    </row>
    <row r="143" spans="2:8" ht="33">
      <c r="B143" s="37" t="s">
        <v>1344</v>
      </c>
      <c r="C143" s="38" t="s">
        <v>284</v>
      </c>
      <c r="D143" s="39" t="s">
        <v>988</v>
      </c>
      <c r="E143" s="40" t="s">
        <v>1316</v>
      </c>
      <c r="F143" s="41"/>
      <c r="G143" s="288"/>
      <c r="H143" s="30"/>
    </row>
    <row r="144" spans="2:8" ht="33">
      <c r="B144" s="37" t="s">
        <v>1345</v>
      </c>
      <c r="C144" s="38" t="s">
        <v>285</v>
      </c>
      <c r="D144" s="39" t="s">
        <v>1299</v>
      </c>
      <c r="E144" s="40" t="s">
        <v>1316</v>
      </c>
      <c r="F144" s="41"/>
      <c r="G144" s="288"/>
      <c r="H144" s="30"/>
    </row>
    <row r="145" spans="2:8" ht="33">
      <c r="B145" s="37" t="s">
        <v>1346</v>
      </c>
      <c r="C145" s="38" t="s">
        <v>286</v>
      </c>
      <c r="D145" s="39" t="s">
        <v>1123</v>
      </c>
      <c r="E145" s="40" t="s">
        <v>1316</v>
      </c>
      <c r="F145" s="41"/>
      <c r="G145" s="288"/>
      <c r="H145" s="30"/>
    </row>
    <row r="146" spans="2:8" ht="33">
      <c r="B146" s="37" t="s">
        <v>170</v>
      </c>
      <c r="C146" s="38" t="s">
        <v>287</v>
      </c>
      <c r="D146" s="39" t="s">
        <v>988</v>
      </c>
      <c r="E146" s="40" t="s">
        <v>1316</v>
      </c>
      <c r="F146" s="41"/>
      <c r="G146" s="288"/>
      <c r="H146" s="30"/>
    </row>
    <row r="147" spans="2:8" ht="17.25" thickBot="1">
      <c r="B147" s="37" t="s">
        <v>1347</v>
      </c>
      <c r="C147" s="38" t="s">
        <v>288</v>
      </c>
      <c r="D147" s="39" t="s">
        <v>1334</v>
      </c>
      <c r="E147" s="40" t="s">
        <v>1316</v>
      </c>
      <c r="F147" s="41"/>
      <c r="G147" s="288"/>
      <c r="H147" s="30"/>
    </row>
    <row r="148" spans="2:8" ht="20.100000000000001" customHeight="1" thickBot="1">
      <c r="B148" s="339" t="s">
        <v>1348</v>
      </c>
      <c r="C148" s="340"/>
      <c r="D148" s="341"/>
      <c r="E148" s="342"/>
      <c r="F148" s="342"/>
      <c r="G148" s="344"/>
      <c r="H148" s="30"/>
    </row>
    <row r="149" spans="2:8">
      <c r="B149" s="31" t="s">
        <v>1349</v>
      </c>
      <c r="C149" s="32" t="s">
        <v>289</v>
      </c>
      <c r="D149" s="272" t="s">
        <v>1334</v>
      </c>
      <c r="E149" s="273" t="s">
        <v>1316</v>
      </c>
      <c r="F149" s="35"/>
      <c r="G149" s="338" t="s">
        <v>1387</v>
      </c>
      <c r="H149" s="30"/>
    </row>
    <row r="150" spans="2:8">
      <c r="B150" s="37" t="s">
        <v>176</v>
      </c>
      <c r="C150" s="38" t="s">
        <v>290</v>
      </c>
      <c r="D150" s="39" t="s">
        <v>988</v>
      </c>
      <c r="E150" s="40" t="s">
        <v>1316</v>
      </c>
      <c r="F150" s="41"/>
      <c r="G150" s="288"/>
      <c r="H150" s="30"/>
    </row>
    <row r="151" spans="2:8">
      <c r="B151" s="37" t="s">
        <v>178</v>
      </c>
      <c r="C151" s="38" t="s">
        <v>291</v>
      </c>
      <c r="D151" s="39" t="s">
        <v>1318</v>
      </c>
      <c r="E151" s="40" t="s">
        <v>1316</v>
      </c>
      <c r="F151" s="41"/>
      <c r="G151" s="288"/>
      <c r="H151" s="30"/>
    </row>
    <row r="152" spans="2:8">
      <c r="B152" s="37" t="s">
        <v>180</v>
      </c>
      <c r="C152" s="38" t="s">
        <v>292</v>
      </c>
      <c r="D152" s="39" t="s">
        <v>988</v>
      </c>
      <c r="E152" s="40" t="s">
        <v>1316</v>
      </c>
      <c r="F152" s="41"/>
      <c r="G152" s="288"/>
      <c r="H152" s="30"/>
    </row>
    <row r="153" spans="2:8" ht="33">
      <c r="B153" s="37" t="s">
        <v>182</v>
      </c>
      <c r="C153" s="38" t="s">
        <v>293</v>
      </c>
      <c r="D153" s="39" t="s">
        <v>1081</v>
      </c>
      <c r="E153" s="40" t="s">
        <v>1321</v>
      </c>
      <c r="F153" s="41"/>
      <c r="G153" s="288"/>
      <c r="H153" s="30"/>
    </row>
    <row r="154" spans="2:8">
      <c r="B154" s="37" t="s">
        <v>1352</v>
      </c>
      <c r="C154" s="38" t="s">
        <v>294</v>
      </c>
      <c r="D154" s="39" t="s">
        <v>988</v>
      </c>
      <c r="E154" s="40" t="s">
        <v>1316</v>
      </c>
      <c r="F154" s="41"/>
      <c r="G154" s="288"/>
      <c r="H154" s="30"/>
    </row>
    <row r="155" spans="2:8" ht="33">
      <c r="B155" s="37" t="s">
        <v>185</v>
      </c>
      <c r="C155" s="38" t="s">
        <v>295</v>
      </c>
      <c r="D155" s="39" t="s">
        <v>1123</v>
      </c>
      <c r="E155" s="40" t="s">
        <v>1316</v>
      </c>
      <c r="F155" s="41"/>
      <c r="G155" s="288"/>
      <c r="H155" s="30"/>
    </row>
    <row r="156" spans="2:8" ht="33">
      <c r="B156" s="37" t="s">
        <v>1353</v>
      </c>
      <c r="C156" s="38" t="s">
        <v>296</v>
      </c>
      <c r="D156" s="39" t="s">
        <v>988</v>
      </c>
      <c r="E156" s="40" t="s">
        <v>1316</v>
      </c>
      <c r="F156" s="41"/>
      <c r="G156" s="288"/>
      <c r="H156" s="30"/>
    </row>
    <row r="157" spans="2:8" ht="33">
      <c r="B157" s="37" t="s">
        <v>1354</v>
      </c>
      <c r="C157" s="38" t="s">
        <v>297</v>
      </c>
      <c r="D157" s="39" t="s">
        <v>1299</v>
      </c>
      <c r="E157" s="40" t="s">
        <v>1316</v>
      </c>
      <c r="F157" s="41"/>
      <c r="G157" s="288"/>
      <c r="H157" s="30"/>
    </row>
    <row r="158" spans="2:8" ht="33">
      <c r="B158" s="37" t="s">
        <v>1355</v>
      </c>
      <c r="C158" s="38" t="s">
        <v>298</v>
      </c>
      <c r="D158" s="39" t="s">
        <v>1123</v>
      </c>
      <c r="E158" s="40" t="s">
        <v>1316</v>
      </c>
      <c r="F158" s="41"/>
      <c r="G158" s="288"/>
      <c r="H158" s="30"/>
    </row>
    <row r="159" spans="2:8" ht="33">
      <c r="B159" s="37" t="s">
        <v>190</v>
      </c>
      <c r="C159" s="38" t="s">
        <v>299</v>
      </c>
      <c r="D159" s="39" t="s">
        <v>988</v>
      </c>
      <c r="E159" s="40" t="s">
        <v>1316</v>
      </c>
      <c r="F159" s="41"/>
      <c r="G159" s="288"/>
      <c r="H159" s="30"/>
    </row>
    <row r="160" spans="2:8">
      <c r="B160" s="37" t="s">
        <v>1356</v>
      </c>
      <c r="C160" s="38" t="s">
        <v>300</v>
      </c>
      <c r="D160" s="39" t="s">
        <v>1334</v>
      </c>
      <c r="E160" s="40" t="s">
        <v>1316</v>
      </c>
      <c r="F160" s="41"/>
      <c r="G160" s="288"/>
      <c r="H160" s="30"/>
    </row>
    <row r="161" spans="2:8" ht="33">
      <c r="B161" s="37" t="s">
        <v>194</v>
      </c>
      <c r="C161" s="38" t="s">
        <v>301</v>
      </c>
      <c r="D161" s="39" t="s">
        <v>1081</v>
      </c>
      <c r="E161" s="40" t="s">
        <v>1321</v>
      </c>
      <c r="F161" s="41"/>
      <c r="G161" s="288"/>
      <c r="H161" s="30"/>
    </row>
    <row r="162" spans="2:8">
      <c r="B162" s="37" t="s">
        <v>1357</v>
      </c>
      <c r="C162" s="38" t="s">
        <v>302</v>
      </c>
      <c r="D162" s="39" t="s">
        <v>988</v>
      </c>
      <c r="E162" s="40" t="s">
        <v>1316</v>
      </c>
      <c r="F162" s="41"/>
      <c r="G162" s="288"/>
      <c r="H162" s="30"/>
    </row>
    <row r="163" spans="2:8" ht="33">
      <c r="B163" s="37" t="s">
        <v>197</v>
      </c>
      <c r="C163" s="38" t="s">
        <v>303</v>
      </c>
      <c r="D163" s="39" t="s">
        <v>1123</v>
      </c>
      <c r="E163" s="40" t="s">
        <v>1316</v>
      </c>
      <c r="F163" s="41"/>
      <c r="G163" s="288"/>
      <c r="H163" s="30"/>
    </row>
    <row r="164" spans="2:8" ht="33">
      <c r="B164" s="37" t="s">
        <v>1358</v>
      </c>
      <c r="C164" s="38" t="s">
        <v>304</v>
      </c>
      <c r="D164" s="39" t="s">
        <v>988</v>
      </c>
      <c r="E164" s="40" t="s">
        <v>1316</v>
      </c>
      <c r="F164" s="41"/>
      <c r="G164" s="288"/>
      <c r="H164" s="30"/>
    </row>
    <row r="165" spans="2:8" ht="33">
      <c r="B165" s="37" t="s">
        <v>1359</v>
      </c>
      <c r="C165" s="38" t="s">
        <v>305</v>
      </c>
      <c r="D165" s="39" t="s">
        <v>1299</v>
      </c>
      <c r="E165" s="40" t="s">
        <v>1316</v>
      </c>
      <c r="F165" s="41"/>
      <c r="G165" s="288"/>
      <c r="H165" s="30"/>
    </row>
    <row r="166" spans="2:8" ht="33">
      <c r="B166" s="37" t="s">
        <v>1360</v>
      </c>
      <c r="C166" s="38" t="s">
        <v>306</v>
      </c>
      <c r="D166" s="39" t="s">
        <v>1123</v>
      </c>
      <c r="E166" s="40" t="s">
        <v>1316</v>
      </c>
      <c r="F166" s="41"/>
      <c r="G166" s="288"/>
      <c r="H166" s="30"/>
    </row>
    <row r="167" spans="2:8" ht="33">
      <c r="B167" s="37" t="s">
        <v>202</v>
      </c>
      <c r="C167" s="38" t="s">
        <v>307</v>
      </c>
      <c r="D167" s="39" t="s">
        <v>988</v>
      </c>
      <c r="E167" s="40" t="s">
        <v>1316</v>
      </c>
      <c r="F167" s="41"/>
      <c r="G167" s="288"/>
      <c r="H167" s="30"/>
    </row>
    <row r="168" spans="2:8">
      <c r="B168" s="37" t="s">
        <v>1361</v>
      </c>
      <c r="C168" s="38" t="s">
        <v>308</v>
      </c>
      <c r="D168" s="39" t="s">
        <v>1334</v>
      </c>
      <c r="E168" s="40" t="s">
        <v>1316</v>
      </c>
      <c r="F168" s="41"/>
      <c r="G168" s="288"/>
      <c r="H168" s="30"/>
    </row>
    <row r="169" spans="2:8" ht="33">
      <c r="B169" s="37" t="s">
        <v>206</v>
      </c>
      <c r="C169" s="38" t="s">
        <v>309</v>
      </c>
      <c r="D169" s="39" t="s">
        <v>1081</v>
      </c>
      <c r="E169" s="40" t="s">
        <v>1321</v>
      </c>
      <c r="F169" s="41"/>
      <c r="G169" s="288"/>
      <c r="H169" s="30"/>
    </row>
    <row r="170" spans="2:8">
      <c r="B170" s="37" t="s">
        <v>1362</v>
      </c>
      <c r="C170" s="38" t="s">
        <v>310</v>
      </c>
      <c r="D170" s="39" t="s">
        <v>988</v>
      </c>
      <c r="E170" s="40" t="s">
        <v>1316</v>
      </c>
      <c r="F170" s="41"/>
      <c r="G170" s="288"/>
      <c r="H170" s="30"/>
    </row>
    <row r="171" spans="2:8" ht="33">
      <c r="B171" s="37" t="s">
        <v>209</v>
      </c>
      <c r="C171" s="38" t="s">
        <v>311</v>
      </c>
      <c r="D171" s="39" t="s">
        <v>1123</v>
      </c>
      <c r="E171" s="40" t="s">
        <v>1316</v>
      </c>
      <c r="F171" s="41"/>
      <c r="G171" s="288"/>
      <c r="H171" s="30"/>
    </row>
    <row r="172" spans="2:8" ht="33">
      <c r="B172" s="37" t="s">
        <v>1363</v>
      </c>
      <c r="C172" s="38" t="s">
        <v>312</v>
      </c>
      <c r="D172" s="39" t="s">
        <v>988</v>
      </c>
      <c r="E172" s="40" t="s">
        <v>1316</v>
      </c>
      <c r="F172" s="41"/>
      <c r="G172" s="288"/>
      <c r="H172" s="30"/>
    </row>
    <row r="173" spans="2:8" ht="33">
      <c r="B173" s="37" t="s">
        <v>1364</v>
      </c>
      <c r="C173" s="38" t="s">
        <v>313</v>
      </c>
      <c r="D173" s="39" t="s">
        <v>1299</v>
      </c>
      <c r="E173" s="40" t="s">
        <v>1316</v>
      </c>
      <c r="F173" s="41"/>
      <c r="G173" s="288"/>
      <c r="H173" s="30"/>
    </row>
    <row r="174" spans="2:8" ht="33">
      <c r="B174" s="37" t="s">
        <v>1365</v>
      </c>
      <c r="C174" s="38" t="s">
        <v>314</v>
      </c>
      <c r="D174" s="39" t="s">
        <v>1123</v>
      </c>
      <c r="E174" s="40" t="s">
        <v>1316</v>
      </c>
      <c r="F174" s="41"/>
      <c r="G174" s="288"/>
      <c r="H174" s="30"/>
    </row>
    <row r="175" spans="2:8" ht="33">
      <c r="B175" s="37" t="s">
        <v>214</v>
      </c>
      <c r="C175" s="38" t="s">
        <v>315</v>
      </c>
      <c r="D175" s="39" t="s">
        <v>988</v>
      </c>
      <c r="E175" s="40" t="s">
        <v>1316</v>
      </c>
      <c r="F175" s="41"/>
      <c r="G175" s="288"/>
      <c r="H175" s="30"/>
    </row>
    <row r="176" spans="2:8" ht="17.25" thickBot="1">
      <c r="B176" s="37" t="s">
        <v>1366</v>
      </c>
      <c r="C176" s="38" t="s">
        <v>316</v>
      </c>
      <c r="D176" s="39" t="s">
        <v>1334</v>
      </c>
      <c r="E176" s="40" t="s">
        <v>1316</v>
      </c>
      <c r="F176" s="41"/>
      <c r="G176" s="288"/>
      <c r="H176" s="30"/>
    </row>
    <row r="177" spans="2:8" ht="20.100000000000001" customHeight="1" thickBot="1">
      <c r="B177" s="339" t="s">
        <v>1388</v>
      </c>
      <c r="C177" s="340"/>
      <c r="D177" s="341"/>
      <c r="E177" s="342"/>
      <c r="F177" s="342"/>
      <c r="G177" s="344"/>
      <c r="H177" s="30"/>
    </row>
    <row r="178" spans="2:8">
      <c r="B178" s="31" t="s">
        <v>1368</v>
      </c>
      <c r="C178" s="32" t="s">
        <v>317</v>
      </c>
      <c r="D178" s="272" t="s">
        <v>1334</v>
      </c>
      <c r="E178" s="273" t="s">
        <v>1316</v>
      </c>
      <c r="F178" s="35"/>
      <c r="G178" s="338" t="s">
        <v>1389</v>
      </c>
      <c r="H178" s="30"/>
    </row>
    <row r="179" spans="2:8">
      <c r="B179" s="37" t="s">
        <v>220</v>
      </c>
      <c r="C179" s="38" t="s">
        <v>318</v>
      </c>
      <c r="D179" s="39" t="s">
        <v>988</v>
      </c>
      <c r="E179" s="40" t="s">
        <v>1316</v>
      </c>
      <c r="F179" s="41"/>
      <c r="G179" s="288"/>
      <c r="H179" s="30"/>
    </row>
    <row r="180" spans="2:8">
      <c r="B180" s="37" t="s">
        <v>222</v>
      </c>
      <c r="C180" s="38" t="s">
        <v>319</v>
      </c>
      <c r="D180" s="39" t="s">
        <v>1318</v>
      </c>
      <c r="E180" s="40" t="s">
        <v>1316</v>
      </c>
      <c r="F180" s="41"/>
      <c r="G180" s="288"/>
      <c r="H180" s="30"/>
    </row>
    <row r="181" spans="2:8">
      <c r="B181" s="37" t="s">
        <v>224</v>
      </c>
      <c r="C181" s="38" t="s">
        <v>320</v>
      </c>
      <c r="D181" s="39" t="s">
        <v>988</v>
      </c>
      <c r="E181" s="40" t="s">
        <v>1316</v>
      </c>
      <c r="F181" s="41"/>
      <c r="G181" s="288"/>
      <c r="H181" s="30"/>
    </row>
    <row r="182" spans="2:8" ht="33">
      <c r="B182" s="37" t="s">
        <v>226</v>
      </c>
      <c r="C182" s="38" t="s">
        <v>321</v>
      </c>
      <c r="D182" s="39" t="s">
        <v>1081</v>
      </c>
      <c r="E182" s="40" t="s">
        <v>1321</v>
      </c>
      <c r="F182" s="41"/>
      <c r="G182" s="288"/>
      <c r="H182" s="30"/>
    </row>
    <row r="183" spans="2:8">
      <c r="B183" s="37" t="s">
        <v>1370</v>
      </c>
      <c r="C183" s="38" t="s">
        <v>322</v>
      </c>
      <c r="D183" s="39" t="s">
        <v>988</v>
      </c>
      <c r="E183" s="40" t="s">
        <v>1316</v>
      </c>
      <c r="F183" s="41"/>
      <c r="G183" s="288"/>
      <c r="H183" s="30"/>
    </row>
    <row r="184" spans="2:8" ht="33">
      <c r="B184" s="37" t="s">
        <v>229</v>
      </c>
      <c r="C184" s="38" t="s">
        <v>323</v>
      </c>
      <c r="D184" s="39" t="s">
        <v>1123</v>
      </c>
      <c r="E184" s="40" t="s">
        <v>1316</v>
      </c>
      <c r="F184" s="41"/>
      <c r="G184" s="288"/>
      <c r="H184" s="30"/>
    </row>
    <row r="185" spans="2:8" ht="33">
      <c r="B185" s="37" t="s">
        <v>1371</v>
      </c>
      <c r="C185" s="38" t="s">
        <v>324</v>
      </c>
      <c r="D185" s="39" t="s">
        <v>988</v>
      </c>
      <c r="E185" s="40" t="s">
        <v>1316</v>
      </c>
      <c r="F185" s="41"/>
      <c r="G185" s="288"/>
      <c r="H185" s="30"/>
    </row>
    <row r="186" spans="2:8" ht="33">
      <c r="B186" s="37" t="s">
        <v>1372</v>
      </c>
      <c r="C186" s="38" t="s">
        <v>325</v>
      </c>
      <c r="D186" s="39" t="s">
        <v>1299</v>
      </c>
      <c r="E186" s="40" t="s">
        <v>1316</v>
      </c>
      <c r="F186" s="41"/>
      <c r="G186" s="288"/>
      <c r="H186" s="30"/>
    </row>
    <row r="187" spans="2:8" ht="33">
      <c r="B187" s="37" t="s">
        <v>1373</v>
      </c>
      <c r="C187" s="38" t="s">
        <v>326</v>
      </c>
      <c r="D187" s="39" t="s">
        <v>1123</v>
      </c>
      <c r="E187" s="40" t="s">
        <v>1316</v>
      </c>
      <c r="F187" s="41"/>
      <c r="G187" s="288"/>
      <c r="H187" s="30"/>
    </row>
    <row r="188" spans="2:8" ht="33">
      <c r="B188" s="37" t="s">
        <v>234</v>
      </c>
      <c r="C188" s="38" t="s">
        <v>327</v>
      </c>
      <c r="D188" s="39" t="s">
        <v>988</v>
      </c>
      <c r="E188" s="40" t="s">
        <v>1316</v>
      </c>
      <c r="F188" s="41"/>
      <c r="G188" s="288"/>
      <c r="H188" s="30"/>
    </row>
    <row r="189" spans="2:8">
      <c r="B189" s="37" t="s">
        <v>1374</v>
      </c>
      <c r="C189" s="38" t="s">
        <v>328</v>
      </c>
      <c r="D189" s="39" t="s">
        <v>1334</v>
      </c>
      <c r="E189" s="40" t="s">
        <v>1316</v>
      </c>
      <c r="F189" s="41"/>
      <c r="G189" s="288"/>
      <c r="H189" s="30"/>
    </row>
    <row r="190" spans="2:8" ht="33">
      <c r="B190" s="37" t="s">
        <v>238</v>
      </c>
      <c r="C190" s="38" t="s">
        <v>329</v>
      </c>
      <c r="D190" s="39" t="s">
        <v>1081</v>
      </c>
      <c r="E190" s="40" t="s">
        <v>1321</v>
      </c>
      <c r="F190" s="41"/>
      <c r="G190" s="288"/>
      <c r="H190" s="30"/>
    </row>
    <row r="191" spans="2:8">
      <c r="B191" s="37" t="s">
        <v>1375</v>
      </c>
      <c r="C191" s="38" t="s">
        <v>330</v>
      </c>
      <c r="D191" s="39" t="s">
        <v>988</v>
      </c>
      <c r="E191" s="40" t="s">
        <v>1316</v>
      </c>
      <c r="F191" s="41"/>
      <c r="G191" s="288"/>
      <c r="H191" s="30"/>
    </row>
    <row r="192" spans="2:8" ht="33">
      <c r="B192" s="37" t="s">
        <v>241</v>
      </c>
      <c r="C192" s="38" t="s">
        <v>331</v>
      </c>
      <c r="D192" s="39" t="s">
        <v>1123</v>
      </c>
      <c r="E192" s="40" t="s">
        <v>1316</v>
      </c>
      <c r="F192" s="41"/>
      <c r="G192" s="288"/>
      <c r="H192" s="30"/>
    </row>
    <row r="193" spans="2:8" ht="33">
      <c r="B193" s="37" t="s">
        <v>1376</v>
      </c>
      <c r="C193" s="38" t="s">
        <v>332</v>
      </c>
      <c r="D193" s="39" t="s">
        <v>988</v>
      </c>
      <c r="E193" s="40" t="s">
        <v>1316</v>
      </c>
      <c r="F193" s="41"/>
      <c r="G193" s="288"/>
      <c r="H193" s="30"/>
    </row>
    <row r="194" spans="2:8" ht="33">
      <c r="B194" s="37" t="s">
        <v>1377</v>
      </c>
      <c r="C194" s="38" t="s">
        <v>333</v>
      </c>
      <c r="D194" s="39" t="s">
        <v>1299</v>
      </c>
      <c r="E194" s="40" t="s">
        <v>1316</v>
      </c>
      <c r="F194" s="41"/>
      <c r="G194" s="288"/>
      <c r="H194" s="30"/>
    </row>
    <row r="195" spans="2:8" ht="33">
      <c r="B195" s="37" t="s">
        <v>1378</v>
      </c>
      <c r="C195" s="38" t="s">
        <v>334</v>
      </c>
      <c r="D195" s="39" t="s">
        <v>1123</v>
      </c>
      <c r="E195" s="40" t="s">
        <v>1316</v>
      </c>
      <c r="F195" s="41"/>
      <c r="G195" s="288"/>
      <c r="H195" s="30"/>
    </row>
    <row r="196" spans="2:8" ht="33">
      <c r="B196" s="37" t="s">
        <v>246</v>
      </c>
      <c r="C196" s="38" t="s">
        <v>335</v>
      </c>
      <c r="D196" s="39" t="s">
        <v>988</v>
      </c>
      <c r="E196" s="40" t="s">
        <v>1316</v>
      </c>
      <c r="F196" s="41"/>
      <c r="G196" s="288"/>
      <c r="H196" s="30"/>
    </row>
    <row r="197" spans="2:8">
      <c r="B197" s="37" t="s">
        <v>1379</v>
      </c>
      <c r="C197" s="38" t="s">
        <v>336</v>
      </c>
      <c r="D197" s="39" t="s">
        <v>1334</v>
      </c>
      <c r="E197" s="40" t="s">
        <v>1316</v>
      </c>
      <c r="F197" s="41"/>
      <c r="G197" s="288"/>
      <c r="H197" s="30"/>
    </row>
    <row r="198" spans="2:8" ht="33">
      <c r="B198" s="37" t="s">
        <v>250</v>
      </c>
      <c r="C198" s="38" t="s">
        <v>337</v>
      </c>
      <c r="D198" s="39" t="s">
        <v>1081</v>
      </c>
      <c r="E198" s="40" t="s">
        <v>1321</v>
      </c>
      <c r="F198" s="41"/>
      <c r="G198" s="288"/>
      <c r="H198" s="30"/>
    </row>
    <row r="199" spans="2:8">
      <c r="B199" s="37" t="s">
        <v>1380</v>
      </c>
      <c r="C199" s="38" t="s">
        <v>338</v>
      </c>
      <c r="D199" s="39" t="s">
        <v>988</v>
      </c>
      <c r="E199" s="40" t="s">
        <v>1316</v>
      </c>
      <c r="F199" s="41"/>
      <c r="G199" s="288"/>
      <c r="H199" s="30"/>
    </row>
    <row r="200" spans="2:8" ht="33">
      <c r="B200" s="37" t="s">
        <v>253</v>
      </c>
      <c r="C200" s="38" t="s">
        <v>339</v>
      </c>
      <c r="D200" s="39" t="s">
        <v>1123</v>
      </c>
      <c r="E200" s="40" t="s">
        <v>1316</v>
      </c>
      <c r="F200" s="41"/>
      <c r="G200" s="288"/>
      <c r="H200" s="30"/>
    </row>
    <row r="201" spans="2:8" ht="33">
      <c r="B201" s="37" t="s">
        <v>1381</v>
      </c>
      <c r="C201" s="38" t="s">
        <v>340</v>
      </c>
      <c r="D201" s="39" t="s">
        <v>988</v>
      </c>
      <c r="E201" s="40" t="s">
        <v>1316</v>
      </c>
      <c r="F201" s="41"/>
      <c r="G201" s="288"/>
      <c r="H201" s="30"/>
    </row>
    <row r="202" spans="2:8" ht="33">
      <c r="B202" s="37" t="s">
        <v>1382</v>
      </c>
      <c r="C202" s="38" t="s">
        <v>341</v>
      </c>
      <c r="D202" s="39" t="s">
        <v>1299</v>
      </c>
      <c r="E202" s="40" t="s">
        <v>1316</v>
      </c>
      <c r="F202" s="41"/>
      <c r="G202" s="288"/>
      <c r="H202" s="30"/>
    </row>
    <row r="203" spans="2:8" ht="33">
      <c r="B203" s="37" t="s">
        <v>1383</v>
      </c>
      <c r="C203" s="38" t="s">
        <v>342</v>
      </c>
      <c r="D203" s="39" t="s">
        <v>1123</v>
      </c>
      <c r="E203" s="40" t="s">
        <v>1316</v>
      </c>
      <c r="F203" s="41"/>
      <c r="G203" s="288"/>
      <c r="H203" s="30"/>
    </row>
    <row r="204" spans="2:8" ht="33">
      <c r="B204" s="37" t="s">
        <v>258</v>
      </c>
      <c r="C204" s="38" t="s">
        <v>343</v>
      </c>
      <c r="D204" s="39" t="s">
        <v>988</v>
      </c>
      <c r="E204" s="40" t="s">
        <v>1316</v>
      </c>
      <c r="F204" s="41"/>
      <c r="G204" s="288"/>
      <c r="H204" s="30"/>
    </row>
    <row r="205" spans="2:8" ht="17.25" thickBot="1">
      <c r="B205" s="37" t="s">
        <v>1384</v>
      </c>
      <c r="C205" s="38" t="s">
        <v>344</v>
      </c>
      <c r="D205" s="39" t="s">
        <v>1334</v>
      </c>
      <c r="E205" s="40" t="s">
        <v>1316</v>
      </c>
      <c r="F205" s="41"/>
      <c r="G205" s="288"/>
      <c r="H205" s="30"/>
    </row>
    <row r="206" spans="2:8" ht="18">
      <c r="B206" s="329" t="s">
        <v>1391</v>
      </c>
      <c r="C206" s="330"/>
      <c r="D206" s="331"/>
      <c r="E206" s="332"/>
      <c r="F206" s="332"/>
      <c r="G206" s="333"/>
      <c r="H206" s="30"/>
    </row>
    <row r="207" spans="2:8" ht="18.75" thickBot="1">
      <c r="B207" s="334" t="s">
        <v>1392</v>
      </c>
      <c r="C207" s="335"/>
      <c r="D207" s="336"/>
      <c r="E207" s="337"/>
      <c r="F207" s="337"/>
      <c r="G207" s="290"/>
      <c r="H207" s="30"/>
    </row>
    <row r="208" spans="2:8" ht="20.100000000000001" customHeight="1" thickBot="1">
      <c r="B208" s="339" t="s">
        <v>1393</v>
      </c>
      <c r="C208" s="340"/>
      <c r="D208" s="341"/>
      <c r="E208" s="342"/>
      <c r="F208" s="342"/>
      <c r="G208" s="344"/>
      <c r="H208" s="30"/>
    </row>
    <row r="209" spans="2:8">
      <c r="B209" s="37" t="s">
        <v>345</v>
      </c>
      <c r="C209" s="38" t="s">
        <v>346</v>
      </c>
      <c r="D209" s="39" t="s">
        <v>988</v>
      </c>
      <c r="E209" s="40" t="s">
        <v>1295</v>
      </c>
      <c r="F209" s="41"/>
      <c r="G209" s="43" t="s">
        <v>1296</v>
      </c>
      <c r="H209" s="30"/>
    </row>
    <row r="210" spans="2:8" ht="30">
      <c r="B210" s="37" t="s">
        <v>347</v>
      </c>
      <c r="C210" s="38" t="s">
        <v>348</v>
      </c>
      <c r="D210" s="39" t="s">
        <v>988</v>
      </c>
      <c r="E210" s="40" t="s">
        <v>1295</v>
      </c>
      <c r="F210" s="41"/>
      <c r="G210" s="43" t="s">
        <v>1394</v>
      </c>
      <c r="H210" s="30"/>
    </row>
    <row r="211" spans="2:8" ht="30">
      <c r="B211" s="37" t="s">
        <v>349</v>
      </c>
      <c r="C211" s="38" t="s">
        <v>350</v>
      </c>
      <c r="D211" s="39" t="s">
        <v>988</v>
      </c>
      <c r="E211" s="40" t="s">
        <v>1295</v>
      </c>
      <c r="F211" s="41"/>
      <c r="G211" s="43" t="s">
        <v>1395</v>
      </c>
      <c r="H211" s="30"/>
    </row>
    <row r="212" spans="2:8">
      <c r="B212" s="37" t="s">
        <v>351</v>
      </c>
      <c r="C212" s="38" t="s">
        <v>352</v>
      </c>
      <c r="D212" s="39" t="s">
        <v>1299</v>
      </c>
      <c r="E212" s="40" t="s">
        <v>1289</v>
      </c>
      <c r="F212" s="41"/>
      <c r="G212" s="43" t="s">
        <v>1396</v>
      </c>
      <c r="H212" s="30"/>
    </row>
    <row r="213" spans="2:8" ht="45">
      <c r="B213" s="37" t="s">
        <v>353</v>
      </c>
      <c r="C213" s="38" t="s">
        <v>354</v>
      </c>
      <c r="D213" s="39" t="s">
        <v>988</v>
      </c>
      <c r="E213" s="40" t="s">
        <v>1295</v>
      </c>
      <c r="F213" s="41"/>
      <c r="G213" s="43" t="s">
        <v>1397</v>
      </c>
      <c r="H213" s="30"/>
    </row>
    <row r="214" spans="2:8" ht="33">
      <c r="B214" s="37" t="s">
        <v>355</v>
      </c>
      <c r="C214" s="38" t="s">
        <v>356</v>
      </c>
      <c r="D214" s="39" t="s">
        <v>988</v>
      </c>
      <c r="E214" s="40" t="s">
        <v>1295</v>
      </c>
      <c r="F214" s="41"/>
      <c r="G214" s="43" t="s">
        <v>1398</v>
      </c>
      <c r="H214" s="30"/>
    </row>
    <row r="215" spans="2:8" ht="45">
      <c r="B215" s="37" t="s">
        <v>357</v>
      </c>
      <c r="C215" s="38" t="s">
        <v>358</v>
      </c>
      <c r="D215" s="39" t="s">
        <v>988</v>
      </c>
      <c r="E215" s="40" t="s">
        <v>1295</v>
      </c>
      <c r="F215" s="41"/>
      <c r="G215" s="43" t="s">
        <v>1399</v>
      </c>
      <c r="H215" s="30"/>
    </row>
    <row r="216" spans="2:8" ht="30">
      <c r="B216" s="37" t="s">
        <v>806</v>
      </c>
      <c r="C216" s="38" t="s">
        <v>359</v>
      </c>
      <c r="D216" s="39" t="s">
        <v>988</v>
      </c>
      <c r="E216" s="40" t="s">
        <v>1295</v>
      </c>
      <c r="F216" s="41"/>
      <c r="G216" s="43" t="s">
        <v>1400</v>
      </c>
      <c r="H216" s="30"/>
    </row>
    <row r="217" spans="2:8" ht="30">
      <c r="B217" s="37" t="s">
        <v>807</v>
      </c>
      <c r="C217" s="38" t="s">
        <v>360</v>
      </c>
      <c r="D217" s="39" t="s">
        <v>988</v>
      </c>
      <c r="E217" s="40" t="s">
        <v>1295</v>
      </c>
      <c r="F217" s="41"/>
      <c r="G217" s="43" t="s">
        <v>1401</v>
      </c>
      <c r="H217" s="30"/>
    </row>
    <row r="218" spans="2:8">
      <c r="B218" s="37" t="s">
        <v>361</v>
      </c>
      <c r="C218" s="38" t="s">
        <v>362</v>
      </c>
      <c r="D218" s="39" t="s">
        <v>1299</v>
      </c>
      <c r="E218" s="40" t="s">
        <v>1289</v>
      </c>
      <c r="F218" s="41"/>
      <c r="G218" s="43" t="s">
        <v>1402</v>
      </c>
      <c r="H218" s="30"/>
    </row>
    <row r="219" spans="2:8" ht="45">
      <c r="B219" s="37" t="s">
        <v>363</v>
      </c>
      <c r="C219" s="38" t="s">
        <v>364</v>
      </c>
      <c r="D219" s="39" t="s">
        <v>988</v>
      </c>
      <c r="E219" s="40" t="s">
        <v>1295</v>
      </c>
      <c r="F219" s="41"/>
      <c r="G219" s="43" t="s">
        <v>1403</v>
      </c>
      <c r="H219" s="30"/>
    </row>
    <row r="220" spans="2:8" ht="30">
      <c r="B220" s="37" t="s">
        <v>365</v>
      </c>
      <c r="C220" s="38" t="s">
        <v>366</v>
      </c>
      <c r="D220" s="39" t="s">
        <v>988</v>
      </c>
      <c r="E220" s="40" t="s">
        <v>1295</v>
      </c>
      <c r="F220" s="41"/>
      <c r="G220" s="43" t="s">
        <v>1404</v>
      </c>
      <c r="H220" s="30"/>
    </row>
    <row r="221" spans="2:8" ht="45.75" thickBot="1">
      <c r="B221" s="37" t="s">
        <v>367</v>
      </c>
      <c r="C221" s="38" t="s">
        <v>368</v>
      </c>
      <c r="D221" s="39" t="s">
        <v>988</v>
      </c>
      <c r="E221" s="40" t="s">
        <v>1295</v>
      </c>
      <c r="F221" s="41"/>
      <c r="G221" s="43" t="s">
        <v>1405</v>
      </c>
      <c r="H221" s="30"/>
    </row>
    <row r="222" spans="2:8" ht="20.100000000000001" customHeight="1" thickBot="1">
      <c r="B222" s="339" t="s">
        <v>1406</v>
      </c>
      <c r="C222" s="340"/>
      <c r="D222" s="341"/>
      <c r="E222" s="342"/>
      <c r="F222" s="342"/>
      <c r="G222" s="344"/>
      <c r="H222" s="30"/>
    </row>
    <row r="223" spans="2:8" ht="20.100000000000001" customHeight="1" thickBot="1">
      <c r="B223" s="339" t="s">
        <v>1407</v>
      </c>
      <c r="C223" s="340"/>
      <c r="D223" s="341"/>
      <c r="E223" s="342"/>
      <c r="F223" s="342"/>
      <c r="G223" s="344"/>
      <c r="H223" s="30"/>
    </row>
    <row r="224" spans="2:8" ht="30">
      <c r="B224" s="31" t="s">
        <v>369</v>
      </c>
      <c r="C224" s="32" t="s">
        <v>370</v>
      </c>
      <c r="D224" s="272" t="s">
        <v>988</v>
      </c>
      <c r="E224" s="273" t="s">
        <v>1316</v>
      </c>
      <c r="F224" s="35"/>
      <c r="G224" s="36" t="s">
        <v>1317</v>
      </c>
      <c r="H224" s="30"/>
    </row>
    <row r="225" spans="2:8" ht="30">
      <c r="B225" s="37" t="s">
        <v>371</v>
      </c>
      <c r="C225" s="38" t="s">
        <v>372</v>
      </c>
      <c r="D225" s="39" t="s">
        <v>1318</v>
      </c>
      <c r="E225" s="40" t="s">
        <v>1316</v>
      </c>
      <c r="F225" s="41"/>
      <c r="G225" s="43" t="s">
        <v>1408</v>
      </c>
      <c r="H225" s="30"/>
    </row>
    <row r="226" spans="2:8" ht="45">
      <c r="B226" s="37" t="s">
        <v>373</v>
      </c>
      <c r="C226" s="38" t="s">
        <v>374</v>
      </c>
      <c r="D226" s="39" t="s">
        <v>988</v>
      </c>
      <c r="E226" s="40" t="s">
        <v>1316</v>
      </c>
      <c r="F226" s="41"/>
      <c r="G226" s="43" t="s">
        <v>1320</v>
      </c>
      <c r="H226" s="30"/>
    </row>
    <row r="227" spans="2:8" ht="33">
      <c r="B227" s="37" t="s">
        <v>375</v>
      </c>
      <c r="C227" s="38" t="s">
        <v>376</v>
      </c>
      <c r="D227" s="39" t="s">
        <v>1081</v>
      </c>
      <c r="E227" s="40" t="s">
        <v>1321</v>
      </c>
      <c r="F227" s="41"/>
      <c r="G227" s="43" t="s">
        <v>1409</v>
      </c>
      <c r="H227" s="30"/>
    </row>
    <row r="228" spans="2:8">
      <c r="B228" s="37" t="s">
        <v>377</v>
      </c>
      <c r="C228" s="38" t="s">
        <v>378</v>
      </c>
      <c r="D228" s="39" t="s">
        <v>988</v>
      </c>
      <c r="E228" s="40" t="s">
        <v>1316</v>
      </c>
      <c r="F228" s="41"/>
      <c r="G228" s="43" t="s">
        <v>1324</v>
      </c>
      <c r="H228" s="30"/>
    </row>
    <row r="229" spans="2:8" ht="33">
      <c r="B229" s="37" t="s">
        <v>379</v>
      </c>
      <c r="C229" s="38" t="s">
        <v>380</v>
      </c>
      <c r="D229" s="39" t="s">
        <v>1123</v>
      </c>
      <c r="E229" s="40" t="s">
        <v>1316</v>
      </c>
      <c r="F229" s="41"/>
      <c r="G229" s="43" t="s">
        <v>1410</v>
      </c>
      <c r="H229" s="30"/>
    </row>
    <row r="230" spans="2:8" ht="33">
      <c r="B230" s="37" t="s">
        <v>381</v>
      </c>
      <c r="C230" s="38" t="s">
        <v>382</v>
      </c>
      <c r="D230" s="39" t="s">
        <v>988</v>
      </c>
      <c r="E230" s="40" t="s">
        <v>1316</v>
      </c>
      <c r="F230" s="41"/>
      <c r="G230" s="43" t="s">
        <v>1327</v>
      </c>
      <c r="H230" s="30"/>
    </row>
    <row r="231" spans="2:8" ht="60">
      <c r="B231" s="37" t="s">
        <v>383</v>
      </c>
      <c r="C231" s="38" t="s">
        <v>384</v>
      </c>
      <c r="D231" s="39" t="s">
        <v>1299</v>
      </c>
      <c r="E231" s="40" t="s">
        <v>1316</v>
      </c>
      <c r="F231" s="41"/>
      <c r="G231" s="43" t="s">
        <v>1411</v>
      </c>
      <c r="H231" s="30"/>
    </row>
    <row r="232" spans="2:8" ht="60">
      <c r="B232" s="37" t="s">
        <v>385</v>
      </c>
      <c r="C232" s="38" t="s">
        <v>386</v>
      </c>
      <c r="D232" s="39" t="s">
        <v>1123</v>
      </c>
      <c r="E232" s="40" t="s">
        <v>1316</v>
      </c>
      <c r="F232" s="41"/>
      <c r="G232" s="43" t="s">
        <v>1412</v>
      </c>
      <c r="H232" s="30"/>
    </row>
    <row r="233" spans="2:8" ht="33">
      <c r="B233" s="37" t="s">
        <v>387</v>
      </c>
      <c r="C233" s="38" t="s">
        <v>388</v>
      </c>
      <c r="D233" s="39" t="s">
        <v>988</v>
      </c>
      <c r="E233" s="40" t="s">
        <v>1316</v>
      </c>
      <c r="F233" s="41"/>
      <c r="G233" s="43" t="s">
        <v>1413</v>
      </c>
      <c r="H233" s="30"/>
    </row>
    <row r="234" spans="2:8" ht="60">
      <c r="B234" s="37" t="s">
        <v>389</v>
      </c>
      <c r="C234" s="38" t="s">
        <v>390</v>
      </c>
      <c r="D234" s="39" t="s">
        <v>1334</v>
      </c>
      <c r="E234" s="40" t="s">
        <v>1316</v>
      </c>
      <c r="F234" s="41"/>
      <c r="G234" s="43" t="s">
        <v>1335</v>
      </c>
      <c r="H234" s="30"/>
    </row>
    <row r="235" spans="2:8" ht="33">
      <c r="B235" s="37" t="s">
        <v>391</v>
      </c>
      <c r="C235" s="38" t="s">
        <v>392</v>
      </c>
      <c r="D235" s="39" t="s">
        <v>1081</v>
      </c>
      <c r="E235" s="40" t="s">
        <v>1321</v>
      </c>
      <c r="F235" s="41"/>
      <c r="G235" s="254" t="s">
        <v>1414</v>
      </c>
      <c r="H235" s="30"/>
    </row>
    <row r="236" spans="2:8">
      <c r="B236" s="37" t="s">
        <v>393</v>
      </c>
      <c r="C236" s="38" t="s">
        <v>394</v>
      </c>
      <c r="D236" s="39" t="s">
        <v>988</v>
      </c>
      <c r="E236" s="40" t="s">
        <v>1316</v>
      </c>
      <c r="F236" s="41"/>
      <c r="G236" s="288"/>
      <c r="H236" s="30"/>
    </row>
    <row r="237" spans="2:8" ht="33">
      <c r="B237" s="37" t="s">
        <v>395</v>
      </c>
      <c r="C237" s="38" t="s">
        <v>396</v>
      </c>
      <c r="D237" s="39" t="s">
        <v>1123</v>
      </c>
      <c r="E237" s="40" t="s">
        <v>1316</v>
      </c>
      <c r="F237" s="41"/>
      <c r="G237" s="288"/>
      <c r="H237" s="30"/>
    </row>
    <row r="238" spans="2:8" ht="33">
      <c r="B238" s="37" t="s">
        <v>397</v>
      </c>
      <c r="C238" s="38" t="s">
        <v>398</v>
      </c>
      <c r="D238" s="39" t="s">
        <v>988</v>
      </c>
      <c r="E238" s="40" t="s">
        <v>1316</v>
      </c>
      <c r="F238" s="41"/>
      <c r="G238" s="288"/>
      <c r="H238" s="30"/>
    </row>
    <row r="239" spans="2:8" ht="33">
      <c r="B239" s="37" t="s">
        <v>399</v>
      </c>
      <c r="C239" s="38" t="s">
        <v>400</v>
      </c>
      <c r="D239" s="39" t="s">
        <v>1299</v>
      </c>
      <c r="E239" s="40" t="s">
        <v>1316</v>
      </c>
      <c r="F239" s="41"/>
      <c r="G239" s="288"/>
      <c r="H239" s="30"/>
    </row>
    <row r="240" spans="2:8" ht="33">
      <c r="B240" s="37" t="s">
        <v>401</v>
      </c>
      <c r="C240" s="38" t="s">
        <v>402</v>
      </c>
      <c r="D240" s="39" t="s">
        <v>1123</v>
      </c>
      <c r="E240" s="40" t="s">
        <v>1316</v>
      </c>
      <c r="F240" s="41"/>
      <c r="G240" s="288"/>
      <c r="H240" s="30"/>
    </row>
    <row r="241" spans="2:8" ht="33">
      <c r="B241" s="37" t="s">
        <v>403</v>
      </c>
      <c r="C241" s="38" t="s">
        <v>404</v>
      </c>
      <c r="D241" s="39" t="s">
        <v>988</v>
      </c>
      <c r="E241" s="40" t="s">
        <v>1316</v>
      </c>
      <c r="F241" s="41"/>
      <c r="G241" s="288"/>
      <c r="H241" s="30"/>
    </row>
    <row r="242" spans="2:8">
      <c r="B242" s="37" t="s">
        <v>405</v>
      </c>
      <c r="C242" s="38" t="s">
        <v>406</v>
      </c>
      <c r="D242" s="39" t="s">
        <v>1334</v>
      </c>
      <c r="E242" s="40" t="s">
        <v>1316</v>
      </c>
      <c r="F242" s="41"/>
      <c r="G242" s="288"/>
      <c r="H242" s="30"/>
    </row>
    <row r="243" spans="2:8" ht="33">
      <c r="B243" s="37" t="s">
        <v>407</v>
      </c>
      <c r="C243" s="38" t="s">
        <v>408</v>
      </c>
      <c r="D243" s="39" t="s">
        <v>1081</v>
      </c>
      <c r="E243" s="40" t="s">
        <v>1321</v>
      </c>
      <c r="F243" s="41"/>
      <c r="G243" s="254" t="s">
        <v>1415</v>
      </c>
      <c r="H243" s="30"/>
    </row>
    <row r="244" spans="2:8">
      <c r="B244" s="37" t="s">
        <v>409</v>
      </c>
      <c r="C244" s="38" t="s">
        <v>410</v>
      </c>
      <c r="D244" s="39" t="s">
        <v>988</v>
      </c>
      <c r="E244" s="40" t="s">
        <v>1316</v>
      </c>
      <c r="F244" s="41"/>
      <c r="G244" s="288"/>
      <c r="H244" s="30"/>
    </row>
    <row r="245" spans="2:8" ht="33">
      <c r="B245" s="37" t="s">
        <v>411</v>
      </c>
      <c r="C245" s="38" t="s">
        <v>412</v>
      </c>
      <c r="D245" s="39" t="s">
        <v>1123</v>
      </c>
      <c r="E245" s="40" t="s">
        <v>1316</v>
      </c>
      <c r="F245" s="41"/>
      <c r="G245" s="288"/>
      <c r="H245" s="30"/>
    </row>
    <row r="246" spans="2:8" ht="33">
      <c r="B246" s="37" t="s">
        <v>413</v>
      </c>
      <c r="C246" s="38" t="s">
        <v>414</v>
      </c>
      <c r="D246" s="39" t="s">
        <v>988</v>
      </c>
      <c r="E246" s="40" t="s">
        <v>1316</v>
      </c>
      <c r="F246" s="41"/>
      <c r="G246" s="288"/>
      <c r="H246" s="30"/>
    </row>
    <row r="247" spans="2:8" ht="33">
      <c r="B247" s="37" t="s">
        <v>415</v>
      </c>
      <c r="C247" s="38" t="s">
        <v>416</v>
      </c>
      <c r="D247" s="39" t="s">
        <v>1299</v>
      </c>
      <c r="E247" s="40" t="s">
        <v>1316</v>
      </c>
      <c r="F247" s="41"/>
      <c r="G247" s="288"/>
      <c r="H247" s="30"/>
    </row>
    <row r="248" spans="2:8" ht="33">
      <c r="B248" s="37" t="s">
        <v>417</v>
      </c>
      <c r="C248" s="38" t="s">
        <v>418</v>
      </c>
      <c r="D248" s="39" t="s">
        <v>1123</v>
      </c>
      <c r="E248" s="40" t="s">
        <v>1316</v>
      </c>
      <c r="F248" s="41"/>
      <c r="G248" s="288"/>
      <c r="H248" s="30"/>
    </row>
    <row r="249" spans="2:8" ht="33">
      <c r="B249" s="37" t="s">
        <v>419</v>
      </c>
      <c r="C249" s="38" t="s">
        <v>420</v>
      </c>
      <c r="D249" s="39" t="s">
        <v>988</v>
      </c>
      <c r="E249" s="40" t="s">
        <v>1316</v>
      </c>
      <c r="F249" s="41"/>
      <c r="G249" s="288"/>
      <c r="H249" s="30"/>
    </row>
    <row r="250" spans="2:8" ht="17.25" thickBot="1">
      <c r="B250" s="37" t="s">
        <v>421</v>
      </c>
      <c r="C250" s="38" t="s">
        <v>422</v>
      </c>
      <c r="D250" s="39" t="s">
        <v>1334</v>
      </c>
      <c r="E250" s="40" t="s">
        <v>1316</v>
      </c>
      <c r="F250" s="41"/>
      <c r="G250" s="288"/>
      <c r="H250" s="30"/>
    </row>
    <row r="251" spans="2:8" ht="20.100000000000001" customHeight="1" thickBot="1">
      <c r="B251" s="339" t="s">
        <v>1416</v>
      </c>
      <c r="C251" s="340"/>
      <c r="D251" s="341"/>
      <c r="E251" s="342"/>
      <c r="F251" s="342"/>
      <c r="G251" s="344"/>
      <c r="H251" s="30"/>
    </row>
    <row r="252" spans="2:8">
      <c r="B252" s="356" t="s">
        <v>423</v>
      </c>
      <c r="C252" s="352" t="s">
        <v>424</v>
      </c>
      <c r="D252" s="353" t="s">
        <v>1334</v>
      </c>
      <c r="E252" s="357" t="s">
        <v>1295</v>
      </c>
      <c r="F252" s="358"/>
      <c r="G252" s="338" t="s">
        <v>1350</v>
      </c>
      <c r="H252" s="30"/>
    </row>
    <row r="253" spans="2:8" ht="30" customHeight="1">
      <c r="B253" s="37" t="s">
        <v>425</v>
      </c>
      <c r="C253" s="38" t="s">
        <v>426</v>
      </c>
      <c r="D253" s="39" t="s">
        <v>988</v>
      </c>
      <c r="E253" s="40" t="s">
        <v>1295</v>
      </c>
      <c r="F253" s="41"/>
      <c r="G253" s="254" t="s">
        <v>1417</v>
      </c>
      <c r="H253" s="30"/>
    </row>
    <row r="254" spans="2:8">
      <c r="B254" s="37" t="s">
        <v>427</v>
      </c>
      <c r="C254" s="38" t="s">
        <v>428</v>
      </c>
      <c r="D254" s="39" t="s">
        <v>1318</v>
      </c>
      <c r="E254" s="40" t="s">
        <v>1295</v>
      </c>
      <c r="F254" s="41"/>
      <c r="G254" s="288"/>
      <c r="H254" s="30"/>
    </row>
    <row r="255" spans="2:8">
      <c r="B255" s="37" t="s">
        <v>429</v>
      </c>
      <c r="C255" s="38" t="s">
        <v>430</v>
      </c>
      <c r="D255" s="39" t="s">
        <v>988</v>
      </c>
      <c r="E255" s="40" t="s">
        <v>1295</v>
      </c>
      <c r="F255" s="41"/>
      <c r="G255" s="288"/>
      <c r="H255" s="30"/>
    </row>
    <row r="256" spans="2:8" ht="33">
      <c r="B256" s="37" t="s">
        <v>431</v>
      </c>
      <c r="C256" s="38" t="s">
        <v>432</v>
      </c>
      <c r="D256" s="39" t="s">
        <v>1081</v>
      </c>
      <c r="E256" s="40" t="s">
        <v>1289</v>
      </c>
      <c r="F256" s="41"/>
      <c r="G256" s="288"/>
      <c r="H256" s="30"/>
    </row>
    <row r="257" spans="2:8">
      <c r="B257" s="37" t="s">
        <v>433</v>
      </c>
      <c r="C257" s="38" t="s">
        <v>434</v>
      </c>
      <c r="D257" s="39" t="s">
        <v>988</v>
      </c>
      <c r="E257" s="40" t="s">
        <v>1295</v>
      </c>
      <c r="F257" s="41"/>
      <c r="G257" s="288"/>
      <c r="H257" s="30"/>
    </row>
    <row r="258" spans="2:8" ht="33">
      <c r="B258" s="37" t="s">
        <v>435</v>
      </c>
      <c r="C258" s="38" t="s">
        <v>436</v>
      </c>
      <c r="D258" s="39" t="s">
        <v>1123</v>
      </c>
      <c r="E258" s="40" t="s">
        <v>1295</v>
      </c>
      <c r="F258" s="41"/>
      <c r="G258" s="288"/>
      <c r="H258" s="30"/>
    </row>
    <row r="259" spans="2:8" ht="33">
      <c r="B259" s="37" t="s">
        <v>437</v>
      </c>
      <c r="C259" s="38" t="s">
        <v>438</v>
      </c>
      <c r="D259" s="39" t="s">
        <v>988</v>
      </c>
      <c r="E259" s="40" t="s">
        <v>1295</v>
      </c>
      <c r="F259" s="41"/>
      <c r="G259" s="288"/>
      <c r="H259" s="30"/>
    </row>
    <row r="260" spans="2:8" ht="33">
      <c r="B260" s="37" t="s">
        <v>439</v>
      </c>
      <c r="C260" s="38" t="s">
        <v>440</v>
      </c>
      <c r="D260" s="39" t="s">
        <v>1299</v>
      </c>
      <c r="E260" s="40" t="s">
        <v>1295</v>
      </c>
      <c r="F260" s="41"/>
      <c r="G260" s="288"/>
      <c r="H260" s="30"/>
    </row>
    <row r="261" spans="2:8" ht="33">
      <c r="B261" s="37" t="s">
        <v>441</v>
      </c>
      <c r="C261" s="38" t="s">
        <v>442</v>
      </c>
      <c r="D261" s="39" t="s">
        <v>1123</v>
      </c>
      <c r="E261" s="40" t="s">
        <v>1295</v>
      </c>
      <c r="F261" s="41"/>
      <c r="G261" s="288"/>
      <c r="H261" s="30"/>
    </row>
    <row r="262" spans="2:8" ht="33">
      <c r="B262" s="37" t="s">
        <v>443</v>
      </c>
      <c r="C262" s="38" t="s">
        <v>444</v>
      </c>
      <c r="D262" s="39" t="s">
        <v>988</v>
      </c>
      <c r="E262" s="40" t="s">
        <v>1295</v>
      </c>
      <c r="F262" s="41"/>
      <c r="G262" s="288"/>
      <c r="H262" s="30"/>
    </row>
    <row r="263" spans="2:8">
      <c r="B263" s="37" t="s">
        <v>445</v>
      </c>
      <c r="C263" s="38" t="s">
        <v>446</v>
      </c>
      <c r="D263" s="39" t="s">
        <v>1334</v>
      </c>
      <c r="E263" s="40" t="s">
        <v>1295</v>
      </c>
      <c r="F263" s="41"/>
      <c r="G263" s="288"/>
      <c r="H263" s="30"/>
    </row>
    <row r="264" spans="2:8" ht="33">
      <c r="B264" s="37" t="s">
        <v>447</v>
      </c>
      <c r="C264" s="38" t="s">
        <v>448</v>
      </c>
      <c r="D264" s="39" t="s">
        <v>1081</v>
      </c>
      <c r="E264" s="40" t="s">
        <v>1289</v>
      </c>
      <c r="F264" s="41"/>
      <c r="G264" s="288"/>
      <c r="H264" s="30"/>
    </row>
    <row r="265" spans="2:8">
      <c r="B265" s="37" t="s">
        <v>449</v>
      </c>
      <c r="C265" s="38" t="s">
        <v>450</v>
      </c>
      <c r="D265" s="39" t="s">
        <v>988</v>
      </c>
      <c r="E265" s="40" t="s">
        <v>1295</v>
      </c>
      <c r="F265" s="41"/>
      <c r="G265" s="288"/>
      <c r="H265" s="30"/>
    </row>
    <row r="266" spans="2:8" ht="33">
      <c r="B266" s="37" t="s">
        <v>451</v>
      </c>
      <c r="C266" s="38" t="s">
        <v>452</v>
      </c>
      <c r="D266" s="39" t="s">
        <v>1123</v>
      </c>
      <c r="E266" s="40" t="s">
        <v>1295</v>
      </c>
      <c r="F266" s="41"/>
      <c r="G266" s="288"/>
      <c r="H266" s="30"/>
    </row>
    <row r="267" spans="2:8" ht="33">
      <c r="B267" s="37" t="s">
        <v>453</v>
      </c>
      <c r="C267" s="38" t="s">
        <v>454</v>
      </c>
      <c r="D267" s="39" t="s">
        <v>988</v>
      </c>
      <c r="E267" s="40" t="s">
        <v>1295</v>
      </c>
      <c r="F267" s="41"/>
      <c r="G267" s="288"/>
      <c r="H267" s="30"/>
    </row>
    <row r="268" spans="2:8" ht="33">
      <c r="B268" s="37" t="s">
        <v>455</v>
      </c>
      <c r="C268" s="38" t="s">
        <v>456</v>
      </c>
      <c r="D268" s="39" t="s">
        <v>1299</v>
      </c>
      <c r="E268" s="40" t="s">
        <v>1295</v>
      </c>
      <c r="F268" s="41"/>
      <c r="G268" s="288"/>
      <c r="H268" s="30"/>
    </row>
    <row r="269" spans="2:8" ht="33">
      <c r="B269" s="37" t="s">
        <v>457</v>
      </c>
      <c r="C269" s="38" t="s">
        <v>458</v>
      </c>
      <c r="D269" s="39" t="s">
        <v>1123</v>
      </c>
      <c r="E269" s="40" t="s">
        <v>1295</v>
      </c>
      <c r="F269" s="41"/>
      <c r="G269" s="288"/>
      <c r="H269" s="30"/>
    </row>
    <row r="270" spans="2:8" ht="33">
      <c r="B270" s="37" t="s">
        <v>459</v>
      </c>
      <c r="C270" s="38" t="s">
        <v>460</v>
      </c>
      <c r="D270" s="39" t="s">
        <v>988</v>
      </c>
      <c r="E270" s="40" t="s">
        <v>1295</v>
      </c>
      <c r="F270" s="41"/>
      <c r="G270" s="288"/>
      <c r="H270" s="30"/>
    </row>
    <row r="271" spans="2:8">
      <c r="B271" s="37" t="s">
        <v>461</v>
      </c>
      <c r="C271" s="38" t="s">
        <v>462</v>
      </c>
      <c r="D271" s="39" t="s">
        <v>1334</v>
      </c>
      <c r="E271" s="40" t="s">
        <v>1295</v>
      </c>
      <c r="F271" s="41"/>
      <c r="G271" s="288"/>
      <c r="H271" s="30"/>
    </row>
    <row r="272" spans="2:8" ht="33">
      <c r="B272" s="37" t="s">
        <v>463</v>
      </c>
      <c r="C272" s="38" t="s">
        <v>464</v>
      </c>
      <c r="D272" s="39" t="s">
        <v>1081</v>
      </c>
      <c r="E272" s="40" t="s">
        <v>1289</v>
      </c>
      <c r="F272" s="41"/>
      <c r="G272" s="288"/>
      <c r="H272" s="30"/>
    </row>
    <row r="273" spans="2:8">
      <c r="B273" s="37" t="s">
        <v>465</v>
      </c>
      <c r="C273" s="38" t="s">
        <v>466</v>
      </c>
      <c r="D273" s="39" t="s">
        <v>988</v>
      </c>
      <c r="E273" s="40" t="s">
        <v>1295</v>
      </c>
      <c r="F273" s="41"/>
      <c r="G273" s="288"/>
      <c r="H273" s="30"/>
    </row>
    <row r="274" spans="2:8" ht="33">
      <c r="B274" s="37" t="s">
        <v>467</v>
      </c>
      <c r="C274" s="38" t="s">
        <v>468</v>
      </c>
      <c r="D274" s="39" t="s">
        <v>1123</v>
      </c>
      <c r="E274" s="40" t="s">
        <v>1295</v>
      </c>
      <c r="F274" s="41"/>
      <c r="G274" s="288"/>
      <c r="H274" s="30"/>
    </row>
    <row r="275" spans="2:8" ht="33">
      <c r="B275" s="37" t="s">
        <v>469</v>
      </c>
      <c r="C275" s="38" t="s">
        <v>470</v>
      </c>
      <c r="D275" s="39" t="s">
        <v>988</v>
      </c>
      <c r="E275" s="40" t="s">
        <v>1295</v>
      </c>
      <c r="F275" s="41"/>
      <c r="G275" s="288"/>
      <c r="H275" s="30"/>
    </row>
    <row r="276" spans="2:8" ht="33">
      <c r="B276" s="37" t="s">
        <v>471</v>
      </c>
      <c r="C276" s="38" t="s">
        <v>472</v>
      </c>
      <c r="D276" s="39" t="s">
        <v>1299</v>
      </c>
      <c r="E276" s="40" t="s">
        <v>1295</v>
      </c>
      <c r="F276" s="41"/>
      <c r="G276" s="288"/>
      <c r="H276" s="30"/>
    </row>
    <row r="277" spans="2:8" ht="33">
      <c r="B277" s="37" t="s">
        <v>473</v>
      </c>
      <c r="C277" s="38" t="s">
        <v>474</v>
      </c>
      <c r="D277" s="39" t="s">
        <v>1123</v>
      </c>
      <c r="E277" s="40" t="s">
        <v>1295</v>
      </c>
      <c r="F277" s="41"/>
      <c r="G277" s="288"/>
      <c r="H277" s="30"/>
    </row>
    <row r="278" spans="2:8" ht="33">
      <c r="B278" s="37" t="s">
        <v>475</v>
      </c>
      <c r="C278" s="38" t="s">
        <v>476</v>
      </c>
      <c r="D278" s="39" t="s">
        <v>988</v>
      </c>
      <c r="E278" s="40" t="s">
        <v>1295</v>
      </c>
      <c r="F278" s="41"/>
      <c r="G278" s="288"/>
      <c r="H278" s="30"/>
    </row>
    <row r="279" spans="2:8" ht="17.25" thickBot="1">
      <c r="B279" s="37" t="s">
        <v>477</v>
      </c>
      <c r="C279" s="38" t="s">
        <v>478</v>
      </c>
      <c r="D279" s="39" t="s">
        <v>1334</v>
      </c>
      <c r="E279" s="40" t="s">
        <v>1295</v>
      </c>
      <c r="F279" s="41"/>
      <c r="G279" s="288"/>
      <c r="H279" s="30"/>
    </row>
    <row r="280" spans="2:8" ht="20.100000000000001" customHeight="1" thickBot="1">
      <c r="B280" s="339" t="s">
        <v>1418</v>
      </c>
      <c r="C280" s="340"/>
      <c r="D280" s="341"/>
      <c r="E280" s="342"/>
      <c r="F280" s="342"/>
      <c r="G280" s="344"/>
      <c r="H280" s="30"/>
    </row>
    <row r="281" spans="2:8" ht="30" customHeight="1">
      <c r="B281" s="31" t="s">
        <v>479</v>
      </c>
      <c r="C281" s="32" t="s">
        <v>480</v>
      </c>
      <c r="D281" s="272" t="s">
        <v>1334</v>
      </c>
      <c r="E281" s="273" t="s">
        <v>1295</v>
      </c>
      <c r="F281" s="35"/>
      <c r="G281" s="338" t="s">
        <v>1419</v>
      </c>
      <c r="H281" s="30"/>
    </row>
    <row r="282" spans="2:8">
      <c r="B282" s="37" t="s">
        <v>481</v>
      </c>
      <c r="C282" s="38" t="s">
        <v>482</v>
      </c>
      <c r="D282" s="39" t="s">
        <v>988</v>
      </c>
      <c r="E282" s="40" t="s">
        <v>1295</v>
      </c>
      <c r="F282" s="41"/>
      <c r="G282" s="288"/>
      <c r="H282" s="30"/>
    </row>
    <row r="283" spans="2:8">
      <c r="B283" s="37" t="s">
        <v>483</v>
      </c>
      <c r="C283" s="38" t="s">
        <v>484</v>
      </c>
      <c r="D283" s="39" t="s">
        <v>1318</v>
      </c>
      <c r="E283" s="40" t="s">
        <v>1295</v>
      </c>
      <c r="F283" s="41"/>
      <c r="G283" s="288"/>
      <c r="H283" s="30"/>
    </row>
    <row r="284" spans="2:8">
      <c r="B284" s="37" t="s">
        <v>485</v>
      </c>
      <c r="C284" s="38" t="s">
        <v>486</v>
      </c>
      <c r="D284" s="39" t="s">
        <v>988</v>
      </c>
      <c r="E284" s="40" t="s">
        <v>1295</v>
      </c>
      <c r="F284" s="41"/>
      <c r="G284" s="288"/>
      <c r="H284" s="30"/>
    </row>
    <row r="285" spans="2:8" ht="33">
      <c r="B285" s="37" t="s">
        <v>487</v>
      </c>
      <c r="C285" s="38" t="s">
        <v>488</v>
      </c>
      <c r="D285" s="39" t="s">
        <v>1081</v>
      </c>
      <c r="E285" s="40" t="s">
        <v>1289</v>
      </c>
      <c r="F285" s="41"/>
      <c r="G285" s="288"/>
      <c r="H285" s="30"/>
    </row>
    <row r="286" spans="2:8">
      <c r="B286" s="37" t="s">
        <v>489</v>
      </c>
      <c r="C286" s="38" t="s">
        <v>490</v>
      </c>
      <c r="D286" s="39" t="s">
        <v>988</v>
      </c>
      <c r="E286" s="40" t="s">
        <v>1295</v>
      </c>
      <c r="F286" s="41"/>
      <c r="G286" s="288"/>
      <c r="H286" s="30"/>
    </row>
    <row r="287" spans="2:8" ht="33">
      <c r="B287" s="37" t="s">
        <v>491</v>
      </c>
      <c r="C287" s="38" t="s">
        <v>492</v>
      </c>
      <c r="D287" s="39" t="s">
        <v>1123</v>
      </c>
      <c r="E287" s="40" t="s">
        <v>1295</v>
      </c>
      <c r="F287" s="41"/>
      <c r="G287" s="288"/>
      <c r="H287" s="30"/>
    </row>
    <row r="288" spans="2:8" ht="33">
      <c r="B288" s="37" t="s">
        <v>493</v>
      </c>
      <c r="C288" s="38" t="s">
        <v>494</v>
      </c>
      <c r="D288" s="39" t="s">
        <v>988</v>
      </c>
      <c r="E288" s="40" t="s">
        <v>1295</v>
      </c>
      <c r="F288" s="41"/>
      <c r="G288" s="288"/>
      <c r="H288" s="30"/>
    </row>
    <row r="289" spans="2:8" ht="33">
      <c r="B289" s="37" t="s">
        <v>495</v>
      </c>
      <c r="C289" s="38" t="s">
        <v>496</v>
      </c>
      <c r="D289" s="39" t="s">
        <v>1299</v>
      </c>
      <c r="E289" s="40" t="s">
        <v>1295</v>
      </c>
      <c r="F289" s="41"/>
      <c r="G289" s="288"/>
      <c r="H289" s="30"/>
    </row>
    <row r="290" spans="2:8" ht="33">
      <c r="B290" s="37" t="s">
        <v>497</v>
      </c>
      <c r="C290" s="38" t="s">
        <v>498</v>
      </c>
      <c r="D290" s="39" t="s">
        <v>1123</v>
      </c>
      <c r="E290" s="40" t="s">
        <v>1295</v>
      </c>
      <c r="F290" s="41"/>
      <c r="G290" s="288"/>
      <c r="H290" s="30"/>
    </row>
    <row r="291" spans="2:8" ht="33">
      <c r="B291" s="37" t="s">
        <v>499</v>
      </c>
      <c r="C291" s="38" t="s">
        <v>500</v>
      </c>
      <c r="D291" s="39" t="s">
        <v>988</v>
      </c>
      <c r="E291" s="40" t="s">
        <v>1295</v>
      </c>
      <c r="F291" s="41"/>
      <c r="G291" s="288"/>
      <c r="H291" s="30"/>
    </row>
    <row r="292" spans="2:8">
      <c r="B292" s="37" t="s">
        <v>501</v>
      </c>
      <c r="C292" s="38" t="s">
        <v>502</v>
      </c>
      <c r="D292" s="39" t="s">
        <v>1334</v>
      </c>
      <c r="E292" s="40" t="s">
        <v>1295</v>
      </c>
      <c r="F292" s="41"/>
      <c r="G292" s="288"/>
      <c r="H292" s="30"/>
    </row>
    <row r="293" spans="2:8" ht="33">
      <c r="B293" s="37" t="s">
        <v>503</v>
      </c>
      <c r="C293" s="38" t="s">
        <v>504</v>
      </c>
      <c r="D293" s="39" t="s">
        <v>1081</v>
      </c>
      <c r="E293" s="40" t="s">
        <v>1289</v>
      </c>
      <c r="F293" s="41"/>
      <c r="G293" s="288"/>
      <c r="H293" s="30"/>
    </row>
    <row r="294" spans="2:8">
      <c r="B294" s="37" t="s">
        <v>505</v>
      </c>
      <c r="C294" s="38" t="s">
        <v>506</v>
      </c>
      <c r="D294" s="39" t="s">
        <v>988</v>
      </c>
      <c r="E294" s="40" t="s">
        <v>1295</v>
      </c>
      <c r="F294" s="41"/>
      <c r="G294" s="288"/>
      <c r="H294" s="30"/>
    </row>
    <row r="295" spans="2:8" ht="33">
      <c r="B295" s="37" t="s">
        <v>507</v>
      </c>
      <c r="C295" s="38" t="s">
        <v>508</v>
      </c>
      <c r="D295" s="39" t="s">
        <v>1123</v>
      </c>
      <c r="E295" s="40" t="s">
        <v>1295</v>
      </c>
      <c r="F295" s="41"/>
      <c r="G295" s="288"/>
      <c r="H295" s="30"/>
    </row>
    <row r="296" spans="2:8" ht="33">
      <c r="B296" s="37" t="s">
        <v>509</v>
      </c>
      <c r="C296" s="38" t="s">
        <v>510</v>
      </c>
      <c r="D296" s="39" t="s">
        <v>988</v>
      </c>
      <c r="E296" s="40" t="s">
        <v>1295</v>
      </c>
      <c r="F296" s="41"/>
      <c r="G296" s="288"/>
      <c r="H296" s="30"/>
    </row>
    <row r="297" spans="2:8" ht="33">
      <c r="B297" s="37" t="s">
        <v>511</v>
      </c>
      <c r="C297" s="38" t="s">
        <v>512</v>
      </c>
      <c r="D297" s="39" t="s">
        <v>1299</v>
      </c>
      <c r="E297" s="40" t="s">
        <v>1295</v>
      </c>
      <c r="F297" s="41"/>
      <c r="G297" s="288"/>
      <c r="H297" s="30"/>
    </row>
    <row r="298" spans="2:8" ht="33">
      <c r="B298" s="37" t="s">
        <v>513</v>
      </c>
      <c r="C298" s="38" t="s">
        <v>514</v>
      </c>
      <c r="D298" s="39" t="s">
        <v>1123</v>
      </c>
      <c r="E298" s="40" t="s">
        <v>1295</v>
      </c>
      <c r="F298" s="41"/>
      <c r="G298" s="288"/>
      <c r="H298" s="30"/>
    </row>
    <row r="299" spans="2:8" ht="33">
      <c r="B299" s="37" t="s">
        <v>515</v>
      </c>
      <c r="C299" s="38" t="s">
        <v>516</v>
      </c>
      <c r="D299" s="39" t="s">
        <v>988</v>
      </c>
      <c r="E299" s="40" t="s">
        <v>1295</v>
      </c>
      <c r="F299" s="41"/>
      <c r="G299" s="288"/>
      <c r="H299" s="30"/>
    </row>
    <row r="300" spans="2:8">
      <c r="B300" s="37" t="s">
        <v>517</v>
      </c>
      <c r="C300" s="38" t="s">
        <v>518</v>
      </c>
      <c r="D300" s="39" t="s">
        <v>1334</v>
      </c>
      <c r="E300" s="40" t="s">
        <v>1295</v>
      </c>
      <c r="F300" s="41"/>
      <c r="G300" s="288"/>
      <c r="H300" s="30"/>
    </row>
    <row r="301" spans="2:8" ht="33">
      <c r="B301" s="37" t="s">
        <v>519</v>
      </c>
      <c r="C301" s="38" t="s">
        <v>520</v>
      </c>
      <c r="D301" s="39" t="s">
        <v>1081</v>
      </c>
      <c r="E301" s="40" t="s">
        <v>1289</v>
      </c>
      <c r="F301" s="41"/>
      <c r="G301" s="288"/>
      <c r="H301" s="30"/>
    </row>
    <row r="302" spans="2:8">
      <c r="B302" s="37" t="s">
        <v>521</v>
      </c>
      <c r="C302" s="38" t="s">
        <v>522</v>
      </c>
      <c r="D302" s="39" t="s">
        <v>988</v>
      </c>
      <c r="E302" s="40" t="s">
        <v>1295</v>
      </c>
      <c r="F302" s="41"/>
      <c r="G302" s="288"/>
      <c r="H302" s="30"/>
    </row>
    <row r="303" spans="2:8" ht="33">
      <c r="B303" s="37" t="s">
        <v>523</v>
      </c>
      <c r="C303" s="38" t="s">
        <v>524</v>
      </c>
      <c r="D303" s="39" t="s">
        <v>1123</v>
      </c>
      <c r="E303" s="40" t="s">
        <v>1295</v>
      </c>
      <c r="F303" s="41"/>
      <c r="G303" s="288"/>
      <c r="H303" s="30"/>
    </row>
    <row r="304" spans="2:8" ht="33">
      <c r="B304" s="37" t="s">
        <v>525</v>
      </c>
      <c r="C304" s="38" t="s">
        <v>526</v>
      </c>
      <c r="D304" s="39" t="s">
        <v>988</v>
      </c>
      <c r="E304" s="40" t="s">
        <v>1295</v>
      </c>
      <c r="F304" s="41"/>
      <c r="G304" s="288"/>
      <c r="H304" s="30"/>
    </row>
    <row r="305" spans="2:8" ht="33">
      <c r="B305" s="37" t="s">
        <v>527</v>
      </c>
      <c r="C305" s="38" t="s">
        <v>528</v>
      </c>
      <c r="D305" s="39" t="s">
        <v>1299</v>
      </c>
      <c r="E305" s="40" t="s">
        <v>1295</v>
      </c>
      <c r="F305" s="41"/>
      <c r="G305" s="288"/>
      <c r="H305" s="30"/>
    </row>
    <row r="306" spans="2:8" ht="33">
      <c r="B306" s="37" t="s">
        <v>529</v>
      </c>
      <c r="C306" s="38" t="s">
        <v>530</v>
      </c>
      <c r="D306" s="39" t="s">
        <v>1123</v>
      </c>
      <c r="E306" s="40" t="s">
        <v>1295</v>
      </c>
      <c r="F306" s="41"/>
      <c r="G306" s="288"/>
      <c r="H306" s="30"/>
    </row>
    <row r="307" spans="2:8" ht="33">
      <c r="B307" s="37" t="s">
        <v>531</v>
      </c>
      <c r="C307" s="38" t="s">
        <v>532</v>
      </c>
      <c r="D307" s="39" t="s">
        <v>988</v>
      </c>
      <c r="E307" s="40" t="s">
        <v>1295</v>
      </c>
      <c r="F307" s="41"/>
      <c r="G307" s="288"/>
      <c r="H307" s="30"/>
    </row>
    <row r="308" spans="2:8" ht="17.25" thickBot="1">
      <c r="B308" s="37" t="s">
        <v>533</v>
      </c>
      <c r="C308" s="38" t="s">
        <v>534</v>
      </c>
      <c r="D308" s="39" t="s">
        <v>1334</v>
      </c>
      <c r="E308" s="40" t="s">
        <v>1295</v>
      </c>
      <c r="F308" s="41"/>
      <c r="G308" s="288"/>
      <c r="H308" s="30"/>
    </row>
    <row r="309" spans="2:8" ht="20.100000000000001" customHeight="1" thickBot="1">
      <c r="B309" s="339" t="s">
        <v>1420</v>
      </c>
      <c r="C309" s="340"/>
      <c r="D309" s="341"/>
      <c r="E309" s="342"/>
      <c r="F309" s="342"/>
      <c r="G309" s="344"/>
      <c r="H309" s="30"/>
    </row>
    <row r="310" spans="2:8" ht="20.100000000000001" customHeight="1" thickBot="1">
      <c r="B310" s="339" t="s">
        <v>1407</v>
      </c>
      <c r="C310" s="340"/>
      <c r="D310" s="341"/>
      <c r="E310" s="342"/>
      <c r="F310" s="342"/>
      <c r="G310" s="344"/>
      <c r="H310" s="30"/>
    </row>
    <row r="311" spans="2:8">
      <c r="B311" s="31" t="s">
        <v>369</v>
      </c>
      <c r="C311" s="32" t="s">
        <v>535</v>
      </c>
      <c r="D311" s="272" t="s">
        <v>988</v>
      </c>
      <c r="E311" s="273" t="s">
        <v>1316</v>
      </c>
      <c r="F311" s="35"/>
      <c r="G311" s="338" t="s">
        <v>1421</v>
      </c>
      <c r="H311" s="30"/>
    </row>
    <row r="312" spans="2:8">
      <c r="B312" s="37" t="s">
        <v>371</v>
      </c>
      <c r="C312" s="38" t="s">
        <v>536</v>
      </c>
      <c r="D312" s="39" t="s">
        <v>1318</v>
      </c>
      <c r="E312" s="40" t="s">
        <v>1316</v>
      </c>
      <c r="F312" s="41"/>
      <c r="G312" s="288"/>
      <c r="H312" s="30"/>
    </row>
    <row r="313" spans="2:8">
      <c r="B313" s="37" t="s">
        <v>373</v>
      </c>
      <c r="C313" s="38" t="s">
        <v>537</v>
      </c>
      <c r="D313" s="39" t="s">
        <v>988</v>
      </c>
      <c r="E313" s="40" t="s">
        <v>1316</v>
      </c>
      <c r="F313" s="41"/>
      <c r="G313" s="288"/>
      <c r="H313" s="30"/>
    </row>
    <row r="314" spans="2:8" ht="33">
      <c r="B314" s="37" t="s">
        <v>375</v>
      </c>
      <c r="C314" s="38" t="s">
        <v>538</v>
      </c>
      <c r="D314" s="39" t="s">
        <v>1081</v>
      </c>
      <c r="E314" s="40" t="s">
        <v>1321</v>
      </c>
      <c r="F314" s="41"/>
      <c r="G314" s="288"/>
      <c r="H314" s="30"/>
    </row>
    <row r="315" spans="2:8">
      <c r="B315" s="37" t="s">
        <v>377</v>
      </c>
      <c r="C315" s="38" t="s">
        <v>539</v>
      </c>
      <c r="D315" s="39" t="s">
        <v>988</v>
      </c>
      <c r="E315" s="40" t="s">
        <v>1316</v>
      </c>
      <c r="F315" s="41"/>
      <c r="G315" s="288"/>
      <c r="H315" s="30"/>
    </row>
    <row r="316" spans="2:8" ht="33">
      <c r="B316" s="37" t="s">
        <v>379</v>
      </c>
      <c r="C316" s="38" t="s">
        <v>540</v>
      </c>
      <c r="D316" s="39" t="s">
        <v>1123</v>
      </c>
      <c r="E316" s="40" t="s">
        <v>1316</v>
      </c>
      <c r="F316" s="41"/>
      <c r="G316" s="288"/>
      <c r="H316" s="30"/>
    </row>
    <row r="317" spans="2:8" ht="33">
      <c r="B317" s="37" t="s">
        <v>381</v>
      </c>
      <c r="C317" s="38" t="s">
        <v>541</v>
      </c>
      <c r="D317" s="39" t="s">
        <v>988</v>
      </c>
      <c r="E317" s="40" t="s">
        <v>1316</v>
      </c>
      <c r="F317" s="41"/>
      <c r="G317" s="288"/>
      <c r="H317" s="30"/>
    </row>
    <row r="318" spans="2:8" ht="33">
      <c r="B318" s="37" t="s">
        <v>383</v>
      </c>
      <c r="C318" s="38" t="s">
        <v>542</v>
      </c>
      <c r="D318" s="39" t="s">
        <v>1299</v>
      </c>
      <c r="E318" s="40" t="s">
        <v>1316</v>
      </c>
      <c r="F318" s="41"/>
      <c r="G318" s="288"/>
      <c r="H318" s="30"/>
    </row>
    <row r="319" spans="2:8" ht="33">
      <c r="B319" s="37" t="s">
        <v>385</v>
      </c>
      <c r="C319" s="38" t="s">
        <v>543</v>
      </c>
      <c r="D319" s="39" t="s">
        <v>1123</v>
      </c>
      <c r="E319" s="40" t="s">
        <v>1316</v>
      </c>
      <c r="F319" s="41"/>
      <c r="G319" s="288"/>
      <c r="H319" s="30"/>
    </row>
    <row r="320" spans="2:8" ht="33">
      <c r="B320" s="37" t="s">
        <v>387</v>
      </c>
      <c r="C320" s="38" t="s">
        <v>544</v>
      </c>
      <c r="D320" s="39" t="s">
        <v>988</v>
      </c>
      <c r="E320" s="40" t="s">
        <v>1316</v>
      </c>
      <c r="F320" s="41"/>
      <c r="G320" s="288"/>
      <c r="H320" s="30"/>
    </row>
    <row r="321" spans="2:8">
      <c r="B321" s="37" t="s">
        <v>389</v>
      </c>
      <c r="C321" s="38" t="s">
        <v>545</v>
      </c>
      <c r="D321" s="39" t="s">
        <v>1334</v>
      </c>
      <c r="E321" s="40" t="s">
        <v>1316</v>
      </c>
      <c r="F321" s="41"/>
      <c r="G321" s="288"/>
      <c r="H321" s="30"/>
    </row>
    <row r="322" spans="2:8" ht="33">
      <c r="B322" s="37" t="s">
        <v>391</v>
      </c>
      <c r="C322" s="38" t="s">
        <v>546</v>
      </c>
      <c r="D322" s="39" t="s">
        <v>1081</v>
      </c>
      <c r="E322" s="40" t="s">
        <v>1321</v>
      </c>
      <c r="F322" s="41"/>
      <c r="G322" s="288"/>
      <c r="H322" s="30"/>
    </row>
    <row r="323" spans="2:8">
      <c r="B323" s="37" t="s">
        <v>393</v>
      </c>
      <c r="C323" s="38" t="s">
        <v>547</v>
      </c>
      <c r="D323" s="39" t="s">
        <v>988</v>
      </c>
      <c r="E323" s="40" t="s">
        <v>1316</v>
      </c>
      <c r="F323" s="41"/>
      <c r="G323" s="288"/>
      <c r="H323" s="30"/>
    </row>
    <row r="324" spans="2:8" ht="33">
      <c r="B324" s="37" t="s">
        <v>395</v>
      </c>
      <c r="C324" s="38" t="s">
        <v>548</v>
      </c>
      <c r="D324" s="39" t="s">
        <v>1123</v>
      </c>
      <c r="E324" s="40" t="s">
        <v>1316</v>
      </c>
      <c r="F324" s="41"/>
      <c r="G324" s="288"/>
      <c r="H324" s="30"/>
    </row>
    <row r="325" spans="2:8" ht="33">
      <c r="B325" s="37" t="s">
        <v>397</v>
      </c>
      <c r="C325" s="38" t="s">
        <v>549</v>
      </c>
      <c r="D325" s="39" t="s">
        <v>988</v>
      </c>
      <c r="E325" s="40" t="s">
        <v>1316</v>
      </c>
      <c r="F325" s="41"/>
      <c r="G325" s="288"/>
      <c r="H325" s="30"/>
    </row>
    <row r="326" spans="2:8" ht="33">
      <c r="B326" s="37" t="s">
        <v>399</v>
      </c>
      <c r="C326" s="38" t="s">
        <v>550</v>
      </c>
      <c r="D326" s="39" t="s">
        <v>1299</v>
      </c>
      <c r="E326" s="40" t="s">
        <v>1316</v>
      </c>
      <c r="F326" s="41"/>
      <c r="G326" s="288"/>
      <c r="H326" s="30"/>
    </row>
    <row r="327" spans="2:8" ht="33">
      <c r="B327" s="37" t="s">
        <v>401</v>
      </c>
      <c r="C327" s="38" t="s">
        <v>551</v>
      </c>
      <c r="D327" s="39" t="s">
        <v>1123</v>
      </c>
      <c r="E327" s="40" t="s">
        <v>1316</v>
      </c>
      <c r="F327" s="41"/>
      <c r="G327" s="288"/>
      <c r="H327" s="30"/>
    </row>
    <row r="328" spans="2:8" ht="33">
      <c r="B328" s="37" t="s">
        <v>403</v>
      </c>
      <c r="C328" s="38" t="s">
        <v>552</v>
      </c>
      <c r="D328" s="39" t="s">
        <v>988</v>
      </c>
      <c r="E328" s="40" t="s">
        <v>1316</v>
      </c>
      <c r="F328" s="41"/>
      <c r="G328" s="288"/>
      <c r="H328" s="30"/>
    </row>
    <row r="329" spans="2:8">
      <c r="B329" s="37" t="s">
        <v>405</v>
      </c>
      <c r="C329" s="38" t="s">
        <v>553</v>
      </c>
      <c r="D329" s="39" t="s">
        <v>1334</v>
      </c>
      <c r="E329" s="40" t="s">
        <v>1316</v>
      </c>
      <c r="F329" s="41"/>
      <c r="G329" s="288"/>
      <c r="H329" s="30"/>
    </row>
    <row r="330" spans="2:8" ht="33">
      <c r="B330" s="37" t="s">
        <v>407</v>
      </c>
      <c r="C330" s="38" t="s">
        <v>554</v>
      </c>
      <c r="D330" s="39" t="s">
        <v>1081</v>
      </c>
      <c r="E330" s="40" t="s">
        <v>1321</v>
      </c>
      <c r="F330" s="41"/>
      <c r="G330" s="288"/>
      <c r="H330" s="30"/>
    </row>
    <row r="331" spans="2:8">
      <c r="B331" s="37" t="s">
        <v>409</v>
      </c>
      <c r="C331" s="38" t="s">
        <v>555</v>
      </c>
      <c r="D331" s="39" t="s">
        <v>988</v>
      </c>
      <c r="E331" s="40" t="s">
        <v>1316</v>
      </c>
      <c r="F331" s="41"/>
      <c r="G331" s="288"/>
      <c r="H331" s="30"/>
    </row>
    <row r="332" spans="2:8" ht="33">
      <c r="B332" s="37" t="s">
        <v>411</v>
      </c>
      <c r="C332" s="38" t="s">
        <v>556</v>
      </c>
      <c r="D332" s="39" t="s">
        <v>1123</v>
      </c>
      <c r="E332" s="40" t="s">
        <v>1316</v>
      </c>
      <c r="F332" s="41"/>
      <c r="G332" s="288"/>
      <c r="H332" s="30"/>
    </row>
    <row r="333" spans="2:8" ht="33">
      <c r="B333" s="37" t="s">
        <v>413</v>
      </c>
      <c r="C333" s="38" t="s">
        <v>557</v>
      </c>
      <c r="D333" s="39" t="s">
        <v>988</v>
      </c>
      <c r="E333" s="40" t="s">
        <v>1316</v>
      </c>
      <c r="F333" s="41"/>
      <c r="G333" s="288"/>
      <c r="H333" s="30"/>
    </row>
    <row r="334" spans="2:8" ht="33">
      <c r="B334" s="37" t="s">
        <v>415</v>
      </c>
      <c r="C334" s="38" t="s">
        <v>558</v>
      </c>
      <c r="D334" s="39" t="s">
        <v>1299</v>
      </c>
      <c r="E334" s="40" t="s">
        <v>1316</v>
      </c>
      <c r="F334" s="41"/>
      <c r="G334" s="288"/>
      <c r="H334" s="30"/>
    </row>
    <row r="335" spans="2:8" ht="33">
      <c r="B335" s="37" t="s">
        <v>417</v>
      </c>
      <c r="C335" s="38" t="s">
        <v>559</v>
      </c>
      <c r="D335" s="39" t="s">
        <v>1123</v>
      </c>
      <c r="E335" s="40" t="s">
        <v>1316</v>
      </c>
      <c r="F335" s="41"/>
      <c r="G335" s="288"/>
      <c r="H335" s="30"/>
    </row>
    <row r="336" spans="2:8" ht="33">
      <c r="B336" s="37" t="s">
        <v>419</v>
      </c>
      <c r="C336" s="38" t="s">
        <v>560</v>
      </c>
      <c r="D336" s="39" t="s">
        <v>988</v>
      </c>
      <c r="E336" s="40" t="s">
        <v>1316</v>
      </c>
      <c r="F336" s="41"/>
      <c r="G336" s="288"/>
      <c r="H336" s="30"/>
    </row>
    <row r="337" spans="2:8" ht="17.25" thickBot="1">
      <c r="B337" s="37" t="s">
        <v>421</v>
      </c>
      <c r="C337" s="38" t="s">
        <v>561</v>
      </c>
      <c r="D337" s="39" t="s">
        <v>1334</v>
      </c>
      <c r="E337" s="40" t="s">
        <v>1316</v>
      </c>
      <c r="F337" s="41"/>
      <c r="G337" s="288"/>
      <c r="H337" s="30"/>
    </row>
    <row r="338" spans="2:8" ht="20.100000000000001" customHeight="1" thickBot="1">
      <c r="B338" s="339" t="s">
        <v>1416</v>
      </c>
      <c r="C338" s="340"/>
      <c r="D338" s="341"/>
      <c r="E338" s="342"/>
      <c r="F338" s="342"/>
      <c r="G338" s="344"/>
      <c r="H338" s="30"/>
    </row>
    <row r="339" spans="2:8">
      <c r="B339" s="356" t="s">
        <v>423</v>
      </c>
      <c r="C339" s="352" t="s">
        <v>562</v>
      </c>
      <c r="D339" s="353" t="s">
        <v>1334</v>
      </c>
      <c r="E339" s="357" t="s">
        <v>1295</v>
      </c>
      <c r="F339" s="358"/>
      <c r="G339" s="338" t="s">
        <v>1422</v>
      </c>
      <c r="H339" s="30"/>
    </row>
    <row r="340" spans="2:8">
      <c r="B340" s="37" t="s">
        <v>425</v>
      </c>
      <c r="C340" s="38" t="s">
        <v>563</v>
      </c>
      <c r="D340" s="39" t="s">
        <v>988</v>
      </c>
      <c r="E340" s="40" t="s">
        <v>1295</v>
      </c>
      <c r="F340" s="41"/>
      <c r="G340" s="288"/>
      <c r="H340" s="30"/>
    </row>
    <row r="341" spans="2:8">
      <c r="B341" s="37" t="s">
        <v>427</v>
      </c>
      <c r="C341" s="38" t="s">
        <v>564</v>
      </c>
      <c r="D341" s="39" t="s">
        <v>1318</v>
      </c>
      <c r="E341" s="40" t="s">
        <v>1295</v>
      </c>
      <c r="F341" s="41"/>
      <c r="G341" s="288"/>
      <c r="H341" s="30"/>
    </row>
    <row r="342" spans="2:8">
      <c r="B342" s="37" t="s">
        <v>429</v>
      </c>
      <c r="C342" s="38" t="s">
        <v>565</v>
      </c>
      <c r="D342" s="39" t="s">
        <v>988</v>
      </c>
      <c r="E342" s="40" t="s">
        <v>1295</v>
      </c>
      <c r="F342" s="41"/>
      <c r="G342" s="288"/>
      <c r="H342" s="30"/>
    </row>
    <row r="343" spans="2:8" ht="33">
      <c r="B343" s="37" t="s">
        <v>431</v>
      </c>
      <c r="C343" s="38" t="s">
        <v>566</v>
      </c>
      <c r="D343" s="39" t="s">
        <v>1081</v>
      </c>
      <c r="E343" s="40" t="s">
        <v>1289</v>
      </c>
      <c r="F343" s="41"/>
      <c r="G343" s="288"/>
      <c r="H343" s="30"/>
    </row>
    <row r="344" spans="2:8">
      <c r="B344" s="37" t="s">
        <v>433</v>
      </c>
      <c r="C344" s="38" t="s">
        <v>567</v>
      </c>
      <c r="D344" s="39" t="s">
        <v>988</v>
      </c>
      <c r="E344" s="40" t="s">
        <v>1295</v>
      </c>
      <c r="F344" s="41"/>
      <c r="G344" s="288"/>
      <c r="H344" s="30"/>
    </row>
    <row r="345" spans="2:8" ht="33">
      <c r="B345" s="37" t="s">
        <v>435</v>
      </c>
      <c r="C345" s="38" t="s">
        <v>568</v>
      </c>
      <c r="D345" s="39" t="s">
        <v>1123</v>
      </c>
      <c r="E345" s="40" t="s">
        <v>1295</v>
      </c>
      <c r="F345" s="41"/>
      <c r="G345" s="288"/>
      <c r="H345" s="30"/>
    </row>
    <row r="346" spans="2:8" ht="33">
      <c r="B346" s="37" t="s">
        <v>437</v>
      </c>
      <c r="C346" s="38" t="s">
        <v>569</v>
      </c>
      <c r="D346" s="39" t="s">
        <v>988</v>
      </c>
      <c r="E346" s="40" t="s">
        <v>1295</v>
      </c>
      <c r="F346" s="41"/>
      <c r="G346" s="288"/>
      <c r="H346" s="30"/>
    </row>
    <row r="347" spans="2:8" ht="33">
      <c r="B347" s="37" t="s">
        <v>439</v>
      </c>
      <c r="C347" s="38" t="s">
        <v>570</v>
      </c>
      <c r="D347" s="39" t="s">
        <v>1299</v>
      </c>
      <c r="E347" s="40" t="s">
        <v>1295</v>
      </c>
      <c r="F347" s="41"/>
      <c r="G347" s="288"/>
      <c r="H347" s="30"/>
    </row>
    <row r="348" spans="2:8" ht="33">
      <c r="B348" s="37" t="s">
        <v>441</v>
      </c>
      <c r="C348" s="38" t="s">
        <v>571</v>
      </c>
      <c r="D348" s="39" t="s">
        <v>1123</v>
      </c>
      <c r="E348" s="40" t="s">
        <v>1295</v>
      </c>
      <c r="F348" s="41"/>
      <c r="G348" s="288"/>
      <c r="H348" s="30"/>
    </row>
    <row r="349" spans="2:8" ht="33">
      <c r="B349" s="37" t="s">
        <v>443</v>
      </c>
      <c r="C349" s="38" t="s">
        <v>572</v>
      </c>
      <c r="D349" s="39" t="s">
        <v>988</v>
      </c>
      <c r="E349" s="40" t="s">
        <v>1295</v>
      </c>
      <c r="F349" s="41"/>
      <c r="G349" s="288"/>
      <c r="H349" s="30"/>
    </row>
    <row r="350" spans="2:8">
      <c r="B350" s="37" t="s">
        <v>445</v>
      </c>
      <c r="C350" s="38" t="s">
        <v>573</v>
      </c>
      <c r="D350" s="39" t="s">
        <v>1334</v>
      </c>
      <c r="E350" s="40" t="s">
        <v>1295</v>
      </c>
      <c r="F350" s="41"/>
      <c r="G350" s="288"/>
      <c r="H350" s="30"/>
    </row>
    <row r="351" spans="2:8" ht="33">
      <c r="B351" s="37" t="s">
        <v>447</v>
      </c>
      <c r="C351" s="38" t="s">
        <v>574</v>
      </c>
      <c r="D351" s="39" t="s">
        <v>1081</v>
      </c>
      <c r="E351" s="40" t="s">
        <v>1289</v>
      </c>
      <c r="F351" s="41"/>
      <c r="G351" s="288"/>
      <c r="H351" s="30"/>
    </row>
    <row r="352" spans="2:8">
      <c r="B352" s="37" t="s">
        <v>449</v>
      </c>
      <c r="C352" s="38" t="s">
        <v>575</v>
      </c>
      <c r="D352" s="39" t="s">
        <v>988</v>
      </c>
      <c r="E352" s="40" t="s">
        <v>1295</v>
      </c>
      <c r="F352" s="41"/>
      <c r="G352" s="288"/>
      <c r="H352" s="30"/>
    </row>
    <row r="353" spans="2:8" ht="33">
      <c r="B353" s="37" t="s">
        <v>451</v>
      </c>
      <c r="C353" s="38" t="s">
        <v>576</v>
      </c>
      <c r="D353" s="39" t="s">
        <v>1123</v>
      </c>
      <c r="E353" s="40" t="s">
        <v>1295</v>
      </c>
      <c r="F353" s="41"/>
      <c r="G353" s="288"/>
      <c r="H353" s="30"/>
    </row>
    <row r="354" spans="2:8" ht="33">
      <c r="B354" s="37" t="s">
        <v>453</v>
      </c>
      <c r="C354" s="38" t="s">
        <v>577</v>
      </c>
      <c r="D354" s="39" t="s">
        <v>988</v>
      </c>
      <c r="E354" s="40" t="s">
        <v>1295</v>
      </c>
      <c r="F354" s="41"/>
      <c r="G354" s="288"/>
      <c r="H354" s="30"/>
    </row>
    <row r="355" spans="2:8" ht="33">
      <c r="B355" s="37" t="s">
        <v>455</v>
      </c>
      <c r="C355" s="38" t="s">
        <v>578</v>
      </c>
      <c r="D355" s="39" t="s">
        <v>1299</v>
      </c>
      <c r="E355" s="40" t="s">
        <v>1295</v>
      </c>
      <c r="F355" s="41"/>
      <c r="G355" s="288"/>
      <c r="H355" s="30"/>
    </row>
    <row r="356" spans="2:8" ht="33">
      <c r="B356" s="37" t="s">
        <v>457</v>
      </c>
      <c r="C356" s="38" t="s">
        <v>579</v>
      </c>
      <c r="D356" s="39" t="s">
        <v>1123</v>
      </c>
      <c r="E356" s="40" t="s">
        <v>1295</v>
      </c>
      <c r="F356" s="41"/>
      <c r="G356" s="288"/>
      <c r="H356" s="30"/>
    </row>
    <row r="357" spans="2:8" ht="33">
      <c r="B357" s="37" t="s">
        <v>459</v>
      </c>
      <c r="C357" s="38" t="s">
        <v>580</v>
      </c>
      <c r="D357" s="39" t="s">
        <v>988</v>
      </c>
      <c r="E357" s="40" t="s">
        <v>1295</v>
      </c>
      <c r="F357" s="41"/>
      <c r="G357" s="288"/>
      <c r="H357" s="30"/>
    </row>
    <row r="358" spans="2:8">
      <c r="B358" s="37" t="s">
        <v>461</v>
      </c>
      <c r="C358" s="38" t="s">
        <v>581</v>
      </c>
      <c r="D358" s="39" t="s">
        <v>1334</v>
      </c>
      <c r="E358" s="40" t="s">
        <v>1295</v>
      </c>
      <c r="F358" s="41"/>
      <c r="G358" s="288"/>
      <c r="H358" s="30"/>
    </row>
    <row r="359" spans="2:8" ht="33">
      <c r="B359" s="37" t="s">
        <v>463</v>
      </c>
      <c r="C359" s="38" t="s">
        <v>582</v>
      </c>
      <c r="D359" s="39" t="s">
        <v>1081</v>
      </c>
      <c r="E359" s="40" t="s">
        <v>1289</v>
      </c>
      <c r="F359" s="41"/>
      <c r="G359" s="288"/>
      <c r="H359" s="30"/>
    </row>
    <row r="360" spans="2:8">
      <c r="B360" s="37" t="s">
        <v>465</v>
      </c>
      <c r="C360" s="38" t="s">
        <v>583</v>
      </c>
      <c r="D360" s="39" t="s">
        <v>988</v>
      </c>
      <c r="E360" s="40" t="s">
        <v>1295</v>
      </c>
      <c r="F360" s="41"/>
      <c r="G360" s="288"/>
      <c r="H360" s="30"/>
    </row>
    <row r="361" spans="2:8" ht="33">
      <c r="B361" s="37" t="s">
        <v>467</v>
      </c>
      <c r="C361" s="38" t="s">
        <v>584</v>
      </c>
      <c r="D361" s="39" t="s">
        <v>1123</v>
      </c>
      <c r="E361" s="40" t="s">
        <v>1295</v>
      </c>
      <c r="F361" s="41"/>
      <c r="G361" s="288"/>
      <c r="H361" s="30"/>
    </row>
    <row r="362" spans="2:8" ht="33">
      <c r="B362" s="37" t="s">
        <v>469</v>
      </c>
      <c r="C362" s="38" t="s">
        <v>585</v>
      </c>
      <c r="D362" s="39" t="s">
        <v>988</v>
      </c>
      <c r="E362" s="40" t="s">
        <v>1295</v>
      </c>
      <c r="F362" s="41"/>
      <c r="G362" s="288"/>
      <c r="H362" s="30"/>
    </row>
    <row r="363" spans="2:8" ht="33">
      <c r="B363" s="37" t="s">
        <v>471</v>
      </c>
      <c r="C363" s="38" t="s">
        <v>586</v>
      </c>
      <c r="D363" s="39" t="s">
        <v>1299</v>
      </c>
      <c r="E363" s="40" t="s">
        <v>1295</v>
      </c>
      <c r="F363" s="41"/>
      <c r="G363" s="288"/>
      <c r="H363" s="30"/>
    </row>
    <row r="364" spans="2:8" ht="33">
      <c r="B364" s="37" t="s">
        <v>473</v>
      </c>
      <c r="C364" s="38" t="s">
        <v>587</v>
      </c>
      <c r="D364" s="39" t="s">
        <v>1123</v>
      </c>
      <c r="E364" s="40" t="s">
        <v>1295</v>
      </c>
      <c r="F364" s="41"/>
      <c r="G364" s="288"/>
      <c r="H364" s="30"/>
    </row>
    <row r="365" spans="2:8" ht="33">
      <c r="B365" s="37" t="s">
        <v>475</v>
      </c>
      <c r="C365" s="38" t="s">
        <v>588</v>
      </c>
      <c r="D365" s="39" t="s">
        <v>988</v>
      </c>
      <c r="E365" s="40" t="s">
        <v>1295</v>
      </c>
      <c r="F365" s="41"/>
      <c r="G365" s="288"/>
      <c r="H365" s="30"/>
    </row>
    <row r="366" spans="2:8" ht="17.25" thickBot="1">
      <c r="B366" s="37" t="s">
        <v>477</v>
      </c>
      <c r="C366" s="38" t="s">
        <v>589</v>
      </c>
      <c r="D366" s="39" t="s">
        <v>1334</v>
      </c>
      <c r="E366" s="40" t="s">
        <v>1295</v>
      </c>
      <c r="F366" s="41"/>
      <c r="G366" s="288"/>
      <c r="H366" s="30"/>
    </row>
    <row r="367" spans="2:8" ht="20.100000000000001" customHeight="1" thickBot="1">
      <c r="B367" s="339" t="s">
        <v>1418</v>
      </c>
      <c r="C367" s="340"/>
      <c r="D367" s="341"/>
      <c r="E367" s="342"/>
      <c r="F367" s="342"/>
      <c r="G367" s="344"/>
      <c r="H367" s="30"/>
    </row>
    <row r="368" spans="2:8">
      <c r="B368" s="356" t="s">
        <v>479</v>
      </c>
      <c r="C368" s="352" t="s">
        <v>590</v>
      </c>
      <c r="D368" s="353" t="s">
        <v>1334</v>
      </c>
      <c r="E368" s="357" t="s">
        <v>1295</v>
      </c>
      <c r="F368" s="358"/>
      <c r="G368" s="338" t="s">
        <v>1423</v>
      </c>
      <c r="H368" s="30"/>
    </row>
    <row r="369" spans="2:8">
      <c r="B369" s="37" t="s">
        <v>481</v>
      </c>
      <c r="C369" s="38" t="s">
        <v>591</v>
      </c>
      <c r="D369" s="39" t="s">
        <v>988</v>
      </c>
      <c r="E369" s="40" t="s">
        <v>1295</v>
      </c>
      <c r="F369" s="41"/>
      <c r="G369" s="288"/>
      <c r="H369" s="30"/>
    </row>
    <row r="370" spans="2:8">
      <c r="B370" s="37" t="s">
        <v>483</v>
      </c>
      <c r="C370" s="38" t="s">
        <v>592</v>
      </c>
      <c r="D370" s="39" t="s">
        <v>1318</v>
      </c>
      <c r="E370" s="40" t="s">
        <v>1295</v>
      </c>
      <c r="F370" s="41"/>
      <c r="G370" s="288"/>
      <c r="H370" s="30"/>
    </row>
    <row r="371" spans="2:8">
      <c r="B371" s="37" t="s">
        <v>485</v>
      </c>
      <c r="C371" s="38" t="s">
        <v>593</v>
      </c>
      <c r="D371" s="39" t="s">
        <v>988</v>
      </c>
      <c r="E371" s="40" t="s">
        <v>1295</v>
      </c>
      <c r="F371" s="41"/>
      <c r="G371" s="288"/>
      <c r="H371" s="30"/>
    </row>
    <row r="372" spans="2:8" ht="33">
      <c r="B372" s="37" t="s">
        <v>487</v>
      </c>
      <c r="C372" s="38" t="s">
        <v>594</v>
      </c>
      <c r="D372" s="39" t="s">
        <v>1081</v>
      </c>
      <c r="E372" s="40" t="s">
        <v>1289</v>
      </c>
      <c r="F372" s="41"/>
      <c r="G372" s="288"/>
      <c r="H372" s="30"/>
    </row>
    <row r="373" spans="2:8">
      <c r="B373" s="37" t="s">
        <v>489</v>
      </c>
      <c r="C373" s="38" t="s">
        <v>595</v>
      </c>
      <c r="D373" s="39" t="s">
        <v>988</v>
      </c>
      <c r="E373" s="40" t="s">
        <v>1295</v>
      </c>
      <c r="F373" s="41"/>
      <c r="G373" s="288"/>
      <c r="H373" s="30"/>
    </row>
    <row r="374" spans="2:8" ht="33">
      <c r="B374" s="37" t="s">
        <v>491</v>
      </c>
      <c r="C374" s="38" t="s">
        <v>596</v>
      </c>
      <c r="D374" s="39" t="s">
        <v>1123</v>
      </c>
      <c r="E374" s="40" t="s">
        <v>1295</v>
      </c>
      <c r="F374" s="41"/>
      <c r="G374" s="288"/>
      <c r="H374" s="30"/>
    </row>
    <row r="375" spans="2:8" ht="33">
      <c r="B375" s="37" t="s">
        <v>493</v>
      </c>
      <c r="C375" s="38" t="s">
        <v>597</v>
      </c>
      <c r="D375" s="39" t="s">
        <v>988</v>
      </c>
      <c r="E375" s="40" t="s">
        <v>1295</v>
      </c>
      <c r="F375" s="41"/>
      <c r="G375" s="288"/>
      <c r="H375" s="30"/>
    </row>
    <row r="376" spans="2:8" ht="33">
      <c r="B376" s="37" t="s">
        <v>495</v>
      </c>
      <c r="C376" s="38" t="s">
        <v>598</v>
      </c>
      <c r="D376" s="39" t="s">
        <v>1299</v>
      </c>
      <c r="E376" s="40" t="s">
        <v>1295</v>
      </c>
      <c r="F376" s="41"/>
      <c r="G376" s="288"/>
      <c r="H376" s="30"/>
    </row>
    <row r="377" spans="2:8" ht="33">
      <c r="B377" s="37" t="s">
        <v>497</v>
      </c>
      <c r="C377" s="38" t="s">
        <v>599</v>
      </c>
      <c r="D377" s="39" t="s">
        <v>1123</v>
      </c>
      <c r="E377" s="40" t="s">
        <v>1295</v>
      </c>
      <c r="F377" s="41"/>
      <c r="G377" s="288"/>
      <c r="H377" s="30"/>
    </row>
    <row r="378" spans="2:8" ht="33">
      <c r="B378" s="37" t="s">
        <v>499</v>
      </c>
      <c r="C378" s="38" t="s">
        <v>600</v>
      </c>
      <c r="D378" s="39" t="s">
        <v>988</v>
      </c>
      <c r="E378" s="40" t="s">
        <v>1295</v>
      </c>
      <c r="F378" s="41"/>
      <c r="G378" s="288"/>
      <c r="H378" s="30"/>
    </row>
    <row r="379" spans="2:8">
      <c r="B379" s="37" t="s">
        <v>501</v>
      </c>
      <c r="C379" s="38" t="s">
        <v>601</v>
      </c>
      <c r="D379" s="39" t="s">
        <v>1334</v>
      </c>
      <c r="E379" s="40" t="s">
        <v>1295</v>
      </c>
      <c r="F379" s="41"/>
      <c r="G379" s="288"/>
      <c r="H379" s="30"/>
    </row>
    <row r="380" spans="2:8" ht="33">
      <c r="B380" s="37" t="s">
        <v>503</v>
      </c>
      <c r="C380" s="38" t="s">
        <v>602</v>
      </c>
      <c r="D380" s="39" t="s">
        <v>1081</v>
      </c>
      <c r="E380" s="40" t="s">
        <v>1289</v>
      </c>
      <c r="F380" s="41"/>
      <c r="G380" s="288"/>
      <c r="H380" s="30"/>
    </row>
    <row r="381" spans="2:8">
      <c r="B381" s="37" t="s">
        <v>505</v>
      </c>
      <c r="C381" s="38" t="s">
        <v>603</v>
      </c>
      <c r="D381" s="39" t="s">
        <v>988</v>
      </c>
      <c r="E381" s="40" t="s">
        <v>1295</v>
      </c>
      <c r="F381" s="41"/>
      <c r="G381" s="288"/>
      <c r="H381" s="30"/>
    </row>
    <row r="382" spans="2:8" ht="33">
      <c r="B382" s="37" t="s">
        <v>507</v>
      </c>
      <c r="C382" s="38" t="s">
        <v>604</v>
      </c>
      <c r="D382" s="39" t="s">
        <v>1123</v>
      </c>
      <c r="E382" s="40" t="s">
        <v>1295</v>
      </c>
      <c r="F382" s="41"/>
      <c r="G382" s="288"/>
      <c r="H382" s="30"/>
    </row>
    <row r="383" spans="2:8" ht="33">
      <c r="B383" s="37" t="s">
        <v>509</v>
      </c>
      <c r="C383" s="38" t="s">
        <v>605</v>
      </c>
      <c r="D383" s="39" t="s">
        <v>988</v>
      </c>
      <c r="E383" s="40" t="s">
        <v>1295</v>
      </c>
      <c r="F383" s="41"/>
      <c r="G383" s="288"/>
      <c r="H383" s="30"/>
    </row>
    <row r="384" spans="2:8" ht="33">
      <c r="B384" s="37" t="s">
        <v>511</v>
      </c>
      <c r="C384" s="38" t="s">
        <v>606</v>
      </c>
      <c r="D384" s="39" t="s">
        <v>1299</v>
      </c>
      <c r="E384" s="40" t="s">
        <v>1295</v>
      </c>
      <c r="F384" s="41"/>
      <c r="G384" s="288"/>
      <c r="H384" s="30"/>
    </row>
    <row r="385" spans="2:8" ht="33">
      <c r="B385" s="37" t="s">
        <v>513</v>
      </c>
      <c r="C385" s="38" t="s">
        <v>607</v>
      </c>
      <c r="D385" s="39" t="s">
        <v>1123</v>
      </c>
      <c r="E385" s="40" t="s">
        <v>1295</v>
      </c>
      <c r="F385" s="41"/>
      <c r="G385" s="288"/>
      <c r="H385" s="30"/>
    </row>
    <row r="386" spans="2:8" ht="33">
      <c r="B386" s="37" t="s">
        <v>515</v>
      </c>
      <c r="C386" s="38" t="s">
        <v>608</v>
      </c>
      <c r="D386" s="39" t="s">
        <v>988</v>
      </c>
      <c r="E386" s="40" t="s">
        <v>1295</v>
      </c>
      <c r="F386" s="41"/>
      <c r="G386" s="288"/>
      <c r="H386" s="30"/>
    </row>
    <row r="387" spans="2:8">
      <c r="B387" s="37" t="s">
        <v>517</v>
      </c>
      <c r="C387" s="38" t="s">
        <v>609</v>
      </c>
      <c r="D387" s="39" t="s">
        <v>1334</v>
      </c>
      <c r="E387" s="40" t="s">
        <v>1295</v>
      </c>
      <c r="F387" s="41"/>
      <c r="G387" s="288"/>
      <c r="H387" s="30"/>
    </row>
    <row r="388" spans="2:8" ht="33">
      <c r="B388" s="37" t="s">
        <v>519</v>
      </c>
      <c r="C388" s="38" t="s">
        <v>610</v>
      </c>
      <c r="D388" s="39" t="s">
        <v>1081</v>
      </c>
      <c r="E388" s="40" t="s">
        <v>1289</v>
      </c>
      <c r="F388" s="41"/>
      <c r="G388" s="288"/>
      <c r="H388" s="30"/>
    </row>
    <row r="389" spans="2:8">
      <c r="B389" s="37" t="s">
        <v>521</v>
      </c>
      <c r="C389" s="38" t="s">
        <v>611</v>
      </c>
      <c r="D389" s="39" t="s">
        <v>988</v>
      </c>
      <c r="E389" s="40" t="s">
        <v>1295</v>
      </c>
      <c r="F389" s="41"/>
      <c r="G389" s="288"/>
      <c r="H389" s="30"/>
    </row>
    <row r="390" spans="2:8" ht="33">
      <c r="B390" s="37" t="s">
        <v>523</v>
      </c>
      <c r="C390" s="38" t="s">
        <v>612</v>
      </c>
      <c r="D390" s="39" t="s">
        <v>1123</v>
      </c>
      <c r="E390" s="40" t="s">
        <v>1295</v>
      </c>
      <c r="F390" s="41"/>
      <c r="G390" s="288"/>
      <c r="H390" s="30"/>
    </row>
    <row r="391" spans="2:8" ht="33">
      <c r="B391" s="37" t="s">
        <v>525</v>
      </c>
      <c r="C391" s="38" t="s">
        <v>613</v>
      </c>
      <c r="D391" s="39" t="s">
        <v>988</v>
      </c>
      <c r="E391" s="40" t="s">
        <v>1295</v>
      </c>
      <c r="F391" s="41"/>
      <c r="G391" s="288"/>
      <c r="H391" s="30"/>
    </row>
    <row r="392" spans="2:8" ht="33">
      <c r="B392" s="37" t="s">
        <v>527</v>
      </c>
      <c r="C392" s="38" t="s">
        <v>614</v>
      </c>
      <c r="D392" s="39" t="s">
        <v>1299</v>
      </c>
      <c r="E392" s="40" t="s">
        <v>1295</v>
      </c>
      <c r="F392" s="41"/>
      <c r="G392" s="288"/>
      <c r="H392" s="30"/>
    </row>
    <row r="393" spans="2:8" ht="33">
      <c r="B393" s="37" t="s">
        <v>529</v>
      </c>
      <c r="C393" s="38" t="s">
        <v>615</v>
      </c>
      <c r="D393" s="39" t="s">
        <v>1123</v>
      </c>
      <c r="E393" s="40" t="s">
        <v>1295</v>
      </c>
      <c r="F393" s="41"/>
      <c r="G393" s="288"/>
      <c r="H393" s="30"/>
    </row>
    <row r="394" spans="2:8" ht="33">
      <c r="B394" s="37" t="s">
        <v>531</v>
      </c>
      <c r="C394" s="38" t="s">
        <v>616</v>
      </c>
      <c r="D394" s="39" t="s">
        <v>988</v>
      </c>
      <c r="E394" s="40" t="s">
        <v>1295</v>
      </c>
      <c r="F394" s="41"/>
      <c r="G394" s="288"/>
      <c r="H394" s="30"/>
    </row>
    <row r="395" spans="2:8" ht="17.25" thickBot="1">
      <c r="B395" s="37" t="s">
        <v>533</v>
      </c>
      <c r="C395" s="38" t="s">
        <v>617</v>
      </c>
      <c r="D395" s="39" t="s">
        <v>1334</v>
      </c>
      <c r="E395" s="40" t="s">
        <v>1295</v>
      </c>
      <c r="F395" s="41"/>
      <c r="G395" s="288"/>
      <c r="H395" s="30"/>
    </row>
    <row r="396" spans="2:8" ht="20.100000000000001" customHeight="1">
      <c r="B396" s="51"/>
      <c r="C396" s="51"/>
      <c r="D396" s="52"/>
      <c r="E396" s="53"/>
      <c r="F396" s="53"/>
      <c r="G396" s="51"/>
      <c r="H396"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1424</v>
      </c>
      <c r="C2" s="360"/>
      <c r="D2" s="360"/>
      <c r="E2" s="360"/>
      <c r="F2" s="360"/>
      <c r="G2" s="361"/>
      <c r="H2" s="18"/>
    </row>
    <row r="3" spans="1:8" s="313" customFormat="1" ht="13.5" customHeight="1" thickBot="1">
      <c r="A3" s="311"/>
      <c r="B3" s="314"/>
      <c r="C3" s="314"/>
      <c r="D3" s="314"/>
      <c r="E3" s="314"/>
      <c r="F3" s="314"/>
      <c r="G3" s="314"/>
      <c r="H3" s="21"/>
    </row>
    <row r="4" spans="1:8" ht="20.25" customHeight="1" thickBot="1">
      <c r="A4" s="22"/>
      <c r="B4" s="23" t="s">
        <v>655</v>
      </c>
      <c r="C4" s="24" t="s">
        <v>656</v>
      </c>
      <c r="D4" s="24" t="s">
        <v>657</v>
      </c>
      <c r="E4" s="24" t="s">
        <v>658</v>
      </c>
      <c r="F4" s="25" t="s">
        <v>659</v>
      </c>
      <c r="G4" s="26" t="s">
        <v>660</v>
      </c>
      <c r="H4" s="22"/>
    </row>
    <row r="5" spans="1:8">
      <c r="B5" s="293" t="s">
        <v>1425</v>
      </c>
      <c r="C5" s="305" t="s">
        <v>1426</v>
      </c>
      <c r="D5" s="33" t="s">
        <v>1427</v>
      </c>
      <c r="E5" s="34" t="s">
        <v>972</v>
      </c>
      <c r="F5" s="35" t="s">
        <v>973</v>
      </c>
      <c r="G5" s="36" t="s">
        <v>974</v>
      </c>
      <c r="H5" s="30"/>
    </row>
    <row r="6" spans="1:8" ht="17.25" thickBot="1">
      <c r="B6" s="362" t="s">
        <v>1428</v>
      </c>
      <c r="C6" s="45" t="s">
        <v>1429</v>
      </c>
      <c r="D6" s="301" t="s">
        <v>1430</v>
      </c>
      <c r="E6" s="363" t="s">
        <v>978</v>
      </c>
      <c r="F6" s="48"/>
      <c r="G6" s="43"/>
      <c r="H6" s="30"/>
    </row>
    <row r="7" spans="1:8" ht="20.100000000000001"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1431</v>
      </c>
      <c r="C2" s="360"/>
      <c r="D2" s="360"/>
      <c r="E2" s="360"/>
      <c r="F2" s="360"/>
      <c r="G2" s="361"/>
      <c r="H2" s="18"/>
    </row>
    <row r="3" spans="1:8" s="313" customFormat="1" ht="13.5" customHeight="1" thickBot="1">
      <c r="A3" s="311"/>
      <c r="B3" s="314"/>
      <c r="C3" s="314"/>
      <c r="D3" s="314"/>
      <c r="E3" s="314"/>
      <c r="F3" s="314"/>
      <c r="G3" s="314"/>
      <c r="H3" s="21"/>
    </row>
    <row r="4" spans="1:8" ht="20.25" customHeight="1" thickBot="1">
      <c r="A4" s="22"/>
      <c r="B4" s="23" t="s">
        <v>655</v>
      </c>
      <c r="C4" s="24" t="s">
        <v>656</v>
      </c>
      <c r="D4" s="24" t="s">
        <v>657</v>
      </c>
      <c r="E4" s="24" t="s">
        <v>658</v>
      </c>
      <c r="F4" s="25" t="s">
        <v>659</v>
      </c>
      <c r="G4" s="26" t="s">
        <v>660</v>
      </c>
      <c r="H4" s="22"/>
    </row>
    <row r="5" spans="1:8">
      <c r="B5" s="293" t="s">
        <v>1432</v>
      </c>
      <c r="C5" s="305" t="s">
        <v>1433</v>
      </c>
      <c r="D5" s="33" t="s">
        <v>1149</v>
      </c>
      <c r="E5" s="34" t="s">
        <v>972</v>
      </c>
      <c r="F5" s="35" t="s">
        <v>973</v>
      </c>
      <c r="G5" s="36" t="s">
        <v>974</v>
      </c>
      <c r="H5" s="30"/>
    </row>
    <row r="6" spans="1:8" ht="17.25" thickBot="1">
      <c r="B6" s="362" t="s">
        <v>1434</v>
      </c>
      <c r="C6" s="45" t="s">
        <v>1435</v>
      </c>
      <c r="D6" s="301" t="s">
        <v>977</v>
      </c>
      <c r="E6" s="363" t="s">
        <v>978</v>
      </c>
      <c r="F6" s="48"/>
      <c r="G6" s="43"/>
      <c r="H6" s="30"/>
    </row>
    <row r="7" spans="1:8" ht="20.100000000000001"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874</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1436</v>
      </c>
      <c r="C5" s="32" t="s">
        <v>1437</v>
      </c>
      <c r="D5" s="33" t="s">
        <v>1081</v>
      </c>
      <c r="E5" s="34" t="s">
        <v>972</v>
      </c>
      <c r="F5" s="35" t="s">
        <v>973</v>
      </c>
      <c r="G5" s="36" t="s">
        <v>974</v>
      </c>
      <c r="H5" s="30"/>
    </row>
    <row r="6" spans="1:8">
      <c r="B6" s="37" t="s">
        <v>1438</v>
      </c>
      <c r="C6" s="38" t="s">
        <v>1439</v>
      </c>
      <c r="D6" s="39" t="s">
        <v>1115</v>
      </c>
      <c r="E6" s="40" t="s">
        <v>1440</v>
      </c>
      <c r="F6" s="41"/>
      <c r="G6" s="43"/>
      <c r="H6" s="30"/>
    </row>
    <row r="7" spans="1:8">
      <c r="B7" s="37" t="s">
        <v>1441</v>
      </c>
      <c r="C7" s="38" t="s">
        <v>1442</v>
      </c>
      <c r="D7" s="39" t="s">
        <v>1115</v>
      </c>
      <c r="E7" s="40" t="s">
        <v>1440</v>
      </c>
      <c r="F7" s="41"/>
      <c r="G7" s="43"/>
      <c r="H7" s="30"/>
    </row>
    <row r="8" spans="1:8">
      <c r="B8" s="37" t="s">
        <v>1443</v>
      </c>
      <c r="C8" s="38" t="s">
        <v>1444</v>
      </c>
      <c r="D8" s="39" t="s">
        <v>1135</v>
      </c>
      <c r="E8" s="40" t="s">
        <v>972</v>
      </c>
      <c r="F8" s="41"/>
      <c r="G8" s="43" t="s">
        <v>974</v>
      </c>
      <c r="H8" s="30"/>
    </row>
    <row r="9" spans="1:8">
      <c r="B9" s="37" t="s">
        <v>1445</v>
      </c>
      <c r="C9" s="38" t="s">
        <v>1446</v>
      </c>
      <c r="D9" s="39" t="s">
        <v>1081</v>
      </c>
      <c r="E9" s="40" t="s">
        <v>972</v>
      </c>
      <c r="F9" s="41"/>
      <c r="G9" s="254" t="s">
        <v>974</v>
      </c>
      <c r="H9" s="30"/>
    </row>
    <row r="10" spans="1:8">
      <c r="B10" s="37" t="s">
        <v>1447</v>
      </c>
      <c r="C10" s="38" t="s">
        <v>1448</v>
      </c>
      <c r="D10" s="39" t="s">
        <v>1081</v>
      </c>
      <c r="E10" s="40" t="s">
        <v>972</v>
      </c>
      <c r="F10" s="41"/>
      <c r="G10" s="288"/>
      <c r="H10" s="30"/>
    </row>
    <row r="11" spans="1:8">
      <c r="B11" s="37" t="s">
        <v>1449</v>
      </c>
      <c r="C11" s="38" t="s">
        <v>1450</v>
      </c>
      <c r="D11" s="39" t="s">
        <v>1081</v>
      </c>
      <c r="E11" s="40" t="s">
        <v>972</v>
      </c>
      <c r="F11" s="41"/>
      <c r="G11" s="288"/>
      <c r="H11" s="30"/>
    </row>
    <row r="12" spans="1:8">
      <c r="B12" s="37" t="s">
        <v>1451</v>
      </c>
      <c r="C12" s="38" t="s">
        <v>1452</v>
      </c>
      <c r="D12" s="39" t="s">
        <v>1081</v>
      </c>
      <c r="E12" s="40" t="s">
        <v>972</v>
      </c>
      <c r="F12" s="41"/>
      <c r="G12" s="288"/>
      <c r="H12" s="30"/>
    </row>
    <row r="13" spans="1:8" ht="17.25" thickBot="1">
      <c r="B13" s="37" t="s">
        <v>1453</v>
      </c>
      <c r="C13" s="38" t="s">
        <v>1454</v>
      </c>
      <c r="D13" s="39" t="s">
        <v>1081</v>
      </c>
      <c r="E13" s="40" t="s">
        <v>972</v>
      </c>
      <c r="F13" s="41"/>
      <c r="G13" s="287"/>
      <c r="H13" s="30"/>
    </row>
    <row r="14" spans="1:8" ht="20.100000000000001" customHeight="1">
      <c r="B14" s="51"/>
      <c r="C14" s="51"/>
      <c r="D14" s="52"/>
      <c r="E14" s="53"/>
      <c r="F14" s="53"/>
      <c r="G14" s="51"/>
      <c r="H14"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1456</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1457</v>
      </c>
      <c r="C5" s="32" t="s">
        <v>1458</v>
      </c>
      <c r="D5" s="33" t="s">
        <v>1081</v>
      </c>
      <c r="E5" s="34" t="s">
        <v>972</v>
      </c>
      <c r="F5" s="35" t="s">
        <v>973</v>
      </c>
      <c r="G5" s="36" t="s">
        <v>974</v>
      </c>
      <c r="H5" s="30"/>
    </row>
    <row r="6" spans="1:8" ht="17.25" thickBot="1">
      <c r="B6" s="37" t="s">
        <v>1459</v>
      </c>
      <c r="C6" s="38" t="s">
        <v>1460</v>
      </c>
      <c r="D6" s="39" t="s">
        <v>1115</v>
      </c>
      <c r="E6" s="40" t="s">
        <v>978</v>
      </c>
      <c r="F6" s="41"/>
      <c r="G6" s="43"/>
      <c r="H6" s="30"/>
    </row>
    <row r="7" spans="1:8" ht="20.100000000000001"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875</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1461</v>
      </c>
      <c r="C5" s="32" t="s">
        <v>1462</v>
      </c>
      <c r="D5" s="33" t="s">
        <v>1065</v>
      </c>
      <c r="E5" s="34" t="s">
        <v>972</v>
      </c>
      <c r="F5" s="35" t="s">
        <v>973</v>
      </c>
      <c r="G5" s="36" t="s">
        <v>974</v>
      </c>
      <c r="H5" s="30"/>
    </row>
    <row r="6" spans="1:8">
      <c r="B6" s="37" t="s">
        <v>1463</v>
      </c>
      <c r="C6" s="38" t="s">
        <v>1464</v>
      </c>
      <c r="D6" s="39" t="s">
        <v>1465</v>
      </c>
      <c r="E6" s="40" t="s">
        <v>978</v>
      </c>
      <c r="F6" s="41"/>
      <c r="G6" s="43"/>
      <c r="H6" s="30"/>
    </row>
    <row r="7" spans="1:8" ht="17.25" thickBot="1">
      <c r="B7" s="37" t="s">
        <v>979</v>
      </c>
      <c r="C7" s="38" t="s">
        <v>1466</v>
      </c>
      <c r="D7" s="39" t="s">
        <v>981</v>
      </c>
      <c r="E7" s="40" t="s">
        <v>972</v>
      </c>
      <c r="F7" s="41"/>
      <c r="G7" s="43"/>
      <c r="H7" s="30"/>
    </row>
    <row r="8" spans="1:8" ht="20.100000000000001" customHeight="1">
      <c r="B8" s="51"/>
      <c r="C8" s="51"/>
      <c r="D8" s="52"/>
      <c r="E8" s="53"/>
      <c r="F8" s="53"/>
      <c r="G8" s="51"/>
      <c r="H8"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1467</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1468</v>
      </c>
      <c r="C5" s="32" t="s">
        <v>1469</v>
      </c>
      <c r="D5" s="33" t="s">
        <v>1470</v>
      </c>
      <c r="E5" s="34" t="s">
        <v>972</v>
      </c>
      <c r="F5" s="35" t="s">
        <v>973</v>
      </c>
      <c r="G5" s="36" t="s">
        <v>974</v>
      </c>
      <c r="H5" s="30"/>
    </row>
    <row r="6" spans="1:8" ht="17.25" thickBot="1">
      <c r="B6" s="37" t="s">
        <v>1471</v>
      </c>
      <c r="C6" s="38" t="s">
        <v>1472</v>
      </c>
      <c r="D6" s="39" t="s">
        <v>1465</v>
      </c>
      <c r="E6" s="40" t="s">
        <v>978</v>
      </c>
      <c r="F6" s="41"/>
      <c r="G6" s="43"/>
      <c r="H6" s="30"/>
    </row>
    <row r="7" spans="1:8" ht="20.100000000000001"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pageSetUpPr fitToPage="1"/>
  </sheetPr>
  <dimension ref="A1:H2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3224</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20.100000000000001" customHeight="1" thickBot="1">
      <c r="A5" s="9"/>
      <c r="B5" s="27" t="s">
        <v>3226</v>
      </c>
      <c r="C5" s="244"/>
      <c r="D5" s="245"/>
      <c r="E5" s="246"/>
      <c r="F5" s="246"/>
      <c r="G5" s="247"/>
      <c r="H5" s="30"/>
    </row>
    <row r="6" spans="1:8">
      <c r="B6" s="31" t="s">
        <v>3227</v>
      </c>
      <c r="C6" s="32" t="s">
        <v>3228</v>
      </c>
      <c r="D6" s="33" t="s">
        <v>2014</v>
      </c>
      <c r="E6" s="34" t="s">
        <v>972</v>
      </c>
      <c r="F6" s="35" t="s">
        <v>973</v>
      </c>
      <c r="G6" s="36"/>
      <c r="H6" s="30"/>
    </row>
    <row r="7" spans="1:8" ht="17.25" thickBot="1">
      <c r="B7" s="37" t="s">
        <v>3229</v>
      </c>
      <c r="C7" s="38" t="s">
        <v>3230</v>
      </c>
      <c r="D7" s="39" t="s">
        <v>1512</v>
      </c>
      <c r="E7" s="40" t="s">
        <v>3231</v>
      </c>
      <c r="F7" s="41"/>
      <c r="G7" s="43"/>
      <c r="H7" s="30"/>
    </row>
    <row r="8" spans="1:8" ht="20.100000000000001" customHeight="1" thickBot="1">
      <c r="B8" s="27" t="s">
        <v>3225</v>
      </c>
      <c r="C8" s="244"/>
      <c r="D8" s="245"/>
      <c r="E8" s="246"/>
      <c r="F8" s="246"/>
      <c r="G8" s="247"/>
      <c r="H8" s="30"/>
    </row>
    <row r="9" spans="1:8">
      <c r="B9" s="31" t="s">
        <v>3232</v>
      </c>
      <c r="C9" s="32" t="s">
        <v>3233</v>
      </c>
      <c r="D9" s="33" t="s">
        <v>1047</v>
      </c>
      <c r="E9" s="34" t="s">
        <v>3234</v>
      </c>
      <c r="F9" s="35" t="s">
        <v>973</v>
      </c>
      <c r="G9" s="36"/>
      <c r="H9" s="30"/>
    </row>
    <row r="10" spans="1:8">
      <c r="B10" s="37" t="s">
        <v>2015</v>
      </c>
      <c r="C10" s="38" t="s">
        <v>3235</v>
      </c>
      <c r="D10" s="39" t="s">
        <v>2014</v>
      </c>
      <c r="E10" s="40" t="s">
        <v>1194</v>
      </c>
      <c r="F10" s="41" t="s">
        <v>973</v>
      </c>
      <c r="G10" s="43"/>
      <c r="H10" s="30"/>
    </row>
    <row r="11" spans="1:8">
      <c r="B11" s="37" t="s">
        <v>3236</v>
      </c>
      <c r="C11" s="38" t="s">
        <v>3237</v>
      </c>
      <c r="D11" s="39" t="s">
        <v>1931</v>
      </c>
      <c r="E11" s="40" t="s">
        <v>2302</v>
      </c>
      <c r="F11" s="41"/>
      <c r="G11" s="43"/>
      <c r="H11" s="30"/>
    </row>
    <row r="12" spans="1:8">
      <c r="B12" s="37" t="s">
        <v>3238</v>
      </c>
      <c r="C12" s="38" t="s">
        <v>3239</v>
      </c>
      <c r="D12" s="39" t="s">
        <v>988</v>
      </c>
      <c r="E12" s="40" t="s">
        <v>3234</v>
      </c>
      <c r="F12" s="41" t="s">
        <v>973</v>
      </c>
      <c r="G12" s="43" t="s">
        <v>3240</v>
      </c>
      <c r="H12" s="30"/>
    </row>
    <row r="13" spans="1:8">
      <c r="B13" s="37" t="s">
        <v>3241</v>
      </c>
      <c r="C13" s="38" t="s">
        <v>3242</v>
      </c>
      <c r="D13" s="39" t="s">
        <v>2238</v>
      </c>
      <c r="E13" s="40" t="s">
        <v>3243</v>
      </c>
      <c r="F13" s="41" t="s">
        <v>973</v>
      </c>
      <c r="G13" s="43"/>
      <c r="H13" s="30"/>
    </row>
    <row r="14" spans="1:8">
      <c r="B14" s="37" t="s">
        <v>3244</v>
      </c>
      <c r="C14" s="38" t="s">
        <v>3245</v>
      </c>
      <c r="D14" s="39" t="s">
        <v>977</v>
      </c>
      <c r="E14" s="40" t="s">
        <v>1218</v>
      </c>
      <c r="F14" s="41"/>
      <c r="G14" s="43"/>
      <c r="H14" s="30"/>
    </row>
    <row r="15" spans="1:8">
      <c r="B15" s="37" t="s">
        <v>3246</v>
      </c>
      <c r="C15" s="38" t="s">
        <v>3247</v>
      </c>
      <c r="D15" s="39" t="s">
        <v>977</v>
      </c>
      <c r="E15" s="40" t="s">
        <v>972</v>
      </c>
      <c r="F15" s="41"/>
      <c r="G15" s="43"/>
      <c r="H15" s="30"/>
    </row>
    <row r="16" spans="1:8" ht="17.25" thickBot="1">
      <c r="B16" s="37" t="s">
        <v>3248</v>
      </c>
      <c r="C16" s="38" t="s">
        <v>3249</v>
      </c>
      <c r="D16" s="39" t="s">
        <v>1512</v>
      </c>
      <c r="E16" s="40" t="s">
        <v>1549</v>
      </c>
      <c r="F16" s="41"/>
      <c r="G16" s="43"/>
      <c r="H16" s="30"/>
    </row>
    <row r="17" spans="2:8" ht="18">
      <c r="B17" s="329" t="s">
        <v>3251</v>
      </c>
      <c r="C17" s="434"/>
      <c r="D17" s="331"/>
      <c r="E17" s="332"/>
      <c r="F17" s="332"/>
      <c r="G17" s="333"/>
      <c r="H17" s="30"/>
    </row>
    <row r="18" spans="2:8" ht="18.75" thickBot="1">
      <c r="B18" s="403" t="s">
        <v>3252</v>
      </c>
      <c r="C18" s="335"/>
      <c r="D18" s="336"/>
      <c r="E18" s="337"/>
      <c r="F18" s="337"/>
      <c r="G18" s="290"/>
      <c r="H18" s="30"/>
    </row>
    <row r="19" spans="2:8" ht="30">
      <c r="B19" s="31" t="s">
        <v>3253</v>
      </c>
      <c r="C19" s="32" t="s">
        <v>3254</v>
      </c>
      <c r="D19" s="33" t="s">
        <v>988</v>
      </c>
      <c r="E19" s="34" t="s">
        <v>989</v>
      </c>
      <c r="F19" s="35"/>
      <c r="G19" s="36" t="s">
        <v>3250</v>
      </c>
      <c r="H19" s="30"/>
    </row>
    <row r="20" spans="2:8" ht="30">
      <c r="B20" s="37" t="s">
        <v>3255</v>
      </c>
      <c r="C20" s="38" t="s">
        <v>3256</v>
      </c>
      <c r="D20" s="39" t="s">
        <v>988</v>
      </c>
      <c r="E20" s="40" t="s">
        <v>989</v>
      </c>
      <c r="F20" s="41"/>
      <c r="G20" s="43" t="s">
        <v>3250</v>
      </c>
      <c r="H20" s="30"/>
    </row>
    <row r="21" spans="2:8" ht="60">
      <c r="B21" s="37" t="s">
        <v>3257</v>
      </c>
      <c r="C21" s="38" t="s">
        <v>3258</v>
      </c>
      <c r="D21" s="39" t="s">
        <v>981</v>
      </c>
      <c r="E21" s="40" t="s">
        <v>989</v>
      </c>
      <c r="F21" s="41" t="s">
        <v>3259</v>
      </c>
      <c r="G21" s="43" t="s">
        <v>3260</v>
      </c>
      <c r="H21" s="30"/>
    </row>
    <row r="22" spans="2:8" ht="75">
      <c r="B22" s="37" t="s">
        <v>3261</v>
      </c>
      <c r="C22" s="38" t="s">
        <v>3262</v>
      </c>
      <c r="D22" s="39" t="s">
        <v>2014</v>
      </c>
      <c r="E22" s="40" t="s">
        <v>989</v>
      </c>
      <c r="F22" s="41"/>
      <c r="G22" s="43" t="s">
        <v>3263</v>
      </c>
      <c r="H22" s="30"/>
    </row>
    <row r="23" spans="2:8" ht="75">
      <c r="B23" s="37" t="s">
        <v>3264</v>
      </c>
      <c r="C23" s="38" t="s">
        <v>3265</v>
      </c>
      <c r="D23" s="39" t="s">
        <v>988</v>
      </c>
      <c r="E23" s="40" t="s">
        <v>3234</v>
      </c>
      <c r="F23" s="41"/>
      <c r="G23" s="43" t="s">
        <v>3266</v>
      </c>
      <c r="H23" s="30"/>
    </row>
    <row r="24" spans="2:8" ht="75.75" thickBot="1">
      <c r="B24" s="37" t="s">
        <v>3267</v>
      </c>
      <c r="C24" s="38" t="s">
        <v>3268</v>
      </c>
      <c r="D24" s="39" t="s">
        <v>988</v>
      </c>
      <c r="E24" s="40" t="s">
        <v>3234</v>
      </c>
      <c r="F24" s="41"/>
      <c r="G24" s="43" t="s">
        <v>3266</v>
      </c>
      <c r="H24" s="30"/>
    </row>
    <row r="25" spans="2:8" ht="18.75">
      <c r="B25" s="51"/>
      <c r="C25" s="51"/>
      <c r="D25" s="52"/>
      <c r="E25" s="53"/>
      <c r="F25" s="53"/>
      <c r="G25" s="51"/>
      <c r="H25"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A1:H29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726</v>
      </c>
      <c r="C2" s="16"/>
      <c r="D2" s="16"/>
      <c r="E2" s="16"/>
      <c r="F2" s="16"/>
      <c r="G2" s="17"/>
      <c r="H2" s="18"/>
    </row>
    <row r="3" spans="1:8" s="313" customFormat="1" ht="13.5" customHeight="1">
      <c r="A3" s="311"/>
      <c r="B3" s="312"/>
      <c r="C3" s="312"/>
      <c r="D3" s="312"/>
      <c r="E3" s="312"/>
      <c r="F3" s="312"/>
      <c r="G3" s="312"/>
      <c r="H3" s="21"/>
    </row>
    <row r="4" spans="1:8" s="313" customFormat="1">
      <c r="A4" s="311"/>
      <c r="B4" s="14" t="s">
        <v>1473</v>
      </c>
      <c r="C4" s="14"/>
      <c r="D4" s="14"/>
      <c r="E4" s="14"/>
      <c r="F4" s="14"/>
      <c r="G4" s="14"/>
      <c r="H4" s="21"/>
    </row>
    <row r="5" spans="1:8" s="313" customFormat="1">
      <c r="A5" s="311"/>
      <c r="B5" s="14" t="s">
        <v>1474</v>
      </c>
      <c r="C5" s="14"/>
      <c r="D5" s="14"/>
      <c r="E5" s="14"/>
      <c r="F5" s="14"/>
      <c r="G5" s="14"/>
      <c r="H5" s="21"/>
    </row>
    <row r="6" spans="1:8" ht="13.5" customHeight="1" thickBot="1">
      <c r="A6" s="19"/>
      <c r="B6" s="314"/>
      <c r="C6" s="314"/>
      <c r="D6" s="314"/>
      <c r="E6" s="314"/>
      <c r="F6" s="314"/>
      <c r="G6" s="314"/>
      <c r="H6" s="21"/>
    </row>
    <row r="7" spans="1:8" ht="20.25" customHeight="1" thickBot="1">
      <c r="A7" s="22"/>
      <c r="B7" s="23" t="s">
        <v>655</v>
      </c>
      <c r="C7" s="24" t="s">
        <v>656</v>
      </c>
      <c r="D7" s="24" t="s">
        <v>657</v>
      </c>
      <c r="E7" s="24" t="s">
        <v>658</v>
      </c>
      <c r="F7" s="25" t="s">
        <v>659</v>
      </c>
      <c r="G7" s="26" t="s">
        <v>660</v>
      </c>
      <c r="H7" s="22"/>
    </row>
    <row r="8" spans="1:8" s="22" customFormat="1" ht="20.100000000000001" customHeight="1" thickBot="1">
      <c r="A8" s="5"/>
      <c r="B8" s="27" t="s">
        <v>1475</v>
      </c>
      <c r="C8" s="244"/>
      <c r="D8" s="245"/>
      <c r="E8" s="246"/>
      <c r="F8" s="246"/>
      <c r="G8" s="247"/>
      <c r="H8" s="30"/>
    </row>
    <row r="9" spans="1:8" ht="30">
      <c r="B9" s="31" t="s">
        <v>1476</v>
      </c>
      <c r="C9" s="32" t="s">
        <v>1477</v>
      </c>
      <c r="D9" s="33" t="s">
        <v>1149</v>
      </c>
      <c r="E9" s="34" t="s">
        <v>972</v>
      </c>
      <c r="F9" s="35" t="s">
        <v>973</v>
      </c>
      <c r="G9" s="36" t="s">
        <v>1478</v>
      </c>
      <c r="H9" s="30"/>
    </row>
    <row r="10" spans="1:8" ht="30">
      <c r="B10" s="37" t="s">
        <v>1479</v>
      </c>
      <c r="C10" s="38" t="s">
        <v>1480</v>
      </c>
      <c r="D10" s="39" t="s">
        <v>1481</v>
      </c>
      <c r="E10" s="40" t="s">
        <v>1295</v>
      </c>
      <c r="F10" s="41"/>
      <c r="G10" s="43" t="s">
        <v>1482</v>
      </c>
      <c r="H10" s="30"/>
    </row>
    <row r="11" spans="1:8">
      <c r="B11" s="37" t="s">
        <v>1483</v>
      </c>
      <c r="C11" s="38" t="s">
        <v>1484</v>
      </c>
      <c r="D11" s="39" t="s">
        <v>1084</v>
      </c>
      <c r="E11" s="40" t="s">
        <v>1440</v>
      </c>
      <c r="F11" s="41"/>
      <c r="G11" s="43"/>
      <c r="H11" s="30"/>
    </row>
    <row r="12" spans="1:8">
      <c r="B12" s="37" t="s">
        <v>1485</v>
      </c>
      <c r="C12" s="38" t="s">
        <v>1486</v>
      </c>
      <c r="D12" s="39" t="s">
        <v>1084</v>
      </c>
      <c r="E12" s="40" t="s">
        <v>1289</v>
      </c>
      <c r="F12" s="41"/>
      <c r="G12" s="43"/>
      <c r="H12" s="30"/>
    </row>
    <row r="13" spans="1:8">
      <c r="B13" s="37" t="s">
        <v>1487</v>
      </c>
      <c r="C13" s="38" t="s">
        <v>1488</v>
      </c>
      <c r="D13" s="39" t="s">
        <v>977</v>
      </c>
      <c r="E13" s="40" t="s">
        <v>1440</v>
      </c>
      <c r="F13" s="41"/>
      <c r="G13" s="43"/>
      <c r="H13" s="30"/>
    </row>
    <row r="14" spans="1:8">
      <c r="B14" s="37" t="s">
        <v>1489</v>
      </c>
      <c r="C14" s="38" t="s">
        <v>1490</v>
      </c>
      <c r="D14" s="39" t="s">
        <v>977</v>
      </c>
      <c r="E14" s="40" t="s">
        <v>1289</v>
      </c>
      <c r="F14" s="41"/>
      <c r="G14" s="43"/>
      <c r="H14" s="30"/>
    </row>
    <row r="15" spans="1:8">
      <c r="B15" s="37" t="s">
        <v>1491</v>
      </c>
      <c r="C15" s="38" t="s">
        <v>1492</v>
      </c>
      <c r="D15" s="39" t="s">
        <v>1084</v>
      </c>
      <c r="E15" s="40" t="s">
        <v>1440</v>
      </c>
      <c r="F15" s="41"/>
      <c r="G15" s="43"/>
      <c r="H15" s="30"/>
    </row>
    <row r="16" spans="1:8">
      <c r="B16" s="37" t="s">
        <v>979</v>
      </c>
      <c r="C16" s="38" t="s">
        <v>1493</v>
      </c>
      <c r="D16" s="39" t="s">
        <v>981</v>
      </c>
      <c r="E16" s="40" t="s">
        <v>972</v>
      </c>
      <c r="F16" s="41"/>
      <c r="G16" s="43"/>
      <c r="H16" s="30"/>
    </row>
    <row r="17" spans="2:8" ht="30">
      <c r="B17" s="37" t="s">
        <v>1494</v>
      </c>
      <c r="C17" s="38" t="s">
        <v>1495</v>
      </c>
      <c r="D17" s="39" t="s">
        <v>988</v>
      </c>
      <c r="E17" s="40" t="s">
        <v>994</v>
      </c>
      <c r="F17" s="41"/>
      <c r="G17" s="43" t="s">
        <v>1496</v>
      </c>
      <c r="H17" s="30"/>
    </row>
    <row r="18" spans="2:8">
      <c r="B18" s="37" t="s">
        <v>1497</v>
      </c>
      <c r="C18" s="38" t="s">
        <v>1498</v>
      </c>
      <c r="D18" s="39" t="s">
        <v>981</v>
      </c>
      <c r="E18" s="40" t="s">
        <v>1295</v>
      </c>
      <c r="F18" s="41"/>
      <c r="G18" s="43"/>
      <c r="H18" s="30"/>
    </row>
    <row r="19" spans="2:8">
      <c r="B19" s="37" t="s">
        <v>1499</v>
      </c>
      <c r="C19" s="38" t="s">
        <v>1500</v>
      </c>
      <c r="D19" s="39" t="s">
        <v>1501</v>
      </c>
      <c r="E19" s="40" t="s">
        <v>1440</v>
      </c>
      <c r="F19" s="41"/>
      <c r="G19" s="43"/>
      <c r="H19" s="30"/>
    </row>
    <row r="20" spans="2:8">
      <c r="B20" s="37" t="s">
        <v>1502</v>
      </c>
      <c r="C20" s="38" t="s">
        <v>1503</v>
      </c>
      <c r="D20" s="39" t="s">
        <v>1504</v>
      </c>
      <c r="E20" s="40" t="s">
        <v>1440</v>
      </c>
      <c r="F20" s="41"/>
      <c r="G20" s="43"/>
      <c r="H20" s="30"/>
    </row>
    <row r="21" spans="2:8">
      <c r="B21" s="37" t="s">
        <v>1505</v>
      </c>
      <c r="C21" s="38" t="s">
        <v>1506</v>
      </c>
      <c r="D21" s="39" t="s">
        <v>1115</v>
      </c>
      <c r="E21" s="40" t="s">
        <v>1440</v>
      </c>
      <c r="F21" s="41"/>
      <c r="G21" s="43"/>
      <c r="H21" s="30"/>
    </row>
    <row r="22" spans="2:8">
      <c r="B22" s="37" t="s">
        <v>1507</v>
      </c>
      <c r="C22" s="38" t="s">
        <v>1508</v>
      </c>
      <c r="D22" s="39" t="s">
        <v>1509</v>
      </c>
      <c r="E22" s="40" t="s">
        <v>1440</v>
      </c>
      <c r="F22" s="41"/>
      <c r="G22" s="43"/>
      <c r="H22" s="30"/>
    </row>
    <row r="23" spans="2:8">
      <c r="B23" s="37" t="s">
        <v>1510</v>
      </c>
      <c r="C23" s="38" t="s">
        <v>1511</v>
      </c>
      <c r="D23" s="39" t="s">
        <v>1512</v>
      </c>
      <c r="E23" s="40" t="s">
        <v>1440</v>
      </c>
      <c r="F23" s="41"/>
      <c r="G23" s="43"/>
      <c r="H23" s="30"/>
    </row>
    <row r="24" spans="2:8">
      <c r="B24" s="37" t="s">
        <v>1513</v>
      </c>
      <c r="C24" s="38" t="s">
        <v>1514</v>
      </c>
      <c r="D24" s="39" t="s">
        <v>1512</v>
      </c>
      <c r="E24" s="40" t="s">
        <v>1440</v>
      </c>
      <c r="F24" s="41"/>
      <c r="G24" s="43"/>
      <c r="H24" s="30"/>
    </row>
    <row r="25" spans="2:8">
      <c r="B25" s="37" t="s">
        <v>1515</v>
      </c>
      <c r="C25" s="38" t="s">
        <v>1516</v>
      </c>
      <c r="D25" s="39" t="s">
        <v>1517</v>
      </c>
      <c r="E25" s="40" t="s">
        <v>1440</v>
      </c>
      <c r="F25" s="41"/>
      <c r="G25" s="43"/>
      <c r="H25" s="30"/>
    </row>
    <row r="26" spans="2:8">
      <c r="B26" s="37" t="s">
        <v>1277</v>
      </c>
      <c r="C26" s="38" t="s">
        <v>1518</v>
      </c>
      <c r="D26" s="39" t="s">
        <v>977</v>
      </c>
      <c r="E26" s="40" t="s">
        <v>1440</v>
      </c>
      <c r="F26" s="41"/>
      <c r="G26" s="43"/>
      <c r="H26" s="30"/>
    </row>
    <row r="27" spans="2:8">
      <c r="B27" s="37" t="s">
        <v>1279</v>
      </c>
      <c r="C27" s="38" t="s">
        <v>1519</v>
      </c>
      <c r="D27" s="39" t="s">
        <v>977</v>
      </c>
      <c r="E27" s="40" t="s">
        <v>1440</v>
      </c>
      <c r="F27" s="41"/>
      <c r="G27" s="43"/>
      <c r="H27" s="30"/>
    </row>
    <row r="28" spans="2:8">
      <c r="B28" s="37" t="s">
        <v>1281</v>
      </c>
      <c r="C28" s="38" t="s">
        <v>1520</v>
      </c>
      <c r="D28" s="39" t="s">
        <v>977</v>
      </c>
      <c r="E28" s="40" t="s">
        <v>978</v>
      </c>
      <c r="F28" s="41"/>
      <c r="G28" s="43"/>
      <c r="H28" s="30"/>
    </row>
    <row r="29" spans="2:8" ht="30">
      <c r="B29" s="37" t="s">
        <v>1521</v>
      </c>
      <c r="C29" s="38" t="s">
        <v>1522</v>
      </c>
      <c r="D29" s="39" t="s">
        <v>1149</v>
      </c>
      <c r="E29" s="40" t="s">
        <v>972</v>
      </c>
      <c r="F29" s="41"/>
      <c r="G29" s="43" t="s">
        <v>1523</v>
      </c>
      <c r="H29" s="30"/>
    </row>
    <row r="30" spans="2:8">
      <c r="B30" s="37" t="s">
        <v>1524</v>
      </c>
      <c r="C30" s="38" t="s">
        <v>1525</v>
      </c>
      <c r="D30" s="39" t="s">
        <v>1084</v>
      </c>
      <c r="E30" s="40" t="s">
        <v>1440</v>
      </c>
      <c r="F30" s="41"/>
      <c r="G30" s="43"/>
      <c r="H30" s="30"/>
    </row>
    <row r="31" spans="2:8">
      <c r="B31" s="37" t="s">
        <v>1526</v>
      </c>
      <c r="C31" s="38" t="s">
        <v>1527</v>
      </c>
      <c r="D31" s="39" t="s">
        <v>977</v>
      </c>
      <c r="E31" s="40" t="s">
        <v>1440</v>
      </c>
      <c r="F31" s="41"/>
      <c r="G31" s="43"/>
      <c r="H31" s="30"/>
    </row>
    <row r="32" spans="2:8" ht="30">
      <c r="B32" s="37" t="s">
        <v>1528</v>
      </c>
      <c r="C32" s="38" t="s">
        <v>38</v>
      </c>
      <c r="D32" s="39" t="s">
        <v>1334</v>
      </c>
      <c r="E32" s="40" t="s">
        <v>1440</v>
      </c>
      <c r="F32" s="41"/>
      <c r="G32" s="43" t="s">
        <v>1529</v>
      </c>
      <c r="H32" s="30"/>
    </row>
    <row r="33" spans="2:8" ht="45.75" thickBot="1">
      <c r="B33" s="37" t="s">
        <v>1530</v>
      </c>
      <c r="C33" s="38" t="s">
        <v>1531</v>
      </c>
      <c r="D33" s="39" t="s">
        <v>1532</v>
      </c>
      <c r="E33" s="40" t="s">
        <v>978</v>
      </c>
      <c r="F33" s="41"/>
      <c r="G33" s="43" t="s">
        <v>1533</v>
      </c>
      <c r="H33" s="30"/>
    </row>
    <row r="34" spans="2:8" ht="20.100000000000001" customHeight="1" thickBot="1">
      <c r="B34" s="27" t="s">
        <v>1534</v>
      </c>
      <c r="C34" s="244"/>
      <c r="D34" s="245"/>
      <c r="E34" s="246"/>
      <c r="F34" s="246"/>
      <c r="G34" s="247"/>
      <c r="H34" s="30"/>
    </row>
    <row r="35" spans="2:8">
      <c r="B35" s="31" t="s">
        <v>1535</v>
      </c>
      <c r="C35" s="32" t="s">
        <v>1536</v>
      </c>
      <c r="D35" s="33" t="s">
        <v>977</v>
      </c>
      <c r="E35" s="34" t="s">
        <v>1440</v>
      </c>
      <c r="F35" s="35"/>
      <c r="G35" s="36"/>
      <c r="H35" s="30"/>
    </row>
    <row r="36" spans="2:8">
      <c r="B36" s="37" t="s">
        <v>1537</v>
      </c>
      <c r="C36" s="38" t="s">
        <v>1538</v>
      </c>
      <c r="D36" s="39" t="s">
        <v>1512</v>
      </c>
      <c r="E36" s="40" t="s">
        <v>1440</v>
      </c>
      <c r="F36" s="41"/>
      <c r="G36" s="43"/>
      <c r="H36" s="30"/>
    </row>
    <row r="37" spans="2:8">
      <c r="B37" s="37" t="s">
        <v>1539</v>
      </c>
      <c r="C37" s="38" t="s">
        <v>1540</v>
      </c>
      <c r="D37" s="39" t="s">
        <v>1512</v>
      </c>
      <c r="E37" s="40" t="s">
        <v>1440</v>
      </c>
      <c r="F37" s="41"/>
      <c r="G37" s="43"/>
      <c r="H37" s="30"/>
    </row>
    <row r="38" spans="2:8">
      <c r="B38" s="37" t="s">
        <v>1541</v>
      </c>
      <c r="C38" s="38" t="s">
        <v>1542</v>
      </c>
      <c r="D38" s="39" t="s">
        <v>1115</v>
      </c>
      <c r="E38" s="40" t="s">
        <v>1440</v>
      </c>
      <c r="F38" s="41"/>
      <c r="G38" s="43"/>
      <c r="H38" s="30"/>
    </row>
    <row r="39" spans="2:8">
      <c r="B39" s="37" t="s">
        <v>1543</v>
      </c>
      <c r="C39" s="38" t="s">
        <v>1544</v>
      </c>
      <c r="D39" s="39" t="s">
        <v>1115</v>
      </c>
      <c r="E39" s="40" t="s">
        <v>1440</v>
      </c>
      <c r="F39" s="41"/>
      <c r="G39" s="43"/>
      <c r="H39" s="30"/>
    </row>
    <row r="40" spans="2:8">
      <c r="B40" s="37" t="s">
        <v>1545</v>
      </c>
      <c r="C40" s="38" t="s">
        <v>1546</v>
      </c>
      <c r="D40" s="39" t="s">
        <v>1512</v>
      </c>
      <c r="E40" s="40" t="s">
        <v>1440</v>
      </c>
      <c r="F40" s="41"/>
      <c r="G40" s="43"/>
      <c r="H40" s="30"/>
    </row>
    <row r="41" spans="2:8" ht="17.25" thickBot="1">
      <c r="B41" s="37" t="s">
        <v>1547</v>
      </c>
      <c r="C41" s="38" t="s">
        <v>1548</v>
      </c>
      <c r="D41" s="39" t="s">
        <v>1517</v>
      </c>
      <c r="E41" s="40" t="s">
        <v>1549</v>
      </c>
      <c r="F41" s="41"/>
      <c r="G41" s="43"/>
      <c r="H41" s="30"/>
    </row>
    <row r="42" spans="2:8" ht="17.25" thickBot="1">
      <c r="B42" s="364" t="s">
        <v>1550</v>
      </c>
      <c r="C42" s="365"/>
      <c r="D42" s="365"/>
      <c r="E42" s="365"/>
      <c r="F42" s="365"/>
      <c r="G42" s="366"/>
      <c r="H42" s="30"/>
    </row>
    <row r="43" spans="2:8" ht="30">
      <c r="B43" s="367" t="s">
        <v>1551</v>
      </c>
      <c r="C43" s="368" t="s">
        <v>1552</v>
      </c>
      <c r="D43" s="369" t="s">
        <v>1427</v>
      </c>
      <c r="E43" s="370" t="s">
        <v>1554</v>
      </c>
      <c r="F43" s="371"/>
      <c r="G43" s="372" t="s">
        <v>1555</v>
      </c>
      <c r="H43" s="30"/>
    </row>
    <row r="44" spans="2:8">
      <c r="B44" s="373" t="s">
        <v>1556</v>
      </c>
      <c r="C44" s="374" t="s">
        <v>1557</v>
      </c>
      <c r="D44" s="298" t="s">
        <v>1081</v>
      </c>
      <c r="E44" s="375" t="s">
        <v>1554</v>
      </c>
      <c r="F44" s="376"/>
      <c r="G44" s="377"/>
      <c r="H44" s="30"/>
    </row>
    <row r="45" spans="2:8">
      <c r="B45" s="373" t="s">
        <v>1558</v>
      </c>
      <c r="C45" s="374" t="s">
        <v>1559</v>
      </c>
      <c r="D45" s="298" t="s">
        <v>1081</v>
      </c>
      <c r="E45" s="375" t="s">
        <v>1554</v>
      </c>
      <c r="F45" s="376"/>
      <c r="G45" s="377"/>
      <c r="H45" s="30"/>
    </row>
    <row r="46" spans="2:8">
      <c r="B46" s="373" t="s">
        <v>1560</v>
      </c>
      <c r="C46" s="374" t="s">
        <v>1561</v>
      </c>
      <c r="D46" s="298" t="s">
        <v>1081</v>
      </c>
      <c r="E46" s="375" t="s">
        <v>1554</v>
      </c>
      <c r="F46" s="376"/>
      <c r="G46" s="377"/>
      <c r="H46" s="30"/>
    </row>
    <row r="47" spans="2:8" ht="17.25" thickBot="1">
      <c r="B47" s="373" t="s">
        <v>1562</v>
      </c>
      <c r="C47" s="374" t="s">
        <v>1563</v>
      </c>
      <c r="D47" s="298" t="s">
        <v>1081</v>
      </c>
      <c r="E47" s="375" t="s">
        <v>1554</v>
      </c>
      <c r="F47" s="376"/>
      <c r="G47" s="378"/>
      <c r="H47" s="30"/>
    </row>
    <row r="48" spans="2:8" ht="20.100000000000001" customHeight="1" thickBot="1">
      <c r="B48" s="27" t="s">
        <v>1564</v>
      </c>
      <c r="C48" s="244"/>
      <c r="D48" s="245"/>
      <c r="E48" s="246"/>
      <c r="F48" s="246"/>
      <c r="G48" s="247"/>
      <c r="H48" s="30"/>
    </row>
    <row r="49" spans="2:8">
      <c r="B49" s="31" t="s">
        <v>1565</v>
      </c>
      <c r="C49" s="32" t="s">
        <v>1566</v>
      </c>
      <c r="D49" s="33" t="s">
        <v>988</v>
      </c>
      <c r="E49" s="34" t="s">
        <v>1295</v>
      </c>
      <c r="F49" s="35"/>
      <c r="G49" s="36" t="s">
        <v>1567</v>
      </c>
      <c r="H49" s="30"/>
    </row>
    <row r="50" spans="2:8">
      <c r="B50" s="37" t="s">
        <v>1568</v>
      </c>
      <c r="C50" s="38" t="s">
        <v>1569</v>
      </c>
      <c r="D50" s="39" t="s">
        <v>1135</v>
      </c>
      <c r="E50" s="40" t="s">
        <v>1289</v>
      </c>
      <c r="F50" s="41"/>
      <c r="G50" s="43" t="s">
        <v>974</v>
      </c>
      <c r="H50" s="30"/>
    </row>
    <row r="51" spans="2:8">
      <c r="B51" s="37" t="s">
        <v>1570</v>
      </c>
      <c r="C51" s="38" t="s">
        <v>1571</v>
      </c>
      <c r="D51" s="39" t="s">
        <v>1081</v>
      </c>
      <c r="E51" s="40" t="s">
        <v>1289</v>
      </c>
      <c r="F51" s="41"/>
      <c r="G51" s="43" t="s">
        <v>1572</v>
      </c>
      <c r="H51" s="30"/>
    </row>
    <row r="52" spans="2:8" ht="45">
      <c r="B52" s="37" t="s">
        <v>1573</v>
      </c>
      <c r="C52" s="38" t="s">
        <v>1574</v>
      </c>
      <c r="D52" s="39" t="s">
        <v>1272</v>
      </c>
      <c r="E52" s="40" t="s">
        <v>1289</v>
      </c>
      <c r="F52" s="41"/>
      <c r="G52" s="43" t="s">
        <v>1575</v>
      </c>
      <c r="H52" s="30"/>
    </row>
    <row r="53" spans="2:8" ht="45">
      <c r="B53" s="37" t="s">
        <v>1576</v>
      </c>
      <c r="C53" s="38" t="s">
        <v>1577</v>
      </c>
      <c r="D53" s="39" t="s">
        <v>1149</v>
      </c>
      <c r="E53" s="40" t="s">
        <v>1289</v>
      </c>
      <c r="F53" s="41"/>
      <c r="G53" s="43" t="s">
        <v>1578</v>
      </c>
      <c r="H53" s="30"/>
    </row>
    <row r="54" spans="2:8">
      <c r="B54" s="37" t="s">
        <v>1579</v>
      </c>
      <c r="C54" s="38" t="s">
        <v>1580</v>
      </c>
      <c r="D54" s="39" t="s">
        <v>988</v>
      </c>
      <c r="E54" s="40" t="s">
        <v>1295</v>
      </c>
      <c r="F54" s="41"/>
      <c r="G54" s="43" t="s">
        <v>1581</v>
      </c>
      <c r="H54" s="30"/>
    </row>
    <row r="55" spans="2:8">
      <c r="B55" s="37" t="s">
        <v>1582</v>
      </c>
      <c r="C55" s="38" t="s">
        <v>105</v>
      </c>
      <c r="D55" s="39" t="s">
        <v>988</v>
      </c>
      <c r="E55" s="40" t="s">
        <v>1295</v>
      </c>
      <c r="F55" s="41"/>
      <c r="G55" s="43" t="s">
        <v>1583</v>
      </c>
      <c r="H55" s="30"/>
    </row>
    <row r="56" spans="2:8">
      <c r="B56" s="37" t="s">
        <v>1584</v>
      </c>
      <c r="C56" s="38" t="s">
        <v>1585</v>
      </c>
      <c r="D56" s="39" t="s">
        <v>1135</v>
      </c>
      <c r="E56" s="40" t="s">
        <v>1289</v>
      </c>
      <c r="F56" s="41"/>
      <c r="G56" s="43" t="s">
        <v>974</v>
      </c>
      <c r="H56" s="30"/>
    </row>
    <row r="57" spans="2:8" ht="45">
      <c r="B57" s="37" t="s">
        <v>1586</v>
      </c>
      <c r="C57" s="38" t="s">
        <v>1587</v>
      </c>
      <c r="D57" s="39" t="s">
        <v>988</v>
      </c>
      <c r="E57" s="40" t="s">
        <v>1295</v>
      </c>
      <c r="F57" s="41"/>
      <c r="G57" s="43" t="s">
        <v>1588</v>
      </c>
      <c r="H57" s="30"/>
    </row>
    <row r="58" spans="2:8" ht="45">
      <c r="B58" s="37" t="s">
        <v>1589</v>
      </c>
      <c r="C58" s="38" t="s">
        <v>1590</v>
      </c>
      <c r="D58" s="39" t="s">
        <v>1272</v>
      </c>
      <c r="E58" s="40" t="s">
        <v>1289</v>
      </c>
      <c r="F58" s="41"/>
      <c r="G58" s="43" t="s">
        <v>1575</v>
      </c>
      <c r="H58" s="30"/>
    </row>
    <row r="59" spans="2:8" ht="45">
      <c r="B59" s="37" t="s">
        <v>1591</v>
      </c>
      <c r="C59" s="38" t="s">
        <v>1592</v>
      </c>
      <c r="D59" s="39" t="s">
        <v>988</v>
      </c>
      <c r="E59" s="40" t="s">
        <v>1295</v>
      </c>
      <c r="F59" s="41"/>
      <c r="G59" s="43" t="s">
        <v>1588</v>
      </c>
      <c r="H59" s="30"/>
    </row>
    <row r="60" spans="2:8" ht="45">
      <c r="B60" s="37" t="s">
        <v>1593</v>
      </c>
      <c r="C60" s="38" t="s">
        <v>1594</v>
      </c>
      <c r="D60" s="39" t="s">
        <v>1149</v>
      </c>
      <c r="E60" s="40" t="s">
        <v>1289</v>
      </c>
      <c r="F60" s="41"/>
      <c r="G60" s="43" t="s">
        <v>1578</v>
      </c>
      <c r="H60" s="30"/>
    </row>
    <row r="61" spans="2:8" ht="30">
      <c r="B61" s="37" t="s">
        <v>1595</v>
      </c>
      <c r="C61" s="38" t="s">
        <v>14</v>
      </c>
      <c r="D61" s="39" t="s">
        <v>1081</v>
      </c>
      <c r="E61" s="40" t="s">
        <v>1289</v>
      </c>
      <c r="F61" s="41"/>
      <c r="G61" s="43" t="s">
        <v>1596</v>
      </c>
      <c r="H61" s="30"/>
    </row>
    <row r="62" spans="2:8" ht="30">
      <c r="B62" s="37" t="s">
        <v>1597</v>
      </c>
      <c r="C62" s="38" t="s">
        <v>16</v>
      </c>
      <c r="D62" s="39" t="s">
        <v>1081</v>
      </c>
      <c r="E62" s="40" t="s">
        <v>1289</v>
      </c>
      <c r="F62" s="41"/>
      <c r="G62" s="43" t="s">
        <v>1598</v>
      </c>
      <c r="H62" s="30"/>
    </row>
    <row r="63" spans="2:8" ht="30">
      <c r="B63" s="37" t="s">
        <v>1599</v>
      </c>
      <c r="C63" s="38" t="s">
        <v>18</v>
      </c>
      <c r="D63" s="39" t="s">
        <v>1081</v>
      </c>
      <c r="E63" s="40" t="s">
        <v>1289</v>
      </c>
      <c r="F63" s="41"/>
      <c r="G63" s="43" t="s">
        <v>1600</v>
      </c>
      <c r="H63" s="30"/>
    </row>
    <row r="64" spans="2:8" ht="30">
      <c r="B64" s="37" t="s">
        <v>1601</v>
      </c>
      <c r="C64" s="38" t="s">
        <v>20</v>
      </c>
      <c r="D64" s="39" t="s">
        <v>1081</v>
      </c>
      <c r="E64" s="40" t="s">
        <v>1289</v>
      </c>
      <c r="F64" s="41"/>
      <c r="G64" s="43" t="s">
        <v>1602</v>
      </c>
      <c r="H64" s="30"/>
    </row>
    <row r="65" spans="2:8" ht="30">
      <c r="B65" s="37" t="s">
        <v>1603</v>
      </c>
      <c r="C65" s="38" t="s">
        <v>22</v>
      </c>
      <c r="D65" s="39" t="s">
        <v>1081</v>
      </c>
      <c r="E65" s="40" t="s">
        <v>1289</v>
      </c>
      <c r="F65" s="41"/>
      <c r="G65" s="43" t="s">
        <v>1598</v>
      </c>
      <c r="H65" s="30"/>
    </row>
    <row r="66" spans="2:8" ht="30">
      <c r="B66" s="37" t="s">
        <v>1604</v>
      </c>
      <c r="C66" s="38" t="s">
        <v>24</v>
      </c>
      <c r="D66" s="39" t="s">
        <v>1081</v>
      </c>
      <c r="E66" s="40" t="s">
        <v>1289</v>
      </c>
      <c r="F66" s="41"/>
      <c r="G66" s="43" t="s">
        <v>1600</v>
      </c>
      <c r="H66" s="30"/>
    </row>
    <row r="67" spans="2:8">
      <c r="B67" s="37" t="s">
        <v>1605</v>
      </c>
      <c r="C67" s="38" t="s">
        <v>1606</v>
      </c>
      <c r="D67" s="39" t="s">
        <v>988</v>
      </c>
      <c r="E67" s="40" t="s">
        <v>1295</v>
      </c>
      <c r="F67" s="41"/>
      <c r="G67" s="43" t="s">
        <v>1607</v>
      </c>
      <c r="H67" s="30"/>
    </row>
    <row r="68" spans="2:8" ht="30.75" thickBot="1">
      <c r="B68" s="37" t="s">
        <v>1608</v>
      </c>
      <c r="C68" s="38" t="s">
        <v>1609</v>
      </c>
      <c r="D68" s="39" t="s">
        <v>1065</v>
      </c>
      <c r="E68" s="40" t="s">
        <v>1289</v>
      </c>
      <c r="F68" s="41"/>
      <c r="G68" s="43" t="s">
        <v>1610</v>
      </c>
      <c r="H68" s="30"/>
    </row>
    <row r="69" spans="2:8" ht="20.100000000000001" customHeight="1" thickBot="1">
      <c r="B69" s="27" t="s">
        <v>1197</v>
      </c>
      <c r="C69" s="244"/>
      <c r="D69" s="245"/>
      <c r="E69" s="246"/>
      <c r="F69" s="246"/>
      <c r="G69" s="247"/>
      <c r="H69" s="30"/>
    </row>
    <row r="70" spans="2:8">
      <c r="B70" s="31" t="s">
        <v>1611</v>
      </c>
      <c r="C70" s="32" t="s">
        <v>1612</v>
      </c>
      <c r="D70" s="33" t="s">
        <v>988</v>
      </c>
      <c r="E70" s="34" t="s">
        <v>1295</v>
      </c>
      <c r="F70" s="35"/>
      <c r="G70" s="36" t="s">
        <v>1613</v>
      </c>
      <c r="H70" s="30"/>
    </row>
    <row r="71" spans="2:8">
      <c r="B71" s="37" t="s">
        <v>1614</v>
      </c>
      <c r="C71" s="38" t="s">
        <v>1615</v>
      </c>
      <c r="D71" s="39" t="s">
        <v>988</v>
      </c>
      <c r="E71" s="40" t="s">
        <v>1295</v>
      </c>
      <c r="F71" s="41"/>
      <c r="G71" s="43" t="s">
        <v>1296</v>
      </c>
      <c r="H71" s="30"/>
    </row>
    <row r="72" spans="2:8">
      <c r="B72" s="37" t="s">
        <v>1616</v>
      </c>
      <c r="C72" s="38" t="s">
        <v>628</v>
      </c>
      <c r="D72" s="39" t="s">
        <v>988</v>
      </c>
      <c r="E72" s="40" t="s">
        <v>1295</v>
      </c>
      <c r="F72" s="41"/>
      <c r="G72" s="43" t="s">
        <v>1617</v>
      </c>
      <c r="H72" s="30"/>
    </row>
    <row r="73" spans="2:8">
      <c r="B73" s="37" t="s">
        <v>1104</v>
      </c>
      <c r="C73" s="38" t="s">
        <v>629</v>
      </c>
      <c r="D73" s="39" t="s">
        <v>988</v>
      </c>
      <c r="E73" s="40" t="s">
        <v>1295</v>
      </c>
      <c r="F73" s="41"/>
      <c r="G73" s="43" t="s">
        <v>1618</v>
      </c>
      <c r="H73" s="30"/>
    </row>
    <row r="74" spans="2:8" ht="17.25" thickBot="1">
      <c r="B74" s="37" t="s">
        <v>1619</v>
      </c>
      <c r="C74" s="38" t="s">
        <v>630</v>
      </c>
      <c r="D74" s="39" t="s">
        <v>988</v>
      </c>
      <c r="E74" s="40" t="s">
        <v>1295</v>
      </c>
      <c r="F74" s="41"/>
      <c r="G74" s="43" t="s">
        <v>1620</v>
      </c>
      <c r="H74" s="30"/>
    </row>
    <row r="75" spans="2:8" ht="20.100000000000001" customHeight="1" thickBot="1">
      <c r="B75" s="27" t="s">
        <v>1621</v>
      </c>
      <c r="C75" s="244"/>
      <c r="D75" s="245"/>
      <c r="E75" s="246"/>
      <c r="F75" s="246"/>
      <c r="G75" s="247"/>
      <c r="H75" s="30"/>
    </row>
    <row r="76" spans="2:8" ht="20.100000000000001" customHeight="1" thickBot="1">
      <c r="B76" s="379" t="s">
        <v>1622</v>
      </c>
      <c r="C76" s="380"/>
      <c r="D76" s="381"/>
      <c r="E76" s="343"/>
      <c r="F76" s="343"/>
      <c r="G76" s="344"/>
      <c r="H76" s="30"/>
    </row>
    <row r="77" spans="2:8">
      <c r="B77" s="284" t="s">
        <v>112</v>
      </c>
      <c r="C77" s="279" t="s">
        <v>1623</v>
      </c>
      <c r="D77" s="383" t="s">
        <v>988</v>
      </c>
      <c r="E77" s="384" t="s">
        <v>994</v>
      </c>
      <c r="F77" s="286"/>
      <c r="G77" s="287" t="s">
        <v>1296</v>
      </c>
      <c r="H77" s="30"/>
    </row>
    <row r="78" spans="2:8">
      <c r="B78" s="37" t="s">
        <v>1624</v>
      </c>
      <c r="C78" s="38" t="s">
        <v>1625</v>
      </c>
      <c r="D78" s="39" t="s">
        <v>1299</v>
      </c>
      <c r="E78" s="40" t="s">
        <v>1286</v>
      </c>
      <c r="F78" s="41"/>
      <c r="G78" s="43"/>
      <c r="H78" s="30"/>
    </row>
    <row r="79" spans="2:8">
      <c r="B79" s="37" t="s">
        <v>119</v>
      </c>
      <c r="C79" s="38" t="s">
        <v>1626</v>
      </c>
      <c r="D79" s="39" t="s">
        <v>988</v>
      </c>
      <c r="E79" s="40" t="s">
        <v>994</v>
      </c>
      <c r="F79" s="41"/>
      <c r="G79" s="43" t="s">
        <v>1627</v>
      </c>
      <c r="H79" s="30"/>
    </row>
    <row r="80" spans="2:8">
      <c r="B80" s="37" t="s">
        <v>1628</v>
      </c>
      <c r="C80" s="38" t="s">
        <v>1629</v>
      </c>
      <c r="D80" s="39" t="s">
        <v>988</v>
      </c>
      <c r="E80" s="40" t="s">
        <v>994</v>
      </c>
      <c r="F80" s="41"/>
      <c r="G80" s="43" t="s">
        <v>1627</v>
      </c>
      <c r="H80" s="30"/>
    </row>
    <row r="81" spans="2:8">
      <c r="B81" s="37" t="s">
        <v>1630</v>
      </c>
      <c r="C81" s="38" t="s">
        <v>1631</v>
      </c>
      <c r="D81" s="39" t="s">
        <v>1299</v>
      </c>
      <c r="E81" s="40" t="s">
        <v>1286</v>
      </c>
      <c r="F81" s="41"/>
      <c r="G81" s="43" t="s">
        <v>1632</v>
      </c>
      <c r="H81" s="30"/>
    </row>
    <row r="82" spans="2:8" ht="30">
      <c r="B82" s="37" t="s">
        <v>128</v>
      </c>
      <c r="C82" s="38" t="s">
        <v>1633</v>
      </c>
      <c r="D82" s="39" t="s">
        <v>988</v>
      </c>
      <c r="E82" s="40" t="s">
        <v>994</v>
      </c>
      <c r="F82" s="41"/>
      <c r="G82" s="43" t="s">
        <v>1634</v>
      </c>
      <c r="H82" s="30"/>
    </row>
    <row r="83" spans="2:8" ht="30.75" thickBot="1">
      <c r="B83" s="37" t="s">
        <v>1635</v>
      </c>
      <c r="C83" s="38" t="s">
        <v>1636</v>
      </c>
      <c r="D83" s="39" t="s">
        <v>988</v>
      </c>
      <c r="E83" s="40" t="s">
        <v>994</v>
      </c>
      <c r="F83" s="41"/>
      <c r="G83" s="43" t="s">
        <v>1637</v>
      </c>
      <c r="H83" s="30"/>
    </row>
    <row r="84" spans="2:8" ht="20.100000000000001" customHeight="1" thickBot="1">
      <c r="B84" s="379" t="s">
        <v>1638</v>
      </c>
      <c r="C84" s="380"/>
      <c r="D84" s="381"/>
      <c r="E84" s="343"/>
      <c r="F84" s="343"/>
      <c r="G84" s="344"/>
      <c r="H84" s="30"/>
    </row>
    <row r="85" spans="2:8" ht="20.100000000000001" customHeight="1" thickBot="1">
      <c r="B85" s="379" t="s">
        <v>1315</v>
      </c>
      <c r="C85" s="380"/>
      <c r="D85" s="381"/>
      <c r="E85" s="343"/>
      <c r="F85" s="343"/>
      <c r="G85" s="344"/>
      <c r="H85" s="30"/>
    </row>
    <row r="86" spans="2:8">
      <c r="B86" s="37" t="s">
        <v>132</v>
      </c>
      <c r="C86" s="38" t="s">
        <v>1639</v>
      </c>
      <c r="D86" s="39" t="s">
        <v>988</v>
      </c>
      <c r="E86" s="40" t="s">
        <v>994</v>
      </c>
      <c r="F86" s="41"/>
      <c r="G86" s="43" t="s">
        <v>1640</v>
      </c>
      <c r="H86" s="30"/>
    </row>
    <row r="87" spans="2:8" ht="30">
      <c r="B87" s="37" t="s">
        <v>134</v>
      </c>
      <c r="C87" s="38" t="s">
        <v>1641</v>
      </c>
      <c r="D87" s="39" t="s">
        <v>1318</v>
      </c>
      <c r="E87" s="40" t="s">
        <v>994</v>
      </c>
      <c r="F87" s="41"/>
      <c r="G87" s="43" t="s">
        <v>1408</v>
      </c>
      <c r="H87" s="30"/>
    </row>
    <row r="88" spans="2:8" ht="30">
      <c r="B88" s="37" t="s">
        <v>136</v>
      </c>
      <c r="C88" s="38" t="s">
        <v>1642</v>
      </c>
      <c r="D88" s="39" t="s">
        <v>988</v>
      </c>
      <c r="E88" s="40" t="s">
        <v>994</v>
      </c>
      <c r="F88" s="41"/>
      <c r="G88" s="43" t="s">
        <v>1643</v>
      </c>
      <c r="H88" s="30"/>
    </row>
    <row r="89" spans="2:8" ht="33">
      <c r="B89" s="37" t="s">
        <v>138</v>
      </c>
      <c r="C89" s="38" t="s">
        <v>1644</v>
      </c>
      <c r="D89" s="39" t="s">
        <v>1081</v>
      </c>
      <c r="E89" s="40" t="s">
        <v>1286</v>
      </c>
      <c r="F89" s="41"/>
      <c r="G89" s="43" t="s">
        <v>1322</v>
      </c>
      <c r="H89" s="30"/>
    </row>
    <row r="90" spans="2:8">
      <c r="B90" s="37" t="s">
        <v>1645</v>
      </c>
      <c r="C90" s="38" t="s">
        <v>1646</v>
      </c>
      <c r="D90" s="39" t="s">
        <v>988</v>
      </c>
      <c r="E90" s="40" t="s">
        <v>994</v>
      </c>
      <c r="F90" s="41"/>
      <c r="G90" s="43" t="s">
        <v>1647</v>
      </c>
      <c r="H90" s="30"/>
    </row>
    <row r="91" spans="2:8" ht="33">
      <c r="B91" s="37" t="s">
        <v>141</v>
      </c>
      <c r="C91" s="38" t="s">
        <v>1648</v>
      </c>
      <c r="D91" s="39" t="s">
        <v>1123</v>
      </c>
      <c r="E91" s="40" t="s">
        <v>994</v>
      </c>
      <c r="F91" s="41"/>
      <c r="G91" s="43" t="s">
        <v>1649</v>
      </c>
      <c r="H91" s="30"/>
    </row>
    <row r="92" spans="2:8" ht="33">
      <c r="B92" s="37" t="s">
        <v>1650</v>
      </c>
      <c r="C92" s="38" t="s">
        <v>1651</v>
      </c>
      <c r="D92" s="39" t="s">
        <v>988</v>
      </c>
      <c r="E92" s="40" t="s">
        <v>994</v>
      </c>
      <c r="F92" s="41"/>
      <c r="G92" s="43" t="s">
        <v>1652</v>
      </c>
      <c r="H92" s="30"/>
    </row>
    <row r="93" spans="2:8" ht="60">
      <c r="B93" s="37" t="s">
        <v>1653</v>
      </c>
      <c r="C93" s="38" t="s">
        <v>1654</v>
      </c>
      <c r="D93" s="39" t="s">
        <v>1299</v>
      </c>
      <c r="E93" s="40" t="s">
        <v>994</v>
      </c>
      <c r="F93" s="41"/>
      <c r="G93" s="43" t="s">
        <v>1655</v>
      </c>
      <c r="H93" s="30"/>
    </row>
    <row r="94" spans="2:8" ht="60">
      <c r="B94" s="37" t="s">
        <v>1656</v>
      </c>
      <c r="C94" s="38" t="s">
        <v>1657</v>
      </c>
      <c r="D94" s="39" t="s">
        <v>1123</v>
      </c>
      <c r="E94" s="40" t="s">
        <v>994</v>
      </c>
      <c r="F94" s="41"/>
      <c r="G94" s="43" t="s">
        <v>1658</v>
      </c>
      <c r="H94" s="30"/>
    </row>
    <row r="95" spans="2:8" ht="33">
      <c r="B95" s="37" t="s">
        <v>146</v>
      </c>
      <c r="C95" s="38" t="s">
        <v>1659</v>
      </c>
      <c r="D95" s="39" t="s">
        <v>988</v>
      </c>
      <c r="E95" s="40" t="s">
        <v>994</v>
      </c>
      <c r="F95" s="41"/>
      <c r="G95" s="43" t="s">
        <v>1660</v>
      </c>
      <c r="H95" s="30"/>
    </row>
    <row r="96" spans="2:8" ht="60">
      <c r="B96" s="37" t="s">
        <v>1661</v>
      </c>
      <c r="C96" s="38" t="s">
        <v>1662</v>
      </c>
      <c r="D96" s="39" t="s">
        <v>1334</v>
      </c>
      <c r="E96" s="40" t="s">
        <v>994</v>
      </c>
      <c r="F96" s="41"/>
      <c r="G96" s="43" t="s">
        <v>1663</v>
      </c>
      <c r="H96" s="30"/>
    </row>
    <row r="97" spans="2:8" ht="33">
      <c r="B97" s="37" t="s">
        <v>150</v>
      </c>
      <c r="C97" s="38" t="s">
        <v>1664</v>
      </c>
      <c r="D97" s="39" t="s">
        <v>1081</v>
      </c>
      <c r="E97" s="40" t="s">
        <v>1286</v>
      </c>
      <c r="F97" s="41"/>
      <c r="G97" s="254" t="s">
        <v>1665</v>
      </c>
      <c r="H97" s="30"/>
    </row>
    <row r="98" spans="2:8">
      <c r="B98" s="37" t="s">
        <v>1666</v>
      </c>
      <c r="C98" s="38" t="s">
        <v>1667</v>
      </c>
      <c r="D98" s="39" t="s">
        <v>988</v>
      </c>
      <c r="E98" s="40" t="s">
        <v>994</v>
      </c>
      <c r="F98" s="41"/>
      <c r="G98" s="288"/>
      <c r="H98" s="30"/>
    </row>
    <row r="99" spans="2:8" ht="33">
      <c r="B99" s="37" t="s">
        <v>153</v>
      </c>
      <c r="C99" s="38" t="s">
        <v>1668</v>
      </c>
      <c r="D99" s="39" t="s">
        <v>1123</v>
      </c>
      <c r="E99" s="40" t="s">
        <v>994</v>
      </c>
      <c r="F99" s="41"/>
      <c r="G99" s="288"/>
      <c r="H99" s="30"/>
    </row>
    <row r="100" spans="2:8" ht="33">
      <c r="B100" s="37" t="s">
        <v>1669</v>
      </c>
      <c r="C100" s="38" t="s">
        <v>1670</v>
      </c>
      <c r="D100" s="39" t="s">
        <v>988</v>
      </c>
      <c r="E100" s="40" t="s">
        <v>994</v>
      </c>
      <c r="F100" s="41"/>
      <c r="G100" s="288"/>
      <c r="H100" s="30"/>
    </row>
    <row r="101" spans="2:8" ht="33">
      <c r="B101" s="37" t="s">
        <v>1671</v>
      </c>
      <c r="C101" s="38" t="s">
        <v>1672</v>
      </c>
      <c r="D101" s="39" t="s">
        <v>1299</v>
      </c>
      <c r="E101" s="40" t="s">
        <v>994</v>
      </c>
      <c r="F101" s="41"/>
      <c r="G101" s="288"/>
      <c r="H101" s="30"/>
    </row>
    <row r="102" spans="2:8" ht="33">
      <c r="B102" s="37" t="s">
        <v>1673</v>
      </c>
      <c r="C102" s="38" t="s">
        <v>1674</v>
      </c>
      <c r="D102" s="39" t="s">
        <v>1123</v>
      </c>
      <c r="E102" s="40" t="s">
        <v>994</v>
      </c>
      <c r="F102" s="41"/>
      <c r="G102" s="288"/>
      <c r="H102" s="30"/>
    </row>
    <row r="103" spans="2:8" ht="33">
      <c r="B103" s="37" t="s">
        <v>158</v>
      </c>
      <c r="C103" s="38" t="s">
        <v>1675</v>
      </c>
      <c r="D103" s="39" t="s">
        <v>988</v>
      </c>
      <c r="E103" s="40" t="s">
        <v>994</v>
      </c>
      <c r="F103" s="41"/>
      <c r="G103" s="288"/>
      <c r="H103" s="30"/>
    </row>
    <row r="104" spans="2:8">
      <c r="B104" s="37" t="s">
        <v>1676</v>
      </c>
      <c r="C104" s="38" t="s">
        <v>1677</v>
      </c>
      <c r="D104" s="39" t="s">
        <v>1334</v>
      </c>
      <c r="E104" s="40" t="s">
        <v>994</v>
      </c>
      <c r="F104" s="41"/>
      <c r="G104" s="288"/>
      <c r="H104" s="30"/>
    </row>
    <row r="105" spans="2:8" ht="33">
      <c r="B105" s="37" t="s">
        <v>162</v>
      </c>
      <c r="C105" s="38" t="s">
        <v>1678</v>
      </c>
      <c r="D105" s="39" t="s">
        <v>1081</v>
      </c>
      <c r="E105" s="40" t="s">
        <v>1286</v>
      </c>
      <c r="F105" s="41"/>
      <c r="G105" s="254" t="s">
        <v>1679</v>
      </c>
      <c r="H105" s="30"/>
    </row>
    <row r="106" spans="2:8">
      <c r="B106" s="37" t="s">
        <v>1680</v>
      </c>
      <c r="C106" s="38" t="s">
        <v>1681</v>
      </c>
      <c r="D106" s="39" t="s">
        <v>988</v>
      </c>
      <c r="E106" s="40" t="s">
        <v>994</v>
      </c>
      <c r="F106" s="41"/>
      <c r="G106" s="288"/>
      <c r="H106" s="30"/>
    </row>
    <row r="107" spans="2:8" ht="33">
      <c r="B107" s="37" t="s">
        <v>165</v>
      </c>
      <c r="C107" s="38" t="s">
        <v>1682</v>
      </c>
      <c r="D107" s="39" t="s">
        <v>1123</v>
      </c>
      <c r="E107" s="40" t="s">
        <v>994</v>
      </c>
      <c r="F107" s="41"/>
      <c r="G107" s="288"/>
      <c r="H107" s="30"/>
    </row>
    <row r="108" spans="2:8" ht="33">
      <c r="B108" s="37" t="s">
        <v>1683</v>
      </c>
      <c r="C108" s="38" t="s">
        <v>1684</v>
      </c>
      <c r="D108" s="39" t="s">
        <v>988</v>
      </c>
      <c r="E108" s="40" t="s">
        <v>994</v>
      </c>
      <c r="F108" s="41"/>
      <c r="G108" s="288"/>
      <c r="H108" s="30"/>
    </row>
    <row r="109" spans="2:8" ht="33">
      <c r="B109" s="37" t="s">
        <v>1685</v>
      </c>
      <c r="C109" s="38" t="s">
        <v>1686</v>
      </c>
      <c r="D109" s="39" t="s">
        <v>1299</v>
      </c>
      <c r="E109" s="40" t="s">
        <v>994</v>
      </c>
      <c r="F109" s="41"/>
      <c r="G109" s="288"/>
      <c r="H109" s="30"/>
    </row>
    <row r="110" spans="2:8" ht="33">
      <c r="B110" s="37" t="s">
        <v>1687</v>
      </c>
      <c r="C110" s="38" t="s">
        <v>1688</v>
      </c>
      <c r="D110" s="39" t="s">
        <v>1123</v>
      </c>
      <c r="E110" s="40" t="s">
        <v>994</v>
      </c>
      <c r="F110" s="41"/>
      <c r="G110" s="288"/>
      <c r="H110" s="30"/>
    </row>
    <row r="111" spans="2:8" ht="33">
      <c r="B111" s="37" t="s">
        <v>170</v>
      </c>
      <c r="C111" s="38" t="s">
        <v>1689</v>
      </c>
      <c r="D111" s="39" t="s">
        <v>988</v>
      </c>
      <c r="E111" s="40" t="s">
        <v>994</v>
      </c>
      <c r="F111" s="41"/>
      <c r="G111" s="288"/>
      <c r="H111" s="30"/>
    </row>
    <row r="112" spans="2:8" ht="17.25" thickBot="1">
      <c r="B112" s="37" t="s">
        <v>1690</v>
      </c>
      <c r="C112" s="38" t="s">
        <v>1691</v>
      </c>
      <c r="D112" s="39" t="s">
        <v>1334</v>
      </c>
      <c r="E112" s="40" t="s">
        <v>994</v>
      </c>
      <c r="F112" s="41"/>
      <c r="G112" s="288"/>
      <c r="H112" s="30"/>
    </row>
    <row r="113" spans="2:8" ht="20.100000000000001" customHeight="1" thickBot="1">
      <c r="B113" s="379" t="s">
        <v>1348</v>
      </c>
      <c r="C113" s="380"/>
      <c r="D113" s="381"/>
      <c r="E113" s="343"/>
      <c r="F113" s="343"/>
      <c r="G113" s="344"/>
      <c r="H113" s="30"/>
    </row>
    <row r="114" spans="2:8">
      <c r="B114" s="37" t="s">
        <v>1692</v>
      </c>
      <c r="C114" s="38" t="s">
        <v>1693</v>
      </c>
      <c r="D114" s="39" t="s">
        <v>1334</v>
      </c>
      <c r="E114" s="40" t="s">
        <v>994</v>
      </c>
      <c r="F114" s="41"/>
      <c r="G114" s="43" t="s">
        <v>1350</v>
      </c>
      <c r="H114" s="30"/>
    </row>
    <row r="115" spans="2:8" ht="30" customHeight="1">
      <c r="B115" s="37" t="s">
        <v>176</v>
      </c>
      <c r="C115" s="38" t="s">
        <v>1694</v>
      </c>
      <c r="D115" s="39" t="s">
        <v>988</v>
      </c>
      <c r="E115" s="40" t="s">
        <v>994</v>
      </c>
      <c r="F115" s="41"/>
      <c r="G115" s="254" t="s">
        <v>1695</v>
      </c>
      <c r="H115" s="30"/>
    </row>
    <row r="116" spans="2:8">
      <c r="B116" s="37" t="s">
        <v>178</v>
      </c>
      <c r="C116" s="38" t="s">
        <v>1696</v>
      </c>
      <c r="D116" s="39" t="s">
        <v>1318</v>
      </c>
      <c r="E116" s="40" t="s">
        <v>994</v>
      </c>
      <c r="F116" s="41"/>
      <c r="G116" s="288"/>
      <c r="H116" s="30"/>
    </row>
    <row r="117" spans="2:8">
      <c r="B117" s="37" t="s">
        <v>180</v>
      </c>
      <c r="C117" s="38" t="s">
        <v>1697</v>
      </c>
      <c r="D117" s="39" t="s">
        <v>988</v>
      </c>
      <c r="E117" s="40" t="s">
        <v>994</v>
      </c>
      <c r="F117" s="41"/>
      <c r="G117" s="288"/>
      <c r="H117" s="30"/>
    </row>
    <row r="118" spans="2:8" ht="33">
      <c r="B118" s="37" t="s">
        <v>182</v>
      </c>
      <c r="C118" s="38" t="s">
        <v>1698</v>
      </c>
      <c r="D118" s="39" t="s">
        <v>1081</v>
      </c>
      <c r="E118" s="40" t="s">
        <v>1286</v>
      </c>
      <c r="F118" s="41"/>
      <c r="G118" s="288"/>
      <c r="H118" s="30"/>
    </row>
    <row r="119" spans="2:8">
      <c r="B119" s="37" t="s">
        <v>1699</v>
      </c>
      <c r="C119" s="38" t="s">
        <v>1700</v>
      </c>
      <c r="D119" s="39" t="s">
        <v>988</v>
      </c>
      <c r="E119" s="40" t="s">
        <v>994</v>
      </c>
      <c r="F119" s="41"/>
      <c r="G119" s="288"/>
      <c r="H119" s="30"/>
    </row>
    <row r="120" spans="2:8" ht="33">
      <c r="B120" s="37" t="s">
        <v>185</v>
      </c>
      <c r="C120" s="38" t="s">
        <v>1701</v>
      </c>
      <c r="D120" s="39" t="s">
        <v>1123</v>
      </c>
      <c r="E120" s="40" t="s">
        <v>994</v>
      </c>
      <c r="F120" s="41"/>
      <c r="G120" s="288"/>
      <c r="H120" s="30"/>
    </row>
    <row r="121" spans="2:8" ht="33">
      <c r="B121" s="37" t="s">
        <v>1702</v>
      </c>
      <c r="C121" s="38" t="s">
        <v>1703</v>
      </c>
      <c r="D121" s="39" t="s">
        <v>988</v>
      </c>
      <c r="E121" s="40" t="s">
        <v>994</v>
      </c>
      <c r="F121" s="41"/>
      <c r="G121" s="288"/>
      <c r="H121" s="30"/>
    </row>
    <row r="122" spans="2:8" ht="33">
      <c r="B122" s="37" t="s">
        <v>1704</v>
      </c>
      <c r="C122" s="38" t="s">
        <v>1705</v>
      </c>
      <c r="D122" s="39" t="s">
        <v>1299</v>
      </c>
      <c r="E122" s="40" t="s">
        <v>994</v>
      </c>
      <c r="F122" s="41"/>
      <c r="G122" s="288"/>
      <c r="H122" s="30"/>
    </row>
    <row r="123" spans="2:8" ht="33">
      <c r="B123" s="37" t="s">
        <v>1706</v>
      </c>
      <c r="C123" s="38" t="s">
        <v>1707</v>
      </c>
      <c r="D123" s="39" t="s">
        <v>1123</v>
      </c>
      <c r="E123" s="40" t="s">
        <v>994</v>
      </c>
      <c r="F123" s="41"/>
      <c r="G123" s="288"/>
      <c r="H123" s="30"/>
    </row>
    <row r="124" spans="2:8" ht="33">
      <c r="B124" s="37" t="s">
        <v>190</v>
      </c>
      <c r="C124" s="38" t="s">
        <v>1708</v>
      </c>
      <c r="D124" s="39" t="s">
        <v>988</v>
      </c>
      <c r="E124" s="40" t="s">
        <v>994</v>
      </c>
      <c r="F124" s="41"/>
      <c r="G124" s="288"/>
      <c r="H124" s="30"/>
    </row>
    <row r="125" spans="2:8">
      <c r="B125" s="37" t="s">
        <v>1709</v>
      </c>
      <c r="C125" s="38" t="s">
        <v>1710</v>
      </c>
      <c r="D125" s="39" t="s">
        <v>1334</v>
      </c>
      <c r="E125" s="40" t="s">
        <v>994</v>
      </c>
      <c r="F125" s="41"/>
      <c r="G125" s="288"/>
      <c r="H125" s="30"/>
    </row>
    <row r="126" spans="2:8" ht="33">
      <c r="B126" s="37" t="s">
        <v>194</v>
      </c>
      <c r="C126" s="38" t="s">
        <v>1711</v>
      </c>
      <c r="D126" s="39" t="s">
        <v>1081</v>
      </c>
      <c r="E126" s="40" t="s">
        <v>1286</v>
      </c>
      <c r="F126" s="41"/>
      <c r="G126" s="288"/>
      <c r="H126" s="30"/>
    </row>
    <row r="127" spans="2:8">
      <c r="B127" s="37" t="s">
        <v>1712</v>
      </c>
      <c r="C127" s="38" t="s">
        <v>1713</v>
      </c>
      <c r="D127" s="39" t="s">
        <v>988</v>
      </c>
      <c r="E127" s="40" t="s">
        <v>994</v>
      </c>
      <c r="F127" s="41"/>
      <c r="G127" s="288"/>
      <c r="H127" s="30"/>
    </row>
    <row r="128" spans="2:8" ht="33">
      <c r="B128" s="37" t="s">
        <v>197</v>
      </c>
      <c r="C128" s="38" t="s">
        <v>1714</v>
      </c>
      <c r="D128" s="39" t="s">
        <v>1123</v>
      </c>
      <c r="E128" s="40" t="s">
        <v>994</v>
      </c>
      <c r="F128" s="41"/>
      <c r="G128" s="288"/>
      <c r="H128" s="30"/>
    </row>
    <row r="129" spans="2:8" ht="33">
      <c r="B129" s="37" t="s">
        <v>1715</v>
      </c>
      <c r="C129" s="38" t="s">
        <v>1716</v>
      </c>
      <c r="D129" s="39" t="s">
        <v>988</v>
      </c>
      <c r="E129" s="40" t="s">
        <v>994</v>
      </c>
      <c r="F129" s="41"/>
      <c r="G129" s="288"/>
      <c r="H129" s="30"/>
    </row>
    <row r="130" spans="2:8" ht="33">
      <c r="B130" s="37" t="s">
        <v>1717</v>
      </c>
      <c r="C130" s="38" t="s">
        <v>1718</v>
      </c>
      <c r="D130" s="39" t="s">
        <v>1299</v>
      </c>
      <c r="E130" s="40" t="s">
        <v>994</v>
      </c>
      <c r="F130" s="41"/>
      <c r="G130" s="288"/>
      <c r="H130" s="30"/>
    </row>
    <row r="131" spans="2:8" ht="33">
      <c r="B131" s="37" t="s">
        <v>1719</v>
      </c>
      <c r="C131" s="38" t="s">
        <v>1720</v>
      </c>
      <c r="D131" s="39" t="s">
        <v>1123</v>
      </c>
      <c r="E131" s="40" t="s">
        <v>994</v>
      </c>
      <c r="F131" s="41"/>
      <c r="G131" s="288"/>
      <c r="H131" s="30"/>
    </row>
    <row r="132" spans="2:8" ht="33">
      <c r="B132" s="37" t="s">
        <v>202</v>
      </c>
      <c r="C132" s="38" t="s">
        <v>1721</v>
      </c>
      <c r="D132" s="39" t="s">
        <v>988</v>
      </c>
      <c r="E132" s="40" t="s">
        <v>994</v>
      </c>
      <c r="F132" s="41"/>
      <c r="G132" s="288"/>
      <c r="H132" s="30"/>
    </row>
    <row r="133" spans="2:8">
      <c r="B133" s="37" t="s">
        <v>1722</v>
      </c>
      <c r="C133" s="38" t="s">
        <v>1723</v>
      </c>
      <c r="D133" s="39" t="s">
        <v>1334</v>
      </c>
      <c r="E133" s="40" t="s">
        <v>994</v>
      </c>
      <c r="F133" s="41"/>
      <c r="G133" s="288"/>
      <c r="H133" s="30"/>
    </row>
    <row r="134" spans="2:8" ht="33">
      <c r="B134" s="37" t="s">
        <v>206</v>
      </c>
      <c r="C134" s="38" t="s">
        <v>1724</v>
      </c>
      <c r="D134" s="39" t="s">
        <v>1081</v>
      </c>
      <c r="E134" s="40" t="s">
        <v>1286</v>
      </c>
      <c r="F134" s="41"/>
      <c r="G134" s="288"/>
      <c r="H134" s="30"/>
    </row>
    <row r="135" spans="2:8">
      <c r="B135" s="37" t="s">
        <v>1725</v>
      </c>
      <c r="C135" s="38" t="s">
        <v>1726</v>
      </c>
      <c r="D135" s="39" t="s">
        <v>988</v>
      </c>
      <c r="E135" s="40" t="s">
        <v>994</v>
      </c>
      <c r="F135" s="41"/>
      <c r="G135" s="288"/>
      <c r="H135" s="30"/>
    </row>
    <row r="136" spans="2:8" ht="33">
      <c r="B136" s="37" t="s">
        <v>209</v>
      </c>
      <c r="C136" s="38" t="s">
        <v>1727</v>
      </c>
      <c r="D136" s="39" t="s">
        <v>1123</v>
      </c>
      <c r="E136" s="40" t="s">
        <v>994</v>
      </c>
      <c r="F136" s="41"/>
      <c r="G136" s="288"/>
      <c r="H136" s="30"/>
    </row>
    <row r="137" spans="2:8" ht="33">
      <c r="B137" s="37" t="s">
        <v>1728</v>
      </c>
      <c r="C137" s="38" t="s">
        <v>1729</v>
      </c>
      <c r="D137" s="39" t="s">
        <v>988</v>
      </c>
      <c r="E137" s="40" t="s">
        <v>994</v>
      </c>
      <c r="F137" s="41"/>
      <c r="G137" s="288"/>
      <c r="H137" s="30"/>
    </row>
    <row r="138" spans="2:8" ht="33">
      <c r="B138" s="37" t="s">
        <v>1730</v>
      </c>
      <c r="C138" s="38" t="s">
        <v>1731</v>
      </c>
      <c r="D138" s="39" t="s">
        <v>1299</v>
      </c>
      <c r="E138" s="40" t="s">
        <v>994</v>
      </c>
      <c r="F138" s="41"/>
      <c r="G138" s="288"/>
      <c r="H138" s="30"/>
    </row>
    <row r="139" spans="2:8" ht="33">
      <c r="B139" s="37" t="s">
        <v>1732</v>
      </c>
      <c r="C139" s="38" t="s">
        <v>1733</v>
      </c>
      <c r="D139" s="39" t="s">
        <v>1123</v>
      </c>
      <c r="E139" s="40" t="s">
        <v>994</v>
      </c>
      <c r="F139" s="41"/>
      <c r="G139" s="288"/>
      <c r="H139" s="30"/>
    </row>
    <row r="140" spans="2:8" ht="33">
      <c r="B140" s="37" t="s">
        <v>214</v>
      </c>
      <c r="C140" s="38" t="s">
        <v>1734</v>
      </c>
      <c r="D140" s="39" t="s">
        <v>988</v>
      </c>
      <c r="E140" s="40" t="s">
        <v>994</v>
      </c>
      <c r="F140" s="41"/>
      <c r="G140" s="288"/>
      <c r="H140" s="30"/>
    </row>
    <row r="141" spans="2:8" ht="17.25" thickBot="1">
      <c r="B141" s="37" t="s">
        <v>1735</v>
      </c>
      <c r="C141" s="38" t="s">
        <v>1736</v>
      </c>
      <c r="D141" s="39" t="s">
        <v>1334</v>
      </c>
      <c r="E141" s="40" t="s">
        <v>994</v>
      </c>
      <c r="F141" s="41"/>
      <c r="G141" s="288"/>
      <c r="H141" s="30"/>
    </row>
    <row r="142" spans="2:8" ht="20.100000000000001" customHeight="1" thickBot="1">
      <c r="B142" s="379" t="s">
        <v>1388</v>
      </c>
      <c r="C142" s="380"/>
      <c r="D142" s="381"/>
      <c r="E142" s="343"/>
      <c r="F142" s="343"/>
      <c r="G142" s="344"/>
      <c r="H142" s="30"/>
    </row>
    <row r="143" spans="2:8">
      <c r="B143" s="37" t="s">
        <v>1737</v>
      </c>
      <c r="C143" s="32" t="s">
        <v>1738</v>
      </c>
      <c r="D143" s="39" t="s">
        <v>1334</v>
      </c>
      <c r="E143" s="40" t="s">
        <v>994</v>
      </c>
      <c r="F143" s="41"/>
      <c r="G143" s="338" t="s">
        <v>1739</v>
      </c>
      <c r="H143" s="30"/>
    </row>
    <row r="144" spans="2:8">
      <c r="B144" s="37" t="s">
        <v>220</v>
      </c>
      <c r="C144" s="38" t="s">
        <v>1740</v>
      </c>
      <c r="D144" s="39" t="s">
        <v>988</v>
      </c>
      <c r="E144" s="40" t="s">
        <v>994</v>
      </c>
      <c r="F144" s="41"/>
      <c r="G144" s="288"/>
      <c r="H144" s="30"/>
    </row>
    <row r="145" spans="2:8">
      <c r="B145" s="37" t="s">
        <v>222</v>
      </c>
      <c r="C145" s="38" t="s">
        <v>1741</v>
      </c>
      <c r="D145" s="39" t="s">
        <v>1318</v>
      </c>
      <c r="E145" s="40" t="s">
        <v>994</v>
      </c>
      <c r="F145" s="41"/>
      <c r="G145" s="288"/>
      <c r="H145" s="30"/>
    </row>
    <row r="146" spans="2:8">
      <c r="B146" s="37" t="s">
        <v>224</v>
      </c>
      <c r="C146" s="38" t="s">
        <v>1742</v>
      </c>
      <c r="D146" s="39" t="s">
        <v>988</v>
      </c>
      <c r="E146" s="40" t="s">
        <v>994</v>
      </c>
      <c r="F146" s="41"/>
      <c r="G146" s="288"/>
      <c r="H146" s="30"/>
    </row>
    <row r="147" spans="2:8" ht="33">
      <c r="B147" s="37" t="s">
        <v>226</v>
      </c>
      <c r="C147" s="38" t="s">
        <v>1743</v>
      </c>
      <c r="D147" s="39" t="s">
        <v>1081</v>
      </c>
      <c r="E147" s="40" t="s">
        <v>1286</v>
      </c>
      <c r="F147" s="41"/>
      <c r="G147" s="288"/>
      <c r="H147" s="30"/>
    </row>
    <row r="148" spans="2:8">
      <c r="B148" s="37" t="s">
        <v>1744</v>
      </c>
      <c r="C148" s="38" t="s">
        <v>1745</v>
      </c>
      <c r="D148" s="39" t="s">
        <v>988</v>
      </c>
      <c r="E148" s="40" t="s">
        <v>994</v>
      </c>
      <c r="F148" s="41"/>
      <c r="G148" s="288"/>
      <c r="H148" s="30"/>
    </row>
    <row r="149" spans="2:8" ht="33">
      <c r="B149" s="37" t="s">
        <v>229</v>
      </c>
      <c r="C149" s="38" t="s">
        <v>1746</v>
      </c>
      <c r="D149" s="39" t="s">
        <v>1123</v>
      </c>
      <c r="E149" s="40" t="s">
        <v>994</v>
      </c>
      <c r="F149" s="41"/>
      <c r="G149" s="288"/>
      <c r="H149" s="30"/>
    </row>
    <row r="150" spans="2:8" ht="33">
      <c r="B150" s="37" t="s">
        <v>1747</v>
      </c>
      <c r="C150" s="38" t="s">
        <v>1748</v>
      </c>
      <c r="D150" s="39" t="s">
        <v>988</v>
      </c>
      <c r="E150" s="40" t="s">
        <v>994</v>
      </c>
      <c r="F150" s="41"/>
      <c r="G150" s="288"/>
      <c r="H150" s="30"/>
    </row>
    <row r="151" spans="2:8" ht="33">
      <c r="B151" s="37" t="s">
        <v>1749</v>
      </c>
      <c r="C151" s="38" t="s">
        <v>1750</v>
      </c>
      <c r="D151" s="39" t="s">
        <v>1299</v>
      </c>
      <c r="E151" s="40" t="s">
        <v>994</v>
      </c>
      <c r="F151" s="41"/>
      <c r="G151" s="288"/>
      <c r="H151" s="30"/>
    </row>
    <row r="152" spans="2:8" ht="33">
      <c r="B152" s="37" t="s">
        <v>1751</v>
      </c>
      <c r="C152" s="38" t="s">
        <v>1752</v>
      </c>
      <c r="D152" s="39" t="s">
        <v>1123</v>
      </c>
      <c r="E152" s="40" t="s">
        <v>994</v>
      </c>
      <c r="F152" s="41"/>
      <c r="G152" s="288"/>
      <c r="H152" s="30"/>
    </row>
    <row r="153" spans="2:8" ht="33">
      <c r="B153" s="37" t="s">
        <v>234</v>
      </c>
      <c r="C153" s="38" t="s">
        <v>1753</v>
      </c>
      <c r="D153" s="39" t="s">
        <v>988</v>
      </c>
      <c r="E153" s="40" t="s">
        <v>994</v>
      </c>
      <c r="F153" s="41"/>
      <c r="G153" s="288"/>
      <c r="H153" s="30"/>
    </row>
    <row r="154" spans="2:8">
      <c r="B154" s="37" t="s">
        <v>1754</v>
      </c>
      <c r="C154" s="38" t="s">
        <v>1755</v>
      </c>
      <c r="D154" s="39" t="s">
        <v>1334</v>
      </c>
      <c r="E154" s="40" t="s">
        <v>994</v>
      </c>
      <c r="F154" s="41"/>
      <c r="G154" s="288"/>
      <c r="H154" s="30"/>
    </row>
    <row r="155" spans="2:8" ht="33">
      <c r="B155" s="37" t="s">
        <v>238</v>
      </c>
      <c r="C155" s="38" t="s">
        <v>1756</v>
      </c>
      <c r="D155" s="39" t="s">
        <v>1081</v>
      </c>
      <c r="E155" s="40" t="s">
        <v>1286</v>
      </c>
      <c r="F155" s="41"/>
      <c r="G155" s="288"/>
      <c r="H155" s="30"/>
    </row>
    <row r="156" spans="2:8">
      <c r="B156" s="37" t="s">
        <v>1757</v>
      </c>
      <c r="C156" s="38" t="s">
        <v>1758</v>
      </c>
      <c r="D156" s="39" t="s">
        <v>988</v>
      </c>
      <c r="E156" s="40" t="s">
        <v>994</v>
      </c>
      <c r="F156" s="41"/>
      <c r="G156" s="288"/>
      <c r="H156" s="30"/>
    </row>
    <row r="157" spans="2:8" ht="33">
      <c r="B157" s="37" t="s">
        <v>241</v>
      </c>
      <c r="C157" s="38" t="s">
        <v>1759</v>
      </c>
      <c r="D157" s="39" t="s">
        <v>1123</v>
      </c>
      <c r="E157" s="40" t="s">
        <v>994</v>
      </c>
      <c r="F157" s="41"/>
      <c r="G157" s="288"/>
      <c r="H157" s="30"/>
    </row>
    <row r="158" spans="2:8" ht="33">
      <c r="B158" s="37" t="s">
        <v>1760</v>
      </c>
      <c r="C158" s="38" t="s">
        <v>1761</v>
      </c>
      <c r="D158" s="39" t="s">
        <v>988</v>
      </c>
      <c r="E158" s="40" t="s">
        <v>994</v>
      </c>
      <c r="F158" s="41"/>
      <c r="G158" s="288"/>
      <c r="H158" s="30"/>
    </row>
    <row r="159" spans="2:8" ht="33">
      <c r="B159" s="37" t="s">
        <v>1762</v>
      </c>
      <c r="C159" s="38" t="s">
        <v>1763</v>
      </c>
      <c r="D159" s="39" t="s">
        <v>1299</v>
      </c>
      <c r="E159" s="40" t="s">
        <v>994</v>
      </c>
      <c r="F159" s="41"/>
      <c r="G159" s="288"/>
      <c r="H159" s="30"/>
    </row>
    <row r="160" spans="2:8" ht="33">
      <c r="B160" s="37" t="s">
        <v>1764</v>
      </c>
      <c r="C160" s="38" t="s">
        <v>1765</v>
      </c>
      <c r="D160" s="39" t="s">
        <v>1123</v>
      </c>
      <c r="E160" s="40" t="s">
        <v>994</v>
      </c>
      <c r="F160" s="41"/>
      <c r="G160" s="288"/>
      <c r="H160" s="30"/>
    </row>
    <row r="161" spans="2:8" ht="33">
      <c r="B161" s="37" t="s">
        <v>246</v>
      </c>
      <c r="C161" s="38" t="s">
        <v>1766</v>
      </c>
      <c r="D161" s="39" t="s">
        <v>988</v>
      </c>
      <c r="E161" s="40" t="s">
        <v>994</v>
      </c>
      <c r="F161" s="41"/>
      <c r="G161" s="288"/>
      <c r="H161" s="30"/>
    </row>
    <row r="162" spans="2:8">
      <c r="B162" s="37" t="s">
        <v>1767</v>
      </c>
      <c r="C162" s="38" t="s">
        <v>1768</v>
      </c>
      <c r="D162" s="39" t="s">
        <v>1334</v>
      </c>
      <c r="E162" s="40" t="s">
        <v>994</v>
      </c>
      <c r="F162" s="41"/>
      <c r="G162" s="288"/>
      <c r="H162" s="30"/>
    </row>
    <row r="163" spans="2:8" ht="33">
      <c r="B163" s="37" t="s">
        <v>250</v>
      </c>
      <c r="C163" s="38" t="s">
        <v>1769</v>
      </c>
      <c r="D163" s="39" t="s">
        <v>1081</v>
      </c>
      <c r="E163" s="40" t="s">
        <v>1286</v>
      </c>
      <c r="F163" s="41"/>
      <c r="G163" s="288"/>
      <c r="H163" s="30"/>
    </row>
    <row r="164" spans="2:8">
      <c r="B164" s="37" t="s">
        <v>1770</v>
      </c>
      <c r="C164" s="38" t="s">
        <v>1771</v>
      </c>
      <c r="D164" s="39" t="s">
        <v>988</v>
      </c>
      <c r="E164" s="40" t="s">
        <v>994</v>
      </c>
      <c r="F164" s="41"/>
      <c r="G164" s="288"/>
      <c r="H164" s="30"/>
    </row>
    <row r="165" spans="2:8" ht="33">
      <c r="B165" s="37" t="s">
        <v>253</v>
      </c>
      <c r="C165" s="38" t="s">
        <v>1772</v>
      </c>
      <c r="D165" s="39" t="s">
        <v>1123</v>
      </c>
      <c r="E165" s="40" t="s">
        <v>994</v>
      </c>
      <c r="F165" s="41"/>
      <c r="G165" s="288"/>
      <c r="H165" s="30"/>
    </row>
    <row r="166" spans="2:8" ht="33">
      <c r="B166" s="37" t="s">
        <v>1773</v>
      </c>
      <c r="C166" s="38" t="s">
        <v>1774</v>
      </c>
      <c r="D166" s="39" t="s">
        <v>988</v>
      </c>
      <c r="E166" s="40" t="s">
        <v>994</v>
      </c>
      <c r="F166" s="41"/>
      <c r="G166" s="288"/>
      <c r="H166" s="30"/>
    </row>
    <row r="167" spans="2:8" ht="33">
      <c r="B167" s="37" t="s">
        <v>1775</v>
      </c>
      <c r="C167" s="38" t="s">
        <v>1776</v>
      </c>
      <c r="D167" s="39" t="s">
        <v>1299</v>
      </c>
      <c r="E167" s="40" t="s">
        <v>994</v>
      </c>
      <c r="F167" s="41"/>
      <c r="G167" s="288"/>
      <c r="H167" s="30"/>
    </row>
    <row r="168" spans="2:8" ht="33">
      <c r="B168" s="37" t="s">
        <v>1777</v>
      </c>
      <c r="C168" s="38" t="s">
        <v>1778</v>
      </c>
      <c r="D168" s="39" t="s">
        <v>1123</v>
      </c>
      <c r="E168" s="40" t="s">
        <v>994</v>
      </c>
      <c r="F168" s="41"/>
      <c r="G168" s="288"/>
      <c r="H168" s="30"/>
    </row>
    <row r="169" spans="2:8" ht="33">
      <c r="B169" s="37" t="s">
        <v>258</v>
      </c>
      <c r="C169" s="38" t="s">
        <v>1779</v>
      </c>
      <c r="D169" s="39" t="s">
        <v>988</v>
      </c>
      <c r="E169" s="40" t="s">
        <v>994</v>
      </c>
      <c r="F169" s="41"/>
      <c r="G169" s="288"/>
      <c r="H169" s="30"/>
    </row>
    <row r="170" spans="2:8" ht="17.25" thickBot="1">
      <c r="B170" s="37" t="s">
        <v>1780</v>
      </c>
      <c r="C170" s="38" t="s">
        <v>1781</v>
      </c>
      <c r="D170" s="39" t="s">
        <v>1334</v>
      </c>
      <c r="E170" s="40" t="s">
        <v>994</v>
      </c>
      <c r="F170" s="41"/>
      <c r="G170" s="288"/>
      <c r="H170" s="30"/>
    </row>
    <row r="171" spans="2:8" ht="17.25" thickBot="1">
      <c r="B171" s="385" t="s">
        <v>1782</v>
      </c>
      <c r="C171" s="386"/>
      <c r="D171" s="386"/>
      <c r="E171" s="386"/>
      <c r="F171" s="386"/>
      <c r="G171" s="387"/>
      <c r="H171" s="30"/>
    </row>
    <row r="172" spans="2:8" ht="17.25" thickBot="1">
      <c r="B172" s="385" t="s">
        <v>1783</v>
      </c>
      <c r="C172" s="386"/>
      <c r="D172" s="386"/>
      <c r="E172" s="386"/>
      <c r="F172" s="386"/>
      <c r="G172" s="387"/>
      <c r="H172" s="30"/>
    </row>
    <row r="173" spans="2:8">
      <c r="B173" s="388" t="s">
        <v>132</v>
      </c>
      <c r="C173" s="389" t="s">
        <v>1784</v>
      </c>
      <c r="D173" s="390" t="s">
        <v>988</v>
      </c>
      <c r="E173" s="391" t="s">
        <v>1195</v>
      </c>
      <c r="F173" s="392"/>
      <c r="G173" s="393" t="s">
        <v>1785</v>
      </c>
      <c r="H173" s="30"/>
    </row>
    <row r="174" spans="2:8">
      <c r="B174" s="394" t="s">
        <v>134</v>
      </c>
      <c r="C174" s="389" t="s">
        <v>1786</v>
      </c>
      <c r="D174" s="390" t="s">
        <v>1787</v>
      </c>
      <c r="E174" s="391" t="s">
        <v>1195</v>
      </c>
      <c r="F174" s="392"/>
      <c r="G174" s="395"/>
      <c r="H174" s="30"/>
    </row>
    <row r="175" spans="2:8">
      <c r="B175" s="394" t="s">
        <v>136</v>
      </c>
      <c r="C175" s="389" t="s">
        <v>1788</v>
      </c>
      <c r="D175" s="390" t="s">
        <v>988</v>
      </c>
      <c r="E175" s="391" t="s">
        <v>1195</v>
      </c>
      <c r="F175" s="392"/>
      <c r="G175" s="395"/>
      <c r="H175" s="30"/>
    </row>
    <row r="176" spans="2:8" ht="33">
      <c r="B176" s="394" t="s">
        <v>138</v>
      </c>
      <c r="C176" s="389" t="s">
        <v>1789</v>
      </c>
      <c r="D176" s="396" t="s">
        <v>1081</v>
      </c>
      <c r="E176" s="391" t="s">
        <v>1790</v>
      </c>
      <c r="F176" s="392"/>
      <c r="G176" s="395"/>
      <c r="H176" s="30"/>
    </row>
    <row r="177" spans="2:8">
      <c r="B177" s="394" t="s">
        <v>1645</v>
      </c>
      <c r="C177" s="389" t="s">
        <v>1791</v>
      </c>
      <c r="D177" s="390" t="s">
        <v>988</v>
      </c>
      <c r="E177" s="391" t="s">
        <v>1195</v>
      </c>
      <c r="F177" s="392"/>
      <c r="G177" s="395"/>
      <c r="H177" s="30"/>
    </row>
    <row r="178" spans="2:8" ht="33">
      <c r="B178" s="394" t="s">
        <v>141</v>
      </c>
      <c r="C178" s="389" t="s">
        <v>1792</v>
      </c>
      <c r="D178" s="390" t="s">
        <v>1793</v>
      </c>
      <c r="E178" s="391" t="s">
        <v>1195</v>
      </c>
      <c r="F178" s="392"/>
      <c r="G178" s="395"/>
      <c r="H178" s="30"/>
    </row>
    <row r="179" spans="2:8" ht="33">
      <c r="B179" s="394" t="s">
        <v>1794</v>
      </c>
      <c r="C179" s="389" t="s">
        <v>1795</v>
      </c>
      <c r="D179" s="390" t="s">
        <v>988</v>
      </c>
      <c r="E179" s="391" t="s">
        <v>1195</v>
      </c>
      <c r="F179" s="392"/>
      <c r="G179" s="395"/>
      <c r="H179" s="30"/>
    </row>
    <row r="180" spans="2:8" ht="33">
      <c r="B180" s="394" t="s">
        <v>1796</v>
      </c>
      <c r="C180" s="389" t="s">
        <v>1797</v>
      </c>
      <c r="D180" s="390" t="s">
        <v>1798</v>
      </c>
      <c r="E180" s="391" t="s">
        <v>1195</v>
      </c>
      <c r="F180" s="392"/>
      <c r="G180" s="395"/>
      <c r="H180" s="30"/>
    </row>
    <row r="181" spans="2:8" ht="33">
      <c r="B181" s="394" t="s">
        <v>1799</v>
      </c>
      <c r="C181" s="389" t="s">
        <v>1800</v>
      </c>
      <c r="D181" s="390" t="s">
        <v>1793</v>
      </c>
      <c r="E181" s="391" t="s">
        <v>1195</v>
      </c>
      <c r="F181" s="392"/>
      <c r="G181" s="395"/>
      <c r="H181" s="30"/>
    </row>
    <row r="182" spans="2:8" ht="33">
      <c r="B182" s="394" t="s">
        <v>146</v>
      </c>
      <c r="C182" s="389" t="s">
        <v>1801</v>
      </c>
      <c r="D182" s="390" t="s">
        <v>988</v>
      </c>
      <c r="E182" s="391" t="s">
        <v>1195</v>
      </c>
      <c r="F182" s="392"/>
      <c r="G182" s="395"/>
      <c r="H182" s="30"/>
    </row>
    <row r="183" spans="2:8">
      <c r="B183" s="394" t="s">
        <v>148</v>
      </c>
      <c r="C183" s="389" t="s">
        <v>1802</v>
      </c>
      <c r="D183" s="396" t="s">
        <v>1803</v>
      </c>
      <c r="E183" s="391" t="s">
        <v>1195</v>
      </c>
      <c r="F183" s="392"/>
      <c r="G183" s="395"/>
      <c r="H183" s="30"/>
    </row>
    <row r="184" spans="2:8" ht="33">
      <c r="B184" s="394" t="s">
        <v>150</v>
      </c>
      <c r="C184" s="389" t="s">
        <v>1804</v>
      </c>
      <c r="D184" s="396" t="s">
        <v>1081</v>
      </c>
      <c r="E184" s="391" t="s">
        <v>1790</v>
      </c>
      <c r="F184" s="392"/>
      <c r="G184" s="395"/>
      <c r="H184" s="30"/>
    </row>
    <row r="185" spans="2:8">
      <c r="B185" s="394" t="s">
        <v>1666</v>
      </c>
      <c r="C185" s="389" t="s">
        <v>1805</v>
      </c>
      <c r="D185" s="390" t="s">
        <v>988</v>
      </c>
      <c r="E185" s="391" t="s">
        <v>1195</v>
      </c>
      <c r="F185" s="392"/>
      <c r="G185" s="395"/>
      <c r="H185" s="30"/>
    </row>
    <row r="186" spans="2:8" ht="33">
      <c r="B186" s="394" t="s">
        <v>153</v>
      </c>
      <c r="C186" s="389" t="s">
        <v>1806</v>
      </c>
      <c r="D186" s="390" t="s">
        <v>1793</v>
      </c>
      <c r="E186" s="391" t="s">
        <v>1195</v>
      </c>
      <c r="F186" s="392"/>
      <c r="G186" s="395"/>
      <c r="H186" s="30"/>
    </row>
    <row r="187" spans="2:8" ht="33">
      <c r="B187" s="394" t="s">
        <v>1807</v>
      </c>
      <c r="C187" s="389" t="s">
        <v>1808</v>
      </c>
      <c r="D187" s="390" t="s">
        <v>988</v>
      </c>
      <c r="E187" s="391" t="s">
        <v>1195</v>
      </c>
      <c r="F187" s="392"/>
      <c r="G187" s="395"/>
      <c r="H187" s="30"/>
    </row>
    <row r="188" spans="2:8" ht="33">
      <c r="B188" s="394" t="s">
        <v>1809</v>
      </c>
      <c r="C188" s="389" t="s">
        <v>1810</v>
      </c>
      <c r="D188" s="390" t="s">
        <v>1798</v>
      </c>
      <c r="E188" s="391" t="s">
        <v>1195</v>
      </c>
      <c r="F188" s="392"/>
      <c r="G188" s="395"/>
      <c r="H188" s="30"/>
    </row>
    <row r="189" spans="2:8" ht="33">
      <c r="B189" s="394" t="s">
        <v>1811</v>
      </c>
      <c r="C189" s="389" t="s">
        <v>1812</v>
      </c>
      <c r="D189" s="390" t="s">
        <v>1793</v>
      </c>
      <c r="E189" s="391" t="s">
        <v>1195</v>
      </c>
      <c r="F189" s="392"/>
      <c r="G189" s="395"/>
      <c r="H189" s="30"/>
    </row>
    <row r="190" spans="2:8" ht="33">
      <c r="B190" s="394" t="s">
        <v>158</v>
      </c>
      <c r="C190" s="389" t="s">
        <v>1813</v>
      </c>
      <c r="D190" s="390" t="s">
        <v>988</v>
      </c>
      <c r="E190" s="391" t="s">
        <v>1195</v>
      </c>
      <c r="F190" s="392"/>
      <c r="G190" s="395"/>
      <c r="H190" s="30"/>
    </row>
    <row r="191" spans="2:8">
      <c r="B191" s="394" t="s">
        <v>160</v>
      </c>
      <c r="C191" s="389" t="s">
        <v>1814</v>
      </c>
      <c r="D191" s="396" t="s">
        <v>1803</v>
      </c>
      <c r="E191" s="391" t="s">
        <v>1195</v>
      </c>
      <c r="F191" s="392"/>
      <c r="G191" s="395"/>
      <c r="H191" s="30"/>
    </row>
    <row r="192" spans="2:8" ht="33">
      <c r="B192" s="394" t="s">
        <v>162</v>
      </c>
      <c r="C192" s="389" t="s">
        <v>1815</v>
      </c>
      <c r="D192" s="396" t="s">
        <v>1081</v>
      </c>
      <c r="E192" s="391" t="s">
        <v>1790</v>
      </c>
      <c r="F192" s="392"/>
      <c r="G192" s="395"/>
      <c r="H192" s="30"/>
    </row>
    <row r="193" spans="2:8">
      <c r="B193" s="394" t="s">
        <v>1680</v>
      </c>
      <c r="C193" s="389" t="s">
        <v>1816</v>
      </c>
      <c r="D193" s="390" t="s">
        <v>988</v>
      </c>
      <c r="E193" s="391" t="s">
        <v>1195</v>
      </c>
      <c r="F193" s="392"/>
      <c r="G193" s="395"/>
      <c r="H193" s="30"/>
    </row>
    <row r="194" spans="2:8" ht="20.100000000000001" customHeight="1">
      <c r="B194" s="394" t="s">
        <v>165</v>
      </c>
      <c r="C194" s="389" t="s">
        <v>1817</v>
      </c>
      <c r="D194" s="390" t="s">
        <v>1793</v>
      </c>
      <c r="E194" s="391" t="s">
        <v>1195</v>
      </c>
      <c r="F194" s="392"/>
      <c r="G194" s="395"/>
      <c r="H194" s="30"/>
    </row>
    <row r="195" spans="2:8" ht="33">
      <c r="B195" s="394" t="s">
        <v>1818</v>
      </c>
      <c r="C195" s="389" t="s">
        <v>1819</v>
      </c>
      <c r="D195" s="390" t="s">
        <v>988</v>
      </c>
      <c r="E195" s="391" t="s">
        <v>1195</v>
      </c>
      <c r="F195" s="392"/>
      <c r="G195" s="395"/>
      <c r="H195" s="30"/>
    </row>
    <row r="196" spans="2:8" ht="30" customHeight="1">
      <c r="B196" s="394" t="s">
        <v>1820</v>
      </c>
      <c r="C196" s="389" t="s">
        <v>1821</v>
      </c>
      <c r="D196" s="390" t="s">
        <v>1798</v>
      </c>
      <c r="E196" s="391" t="s">
        <v>1195</v>
      </c>
      <c r="F196" s="392"/>
      <c r="G196" s="395"/>
      <c r="H196" s="30"/>
    </row>
    <row r="197" spans="2:8" ht="33">
      <c r="B197" s="394" t="s">
        <v>1822</v>
      </c>
      <c r="C197" s="389" t="s">
        <v>1823</v>
      </c>
      <c r="D197" s="390" t="s">
        <v>1793</v>
      </c>
      <c r="E197" s="391" t="s">
        <v>1195</v>
      </c>
      <c r="F197" s="392"/>
      <c r="G197" s="395"/>
      <c r="H197" s="30"/>
    </row>
    <row r="198" spans="2:8" ht="33">
      <c r="B198" s="394" t="s">
        <v>170</v>
      </c>
      <c r="C198" s="389" t="s">
        <v>1824</v>
      </c>
      <c r="D198" s="390" t="s">
        <v>988</v>
      </c>
      <c r="E198" s="391" t="s">
        <v>1195</v>
      </c>
      <c r="F198" s="392"/>
      <c r="G198" s="395"/>
      <c r="H198" s="30"/>
    </row>
    <row r="199" spans="2:8" ht="17.25" thickBot="1">
      <c r="B199" s="394" t="s">
        <v>172</v>
      </c>
      <c r="C199" s="389" t="s">
        <v>1825</v>
      </c>
      <c r="D199" s="396" t="s">
        <v>1803</v>
      </c>
      <c r="E199" s="391" t="s">
        <v>1195</v>
      </c>
      <c r="F199" s="392"/>
      <c r="G199" s="395"/>
      <c r="H199" s="30"/>
    </row>
    <row r="200" spans="2:8" ht="17.25" thickBot="1">
      <c r="B200" s="385" t="s">
        <v>1826</v>
      </c>
      <c r="C200" s="386"/>
      <c r="D200" s="386"/>
      <c r="E200" s="386"/>
      <c r="F200" s="386"/>
      <c r="G200" s="387"/>
      <c r="H200" s="30"/>
    </row>
    <row r="201" spans="2:8">
      <c r="B201" s="388" t="s">
        <v>174</v>
      </c>
      <c r="C201" s="389" t="s">
        <v>1827</v>
      </c>
      <c r="D201" s="390" t="s">
        <v>1803</v>
      </c>
      <c r="E201" s="391" t="s">
        <v>1195</v>
      </c>
      <c r="F201" s="392"/>
      <c r="G201" s="393" t="s">
        <v>1828</v>
      </c>
      <c r="H201" s="30"/>
    </row>
    <row r="202" spans="2:8">
      <c r="B202" s="388" t="s">
        <v>176</v>
      </c>
      <c r="C202" s="389" t="s">
        <v>1829</v>
      </c>
      <c r="D202" s="390" t="s">
        <v>988</v>
      </c>
      <c r="E202" s="391" t="s">
        <v>1195</v>
      </c>
      <c r="F202" s="392"/>
      <c r="G202" s="395"/>
      <c r="H202" s="30"/>
    </row>
    <row r="203" spans="2:8">
      <c r="B203" s="388" t="s">
        <v>178</v>
      </c>
      <c r="C203" s="389" t="s">
        <v>1830</v>
      </c>
      <c r="D203" s="390" t="s">
        <v>1787</v>
      </c>
      <c r="E203" s="391" t="s">
        <v>1195</v>
      </c>
      <c r="F203" s="392"/>
      <c r="G203" s="395"/>
      <c r="H203" s="30"/>
    </row>
    <row r="204" spans="2:8">
      <c r="B204" s="394" t="s">
        <v>180</v>
      </c>
      <c r="C204" s="389" t="s">
        <v>1831</v>
      </c>
      <c r="D204" s="390" t="s">
        <v>988</v>
      </c>
      <c r="E204" s="391" t="s">
        <v>1195</v>
      </c>
      <c r="F204" s="392"/>
      <c r="G204" s="395"/>
      <c r="H204" s="30"/>
    </row>
    <row r="205" spans="2:8" ht="33">
      <c r="B205" s="394" t="s">
        <v>182</v>
      </c>
      <c r="C205" s="389" t="s">
        <v>1832</v>
      </c>
      <c r="D205" s="396" t="s">
        <v>1081</v>
      </c>
      <c r="E205" s="391" t="s">
        <v>1790</v>
      </c>
      <c r="F205" s="392"/>
      <c r="G205" s="395"/>
      <c r="H205" s="30"/>
    </row>
    <row r="206" spans="2:8">
      <c r="B206" s="394" t="s">
        <v>1699</v>
      </c>
      <c r="C206" s="389" t="s">
        <v>1833</v>
      </c>
      <c r="D206" s="390" t="s">
        <v>988</v>
      </c>
      <c r="E206" s="391" t="s">
        <v>1195</v>
      </c>
      <c r="F206" s="392"/>
      <c r="G206" s="395"/>
      <c r="H206" s="30"/>
    </row>
    <row r="207" spans="2:8" ht="33">
      <c r="B207" s="394" t="s">
        <v>185</v>
      </c>
      <c r="C207" s="389" t="s">
        <v>1834</v>
      </c>
      <c r="D207" s="390" t="s">
        <v>1793</v>
      </c>
      <c r="E207" s="391" t="s">
        <v>1195</v>
      </c>
      <c r="F207" s="392"/>
      <c r="G207" s="395"/>
      <c r="H207" s="30"/>
    </row>
    <row r="208" spans="2:8" ht="33">
      <c r="B208" s="394" t="s">
        <v>1835</v>
      </c>
      <c r="C208" s="389" t="s">
        <v>1836</v>
      </c>
      <c r="D208" s="390" t="s">
        <v>988</v>
      </c>
      <c r="E208" s="391" t="s">
        <v>1195</v>
      </c>
      <c r="F208" s="392"/>
      <c r="G208" s="395"/>
      <c r="H208" s="30"/>
    </row>
    <row r="209" spans="2:8" ht="33">
      <c r="B209" s="394" t="s">
        <v>1837</v>
      </c>
      <c r="C209" s="389" t="s">
        <v>1838</v>
      </c>
      <c r="D209" s="390" t="s">
        <v>1798</v>
      </c>
      <c r="E209" s="391" t="s">
        <v>1195</v>
      </c>
      <c r="F209" s="392"/>
      <c r="G209" s="395"/>
      <c r="H209" s="30"/>
    </row>
    <row r="210" spans="2:8" ht="33">
      <c r="B210" s="394" t="s">
        <v>1839</v>
      </c>
      <c r="C210" s="389" t="s">
        <v>1840</v>
      </c>
      <c r="D210" s="390" t="s">
        <v>1793</v>
      </c>
      <c r="E210" s="391" t="s">
        <v>1195</v>
      </c>
      <c r="F210" s="392"/>
      <c r="G210" s="395"/>
      <c r="H210" s="30"/>
    </row>
    <row r="211" spans="2:8" ht="33">
      <c r="B211" s="394" t="s">
        <v>190</v>
      </c>
      <c r="C211" s="389" t="s">
        <v>1841</v>
      </c>
      <c r="D211" s="390" t="s">
        <v>1200</v>
      </c>
      <c r="E211" s="391" t="s">
        <v>1195</v>
      </c>
      <c r="F211" s="392"/>
      <c r="G211" s="395"/>
      <c r="H211" s="30"/>
    </row>
    <row r="212" spans="2:8">
      <c r="B212" s="394" t="s">
        <v>192</v>
      </c>
      <c r="C212" s="389" t="s">
        <v>1842</v>
      </c>
      <c r="D212" s="396" t="s">
        <v>1803</v>
      </c>
      <c r="E212" s="391" t="s">
        <v>1195</v>
      </c>
      <c r="F212" s="392"/>
      <c r="G212" s="395"/>
      <c r="H212" s="30"/>
    </row>
    <row r="213" spans="2:8" ht="33">
      <c r="B213" s="394" t="s">
        <v>194</v>
      </c>
      <c r="C213" s="389" t="s">
        <v>1843</v>
      </c>
      <c r="D213" s="396" t="s">
        <v>1081</v>
      </c>
      <c r="E213" s="391" t="s">
        <v>1790</v>
      </c>
      <c r="F213" s="392"/>
      <c r="G213" s="395"/>
      <c r="H213" s="30"/>
    </row>
    <row r="214" spans="2:8">
      <c r="B214" s="394" t="s">
        <v>1712</v>
      </c>
      <c r="C214" s="389" t="s">
        <v>1844</v>
      </c>
      <c r="D214" s="390" t="s">
        <v>988</v>
      </c>
      <c r="E214" s="391" t="s">
        <v>1195</v>
      </c>
      <c r="F214" s="392"/>
      <c r="G214" s="395"/>
      <c r="H214" s="30"/>
    </row>
    <row r="215" spans="2:8" ht="33">
      <c r="B215" s="394" t="s">
        <v>197</v>
      </c>
      <c r="C215" s="389" t="s">
        <v>1845</v>
      </c>
      <c r="D215" s="390" t="s">
        <v>1793</v>
      </c>
      <c r="E215" s="391" t="s">
        <v>1195</v>
      </c>
      <c r="F215" s="392"/>
      <c r="G215" s="395"/>
      <c r="H215" s="30"/>
    </row>
    <row r="216" spans="2:8" ht="33">
      <c r="B216" s="394" t="s">
        <v>1846</v>
      </c>
      <c r="C216" s="389" t="s">
        <v>1847</v>
      </c>
      <c r="D216" s="390" t="s">
        <v>988</v>
      </c>
      <c r="E216" s="391" t="s">
        <v>1195</v>
      </c>
      <c r="F216" s="392"/>
      <c r="G216" s="395"/>
      <c r="H216" s="30"/>
    </row>
    <row r="217" spans="2:8" ht="33">
      <c r="B217" s="394" t="s">
        <v>1848</v>
      </c>
      <c r="C217" s="389" t="s">
        <v>1849</v>
      </c>
      <c r="D217" s="390" t="s">
        <v>1798</v>
      </c>
      <c r="E217" s="391" t="s">
        <v>1195</v>
      </c>
      <c r="F217" s="392"/>
      <c r="G217" s="395"/>
      <c r="H217" s="30"/>
    </row>
    <row r="218" spans="2:8" ht="33">
      <c r="B218" s="394" t="s">
        <v>1850</v>
      </c>
      <c r="C218" s="389" t="s">
        <v>1851</v>
      </c>
      <c r="D218" s="390" t="s">
        <v>1793</v>
      </c>
      <c r="E218" s="391" t="s">
        <v>1195</v>
      </c>
      <c r="F218" s="392"/>
      <c r="G218" s="395"/>
      <c r="H218" s="30"/>
    </row>
    <row r="219" spans="2:8" ht="33">
      <c r="B219" s="394" t="s">
        <v>202</v>
      </c>
      <c r="C219" s="389" t="s">
        <v>1852</v>
      </c>
      <c r="D219" s="390" t="s">
        <v>988</v>
      </c>
      <c r="E219" s="391" t="s">
        <v>1195</v>
      </c>
      <c r="F219" s="392"/>
      <c r="G219" s="395"/>
      <c r="H219" s="30"/>
    </row>
    <row r="220" spans="2:8">
      <c r="B220" s="394" t="s">
        <v>204</v>
      </c>
      <c r="C220" s="389" t="s">
        <v>1853</v>
      </c>
      <c r="D220" s="396" t="s">
        <v>1803</v>
      </c>
      <c r="E220" s="391" t="s">
        <v>1195</v>
      </c>
      <c r="F220" s="392"/>
      <c r="G220" s="395"/>
      <c r="H220" s="30"/>
    </row>
    <row r="221" spans="2:8" ht="33">
      <c r="B221" s="394" t="s">
        <v>206</v>
      </c>
      <c r="C221" s="389" t="s">
        <v>1854</v>
      </c>
      <c r="D221" s="396" t="s">
        <v>1081</v>
      </c>
      <c r="E221" s="391" t="s">
        <v>1790</v>
      </c>
      <c r="F221" s="392"/>
      <c r="G221" s="395"/>
      <c r="H221" s="30"/>
    </row>
    <row r="222" spans="2:8">
      <c r="B222" s="394" t="s">
        <v>1725</v>
      </c>
      <c r="C222" s="389" t="s">
        <v>1855</v>
      </c>
      <c r="D222" s="390" t="s">
        <v>988</v>
      </c>
      <c r="E222" s="391" t="s">
        <v>1195</v>
      </c>
      <c r="F222" s="392"/>
      <c r="G222" s="395"/>
      <c r="H222" s="30"/>
    </row>
    <row r="223" spans="2:8" ht="20.100000000000001" customHeight="1">
      <c r="B223" s="394" t="s">
        <v>209</v>
      </c>
      <c r="C223" s="389" t="s">
        <v>1856</v>
      </c>
      <c r="D223" s="390" t="s">
        <v>1793</v>
      </c>
      <c r="E223" s="391" t="s">
        <v>1195</v>
      </c>
      <c r="F223" s="392"/>
      <c r="G223" s="395"/>
      <c r="H223" s="30"/>
    </row>
    <row r="224" spans="2:8" ht="33">
      <c r="B224" s="394" t="s">
        <v>1857</v>
      </c>
      <c r="C224" s="389" t="s">
        <v>1858</v>
      </c>
      <c r="D224" s="390" t="s">
        <v>988</v>
      </c>
      <c r="E224" s="391" t="s">
        <v>1195</v>
      </c>
      <c r="F224" s="392"/>
      <c r="G224" s="395"/>
      <c r="H224" s="30"/>
    </row>
    <row r="225" spans="2:8" ht="33">
      <c r="B225" s="394" t="s">
        <v>1859</v>
      </c>
      <c r="C225" s="389" t="s">
        <v>1860</v>
      </c>
      <c r="D225" s="390" t="s">
        <v>1798</v>
      </c>
      <c r="E225" s="391" t="s">
        <v>1195</v>
      </c>
      <c r="F225" s="392"/>
      <c r="G225" s="395"/>
      <c r="H225" s="30"/>
    </row>
    <row r="226" spans="2:8" ht="33">
      <c r="B226" s="394" t="s">
        <v>1861</v>
      </c>
      <c r="C226" s="389" t="s">
        <v>1862</v>
      </c>
      <c r="D226" s="390" t="s">
        <v>1793</v>
      </c>
      <c r="E226" s="391" t="s">
        <v>1195</v>
      </c>
      <c r="F226" s="392"/>
      <c r="G226" s="395"/>
      <c r="H226" s="30"/>
    </row>
    <row r="227" spans="2:8" ht="33">
      <c r="B227" s="394" t="s">
        <v>214</v>
      </c>
      <c r="C227" s="389" t="s">
        <v>1863</v>
      </c>
      <c r="D227" s="390" t="s">
        <v>988</v>
      </c>
      <c r="E227" s="391" t="s">
        <v>1195</v>
      </c>
      <c r="F227" s="392"/>
      <c r="G227" s="395"/>
      <c r="H227" s="30"/>
    </row>
    <row r="228" spans="2:8" ht="17.25" thickBot="1">
      <c r="B228" s="394" t="s">
        <v>216</v>
      </c>
      <c r="C228" s="389" t="s">
        <v>1864</v>
      </c>
      <c r="D228" s="396" t="s">
        <v>1803</v>
      </c>
      <c r="E228" s="391" t="s">
        <v>1195</v>
      </c>
      <c r="F228" s="392"/>
      <c r="G228" s="397"/>
      <c r="H228" s="30"/>
    </row>
    <row r="229" spans="2:8" ht="17.25" thickBot="1">
      <c r="B229" s="385" t="s">
        <v>1367</v>
      </c>
      <c r="C229" s="386"/>
      <c r="D229" s="386"/>
      <c r="E229" s="386"/>
      <c r="F229" s="386"/>
      <c r="G229" s="387"/>
      <c r="H229" s="30"/>
    </row>
    <row r="230" spans="2:8">
      <c r="B230" s="388" t="s">
        <v>218</v>
      </c>
      <c r="C230" s="389" t="s">
        <v>1865</v>
      </c>
      <c r="D230" s="390" t="s">
        <v>1803</v>
      </c>
      <c r="E230" s="391" t="s">
        <v>1195</v>
      </c>
      <c r="F230" s="392"/>
      <c r="G230" s="393" t="s">
        <v>1866</v>
      </c>
      <c r="H230" s="30"/>
    </row>
    <row r="231" spans="2:8">
      <c r="B231" s="388" t="s">
        <v>220</v>
      </c>
      <c r="C231" s="389" t="s">
        <v>1867</v>
      </c>
      <c r="D231" s="390" t="s">
        <v>988</v>
      </c>
      <c r="E231" s="391" t="s">
        <v>1195</v>
      </c>
      <c r="F231" s="392"/>
      <c r="G231" s="395"/>
      <c r="H231" s="30"/>
    </row>
    <row r="232" spans="2:8">
      <c r="B232" s="394" t="s">
        <v>222</v>
      </c>
      <c r="C232" s="389" t="s">
        <v>1868</v>
      </c>
      <c r="D232" s="390" t="s">
        <v>1787</v>
      </c>
      <c r="E232" s="391" t="s">
        <v>1195</v>
      </c>
      <c r="F232" s="392"/>
      <c r="G232" s="395"/>
      <c r="H232" s="30"/>
    </row>
    <row r="233" spans="2:8">
      <c r="B233" s="394" t="s">
        <v>224</v>
      </c>
      <c r="C233" s="389" t="s">
        <v>1869</v>
      </c>
      <c r="D233" s="390" t="s">
        <v>988</v>
      </c>
      <c r="E233" s="391" t="s">
        <v>1195</v>
      </c>
      <c r="F233" s="392"/>
      <c r="G233" s="395"/>
      <c r="H233" s="30"/>
    </row>
    <row r="234" spans="2:8" ht="33">
      <c r="B234" s="394" t="s">
        <v>226</v>
      </c>
      <c r="C234" s="389" t="s">
        <v>1870</v>
      </c>
      <c r="D234" s="396" t="s">
        <v>1081</v>
      </c>
      <c r="E234" s="391" t="s">
        <v>1790</v>
      </c>
      <c r="F234" s="392"/>
      <c r="G234" s="395"/>
      <c r="H234" s="30"/>
    </row>
    <row r="235" spans="2:8">
      <c r="B235" s="394" t="s">
        <v>1744</v>
      </c>
      <c r="C235" s="389" t="s">
        <v>1871</v>
      </c>
      <c r="D235" s="390" t="s">
        <v>988</v>
      </c>
      <c r="E235" s="391" t="s">
        <v>1195</v>
      </c>
      <c r="F235" s="392"/>
      <c r="G235" s="395"/>
      <c r="H235" s="30"/>
    </row>
    <row r="236" spans="2:8" ht="33">
      <c r="B236" s="394" t="s">
        <v>229</v>
      </c>
      <c r="C236" s="389" t="s">
        <v>1872</v>
      </c>
      <c r="D236" s="390" t="s">
        <v>1793</v>
      </c>
      <c r="E236" s="391" t="s">
        <v>1195</v>
      </c>
      <c r="F236" s="392"/>
      <c r="G236" s="395"/>
      <c r="H236" s="30"/>
    </row>
    <row r="237" spans="2:8" ht="33">
      <c r="B237" s="394" t="s">
        <v>1873</v>
      </c>
      <c r="C237" s="389" t="s">
        <v>1874</v>
      </c>
      <c r="D237" s="390" t="s">
        <v>988</v>
      </c>
      <c r="E237" s="391" t="s">
        <v>1195</v>
      </c>
      <c r="F237" s="392"/>
      <c r="G237" s="395"/>
      <c r="H237" s="30"/>
    </row>
    <row r="238" spans="2:8" ht="33">
      <c r="B238" s="394" t="s">
        <v>1875</v>
      </c>
      <c r="C238" s="389" t="s">
        <v>1876</v>
      </c>
      <c r="D238" s="390" t="s">
        <v>1798</v>
      </c>
      <c r="E238" s="391" t="s">
        <v>1195</v>
      </c>
      <c r="F238" s="392"/>
      <c r="G238" s="395"/>
      <c r="H238" s="30"/>
    </row>
    <row r="239" spans="2:8" ht="33">
      <c r="B239" s="394" t="s">
        <v>1877</v>
      </c>
      <c r="C239" s="389" t="s">
        <v>1878</v>
      </c>
      <c r="D239" s="390" t="s">
        <v>1793</v>
      </c>
      <c r="E239" s="391" t="s">
        <v>1195</v>
      </c>
      <c r="F239" s="392"/>
      <c r="G239" s="395"/>
      <c r="H239" s="30"/>
    </row>
    <row r="240" spans="2:8" ht="33">
      <c r="B240" s="394" t="s">
        <v>234</v>
      </c>
      <c r="C240" s="389" t="s">
        <v>1879</v>
      </c>
      <c r="D240" s="390" t="s">
        <v>988</v>
      </c>
      <c r="E240" s="391" t="s">
        <v>1195</v>
      </c>
      <c r="F240" s="392"/>
      <c r="G240" s="395"/>
      <c r="H240" s="30"/>
    </row>
    <row r="241" spans="1:8">
      <c r="B241" s="394" t="s">
        <v>236</v>
      </c>
      <c r="C241" s="389" t="s">
        <v>1880</v>
      </c>
      <c r="D241" s="396" t="s">
        <v>1803</v>
      </c>
      <c r="E241" s="391" t="s">
        <v>1195</v>
      </c>
      <c r="F241" s="392"/>
      <c r="G241" s="395"/>
      <c r="H241" s="30"/>
    </row>
    <row r="242" spans="1:8" ht="33">
      <c r="B242" s="394" t="s">
        <v>238</v>
      </c>
      <c r="C242" s="389" t="s">
        <v>1881</v>
      </c>
      <c r="D242" s="396" t="s">
        <v>1081</v>
      </c>
      <c r="E242" s="391" t="s">
        <v>1790</v>
      </c>
      <c r="F242" s="392"/>
      <c r="G242" s="395"/>
      <c r="H242" s="30"/>
    </row>
    <row r="243" spans="1:8">
      <c r="B243" s="394" t="s">
        <v>1757</v>
      </c>
      <c r="C243" s="389" t="s">
        <v>1882</v>
      </c>
      <c r="D243" s="390" t="s">
        <v>988</v>
      </c>
      <c r="E243" s="391" t="s">
        <v>1195</v>
      </c>
      <c r="F243" s="392"/>
      <c r="G243" s="395"/>
      <c r="H243" s="30"/>
    </row>
    <row r="244" spans="1:8" ht="33">
      <c r="B244" s="394" t="s">
        <v>241</v>
      </c>
      <c r="C244" s="389" t="s">
        <v>1883</v>
      </c>
      <c r="D244" s="390" t="s">
        <v>1793</v>
      </c>
      <c r="E244" s="391" t="s">
        <v>1195</v>
      </c>
      <c r="F244" s="392"/>
      <c r="G244" s="395"/>
      <c r="H244" s="30"/>
    </row>
    <row r="245" spans="1:8" ht="33">
      <c r="B245" s="394" t="s">
        <v>1884</v>
      </c>
      <c r="C245" s="389" t="s">
        <v>1885</v>
      </c>
      <c r="D245" s="390" t="s">
        <v>988</v>
      </c>
      <c r="E245" s="391" t="s">
        <v>1195</v>
      </c>
      <c r="F245" s="392"/>
      <c r="G245" s="395"/>
      <c r="H245" s="30"/>
    </row>
    <row r="246" spans="1:8" ht="33">
      <c r="B246" s="394" t="s">
        <v>1886</v>
      </c>
      <c r="C246" s="389" t="s">
        <v>1887</v>
      </c>
      <c r="D246" s="390" t="s">
        <v>1798</v>
      </c>
      <c r="E246" s="391" t="s">
        <v>1195</v>
      </c>
      <c r="F246" s="392"/>
      <c r="G246" s="395"/>
      <c r="H246" s="30"/>
    </row>
    <row r="247" spans="1:8" ht="33">
      <c r="B247" s="394" t="s">
        <v>1888</v>
      </c>
      <c r="C247" s="389" t="s">
        <v>1889</v>
      </c>
      <c r="D247" s="390" t="s">
        <v>1793</v>
      </c>
      <c r="E247" s="391" t="s">
        <v>1195</v>
      </c>
      <c r="F247" s="392"/>
      <c r="G247" s="395"/>
      <c r="H247" s="30"/>
    </row>
    <row r="248" spans="1:8" ht="33">
      <c r="B248" s="394" t="s">
        <v>246</v>
      </c>
      <c r="C248" s="389" t="s">
        <v>1890</v>
      </c>
      <c r="D248" s="390" t="s">
        <v>988</v>
      </c>
      <c r="E248" s="391" t="s">
        <v>1195</v>
      </c>
      <c r="F248" s="392"/>
      <c r="G248" s="395"/>
      <c r="H248" s="30"/>
    </row>
    <row r="249" spans="1:8">
      <c r="B249" s="394" t="s">
        <v>248</v>
      </c>
      <c r="C249" s="389" t="s">
        <v>1891</v>
      </c>
      <c r="D249" s="396" t="s">
        <v>1803</v>
      </c>
      <c r="E249" s="391" t="s">
        <v>1195</v>
      </c>
      <c r="F249" s="392"/>
      <c r="G249" s="395"/>
      <c r="H249" s="30"/>
    </row>
    <row r="250" spans="1:8" ht="33">
      <c r="B250" s="394" t="s">
        <v>250</v>
      </c>
      <c r="C250" s="389" t="s">
        <v>1892</v>
      </c>
      <c r="D250" s="396" t="s">
        <v>1081</v>
      </c>
      <c r="E250" s="391" t="s">
        <v>1790</v>
      </c>
      <c r="F250" s="392"/>
      <c r="G250" s="395"/>
      <c r="H250" s="30"/>
    </row>
    <row r="251" spans="1:8">
      <c r="A251" s="9"/>
      <c r="B251" s="394" t="s">
        <v>1770</v>
      </c>
      <c r="C251" s="389" t="s">
        <v>1893</v>
      </c>
      <c r="D251" s="390" t="s">
        <v>988</v>
      </c>
      <c r="E251" s="391" t="s">
        <v>1195</v>
      </c>
      <c r="F251" s="392"/>
      <c r="G251" s="395"/>
      <c r="H251" s="30"/>
    </row>
    <row r="252" spans="1:8" ht="33">
      <c r="A252" s="9"/>
      <c r="B252" s="394" t="s">
        <v>253</v>
      </c>
      <c r="C252" s="389" t="s">
        <v>1894</v>
      </c>
      <c r="D252" s="390" t="s">
        <v>1793</v>
      </c>
      <c r="E252" s="391" t="s">
        <v>1195</v>
      </c>
      <c r="F252" s="392"/>
      <c r="G252" s="395"/>
      <c r="H252" s="30"/>
    </row>
    <row r="253" spans="1:8" ht="33">
      <c r="A253" s="9"/>
      <c r="B253" s="394" t="s">
        <v>1895</v>
      </c>
      <c r="C253" s="389" t="s">
        <v>1896</v>
      </c>
      <c r="D253" s="390" t="s">
        <v>988</v>
      </c>
      <c r="E253" s="391" t="s">
        <v>1195</v>
      </c>
      <c r="F253" s="392"/>
      <c r="G253" s="395"/>
      <c r="H253" s="30"/>
    </row>
    <row r="254" spans="1:8" ht="48.75" customHeight="1">
      <c r="B254" s="394" t="s">
        <v>1897</v>
      </c>
      <c r="C254" s="389" t="s">
        <v>1898</v>
      </c>
      <c r="D254" s="390" t="s">
        <v>1798</v>
      </c>
      <c r="E254" s="391" t="s">
        <v>1195</v>
      </c>
      <c r="F254" s="392"/>
      <c r="G254" s="395"/>
      <c r="H254" s="30"/>
    </row>
    <row r="255" spans="1:8" ht="33">
      <c r="B255" s="394" t="s">
        <v>1899</v>
      </c>
      <c r="C255" s="389" t="s">
        <v>1900</v>
      </c>
      <c r="D255" s="390" t="s">
        <v>1793</v>
      </c>
      <c r="E255" s="391" t="s">
        <v>1195</v>
      </c>
      <c r="F255" s="392"/>
      <c r="G255" s="395"/>
      <c r="H255" s="30"/>
    </row>
    <row r="256" spans="1:8" ht="33">
      <c r="B256" s="394" t="s">
        <v>258</v>
      </c>
      <c r="C256" s="389" t="s">
        <v>1901</v>
      </c>
      <c r="D256" s="390" t="s">
        <v>988</v>
      </c>
      <c r="E256" s="391" t="s">
        <v>1195</v>
      </c>
      <c r="F256" s="392"/>
      <c r="G256" s="395"/>
      <c r="H256" s="30"/>
    </row>
    <row r="257" spans="2:8">
      <c r="B257" s="394" t="s">
        <v>260</v>
      </c>
      <c r="C257" s="389" t="s">
        <v>1902</v>
      </c>
      <c r="D257" s="396" t="s">
        <v>1803</v>
      </c>
      <c r="E257" s="391" t="s">
        <v>1195</v>
      </c>
      <c r="F257" s="392"/>
      <c r="G257" s="398"/>
      <c r="H257" s="30"/>
    </row>
    <row r="258" spans="2:8">
      <c r="B258" s="37" t="s">
        <v>1903</v>
      </c>
      <c r="C258" s="38" t="s">
        <v>1904</v>
      </c>
      <c r="D258" s="39" t="s">
        <v>1905</v>
      </c>
      <c r="E258" s="40" t="s">
        <v>1295</v>
      </c>
      <c r="F258" s="41"/>
      <c r="G258" s="287"/>
      <c r="H258" s="30"/>
    </row>
    <row r="259" spans="2:8" ht="17.25" thickBot="1">
      <c r="B259" s="37" t="s">
        <v>1906</v>
      </c>
      <c r="C259" s="38" t="s">
        <v>1907</v>
      </c>
      <c r="D259" s="39" t="s">
        <v>981</v>
      </c>
      <c r="E259" s="40" t="s">
        <v>1289</v>
      </c>
      <c r="F259" s="41"/>
      <c r="G259" s="43"/>
      <c r="H259" s="30"/>
    </row>
    <row r="260" spans="2:8" ht="20.100000000000001" customHeight="1" thickBot="1">
      <c r="B260" s="27" t="s">
        <v>1908</v>
      </c>
      <c r="C260" s="244"/>
      <c r="D260" s="245"/>
      <c r="E260" s="246"/>
      <c r="F260" s="246"/>
      <c r="G260" s="247"/>
      <c r="H260" s="30"/>
    </row>
    <row r="261" spans="2:8">
      <c r="B261" s="31" t="s">
        <v>1909</v>
      </c>
      <c r="C261" s="32" t="s">
        <v>1910</v>
      </c>
      <c r="D261" s="33" t="s">
        <v>981</v>
      </c>
      <c r="E261" s="34" t="s">
        <v>1295</v>
      </c>
      <c r="F261" s="35"/>
      <c r="G261" s="36"/>
      <c r="H261" s="30"/>
    </row>
    <row r="262" spans="2:8">
      <c r="B262" s="37" t="s">
        <v>1911</v>
      </c>
      <c r="C262" s="38" t="s">
        <v>1912</v>
      </c>
      <c r="D262" s="39" t="s">
        <v>981</v>
      </c>
      <c r="E262" s="40" t="s">
        <v>1295</v>
      </c>
      <c r="F262" s="41"/>
      <c r="G262" s="43"/>
      <c r="H262" s="30"/>
    </row>
    <row r="263" spans="2:8">
      <c r="B263" s="37" t="s">
        <v>1913</v>
      </c>
      <c r="C263" s="38" t="s">
        <v>1914</v>
      </c>
      <c r="D263" s="39" t="s">
        <v>981</v>
      </c>
      <c r="E263" s="40" t="s">
        <v>1295</v>
      </c>
      <c r="F263" s="41"/>
      <c r="G263" s="43"/>
      <c r="H263" s="30"/>
    </row>
    <row r="264" spans="2:8">
      <c r="B264" s="37" t="s">
        <v>1915</v>
      </c>
      <c r="C264" s="38" t="s">
        <v>1916</v>
      </c>
      <c r="D264" s="39" t="s">
        <v>981</v>
      </c>
      <c r="E264" s="40" t="s">
        <v>1295</v>
      </c>
      <c r="F264" s="41"/>
      <c r="G264" s="43"/>
      <c r="H264" s="30"/>
    </row>
    <row r="265" spans="2:8">
      <c r="B265" s="37" t="s">
        <v>1917</v>
      </c>
      <c r="C265" s="38" t="s">
        <v>1918</v>
      </c>
      <c r="D265" s="39" t="s">
        <v>981</v>
      </c>
      <c r="E265" s="40" t="s">
        <v>1295</v>
      </c>
      <c r="F265" s="41"/>
      <c r="G265" s="43"/>
      <c r="H265" s="30"/>
    </row>
    <row r="266" spans="2:8">
      <c r="B266" s="37" t="s">
        <v>1919</v>
      </c>
      <c r="C266" s="38" t="s">
        <v>1920</v>
      </c>
      <c r="D266" s="39" t="s">
        <v>981</v>
      </c>
      <c r="E266" s="40" t="s">
        <v>1295</v>
      </c>
      <c r="F266" s="41"/>
      <c r="G266" s="43"/>
      <c r="H266" s="30"/>
    </row>
    <row r="267" spans="2:8">
      <c r="B267" s="37" t="s">
        <v>1921</v>
      </c>
      <c r="C267" s="38" t="s">
        <v>1922</v>
      </c>
      <c r="D267" s="39" t="s">
        <v>981</v>
      </c>
      <c r="E267" s="40" t="s">
        <v>1295</v>
      </c>
      <c r="F267" s="41"/>
      <c r="G267" s="43"/>
      <c r="H267" s="30"/>
    </row>
    <row r="268" spans="2:8">
      <c r="B268" s="37" t="s">
        <v>1923</v>
      </c>
      <c r="C268" s="38" t="s">
        <v>1924</v>
      </c>
      <c r="D268" s="39" t="s">
        <v>981</v>
      </c>
      <c r="E268" s="40" t="s">
        <v>1295</v>
      </c>
      <c r="F268" s="41"/>
      <c r="G268" s="43"/>
      <c r="H268" s="30"/>
    </row>
    <row r="269" spans="2:8">
      <c r="B269" s="37" t="s">
        <v>1925</v>
      </c>
      <c r="C269" s="38" t="s">
        <v>1926</v>
      </c>
      <c r="D269" s="39" t="s">
        <v>981</v>
      </c>
      <c r="E269" s="40" t="s">
        <v>1295</v>
      </c>
      <c r="F269" s="41"/>
      <c r="G269" s="43"/>
      <c r="H269" s="30"/>
    </row>
    <row r="270" spans="2:8">
      <c r="B270" s="37" t="s">
        <v>1927</v>
      </c>
      <c r="C270" s="38" t="s">
        <v>1928</v>
      </c>
      <c r="D270" s="39" t="s">
        <v>981</v>
      </c>
      <c r="E270" s="40" t="s">
        <v>1295</v>
      </c>
      <c r="F270" s="41"/>
      <c r="G270" s="43"/>
      <c r="H270" s="30"/>
    </row>
    <row r="271" spans="2:8">
      <c r="B271" s="37" t="s">
        <v>1929</v>
      </c>
      <c r="C271" s="38" t="s">
        <v>1930</v>
      </c>
      <c r="D271" s="39" t="s">
        <v>1931</v>
      </c>
      <c r="E271" s="40" t="s">
        <v>1440</v>
      </c>
      <c r="F271" s="41"/>
      <c r="G271" s="43"/>
      <c r="H271" s="30"/>
    </row>
    <row r="272" spans="2:8">
      <c r="B272" s="37" t="s">
        <v>1932</v>
      </c>
      <c r="C272" s="38" t="s">
        <v>1933</v>
      </c>
      <c r="D272" s="39" t="s">
        <v>1931</v>
      </c>
      <c r="E272" s="40" t="s">
        <v>1440</v>
      </c>
      <c r="F272" s="41"/>
      <c r="G272" s="43"/>
      <c r="H272" s="30"/>
    </row>
    <row r="273" spans="2:8">
      <c r="B273" s="37" t="s">
        <v>1934</v>
      </c>
      <c r="C273" s="38" t="s">
        <v>1935</v>
      </c>
      <c r="D273" s="39" t="s">
        <v>1931</v>
      </c>
      <c r="E273" s="40" t="s">
        <v>1440</v>
      </c>
      <c r="F273" s="41"/>
      <c r="G273" s="43"/>
      <c r="H273" s="30"/>
    </row>
    <row r="274" spans="2:8">
      <c r="B274" s="37" t="s">
        <v>1936</v>
      </c>
      <c r="C274" s="38" t="s">
        <v>1937</v>
      </c>
      <c r="D274" s="39" t="s">
        <v>1931</v>
      </c>
      <c r="E274" s="40" t="s">
        <v>1440</v>
      </c>
      <c r="F274" s="41"/>
      <c r="G274" s="43"/>
      <c r="H274" s="30"/>
    </row>
    <row r="275" spans="2:8">
      <c r="B275" s="37" t="s">
        <v>1938</v>
      </c>
      <c r="C275" s="38" t="s">
        <v>1939</v>
      </c>
      <c r="D275" s="39" t="s">
        <v>1931</v>
      </c>
      <c r="E275" s="40" t="s">
        <v>1440</v>
      </c>
      <c r="F275" s="41"/>
      <c r="G275" s="43"/>
      <c r="H275" s="30"/>
    </row>
    <row r="276" spans="2:8">
      <c r="B276" s="37" t="s">
        <v>1940</v>
      </c>
      <c r="C276" s="38" t="s">
        <v>1941</v>
      </c>
      <c r="D276" s="39" t="s">
        <v>1931</v>
      </c>
      <c r="E276" s="40" t="s">
        <v>1440</v>
      </c>
      <c r="F276" s="41"/>
      <c r="G276" s="43"/>
      <c r="H276" s="30"/>
    </row>
    <row r="277" spans="2:8">
      <c r="B277" s="37" t="s">
        <v>1942</v>
      </c>
      <c r="C277" s="38" t="s">
        <v>1943</v>
      </c>
      <c r="D277" s="39" t="s">
        <v>1931</v>
      </c>
      <c r="E277" s="40" t="s">
        <v>1440</v>
      </c>
      <c r="F277" s="41"/>
      <c r="G277" s="43"/>
      <c r="H277" s="30"/>
    </row>
    <row r="278" spans="2:8">
      <c r="B278" s="37" t="s">
        <v>1944</v>
      </c>
      <c r="C278" s="38" t="s">
        <v>1945</v>
      </c>
      <c r="D278" s="39" t="s">
        <v>1931</v>
      </c>
      <c r="E278" s="40" t="s">
        <v>1440</v>
      </c>
      <c r="F278" s="41"/>
      <c r="G278" s="43"/>
      <c r="H278" s="30"/>
    </row>
    <row r="279" spans="2:8">
      <c r="B279" s="37" t="s">
        <v>1946</v>
      </c>
      <c r="C279" s="38" t="s">
        <v>1947</v>
      </c>
      <c r="D279" s="39" t="s">
        <v>1931</v>
      </c>
      <c r="E279" s="40" t="s">
        <v>1440</v>
      </c>
      <c r="F279" s="41"/>
      <c r="G279" s="43"/>
      <c r="H279" s="30"/>
    </row>
    <row r="280" spans="2:8">
      <c r="B280" s="37" t="s">
        <v>1948</v>
      </c>
      <c r="C280" s="38" t="s">
        <v>1949</v>
      </c>
      <c r="D280" s="39" t="s">
        <v>1931</v>
      </c>
      <c r="E280" s="40" t="s">
        <v>1440</v>
      </c>
      <c r="F280" s="41"/>
      <c r="G280" s="43"/>
      <c r="H280" s="30"/>
    </row>
    <row r="281" spans="2:8" ht="45">
      <c r="B281" s="37" t="s">
        <v>1950</v>
      </c>
      <c r="C281" s="38" t="s">
        <v>1951</v>
      </c>
      <c r="D281" s="39" t="s">
        <v>1299</v>
      </c>
      <c r="E281" s="40" t="s">
        <v>989</v>
      </c>
      <c r="F281" s="41"/>
      <c r="G281" s="43" t="s">
        <v>1952</v>
      </c>
      <c r="H281" s="30"/>
    </row>
    <row r="282" spans="2:8">
      <c r="B282" s="37" t="s">
        <v>1953</v>
      </c>
      <c r="C282" s="38" t="s">
        <v>1954</v>
      </c>
      <c r="D282" s="39" t="s">
        <v>971</v>
      </c>
      <c r="E282" s="40" t="s">
        <v>989</v>
      </c>
      <c r="F282" s="41"/>
      <c r="G282" s="254" t="s">
        <v>974</v>
      </c>
      <c r="H282" s="30"/>
    </row>
    <row r="283" spans="2:8">
      <c r="B283" s="37" t="s">
        <v>1955</v>
      </c>
      <c r="C283" s="38" t="s">
        <v>1956</v>
      </c>
      <c r="D283" s="39" t="s">
        <v>1065</v>
      </c>
      <c r="E283" s="40" t="s">
        <v>989</v>
      </c>
      <c r="F283" s="41"/>
      <c r="G283" s="288"/>
      <c r="H283" s="30"/>
    </row>
    <row r="284" spans="2:8">
      <c r="B284" s="37" t="s">
        <v>1957</v>
      </c>
      <c r="C284" s="38" t="s">
        <v>1958</v>
      </c>
      <c r="D284" s="39" t="s">
        <v>971</v>
      </c>
      <c r="E284" s="40" t="s">
        <v>989</v>
      </c>
      <c r="F284" s="41"/>
      <c r="G284" s="288"/>
      <c r="H284" s="30"/>
    </row>
    <row r="285" spans="2:8">
      <c r="B285" s="37" t="s">
        <v>1959</v>
      </c>
      <c r="C285" s="38" t="s">
        <v>1960</v>
      </c>
      <c r="D285" s="39" t="s">
        <v>1065</v>
      </c>
      <c r="E285" s="40" t="s">
        <v>989</v>
      </c>
      <c r="F285" s="41"/>
      <c r="G285" s="288"/>
      <c r="H285" s="30"/>
    </row>
    <row r="286" spans="2:8">
      <c r="B286" s="37" t="s">
        <v>1961</v>
      </c>
      <c r="C286" s="38" t="s">
        <v>50</v>
      </c>
      <c r="D286" s="39" t="s">
        <v>1962</v>
      </c>
      <c r="E286" s="40" t="s">
        <v>1295</v>
      </c>
      <c r="F286" s="41"/>
      <c r="G286" s="288"/>
      <c r="H286" s="30"/>
    </row>
    <row r="287" spans="2:8">
      <c r="B287" s="37" t="s">
        <v>1963</v>
      </c>
      <c r="C287" s="38" t="s">
        <v>51</v>
      </c>
      <c r="D287" s="39" t="s">
        <v>1964</v>
      </c>
      <c r="E287" s="40" t="s">
        <v>1295</v>
      </c>
      <c r="F287" s="41"/>
      <c r="G287" s="287"/>
      <c r="H287" s="30"/>
    </row>
    <row r="288" spans="2:8">
      <c r="B288" s="37" t="s">
        <v>1965</v>
      </c>
      <c r="C288" s="38" t="s">
        <v>1966</v>
      </c>
      <c r="D288" s="39" t="s">
        <v>1299</v>
      </c>
      <c r="E288" s="40" t="s">
        <v>989</v>
      </c>
      <c r="F288" s="41"/>
      <c r="G288" s="43"/>
      <c r="H288" s="30"/>
    </row>
    <row r="289" spans="2:8">
      <c r="B289" s="37" t="s">
        <v>1967</v>
      </c>
      <c r="C289" s="38" t="s">
        <v>39</v>
      </c>
      <c r="D289" s="39" t="s">
        <v>1905</v>
      </c>
      <c r="E289" s="40" t="s">
        <v>1295</v>
      </c>
      <c r="F289" s="41"/>
      <c r="G289" s="43"/>
      <c r="H289" s="30"/>
    </row>
    <row r="290" spans="2:8" ht="17.25" thickBot="1">
      <c r="B290" s="37" t="s">
        <v>1968</v>
      </c>
      <c r="C290" s="38" t="s">
        <v>1969</v>
      </c>
      <c r="D290" s="39" t="s">
        <v>981</v>
      </c>
      <c r="E290" s="40" t="s">
        <v>1286</v>
      </c>
      <c r="F290" s="41"/>
      <c r="G290" s="43"/>
      <c r="H290" s="30"/>
    </row>
    <row r="291" spans="2:8" ht="20.100000000000001" customHeight="1">
      <c r="B291" s="51"/>
      <c r="C291" s="51"/>
      <c r="D291" s="52"/>
      <c r="E291" s="53"/>
      <c r="F291" s="53"/>
      <c r="G291" s="51"/>
      <c r="H29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881</v>
      </c>
      <c r="C2" s="360"/>
      <c r="D2" s="360"/>
      <c r="E2" s="360"/>
      <c r="F2" s="360"/>
      <c r="G2" s="361"/>
      <c r="H2" s="18"/>
    </row>
    <row r="3" spans="1:8" s="313" customFormat="1" ht="13.5" customHeight="1">
      <c r="A3" s="311"/>
      <c r="B3" s="312"/>
      <c r="C3" s="312"/>
      <c r="D3" s="312"/>
      <c r="E3" s="312"/>
      <c r="F3" s="312"/>
      <c r="G3" s="312"/>
      <c r="H3" s="21"/>
    </row>
    <row r="4" spans="1:8" s="313" customFormat="1">
      <c r="A4" s="311"/>
      <c r="B4" s="14" t="s">
        <v>1971</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30">
      <c r="B7" s="31" t="s">
        <v>1972</v>
      </c>
      <c r="C7" s="32" t="s">
        <v>1973</v>
      </c>
      <c r="D7" s="33" t="s">
        <v>1081</v>
      </c>
      <c r="E7" s="34" t="s">
        <v>972</v>
      </c>
      <c r="F7" s="35" t="s">
        <v>973</v>
      </c>
      <c r="G7" s="36" t="s">
        <v>1974</v>
      </c>
      <c r="H7" s="30"/>
    </row>
    <row r="8" spans="1:8" ht="17.25" thickBot="1">
      <c r="B8" s="37" t="s">
        <v>1975</v>
      </c>
      <c r="C8" s="38" t="s">
        <v>1976</v>
      </c>
      <c r="D8" s="39" t="s">
        <v>1115</v>
      </c>
      <c r="E8" s="40" t="s">
        <v>978</v>
      </c>
      <c r="F8" s="41"/>
      <c r="G8" s="43"/>
      <c r="H8" s="30"/>
    </row>
    <row r="9" spans="1:8" ht="20.100000000000001" customHeight="1">
      <c r="B9" s="51"/>
      <c r="C9" s="51"/>
      <c r="D9" s="52"/>
      <c r="E9" s="53"/>
      <c r="F9" s="53"/>
      <c r="G9" s="51"/>
      <c r="H9"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54"/>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15" customHeight="1"/>
    <row r="2" spans="1:48" ht="60" customHeight="1">
      <c r="B2" s="56" t="s">
        <v>708</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1:48" ht="15" customHeight="1"/>
    <row r="4" spans="1:48" ht="1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8" ht="15" customHeight="1" thickBot="1">
      <c r="B5" s="4"/>
      <c r="C5" s="4"/>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4"/>
      <c r="AU5" s="4"/>
    </row>
    <row r="6" spans="1:48" ht="15" customHeight="1">
      <c r="B6" s="4"/>
      <c r="C6" s="4"/>
      <c r="D6" s="111"/>
      <c r="E6" s="112"/>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4"/>
      <c r="AT6" s="4"/>
      <c r="AU6" s="4"/>
    </row>
    <row r="7" spans="1:48" ht="20.100000000000001" customHeight="1">
      <c r="B7" s="4"/>
      <c r="C7" s="4"/>
      <c r="D7" s="115"/>
      <c r="E7" s="116" t="s">
        <v>709</v>
      </c>
      <c r="F7" s="68"/>
      <c r="G7" s="68"/>
      <c r="H7" s="68"/>
      <c r="I7" s="68"/>
      <c r="J7" s="68"/>
      <c r="K7" s="68"/>
      <c r="L7" s="68"/>
      <c r="M7" s="68"/>
      <c r="N7" s="68"/>
      <c r="O7" s="68"/>
      <c r="P7" s="68"/>
      <c r="Q7" s="68"/>
      <c r="R7" s="68"/>
      <c r="S7" s="68"/>
      <c r="T7" s="117"/>
      <c r="U7" s="68"/>
      <c r="V7" s="65"/>
      <c r="W7" s="69"/>
      <c r="X7" s="68"/>
      <c r="Y7" s="68"/>
      <c r="Z7" s="68"/>
      <c r="AA7" s="68"/>
      <c r="AB7" s="68"/>
      <c r="AC7" s="68"/>
      <c r="AD7" s="68"/>
      <c r="AE7" s="68"/>
      <c r="AF7" s="68"/>
      <c r="AG7" s="68"/>
      <c r="AH7" s="68"/>
      <c r="AI7" s="68"/>
      <c r="AJ7" s="68"/>
      <c r="AK7" s="68"/>
      <c r="AL7" s="68"/>
      <c r="AM7" s="68"/>
      <c r="AN7" s="68"/>
      <c r="AO7" s="68"/>
      <c r="AP7" s="68"/>
      <c r="AQ7" s="68"/>
      <c r="AR7" s="68"/>
      <c r="AS7" s="118"/>
      <c r="AT7" s="4"/>
      <c r="AU7" s="4"/>
    </row>
    <row r="8" spans="1:48" ht="20.100000000000001" customHeight="1">
      <c r="A8" s="4"/>
      <c r="B8" s="4"/>
      <c r="C8" s="4"/>
      <c r="D8" s="115"/>
      <c r="E8" s="67"/>
      <c r="F8" s="68"/>
      <c r="G8" s="68"/>
      <c r="H8" s="68"/>
      <c r="I8" s="68"/>
      <c r="J8" s="68"/>
      <c r="K8" s="68"/>
      <c r="L8" s="68"/>
      <c r="M8" s="68"/>
      <c r="N8" s="68"/>
      <c r="O8" s="68"/>
      <c r="P8" s="68"/>
      <c r="Q8" s="68"/>
      <c r="R8" s="68"/>
      <c r="S8" s="68"/>
      <c r="T8" s="117"/>
      <c r="U8" s="68"/>
      <c r="V8" s="527" t="str">
        <f>HYPERLINK("#'債権管理科目データ'!A1","債権管理科目データ")</f>
        <v>債権管理科目データ</v>
      </c>
      <c r="W8" s="527"/>
      <c r="X8" s="527"/>
      <c r="Y8" s="527"/>
      <c r="Z8" s="527"/>
      <c r="AA8" s="527"/>
      <c r="AB8" s="527"/>
      <c r="AC8" s="527"/>
      <c r="AD8" s="527"/>
      <c r="AE8" s="527"/>
      <c r="AF8" s="527"/>
      <c r="AG8" s="527"/>
      <c r="AH8" s="527"/>
      <c r="AI8" s="527"/>
      <c r="AJ8" s="527"/>
      <c r="AK8" s="527"/>
      <c r="AL8" s="527"/>
      <c r="AM8" s="527"/>
      <c r="AN8" s="68"/>
      <c r="AO8" s="68"/>
      <c r="AP8" s="68"/>
      <c r="AQ8" s="68"/>
      <c r="AR8" s="68"/>
      <c r="AS8" s="118"/>
      <c r="AT8" s="4"/>
      <c r="AU8" s="4"/>
      <c r="AV8" s="4"/>
    </row>
    <row r="9" spans="1:48" s="4" customFormat="1" ht="20.100000000000001" customHeight="1">
      <c r="A9" s="1"/>
      <c r="D9" s="115"/>
      <c r="E9" s="64"/>
      <c r="F9" s="69"/>
      <c r="G9" s="69"/>
      <c r="H9" s="69"/>
      <c r="I9" s="69"/>
      <c r="J9" s="69"/>
      <c r="K9" s="69"/>
      <c r="L9" s="69"/>
      <c r="M9" s="69"/>
      <c r="N9" s="69"/>
      <c r="O9" s="69"/>
      <c r="P9" s="69"/>
      <c r="Q9" s="69"/>
      <c r="R9" s="69"/>
      <c r="S9" s="69"/>
      <c r="T9" s="117"/>
      <c r="U9" s="69"/>
      <c r="V9" s="527" t="str">
        <f>HYPERLINK("#'債権管理補助科目データ'!A1","債権管理補助科目データ")</f>
        <v>債権管理補助科目データ</v>
      </c>
      <c r="W9" s="527"/>
      <c r="X9" s="527"/>
      <c r="Y9" s="527"/>
      <c r="Z9" s="527"/>
      <c r="AA9" s="527"/>
      <c r="AB9" s="527"/>
      <c r="AC9" s="527"/>
      <c r="AD9" s="527"/>
      <c r="AE9" s="527"/>
      <c r="AF9" s="527"/>
      <c r="AG9" s="527"/>
      <c r="AH9" s="527"/>
      <c r="AI9" s="527"/>
      <c r="AJ9" s="527"/>
      <c r="AK9" s="527"/>
      <c r="AL9" s="527"/>
      <c r="AM9" s="527"/>
      <c r="AN9" s="69"/>
      <c r="AO9" s="69"/>
      <c r="AP9" s="69"/>
      <c r="AQ9" s="69"/>
      <c r="AR9" s="69"/>
      <c r="AS9" s="118"/>
      <c r="AV9" s="1"/>
    </row>
    <row r="10" spans="1:48" ht="20.100000000000001" customHeight="1">
      <c r="B10" s="4"/>
      <c r="C10" s="4"/>
      <c r="D10" s="115"/>
      <c r="E10" s="70"/>
      <c r="F10" s="71"/>
      <c r="G10" s="71"/>
      <c r="H10" s="71"/>
      <c r="I10" s="71"/>
      <c r="J10" s="71"/>
      <c r="K10" s="71"/>
      <c r="L10" s="71"/>
      <c r="M10" s="71"/>
      <c r="N10" s="71"/>
      <c r="O10" s="71"/>
      <c r="P10" s="71"/>
      <c r="Q10" s="71"/>
      <c r="R10" s="71"/>
      <c r="S10" s="71"/>
      <c r="T10" s="117"/>
      <c r="U10" s="71"/>
      <c r="V10" s="527" t="str">
        <f>HYPERLINK("#'債権取引データ'!A1","債権取引データ")</f>
        <v>債権取引データ</v>
      </c>
      <c r="W10" s="527"/>
      <c r="X10" s="527"/>
      <c r="Y10" s="527"/>
      <c r="Z10" s="527"/>
      <c r="AA10" s="527"/>
      <c r="AB10" s="527"/>
      <c r="AC10" s="527"/>
      <c r="AD10" s="527"/>
      <c r="AE10" s="527"/>
      <c r="AF10" s="527"/>
      <c r="AG10" s="527"/>
      <c r="AH10" s="527"/>
      <c r="AI10" s="527"/>
      <c r="AJ10" s="527"/>
      <c r="AK10" s="527"/>
      <c r="AL10" s="527"/>
      <c r="AM10" s="527"/>
      <c r="AN10" s="71"/>
      <c r="AO10" s="71"/>
      <c r="AP10" s="71"/>
      <c r="AQ10" s="71"/>
      <c r="AR10" s="71"/>
      <c r="AS10" s="119"/>
      <c r="AT10" s="73"/>
      <c r="AU10" s="4"/>
    </row>
    <row r="11" spans="1:48" ht="20.100000000000001" customHeight="1">
      <c r="B11" s="4"/>
      <c r="C11" s="4"/>
      <c r="D11" s="115"/>
      <c r="E11" s="70"/>
      <c r="F11" s="74"/>
      <c r="G11" s="74"/>
      <c r="H11" s="74"/>
      <c r="I11" s="74"/>
      <c r="J11" s="74"/>
      <c r="K11" s="74"/>
      <c r="L11" s="74"/>
      <c r="M11" s="74"/>
      <c r="N11" s="74"/>
      <c r="O11" s="74"/>
      <c r="P11" s="74"/>
      <c r="Q11" s="74"/>
      <c r="R11" s="74"/>
      <c r="S11" s="74"/>
      <c r="T11" s="117"/>
      <c r="U11" s="74"/>
      <c r="V11" s="527" t="str">
        <f>HYPERLINK("#'回収方法データ'!A1","回収方法データ")</f>
        <v>回収方法データ</v>
      </c>
      <c r="W11" s="527"/>
      <c r="X11" s="527"/>
      <c r="Y11" s="527"/>
      <c r="Z11" s="527"/>
      <c r="AA11" s="527"/>
      <c r="AB11" s="527"/>
      <c r="AC11" s="527"/>
      <c r="AD11" s="527"/>
      <c r="AE11" s="527"/>
      <c r="AF11" s="527"/>
      <c r="AG11" s="527"/>
      <c r="AH11" s="527"/>
      <c r="AI11" s="527"/>
      <c r="AJ11" s="527"/>
      <c r="AK11" s="527"/>
      <c r="AL11" s="527"/>
      <c r="AM11" s="527"/>
      <c r="AN11" s="74"/>
      <c r="AO11" s="74"/>
      <c r="AP11" s="74"/>
      <c r="AQ11" s="74"/>
      <c r="AR11" s="74"/>
      <c r="AS11" s="119"/>
      <c r="AT11" s="73"/>
      <c r="AU11" s="4"/>
    </row>
    <row r="12" spans="1:48" ht="20.100000000000001" customHeight="1">
      <c r="B12" s="4"/>
      <c r="C12" s="4"/>
      <c r="D12" s="115"/>
      <c r="E12" s="64"/>
      <c r="F12" s="74"/>
      <c r="G12" s="74"/>
      <c r="H12" s="74"/>
      <c r="I12" s="74"/>
      <c r="J12" s="74"/>
      <c r="K12" s="74"/>
      <c r="L12" s="74"/>
      <c r="M12" s="74"/>
      <c r="N12" s="74"/>
      <c r="O12" s="74"/>
      <c r="P12" s="74"/>
      <c r="Q12" s="74"/>
      <c r="R12" s="74"/>
      <c r="S12" s="74"/>
      <c r="T12" s="117"/>
      <c r="U12" s="74"/>
      <c r="V12" s="527" t="str">
        <f>HYPERLINK("#'部門データ'!A1","部門データ")</f>
        <v>部門データ</v>
      </c>
      <c r="W12" s="527"/>
      <c r="X12" s="527"/>
      <c r="Y12" s="527"/>
      <c r="Z12" s="527"/>
      <c r="AA12" s="527"/>
      <c r="AB12" s="527"/>
      <c r="AC12" s="527"/>
      <c r="AD12" s="527"/>
      <c r="AE12" s="527"/>
      <c r="AF12" s="527"/>
      <c r="AG12" s="527"/>
      <c r="AH12" s="527"/>
      <c r="AI12" s="527"/>
      <c r="AJ12" s="527"/>
      <c r="AK12" s="527"/>
      <c r="AL12" s="527"/>
      <c r="AM12" s="527"/>
      <c r="AN12" s="74"/>
      <c r="AO12" s="74"/>
      <c r="AP12" s="74"/>
      <c r="AQ12" s="74"/>
      <c r="AR12" s="74"/>
      <c r="AS12" s="119"/>
      <c r="AT12" s="73"/>
      <c r="AU12" s="4"/>
    </row>
    <row r="13" spans="1:48" ht="20.100000000000001" customHeight="1">
      <c r="B13" s="4"/>
      <c r="C13" s="4"/>
      <c r="D13" s="115"/>
      <c r="E13" s="70"/>
      <c r="F13" s="71"/>
      <c r="G13" s="71"/>
      <c r="H13" s="71"/>
      <c r="I13" s="71"/>
      <c r="J13" s="71"/>
      <c r="K13" s="71"/>
      <c r="L13" s="71"/>
      <c r="M13" s="71"/>
      <c r="N13" s="71"/>
      <c r="O13" s="71"/>
      <c r="P13" s="71"/>
      <c r="Q13" s="71"/>
      <c r="R13" s="71"/>
      <c r="S13" s="71"/>
      <c r="T13" s="117"/>
      <c r="U13" s="71"/>
      <c r="V13" s="527" t="str">
        <f>HYPERLINK("#'部門グループデータ'!A1","部門グループデータ")</f>
        <v>部門グループデータ</v>
      </c>
      <c r="W13" s="527"/>
      <c r="X13" s="527"/>
      <c r="Y13" s="527"/>
      <c r="Z13" s="527"/>
      <c r="AA13" s="527"/>
      <c r="AB13" s="527"/>
      <c r="AC13" s="527"/>
      <c r="AD13" s="527"/>
      <c r="AE13" s="527"/>
      <c r="AF13" s="527"/>
      <c r="AG13" s="527"/>
      <c r="AH13" s="527"/>
      <c r="AI13" s="527"/>
      <c r="AJ13" s="527"/>
      <c r="AK13" s="527"/>
      <c r="AL13" s="527"/>
      <c r="AM13" s="527"/>
      <c r="AN13" s="71"/>
      <c r="AO13" s="71"/>
      <c r="AP13" s="71"/>
      <c r="AQ13" s="71"/>
      <c r="AR13" s="71"/>
      <c r="AS13" s="119"/>
      <c r="AT13" s="73"/>
      <c r="AU13" s="73"/>
    </row>
    <row r="14" spans="1:48" ht="20.100000000000001" customHeight="1">
      <c r="B14" s="4"/>
      <c r="C14" s="4"/>
      <c r="D14" s="115"/>
      <c r="E14" s="70"/>
      <c r="F14" s="71"/>
      <c r="G14" s="71"/>
      <c r="H14" s="71"/>
      <c r="I14" s="71"/>
      <c r="J14" s="71"/>
      <c r="K14" s="71"/>
      <c r="L14" s="71"/>
      <c r="M14" s="71"/>
      <c r="N14" s="71"/>
      <c r="O14" s="71"/>
      <c r="P14" s="71"/>
      <c r="Q14" s="71"/>
      <c r="R14" s="71"/>
      <c r="S14" s="71"/>
      <c r="T14" s="117"/>
      <c r="U14" s="71"/>
      <c r="V14" s="527" t="str">
        <f>HYPERLINK("#'プロジェクトデータ'!A1","プロジェクトデータ")</f>
        <v>プロジェクトデータ</v>
      </c>
      <c r="W14" s="527"/>
      <c r="X14" s="527"/>
      <c r="Y14" s="527"/>
      <c r="Z14" s="527"/>
      <c r="AA14" s="527"/>
      <c r="AB14" s="527"/>
      <c r="AC14" s="527"/>
      <c r="AD14" s="527"/>
      <c r="AE14" s="527"/>
      <c r="AF14" s="527"/>
      <c r="AG14" s="527"/>
      <c r="AH14" s="527"/>
      <c r="AI14" s="527"/>
      <c r="AJ14" s="527"/>
      <c r="AK14" s="527"/>
      <c r="AL14" s="527"/>
      <c r="AM14" s="527"/>
      <c r="AN14" s="71"/>
      <c r="AO14" s="71"/>
      <c r="AP14" s="71"/>
      <c r="AQ14" s="71"/>
      <c r="AR14" s="71"/>
      <c r="AS14" s="119"/>
      <c r="AT14" s="73"/>
      <c r="AU14" s="73"/>
    </row>
    <row r="15" spans="1:48" ht="20.100000000000001" customHeight="1">
      <c r="B15" s="4"/>
      <c r="C15" s="4"/>
      <c r="D15" s="115"/>
      <c r="E15" s="70"/>
      <c r="F15" s="71"/>
      <c r="G15" s="71"/>
      <c r="H15" s="71"/>
      <c r="I15" s="71"/>
      <c r="J15" s="71"/>
      <c r="K15" s="71"/>
      <c r="L15" s="71"/>
      <c r="M15" s="71"/>
      <c r="N15" s="71"/>
      <c r="O15" s="71"/>
      <c r="P15" s="71"/>
      <c r="Q15" s="71"/>
      <c r="R15" s="71"/>
      <c r="S15" s="71"/>
      <c r="T15" s="117"/>
      <c r="U15" s="71"/>
      <c r="V15" s="527" t="str">
        <f>HYPERLINK("#'プロジェクト区分データ'!A1","プロジェクト区分データ")</f>
        <v>プロジェクト区分データ</v>
      </c>
      <c r="W15" s="527"/>
      <c r="X15" s="527"/>
      <c r="Y15" s="527"/>
      <c r="Z15" s="527"/>
      <c r="AA15" s="527"/>
      <c r="AB15" s="527"/>
      <c r="AC15" s="527"/>
      <c r="AD15" s="527"/>
      <c r="AE15" s="527"/>
      <c r="AF15" s="527"/>
      <c r="AG15" s="527"/>
      <c r="AH15" s="527"/>
      <c r="AI15" s="527"/>
      <c r="AJ15" s="527"/>
      <c r="AK15" s="527"/>
      <c r="AL15" s="527"/>
      <c r="AM15" s="527"/>
      <c r="AN15" s="71"/>
      <c r="AO15" s="71"/>
      <c r="AP15" s="71"/>
      <c r="AQ15" s="71"/>
      <c r="AR15" s="71"/>
      <c r="AS15" s="119"/>
      <c r="AT15" s="73"/>
      <c r="AU15" s="73"/>
    </row>
    <row r="16" spans="1:48" ht="20.100000000000001" customHeight="1">
      <c r="B16" s="4"/>
      <c r="C16" s="4"/>
      <c r="D16" s="115"/>
      <c r="E16" s="70"/>
      <c r="F16" s="71"/>
      <c r="G16" s="71"/>
      <c r="H16" s="71"/>
      <c r="I16" s="71"/>
      <c r="J16" s="71"/>
      <c r="K16" s="71"/>
      <c r="L16" s="71"/>
      <c r="M16" s="71"/>
      <c r="N16" s="71"/>
      <c r="O16" s="71"/>
      <c r="P16" s="71"/>
      <c r="Q16" s="71"/>
      <c r="R16" s="71"/>
      <c r="S16" s="71"/>
      <c r="T16" s="117"/>
      <c r="U16" s="71"/>
      <c r="V16" s="527" t="str">
        <f>HYPERLINK("#'工程・工種データ'!A1","工程／工種データ")</f>
        <v>工程／工種データ</v>
      </c>
      <c r="W16" s="527"/>
      <c r="X16" s="527"/>
      <c r="Y16" s="527"/>
      <c r="Z16" s="527"/>
      <c r="AA16" s="527"/>
      <c r="AB16" s="527"/>
      <c r="AC16" s="527"/>
      <c r="AD16" s="527"/>
      <c r="AE16" s="527"/>
      <c r="AF16" s="527"/>
      <c r="AG16" s="527"/>
      <c r="AH16" s="527"/>
      <c r="AI16" s="527"/>
      <c r="AJ16" s="527"/>
      <c r="AK16" s="527"/>
      <c r="AL16" s="527"/>
      <c r="AM16" s="527"/>
      <c r="AN16" s="71"/>
      <c r="AO16" s="71"/>
      <c r="AP16" s="71"/>
      <c r="AQ16" s="71"/>
      <c r="AR16" s="71"/>
      <c r="AS16" s="119"/>
      <c r="AT16" s="73"/>
      <c r="AU16" s="73"/>
    </row>
    <row r="17" spans="2:47" ht="20.100000000000001" customHeight="1">
      <c r="B17" s="4"/>
      <c r="C17" s="4"/>
      <c r="D17" s="115"/>
      <c r="E17" s="70"/>
      <c r="F17" s="75"/>
      <c r="G17" s="75"/>
      <c r="H17" s="75"/>
      <c r="I17" s="75"/>
      <c r="J17" s="75"/>
      <c r="K17" s="75"/>
      <c r="L17" s="75"/>
      <c r="M17" s="75"/>
      <c r="N17" s="75"/>
      <c r="O17" s="75"/>
      <c r="P17" s="75"/>
      <c r="Q17" s="75"/>
      <c r="R17" s="75"/>
      <c r="S17" s="75"/>
      <c r="T17" s="117"/>
      <c r="U17" s="75"/>
      <c r="V17" s="527" t="str">
        <f>HYPERLINK("#'担当者データ'!A1","担当者データ")</f>
        <v>担当者データ</v>
      </c>
      <c r="W17" s="527"/>
      <c r="X17" s="527"/>
      <c r="Y17" s="527"/>
      <c r="Z17" s="527"/>
      <c r="AA17" s="527"/>
      <c r="AB17" s="527"/>
      <c r="AC17" s="527"/>
      <c r="AD17" s="527"/>
      <c r="AE17" s="527"/>
      <c r="AF17" s="527"/>
      <c r="AG17" s="527"/>
      <c r="AH17" s="527"/>
      <c r="AI17" s="527"/>
      <c r="AJ17" s="527"/>
      <c r="AK17" s="527"/>
      <c r="AL17" s="527"/>
      <c r="AM17" s="527"/>
      <c r="AN17" s="75"/>
      <c r="AO17" s="75"/>
      <c r="AP17" s="75"/>
      <c r="AQ17" s="75"/>
      <c r="AR17" s="75"/>
      <c r="AS17" s="120"/>
      <c r="AT17" s="77"/>
      <c r="AU17" s="77"/>
    </row>
    <row r="18" spans="2:47" ht="20.100000000000001" customHeight="1">
      <c r="B18" s="4"/>
      <c r="C18" s="4"/>
      <c r="D18" s="115"/>
      <c r="E18" s="64"/>
      <c r="F18" s="69"/>
      <c r="G18" s="69"/>
      <c r="H18" s="69"/>
      <c r="I18" s="69"/>
      <c r="J18" s="69"/>
      <c r="K18" s="69"/>
      <c r="L18" s="69"/>
      <c r="M18" s="69"/>
      <c r="N18" s="69"/>
      <c r="O18" s="69"/>
      <c r="P18" s="69"/>
      <c r="Q18" s="69"/>
      <c r="R18" s="69"/>
      <c r="S18" s="69"/>
      <c r="T18" s="117"/>
      <c r="U18" s="69"/>
      <c r="V18" s="527" t="str">
        <f>HYPERLINK("#'担当者区分データ'!A1","担当者区分データ")</f>
        <v>担当者区分データ</v>
      </c>
      <c r="W18" s="527"/>
      <c r="X18" s="527"/>
      <c r="Y18" s="527"/>
      <c r="Z18" s="527"/>
      <c r="AA18" s="527"/>
      <c r="AB18" s="527"/>
      <c r="AC18" s="527"/>
      <c r="AD18" s="527"/>
      <c r="AE18" s="527"/>
      <c r="AF18" s="527"/>
      <c r="AG18" s="527"/>
      <c r="AH18" s="527"/>
      <c r="AI18" s="527"/>
      <c r="AJ18" s="527"/>
      <c r="AK18" s="527"/>
      <c r="AL18" s="527"/>
      <c r="AM18" s="527"/>
      <c r="AN18" s="69"/>
      <c r="AO18" s="69"/>
      <c r="AP18" s="69"/>
      <c r="AQ18" s="69"/>
      <c r="AR18" s="69"/>
      <c r="AS18" s="118"/>
      <c r="AT18" s="4"/>
      <c r="AU18" s="4"/>
    </row>
    <row r="19" spans="2:47" ht="20.100000000000001" customHeight="1">
      <c r="B19" s="4"/>
      <c r="C19" s="4"/>
      <c r="D19" s="115"/>
      <c r="E19" s="64"/>
      <c r="F19" s="69"/>
      <c r="G19" s="69"/>
      <c r="H19" s="69"/>
      <c r="I19" s="69"/>
      <c r="J19" s="69"/>
      <c r="K19" s="69"/>
      <c r="L19" s="69"/>
      <c r="M19" s="69"/>
      <c r="N19" s="69"/>
      <c r="O19" s="69"/>
      <c r="P19" s="69"/>
      <c r="Q19" s="69"/>
      <c r="R19" s="69"/>
      <c r="S19" s="69"/>
      <c r="T19" s="117"/>
      <c r="U19" s="69"/>
      <c r="V19" s="527" t="str">
        <f>HYPERLINK("#'摘要データ'!A1","摘要データ")</f>
        <v>摘要データ</v>
      </c>
      <c r="W19" s="527"/>
      <c r="X19" s="527"/>
      <c r="Y19" s="527"/>
      <c r="Z19" s="527"/>
      <c r="AA19" s="527"/>
      <c r="AB19" s="527"/>
      <c r="AC19" s="527"/>
      <c r="AD19" s="527"/>
      <c r="AE19" s="527"/>
      <c r="AF19" s="527"/>
      <c r="AG19" s="527"/>
      <c r="AH19" s="527"/>
      <c r="AI19" s="527"/>
      <c r="AJ19" s="527"/>
      <c r="AK19" s="527"/>
      <c r="AL19" s="527"/>
      <c r="AM19" s="527"/>
      <c r="AN19" s="71"/>
      <c r="AO19" s="71"/>
      <c r="AP19" s="71"/>
      <c r="AQ19" s="71"/>
      <c r="AR19" s="71"/>
      <c r="AS19" s="118"/>
      <c r="AT19" s="4"/>
      <c r="AU19" s="4"/>
    </row>
    <row r="20" spans="2:47" ht="20.100000000000001" customHeight="1">
      <c r="B20" s="4"/>
      <c r="C20" s="4"/>
      <c r="D20" s="115"/>
      <c r="E20" s="64"/>
      <c r="F20" s="69"/>
      <c r="G20" s="69"/>
      <c r="H20" s="69"/>
      <c r="I20" s="69"/>
      <c r="J20" s="69"/>
      <c r="K20" s="69"/>
      <c r="L20" s="69"/>
      <c r="M20" s="69"/>
      <c r="N20" s="69"/>
      <c r="O20" s="69"/>
      <c r="P20" s="69"/>
      <c r="Q20" s="69"/>
      <c r="R20" s="69"/>
      <c r="S20" s="69"/>
      <c r="T20" s="117"/>
      <c r="U20" s="69"/>
      <c r="V20" s="527" t="str">
        <f>HYPERLINK("#'任意項目データ'!A1","任意項目データ")</f>
        <v>任意項目データ</v>
      </c>
      <c r="W20" s="527"/>
      <c r="X20" s="527"/>
      <c r="Y20" s="527"/>
      <c r="Z20" s="527"/>
      <c r="AA20" s="527"/>
      <c r="AB20" s="527"/>
      <c r="AC20" s="527"/>
      <c r="AD20" s="527"/>
      <c r="AE20" s="527"/>
      <c r="AF20" s="527"/>
      <c r="AG20" s="527"/>
      <c r="AH20" s="527"/>
      <c r="AI20" s="527"/>
      <c r="AJ20" s="527"/>
      <c r="AK20" s="527"/>
      <c r="AL20" s="527"/>
      <c r="AM20" s="527"/>
      <c r="AN20" s="69"/>
      <c r="AO20" s="69"/>
      <c r="AP20" s="69"/>
      <c r="AQ20" s="69"/>
      <c r="AR20" s="69"/>
      <c r="AS20" s="118"/>
      <c r="AT20" s="4"/>
      <c r="AU20" s="4"/>
    </row>
    <row r="21" spans="2:47" s="4" customFormat="1" ht="20.100000000000001" customHeight="1">
      <c r="D21" s="115"/>
      <c r="E21" s="64"/>
      <c r="F21" s="69"/>
      <c r="G21" s="69"/>
      <c r="H21" s="69"/>
      <c r="I21" s="69"/>
      <c r="J21" s="69"/>
      <c r="K21" s="69"/>
      <c r="L21" s="69"/>
      <c r="M21" s="69"/>
      <c r="N21" s="69"/>
      <c r="O21" s="69"/>
      <c r="P21" s="69"/>
      <c r="Q21" s="69"/>
      <c r="R21" s="69"/>
      <c r="S21" s="69"/>
      <c r="T21" s="69"/>
      <c r="U21" s="69"/>
      <c r="V21" s="527" t="str">
        <f>HYPERLINK("#'法人口座データ'!A1","法人口座データ")</f>
        <v>法人口座データ</v>
      </c>
      <c r="W21" s="527"/>
      <c r="X21" s="527"/>
      <c r="Y21" s="527"/>
      <c r="Z21" s="527"/>
      <c r="AA21" s="527"/>
      <c r="AB21" s="527"/>
      <c r="AC21" s="527"/>
      <c r="AD21" s="527"/>
      <c r="AE21" s="527"/>
      <c r="AF21" s="527"/>
      <c r="AG21" s="527"/>
      <c r="AH21" s="527"/>
      <c r="AI21" s="527"/>
      <c r="AJ21" s="527"/>
      <c r="AK21" s="527"/>
      <c r="AL21" s="527"/>
      <c r="AM21" s="527"/>
      <c r="AN21" s="69"/>
      <c r="AO21" s="69"/>
      <c r="AP21" s="69"/>
      <c r="AQ21" s="69"/>
      <c r="AR21" s="69"/>
      <c r="AS21" s="118"/>
    </row>
    <row r="22" spans="2:47" s="4" customFormat="1" ht="20.100000000000001" customHeight="1">
      <c r="D22" s="115"/>
      <c r="E22" s="64"/>
      <c r="F22" s="69"/>
      <c r="G22" s="69"/>
      <c r="H22" s="69"/>
      <c r="I22" s="69"/>
      <c r="J22" s="69"/>
      <c r="K22" s="69"/>
      <c r="L22" s="69"/>
      <c r="M22" s="69"/>
      <c r="N22" s="69"/>
      <c r="O22" s="69"/>
      <c r="P22" s="69"/>
      <c r="Q22" s="69"/>
      <c r="R22" s="69"/>
      <c r="S22" s="69"/>
      <c r="T22" s="69"/>
      <c r="U22" s="69"/>
      <c r="V22" s="121"/>
      <c r="W22" s="69"/>
      <c r="X22" s="69"/>
      <c r="Y22" s="69"/>
      <c r="Z22" s="69"/>
      <c r="AA22" s="69"/>
      <c r="AB22" s="69"/>
      <c r="AC22" s="69"/>
      <c r="AD22" s="69"/>
      <c r="AE22" s="69"/>
      <c r="AF22" s="69"/>
      <c r="AG22" s="69"/>
      <c r="AH22" s="69"/>
      <c r="AI22" s="69"/>
      <c r="AJ22" s="69"/>
      <c r="AK22" s="69"/>
      <c r="AL22" s="69"/>
      <c r="AM22" s="69"/>
      <c r="AN22" s="69"/>
      <c r="AO22" s="69"/>
      <c r="AP22" s="69"/>
      <c r="AQ22" s="69"/>
      <c r="AR22" s="69"/>
      <c r="AS22" s="118"/>
    </row>
    <row r="23" spans="2:47" s="4" customFormat="1" ht="20.100000000000001" customHeight="1">
      <c r="D23" s="115"/>
      <c r="E23" s="116" t="s">
        <v>640</v>
      </c>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118"/>
    </row>
    <row r="24" spans="2:47" s="4" customFormat="1" ht="20.100000000000001" customHeight="1">
      <c r="D24" s="115"/>
      <c r="E24" s="64"/>
      <c r="F24" s="69"/>
      <c r="G24" s="69"/>
      <c r="H24" s="69"/>
      <c r="I24" s="69"/>
      <c r="J24" s="69"/>
      <c r="K24" s="69"/>
      <c r="L24" s="69"/>
      <c r="M24" s="69"/>
      <c r="N24" s="69"/>
      <c r="O24" s="69"/>
      <c r="P24" s="69"/>
      <c r="Q24" s="69"/>
      <c r="R24" s="69"/>
      <c r="S24" s="69"/>
      <c r="T24" s="69"/>
      <c r="U24" s="69"/>
      <c r="V24" s="527" t="str">
        <f>HYPERLINK("#'請求先データ'!A1","請求先データ")</f>
        <v>請求先データ</v>
      </c>
      <c r="W24" s="527"/>
      <c r="X24" s="527"/>
      <c r="Y24" s="527"/>
      <c r="Z24" s="527"/>
      <c r="AA24" s="527"/>
      <c r="AB24" s="527"/>
      <c r="AC24" s="527"/>
      <c r="AD24" s="527"/>
      <c r="AE24" s="527"/>
      <c r="AF24" s="527"/>
      <c r="AG24" s="527"/>
      <c r="AH24" s="527"/>
      <c r="AI24" s="527"/>
      <c r="AJ24" s="527"/>
      <c r="AK24" s="527"/>
      <c r="AL24" s="527"/>
      <c r="AM24" s="527"/>
      <c r="AN24" s="69"/>
      <c r="AO24" s="69"/>
      <c r="AP24" s="69"/>
      <c r="AQ24" s="69"/>
      <c r="AR24" s="69"/>
      <c r="AS24" s="118"/>
    </row>
    <row r="25" spans="2:47" s="4" customFormat="1" ht="20.100000000000001" customHeight="1">
      <c r="D25" s="115"/>
      <c r="E25" s="64"/>
      <c r="F25" s="69"/>
      <c r="G25" s="69"/>
      <c r="H25" s="69"/>
      <c r="I25" s="69"/>
      <c r="J25" s="69"/>
      <c r="K25" s="69"/>
      <c r="L25" s="69"/>
      <c r="M25" s="69"/>
      <c r="N25" s="69"/>
      <c r="O25" s="69"/>
      <c r="P25" s="69"/>
      <c r="Q25" s="69"/>
      <c r="R25" s="69"/>
      <c r="S25" s="69"/>
      <c r="T25" s="69"/>
      <c r="U25" s="69"/>
      <c r="V25" s="527" t="str">
        <f>HYPERLINK("#'請求先区分データ'!A1","請求先区分データ")</f>
        <v>請求先区分データ</v>
      </c>
      <c r="W25" s="527"/>
      <c r="X25" s="527"/>
      <c r="Y25" s="527"/>
      <c r="Z25" s="527"/>
      <c r="AA25" s="527"/>
      <c r="AB25" s="527"/>
      <c r="AC25" s="527"/>
      <c r="AD25" s="527"/>
      <c r="AE25" s="527"/>
      <c r="AF25" s="527"/>
      <c r="AG25" s="527"/>
      <c r="AH25" s="527"/>
      <c r="AI25" s="527"/>
      <c r="AJ25" s="527"/>
      <c r="AK25" s="527"/>
      <c r="AL25" s="527"/>
      <c r="AM25" s="527"/>
      <c r="AN25" s="67"/>
      <c r="AO25" s="67"/>
      <c r="AP25" s="67"/>
      <c r="AQ25" s="67"/>
      <c r="AR25" s="67"/>
      <c r="AS25" s="118"/>
    </row>
    <row r="26" spans="2:47" s="4" customFormat="1" ht="20.100000000000001" customHeight="1">
      <c r="D26" s="115"/>
      <c r="E26" s="64"/>
      <c r="F26" s="69"/>
      <c r="G26" s="69"/>
      <c r="H26" s="69"/>
      <c r="I26" s="69"/>
      <c r="J26" s="69"/>
      <c r="K26" s="69"/>
      <c r="L26" s="69"/>
      <c r="M26" s="69"/>
      <c r="N26" s="69"/>
      <c r="O26" s="69"/>
      <c r="P26" s="69"/>
      <c r="Q26" s="69"/>
      <c r="R26" s="69"/>
      <c r="S26" s="69"/>
      <c r="T26" s="69"/>
      <c r="U26" s="69"/>
      <c r="V26" s="527" t="str">
        <f>HYPERLINK("#'請求締日データ'!A1","請求締日データ")</f>
        <v>請求締日データ</v>
      </c>
      <c r="W26" s="527"/>
      <c r="X26" s="527"/>
      <c r="Y26" s="527"/>
      <c r="Z26" s="527"/>
      <c r="AA26" s="527"/>
      <c r="AB26" s="527"/>
      <c r="AC26" s="527"/>
      <c r="AD26" s="527"/>
      <c r="AE26" s="527"/>
      <c r="AF26" s="527"/>
      <c r="AG26" s="527"/>
      <c r="AH26" s="527"/>
      <c r="AI26" s="527"/>
      <c r="AJ26" s="527"/>
      <c r="AK26" s="527"/>
      <c r="AL26" s="527"/>
      <c r="AM26" s="527"/>
      <c r="AN26" s="74"/>
      <c r="AO26" s="74"/>
      <c r="AP26" s="74"/>
      <c r="AQ26" s="74"/>
      <c r="AR26" s="74"/>
      <c r="AS26" s="118"/>
    </row>
    <row r="27" spans="2:47" s="4" customFormat="1" ht="20.100000000000001" customHeight="1">
      <c r="D27" s="115"/>
      <c r="E27" s="64"/>
      <c r="F27" s="69"/>
      <c r="G27" s="69"/>
      <c r="H27" s="69"/>
      <c r="I27" s="69"/>
      <c r="J27" s="69"/>
      <c r="K27" s="69"/>
      <c r="L27" s="69"/>
      <c r="M27" s="69"/>
      <c r="N27" s="69"/>
      <c r="O27" s="69"/>
      <c r="P27" s="69"/>
      <c r="Q27" s="69"/>
      <c r="R27" s="69"/>
      <c r="S27" s="69"/>
      <c r="T27" s="69"/>
      <c r="U27" s="69"/>
      <c r="V27" s="527" t="str">
        <f>HYPERLINK("#'取引先グループデータ'!A1","取引先グループデータ")</f>
        <v>取引先グループデータ</v>
      </c>
      <c r="W27" s="527"/>
      <c r="X27" s="527"/>
      <c r="Y27" s="527"/>
      <c r="Z27" s="527"/>
      <c r="AA27" s="527"/>
      <c r="AB27" s="527"/>
      <c r="AC27" s="527"/>
      <c r="AD27" s="527"/>
      <c r="AE27" s="527"/>
      <c r="AF27" s="527"/>
      <c r="AG27" s="527"/>
      <c r="AH27" s="527"/>
      <c r="AI27" s="527"/>
      <c r="AJ27" s="527"/>
      <c r="AK27" s="527"/>
      <c r="AL27" s="527"/>
      <c r="AM27" s="527"/>
      <c r="AN27" s="91"/>
      <c r="AO27" s="91"/>
      <c r="AP27" s="91"/>
      <c r="AQ27" s="91"/>
      <c r="AR27" s="91"/>
      <c r="AS27" s="118"/>
    </row>
    <row r="28" spans="2:47" s="4" customFormat="1" ht="20.100000000000001" customHeight="1">
      <c r="D28" s="115"/>
      <c r="E28" s="64"/>
      <c r="F28" s="69"/>
      <c r="G28" s="69"/>
      <c r="H28" s="69"/>
      <c r="I28" s="69"/>
      <c r="J28" s="69"/>
      <c r="K28" s="69"/>
      <c r="L28" s="69"/>
      <c r="M28" s="69"/>
      <c r="N28" s="69"/>
      <c r="O28" s="69"/>
      <c r="P28" s="69"/>
      <c r="Q28" s="69"/>
      <c r="R28" s="69"/>
      <c r="S28" s="69"/>
      <c r="T28" s="69"/>
      <c r="U28" s="69"/>
      <c r="V28" s="527" t="str">
        <f>HYPERLINK("#'得意先データ'!A1","得意先データ")</f>
        <v>得意先データ</v>
      </c>
      <c r="W28" s="527"/>
      <c r="X28" s="527"/>
      <c r="Y28" s="527"/>
      <c r="Z28" s="527"/>
      <c r="AA28" s="527"/>
      <c r="AB28" s="527"/>
      <c r="AC28" s="527"/>
      <c r="AD28" s="527"/>
      <c r="AE28" s="527"/>
      <c r="AF28" s="527"/>
      <c r="AG28" s="527"/>
      <c r="AH28" s="527"/>
      <c r="AI28" s="527"/>
      <c r="AJ28" s="527"/>
      <c r="AK28" s="527"/>
      <c r="AL28" s="527"/>
      <c r="AM28" s="527"/>
      <c r="AN28" s="68"/>
      <c r="AO28" s="68"/>
      <c r="AP28" s="68"/>
      <c r="AQ28" s="68"/>
      <c r="AR28" s="68"/>
      <c r="AS28" s="118"/>
    </row>
    <row r="29" spans="2:47" s="4" customFormat="1" ht="20.100000000000001" customHeight="1">
      <c r="D29" s="115"/>
      <c r="E29" s="64"/>
      <c r="F29" s="69"/>
      <c r="G29" s="69"/>
      <c r="H29" s="69"/>
      <c r="I29" s="69"/>
      <c r="J29" s="69"/>
      <c r="K29" s="69"/>
      <c r="L29" s="69"/>
      <c r="M29" s="69"/>
      <c r="N29" s="69"/>
      <c r="O29" s="69"/>
      <c r="P29" s="69"/>
      <c r="Q29" s="69"/>
      <c r="R29" s="69"/>
      <c r="S29" s="69"/>
      <c r="T29" s="69"/>
      <c r="U29" s="69"/>
      <c r="V29" s="527" t="str">
        <f>HYPERLINK("#'得意先区分データ'!A1","得意先区分データ")</f>
        <v>得意先区分データ</v>
      </c>
      <c r="W29" s="527"/>
      <c r="X29" s="527"/>
      <c r="Y29" s="527"/>
      <c r="Z29" s="527"/>
      <c r="AA29" s="527"/>
      <c r="AB29" s="527"/>
      <c r="AC29" s="527"/>
      <c r="AD29" s="527"/>
      <c r="AE29" s="527"/>
      <c r="AF29" s="527"/>
      <c r="AG29" s="527"/>
      <c r="AH29" s="527"/>
      <c r="AI29" s="527"/>
      <c r="AJ29" s="527"/>
      <c r="AK29" s="527"/>
      <c r="AL29" s="527"/>
      <c r="AM29" s="527"/>
      <c r="AN29" s="69"/>
      <c r="AO29" s="69"/>
      <c r="AP29" s="69"/>
      <c r="AQ29" s="69"/>
      <c r="AR29" s="69"/>
      <c r="AS29" s="118"/>
    </row>
    <row r="30" spans="2:47" s="4" customFormat="1" ht="20.100000000000001" customHeight="1">
      <c r="D30" s="115"/>
      <c r="E30" s="64"/>
      <c r="F30" s="69"/>
      <c r="G30" s="69"/>
      <c r="H30" s="69"/>
      <c r="I30" s="69"/>
      <c r="J30" s="69"/>
      <c r="K30" s="69"/>
      <c r="L30" s="69"/>
      <c r="M30" s="69"/>
      <c r="N30" s="69"/>
      <c r="O30" s="69"/>
      <c r="P30" s="69"/>
      <c r="Q30" s="69"/>
      <c r="R30" s="69"/>
      <c r="S30" s="69"/>
      <c r="T30" s="69"/>
      <c r="U30" s="69"/>
      <c r="V30" s="527" t="str">
        <f>HYPERLINK("#'直送先データ'!A1","直送先データ")</f>
        <v>直送先データ</v>
      </c>
      <c r="W30" s="527"/>
      <c r="X30" s="527"/>
      <c r="Y30" s="527"/>
      <c r="Z30" s="527"/>
      <c r="AA30" s="527"/>
      <c r="AB30" s="527"/>
      <c r="AC30" s="527"/>
      <c r="AD30" s="527"/>
      <c r="AE30" s="527"/>
      <c r="AF30" s="527"/>
      <c r="AG30" s="527"/>
      <c r="AH30" s="527"/>
      <c r="AI30" s="527"/>
      <c r="AJ30" s="527"/>
      <c r="AK30" s="527"/>
      <c r="AL30" s="527"/>
      <c r="AM30" s="527"/>
      <c r="AN30" s="68"/>
      <c r="AO30" s="68"/>
      <c r="AP30" s="68"/>
      <c r="AQ30" s="68"/>
      <c r="AR30" s="68"/>
      <c r="AS30" s="118"/>
    </row>
    <row r="31" spans="2:47" s="4" customFormat="1" ht="20.100000000000001" customHeight="1">
      <c r="D31" s="115"/>
      <c r="E31" s="6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8"/>
      <c r="AM31" s="68"/>
      <c r="AN31" s="68"/>
      <c r="AO31" s="68"/>
      <c r="AP31" s="68"/>
      <c r="AQ31" s="68"/>
      <c r="AR31" s="68"/>
      <c r="AS31" s="118"/>
    </row>
    <row r="32" spans="2:47" s="4" customFormat="1" ht="20.100000000000001" customHeight="1">
      <c r="D32" s="115"/>
      <c r="E32" s="116" t="s">
        <v>644</v>
      </c>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8"/>
      <c r="AM32" s="68"/>
      <c r="AN32" s="68"/>
      <c r="AO32" s="68"/>
      <c r="AP32" s="68"/>
      <c r="AQ32" s="68"/>
      <c r="AR32" s="68"/>
      <c r="AS32" s="118"/>
    </row>
    <row r="33" spans="1:48" s="4" customFormat="1" ht="20.100000000000001" customHeight="1">
      <c r="D33" s="115"/>
      <c r="E33" s="67"/>
      <c r="F33" s="104"/>
      <c r="G33" s="104"/>
      <c r="H33" s="104"/>
      <c r="I33" s="104"/>
      <c r="J33" s="104"/>
      <c r="K33" s="104"/>
      <c r="L33" s="104"/>
      <c r="M33" s="104"/>
      <c r="N33" s="90"/>
      <c r="O33" s="90"/>
      <c r="P33" s="90"/>
      <c r="Q33" s="90"/>
      <c r="R33" s="90"/>
      <c r="S33" s="90"/>
      <c r="T33" s="90"/>
      <c r="U33" s="68"/>
      <c r="V33" s="527" t="str">
        <f>HYPERLINK("#'商品データ'!A1","商品データ")</f>
        <v>商品データ</v>
      </c>
      <c r="W33" s="527"/>
      <c r="X33" s="527"/>
      <c r="Y33" s="527"/>
      <c r="Z33" s="527"/>
      <c r="AA33" s="527"/>
      <c r="AB33" s="527"/>
      <c r="AC33" s="527"/>
      <c r="AD33" s="527"/>
      <c r="AE33" s="527"/>
      <c r="AF33" s="527"/>
      <c r="AG33" s="527"/>
      <c r="AH33" s="527"/>
      <c r="AI33" s="527"/>
      <c r="AJ33" s="527"/>
      <c r="AK33" s="527"/>
      <c r="AL33" s="527"/>
      <c r="AM33" s="527"/>
      <c r="AN33" s="68"/>
      <c r="AO33" s="68"/>
      <c r="AP33" s="68"/>
      <c r="AQ33" s="68"/>
      <c r="AR33" s="68"/>
      <c r="AS33" s="118"/>
    </row>
    <row r="34" spans="1:48" s="4" customFormat="1" ht="20.100000000000001" customHeight="1">
      <c r="A34" s="1"/>
      <c r="D34" s="115"/>
      <c r="E34" s="67"/>
      <c r="F34" s="104"/>
      <c r="G34" s="104"/>
      <c r="H34" s="104"/>
      <c r="I34" s="104"/>
      <c r="J34" s="104"/>
      <c r="K34" s="104"/>
      <c r="L34" s="104"/>
      <c r="M34" s="104"/>
      <c r="N34" s="90"/>
      <c r="O34" s="90"/>
      <c r="P34" s="90"/>
      <c r="Q34" s="90"/>
      <c r="R34" s="90"/>
      <c r="S34" s="90"/>
      <c r="T34" s="90"/>
      <c r="U34" s="68"/>
      <c r="V34" s="527" t="str">
        <f>HYPERLINK("#'発行コードデータ'!A1","発行コードデータ")</f>
        <v>発行コードデータ</v>
      </c>
      <c r="W34" s="527"/>
      <c r="X34" s="527"/>
      <c r="Y34" s="527"/>
      <c r="Z34" s="527"/>
      <c r="AA34" s="527"/>
      <c r="AB34" s="527"/>
      <c r="AC34" s="527"/>
      <c r="AD34" s="527"/>
      <c r="AE34" s="527"/>
      <c r="AF34" s="527"/>
      <c r="AG34" s="527"/>
      <c r="AH34" s="527"/>
      <c r="AI34" s="527"/>
      <c r="AJ34" s="527"/>
      <c r="AK34" s="527"/>
      <c r="AL34" s="527"/>
      <c r="AM34" s="527"/>
      <c r="AN34" s="68"/>
      <c r="AO34" s="68"/>
      <c r="AP34" s="68"/>
      <c r="AQ34" s="68"/>
      <c r="AR34" s="68"/>
      <c r="AS34" s="118"/>
      <c r="AV34" s="1"/>
    </row>
    <row r="35" spans="1:48" ht="20.100000000000001" customHeight="1">
      <c r="B35" s="4"/>
      <c r="C35" s="4"/>
      <c r="D35" s="115"/>
      <c r="E35" s="64"/>
      <c r="F35" s="69"/>
      <c r="G35" s="69"/>
      <c r="H35" s="69"/>
      <c r="I35" s="69"/>
      <c r="J35" s="69"/>
      <c r="K35" s="69"/>
      <c r="L35" s="69"/>
      <c r="M35" s="69"/>
      <c r="N35" s="69"/>
      <c r="O35" s="69"/>
      <c r="P35" s="69"/>
      <c r="Q35" s="69"/>
      <c r="R35" s="69"/>
      <c r="S35" s="69"/>
      <c r="T35" s="69"/>
      <c r="U35" s="69"/>
      <c r="V35" s="527" t="str">
        <f>HYPERLINK("#'債権連携データ'!A1","債権連携データ")</f>
        <v>債権連携データ</v>
      </c>
      <c r="W35" s="527"/>
      <c r="X35" s="527"/>
      <c r="Y35" s="527"/>
      <c r="Z35" s="527"/>
      <c r="AA35" s="527"/>
      <c r="AB35" s="527"/>
      <c r="AC35" s="527"/>
      <c r="AD35" s="527"/>
      <c r="AE35" s="527"/>
      <c r="AF35" s="527"/>
      <c r="AG35" s="527"/>
      <c r="AH35" s="527"/>
      <c r="AI35" s="527"/>
      <c r="AJ35" s="527"/>
      <c r="AK35" s="527"/>
      <c r="AL35" s="527"/>
      <c r="AM35" s="527"/>
      <c r="AN35" s="69"/>
      <c r="AO35" s="69"/>
      <c r="AP35" s="69"/>
      <c r="AQ35" s="69"/>
      <c r="AR35" s="69"/>
      <c r="AS35" s="119"/>
      <c r="AT35" s="73"/>
      <c r="AU35" s="4"/>
    </row>
    <row r="36" spans="1:48" ht="20.100000000000001" customHeight="1">
      <c r="B36" s="4"/>
      <c r="C36" s="4"/>
      <c r="D36" s="115"/>
      <c r="E36" s="70"/>
      <c r="F36" s="71"/>
      <c r="G36" s="71"/>
      <c r="H36" s="71"/>
      <c r="I36" s="71"/>
      <c r="J36" s="71"/>
      <c r="K36" s="71"/>
      <c r="L36" s="71"/>
      <c r="M36" s="71"/>
      <c r="N36" s="71"/>
      <c r="O36" s="71"/>
      <c r="P36" s="71"/>
      <c r="Q36" s="71"/>
      <c r="R36" s="71"/>
      <c r="S36" s="71"/>
      <c r="T36" s="71"/>
      <c r="U36" s="71"/>
      <c r="V36" s="527" t="str">
        <f>HYPERLINK("#'単価データ'!A1","単価データ")</f>
        <v>単価データ</v>
      </c>
      <c r="W36" s="527"/>
      <c r="X36" s="527"/>
      <c r="Y36" s="527"/>
      <c r="Z36" s="527"/>
      <c r="AA36" s="527"/>
      <c r="AB36" s="527"/>
      <c r="AC36" s="527"/>
      <c r="AD36" s="527"/>
      <c r="AE36" s="527"/>
      <c r="AF36" s="527"/>
      <c r="AG36" s="527"/>
      <c r="AH36" s="527"/>
      <c r="AI36" s="527"/>
      <c r="AJ36" s="527"/>
      <c r="AK36" s="527"/>
      <c r="AL36" s="527"/>
      <c r="AM36" s="527"/>
      <c r="AN36" s="71"/>
      <c r="AO36" s="71"/>
      <c r="AP36" s="71"/>
      <c r="AQ36" s="71"/>
      <c r="AR36" s="71"/>
      <c r="AS36" s="119"/>
      <c r="AT36" s="73"/>
      <c r="AU36" s="4"/>
    </row>
    <row r="37" spans="1:48" ht="20.100000000000001" customHeight="1">
      <c r="B37" s="4"/>
      <c r="C37" s="4"/>
      <c r="D37" s="115"/>
      <c r="E37" s="70"/>
      <c r="F37" s="71"/>
      <c r="G37" s="74"/>
      <c r="H37" s="74"/>
      <c r="I37" s="74"/>
      <c r="J37" s="74"/>
      <c r="K37" s="74"/>
      <c r="L37" s="74"/>
      <c r="M37" s="74"/>
      <c r="N37" s="74"/>
      <c r="O37" s="74"/>
      <c r="P37" s="74"/>
      <c r="Q37" s="74"/>
      <c r="R37" s="74"/>
      <c r="S37" s="74"/>
      <c r="T37" s="74"/>
      <c r="U37" s="74"/>
      <c r="V37" s="527" t="str">
        <f>HYPERLINK("#'仕切り率データ'!A1","仕切り率データ")</f>
        <v>仕切り率データ</v>
      </c>
      <c r="W37" s="527"/>
      <c r="X37" s="527"/>
      <c r="Y37" s="527"/>
      <c r="Z37" s="527"/>
      <c r="AA37" s="527"/>
      <c r="AB37" s="527"/>
      <c r="AC37" s="527"/>
      <c r="AD37" s="527"/>
      <c r="AE37" s="527"/>
      <c r="AF37" s="527"/>
      <c r="AG37" s="527"/>
      <c r="AH37" s="527"/>
      <c r="AI37" s="527"/>
      <c r="AJ37" s="527"/>
      <c r="AK37" s="527"/>
      <c r="AL37" s="527"/>
      <c r="AM37" s="527"/>
      <c r="AN37" s="74"/>
      <c r="AO37" s="74"/>
      <c r="AP37" s="74"/>
      <c r="AQ37" s="74"/>
      <c r="AR37" s="74"/>
      <c r="AS37" s="119"/>
      <c r="AT37" s="73"/>
      <c r="AU37" s="4"/>
    </row>
    <row r="38" spans="1:48" ht="20.100000000000001" customHeight="1">
      <c r="B38" s="4"/>
      <c r="C38" s="4"/>
      <c r="D38" s="115"/>
      <c r="E38" s="64"/>
      <c r="F38" s="71"/>
      <c r="G38" s="91"/>
      <c r="H38" s="74"/>
      <c r="I38" s="74"/>
      <c r="J38" s="74"/>
      <c r="K38" s="74"/>
      <c r="L38" s="74"/>
      <c r="M38" s="74"/>
      <c r="N38" s="74"/>
      <c r="O38" s="74"/>
      <c r="P38" s="74"/>
      <c r="Q38" s="74"/>
      <c r="R38" s="74"/>
      <c r="S38" s="74"/>
      <c r="T38" s="74"/>
      <c r="U38" s="74"/>
      <c r="V38" s="527" t="str">
        <f>HYPERLINK("#'価格データ'!A1","価格データ")</f>
        <v>価格データ</v>
      </c>
      <c r="W38" s="527"/>
      <c r="X38" s="527"/>
      <c r="Y38" s="527"/>
      <c r="Z38" s="527"/>
      <c r="AA38" s="527"/>
      <c r="AB38" s="527"/>
      <c r="AC38" s="527"/>
      <c r="AD38" s="527"/>
      <c r="AE38" s="527"/>
      <c r="AF38" s="527"/>
      <c r="AG38" s="527"/>
      <c r="AH38" s="527"/>
      <c r="AI38" s="527"/>
      <c r="AJ38" s="527"/>
      <c r="AK38" s="527"/>
      <c r="AL38" s="527"/>
      <c r="AM38" s="527"/>
      <c r="AN38" s="74"/>
      <c r="AO38" s="74"/>
      <c r="AP38" s="74"/>
      <c r="AQ38" s="74"/>
      <c r="AR38" s="74"/>
      <c r="AS38" s="119"/>
      <c r="AT38" s="73"/>
      <c r="AU38" s="4"/>
    </row>
    <row r="39" spans="1:48" ht="20.100000000000001" customHeight="1">
      <c r="B39" s="4"/>
      <c r="C39" s="4"/>
      <c r="D39" s="115"/>
      <c r="E39" s="64"/>
      <c r="F39" s="71"/>
      <c r="G39" s="91"/>
      <c r="H39" s="74"/>
      <c r="I39" s="74"/>
      <c r="J39" s="74"/>
      <c r="K39" s="74"/>
      <c r="L39" s="74"/>
      <c r="M39" s="74"/>
      <c r="N39" s="74"/>
      <c r="O39" s="74"/>
      <c r="P39" s="74"/>
      <c r="Q39" s="74"/>
      <c r="R39" s="74"/>
      <c r="S39" s="74"/>
      <c r="T39" s="74"/>
      <c r="U39" s="74"/>
      <c r="V39" s="527" t="str">
        <f>HYPERLINK("#'統一伝票価格表データ'!A1","統一伝票価格表データ")</f>
        <v>統一伝票価格表データ</v>
      </c>
      <c r="W39" s="527"/>
      <c r="X39" s="527"/>
      <c r="Y39" s="527"/>
      <c r="Z39" s="527"/>
      <c r="AA39" s="527"/>
      <c r="AB39" s="527"/>
      <c r="AC39" s="527"/>
      <c r="AD39" s="527"/>
      <c r="AE39" s="527"/>
      <c r="AF39" s="527"/>
      <c r="AG39" s="527"/>
      <c r="AH39" s="527"/>
      <c r="AI39" s="527"/>
      <c r="AJ39" s="527"/>
      <c r="AK39" s="527"/>
      <c r="AL39" s="527"/>
      <c r="AM39" s="527"/>
      <c r="AN39" s="74"/>
      <c r="AO39" s="74"/>
      <c r="AP39" s="74"/>
      <c r="AQ39" s="74"/>
      <c r="AR39" s="74"/>
      <c r="AS39" s="119"/>
      <c r="AT39" s="73"/>
      <c r="AU39" s="73"/>
    </row>
    <row r="40" spans="1:48" s="4" customFormat="1" ht="20.100000000000001" customHeight="1">
      <c r="A40" s="1"/>
      <c r="D40" s="115"/>
      <c r="E40" s="70"/>
      <c r="F40" s="71"/>
      <c r="G40" s="71"/>
      <c r="H40" s="71"/>
      <c r="I40" s="71"/>
      <c r="J40" s="71"/>
      <c r="K40" s="71"/>
      <c r="L40" s="71"/>
      <c r="M40" s="71"/>
      <c r="N40" s="71"/>
      <c r="O40" s="71"/>
      <c r="P40" s="71"/>
      <c r="Q40" s="71"/>
      <c r="R40" s="71"/>
      <c r="S40" s="71"/>
      <c r="T40" s="71"/>
      <c r="U40" s="71"/>
      <c r="V40" s="527" t="str">
        <f>HYPERLINK("#'統一伝票規格データ'!A1","統一伝票規格データ")</f>
        <v>統一伝票規格データ</v>
      </c>
      <c r="W40" s="527"/>
      <c r="X40" s="527"/>
      <c r="Y40" s="527"/>
      <c r="Z40" s="527"/>
      <c r="AA40" s="527"/>
      <c r="AB40" s="527"/>
      <c r="AC40" s="527"/>
      <c r="AD40" s="527"/>
      <c r="AE40" s="527"/>
      <c r="AF40" s="527"/>
      <c r="AG40" s="527"/>
      <c r="AH40" s="527"/>
      <c r="AI40" s="527"/>
      <c r="AJ40" s="527"/>
      <c r="AK40" s="527"/>
      <c r="AL40" s="527"/>
      <c r="AM40" s="527"/>
      <c r="AN40" s="71"/>
      <c r="AO40" s="71"/>
      <c r="AP40" s="71"/>
      <c r="AQ40" s="71"/>
      <c r="AR40" s="71"/>
      <c r="AS40" s="118"/>
      <c r="AV40" s="1"/>
    </row>
    <row r="41" spans="1:48" ht="20.100000000000001" customHeight="1">
      <c r="B41" s="4"/>
      <c r="C41" s="4"/>
      <c r="D41" s="115"/>
      <c r="E41" s="64"/>
      <c r="F41" s="69"/>
      <c r="G41" s="69"/>
      <c r="H41" s="69"/>
      <c r="I41" s="69"/>
      <c r="J41" s="69"/>
      <c r="K41" s="69"/>
      <c r="L41" s="69"/>
      <c r="M41" s="69"/>
      <c r="N41" s="69"/>
      <c r="O41" s="69"/>
      <c r="P41" s="69"/>
      <c r="Q41" s="69"/>
      <c r="R41" s="69"/>
      <c r="S41" s="69"/>
      <c r="T41" s="69"/>
      <c r="U41" s="69"/>
      <c r="V41" s="71"/>
      <c r="W41" s="69"/>
      <c r="X41" s="69"/>
      <c r="Y41" s="69"/>
      <c r="Z41" s="69"/>
      <c r="AA41" s="69"/>
      <c r="AB41" s="69"/>
      <c r="AC41" s="69"/>
      <c r="AD41" s="69"/>
      <c r="AE41" s="69"/>
      <c r="AF41" s="69"/>
      <c r="AG41" s="69"/>
      <c r="AH41" s="69"/>
      <c r="AI41" s="69"/>
      <c r="AJ41" s="69"/>
      <c r="AK41" s="69"/>
      <c r="AL41" s="69"/>
      <c r="AM41" s="69"/>
      <c r="AN41" s="69"/>
      <c r="AO41" s="69"/>
      <c r="AP41" s="69"/>
      <c r="AQ41" s="69"/>
      <c r="AR41" s="69"/>
      <c r="AS41" s="119"/>
      <c r="AT41" s="73"/>
      <c r="AU41" s="4"/>
    </row>
    <row r="42" spans="1:48" ht="20.100000000000001" customHeight="1">
      <c r="B42" s="4"/>
      <c r="C42" s="4"/>
      <c r="D42" s="115"/>
      <c r="E42" s="116" t="s">
        <v>645</v>
      </c>
      <c r="F42" s="71"/>
      <c r="G42" s="71"/>
      <c r="H42" s="71"/>
      <c r="I42" s="71"/>
      <c r="J42" s="71"/>
      <c r="K42" s="71"/>
      <c r="L42" s="71"/>
      <c r="M42" s="71"/>
      <c r="N42" s="71"/>
      <c r="O42" s="71"/>
      <c r="P42" s="71"/>
      <c r="Q42" s="71"/>
      <c r="R42" s="71"/>
      <c r="S42" s="71"/>
      <c r="T42" s="71"/>
      <c r="U42" s="71"/>
      <c r="V42" s="69"/>
      <c r="W42" s="71"/>
      <c r="X42" s="71"/>
      <c r="Y42" s="71"/>
      <c r="Z42" s="71"/>
      <c r="AA42" s="71"/>
      <c r="AB42" s="71"/>
      <c r="AC42" s="71"/>
      <c r="AD42" s="71"/>
      <c r="AE42" s="71"/>
      <c r="AF42" s="71"/>
      <c r="AG42" s="71"/>
      <c r="AH42" s="71"/>
      <c r="AI42" s="71"/>
      <c r="AJ42" s="71"/>
      <c r="AK42" s="71"/>
      <c r="AL42" s="71"/>
      <c r="AM42" s="71"/>
      <c r="AN42" s="71"/>
      <c r="AO42" s="71"/>
      <c r="AP42" s="71"/>
      <c r="AQ42" s="71"/>
      <c r="AR42" s="71"/>
      <c r="AS42" s="119"/>
      <c r="AT42" s="73"/>
      <c r="AU42" s="4"/>
    </row>
    <row r="43" spans="1:48" ht="20.100000000000001" customHeight="1">
      <c r="B43" s="4"/>
      <c r="C43" s="4"/>
      <c r="D43" s="115"/>
      <c r="E43" s="70"/>
      <c r="F43" s="74"/>
      <c r="G43" s="74"/>
      <c r="H43" s="74"/>
      <c r="I43" s="74"/>
      <c r="J43" s="74"/>
      <c r="K43" s="74"/>
      <c r="L43" s="74"/>
      <c r="M43" s="74"/>
      <c r="N43" s="74"/>
      <c r="O43" s="74"/>
      <c r="P43" s="74"/>
      <c r="Q43" s="74"/>
      <c r="R43" s="74"/>
      <c r="S43" s="74"/>
      <c r="T43" s="74"/>
      <c r="U43" s="74"/>
      <c r="V43" s="527" t="str">
        <f>HYPERLINK("#'売上伝票データ'!A1","売上伝票データ")</f>
        <v>売上伝票データ</v>
      </c>
      <c r="W43" s="527"/>
      <c r="X43" s="527"/>
      <c r="Y43" s="527"/>
      <c r="Z43" s="527"/>
      <c r="AA43" s="527"/>
      <c r="AB43" s="527"/>
      <c r="AC43" s="527"/>
      <c r="AD43" s="527"/>
      <c r="AE43" s="527"/>
      <c r="AF43" s="527"/>
      <c r="AG43" s="527"/>
      <c r="AH43" s="527"/>
      <c r="AI43" s="527"/>
      <c r="AJ43" s="527"/>
      <c r="AK43" s="527"/>
      <c r="AL43" s="527"/>
      <c r="AM43" s="527"/>
      <c r="AN43" s="74"/>
      <c r="AO43" s="74"/>
      <c r="AP43" s="74"/>
      <c r="AQ43" s="74"/>
      <c r="AR43" s="74"/>
      <c r="AS43" s="119"/>
      <c r="AT43" s="73"/>
      <c r="AU43" s="4"/>
    </row>
    <row r="44" spans="1:48" ht="20.100000000000001" customHeight="1">
      <c r="B44" s="4"/>
      <c r="C44" s="4"/>
      <c r="D44" s="115"/>
      <c r="E44" s="6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119"/>
      <c r="AT44" s="73"/>
      <c r="AU44" s="73"/>
    </row>
    <row r="45" spans="1:48" s="4" customFormat="1" ht="20.100000000000001" customHeight="1">
      <c r="D45" s="115"/>
      <c r="E45" s="116" t="s">
        <v>648</v>
      </c>
      <c r="F45" s="71"/>
      <c r="G45" s="71"/>
      <c r="H45" s="71"/>
      <c r="I45" s="71"/>
      <c r="J45" s="71"/>
      <c r="K45" s="71"/>
      <c r="L45" s="71"/>
      <c r="M45" s="71"/>
      <c r="N45" s="71"/>
      <c r="O45" s="71"/>
      <c r="P45" s="71"/>
      <c r="Q45" s="71"/>
      <c r="R45" s="71"/>
      <c r="S45" s="71"/>
      <c r="T45" s="71"/>
      <c r="U45" s="71"/>
      <c r="V45" s="74"/>
      <c r="W45" s="71"/>
      <c r="X45" s="71"/>
      <c r="Y45" s="71"/>
      <c r="Z45" s="71"/>
      <c r="AA45" s="71"/>
      <c r="AB45" s="71"/>
      <c r="AC45" s="71"/>
      <c r="AD45" s="71"/>
      <c r="AE45" s="71"/>
      <c r="AF45" s="71"/>
      <c r="AG45" s="71"/>
      <c r="AH45" s="71"/>
      <c r="AI45" s="71"/>
      <c r="AJ45" s="71"/>
      <c r="AK45" s="71"/>
      <c r="AL45" s="71"/>
      <c r="AM45" s="71"/>
      <c r="AN45" s="71"/>
      <c r="AO45" s="71"/>
      <c r="AP45" s="71"/>
      <c r="AQ45" s="71"/>
      <c r="AR45" s="71"/>
      <c r="AS45" s="118"/>
    </row>
    <row r="46" spans="1:48" s="4" customFormat="1" ht="20.100000000000001" customHeight="1">
      <c r="D46" s="115"/>
      <c r="E46" s="67"/>
      <c r="F46" s="104"/>
      <c r="G46" s="104"/>
      <c r="H46" s="104"/>
      <c r="I46" s="104"/>
      <c r="J46" s="104"/>
      <c r="K46" s="104"/>
      <c r="L46" s="104"/>
      <c r="M46" s="90"/>
      <c r="N46" s="90"/>
      <c r="O46" s="90"/>
      <c r="P46" s="90"/>
      <c r="Q46" s="90"/>
      <c r="R46" s="90"/>
      <c r="S46" s="90"/>
      <c r="T46" s="68"/>
      <c r="U46" s="68"/>
      <c r="V46" s="527" t="str">
        <f>HYPERLINK("#'債権伝票データ'!A1","債権伝票データ")</f>
        <v>債権伝票データ</v>
      </c>
      <c r="W46" s="527"/>
      <c r="X46" s="527"/>
      <c r="Y46" s="527"/>
      <c r="Z46" s="527"/>
      <c r="AA46" s="527"/>
      <c r="AB46" s="527"/>
      <c r="AC46" s="527"/>
      <c r="AD46" s="527"/>
      <c r="AE46" s="527"/>
      <c r="AF46" s="527"/>
      <c r="AG46" s="527"/>
      <c r="AH46" s="527"/>
      <c r="AI46" s="527"/>
      <c r="AJ46" s="527"/>
      <c r="AK46" s="527"/>
      <c r="AL46" s="527"/>
      <c r="AM46" s="527"/>
      <c r="AN46" s="68"/>
      <c r="AO46" s="68"/>
      <c r="AP46" s="68"/>
      <c r="AQ46" s="68"/>
      <c r="AR46" s="68"/>
      <c r="AS46" s="118"/>
    </row>
    <row r="47" spans="1:48" s="4" customFormat="1" ht="20.100000000000001" customHeight="1">
      <c r="D47" s="115"/>
      <c r="E47" s="67"/>
      <c r="F47" s="104"/>
      <c r="G47" s="104"/>
      <c r="H47" s="104"/>
      <c r="I47" s="104"/>
      <c r="J47" s="104"/>
      <c r="K47" s="104"/>
      <c r="L47" s="104"/>
      <c r="M47" s="90"/>
      <c r="N47" s="90"/>
      <c r="O47" s="90"/>
      <c r="P47" s="90"/>
      <c r="Q47" s="90"/>
      <c r="R47" s="90"/>
      <c r="S47" s="90"/>
      <c r="T47" s="68"/>
      <c r="U47" s="68"/>
      <c r="V47" s="527" t="str">
        <f>HYPERLINK("#'請求伝票データ'!A1","請求伝票データ")</f>
        <v>請求伝票データ</v>
      </c>
      <c r="W47" s="527"/>
      <c r="X47" s="527"/>
      <c r="Y47" s="527"/>
      <c r="Z47" s="527"/>
      <c r="AA47" s="527"/>
      <c r="AB47" s="527"/>
      <c r="AC47" s="527"/>
      <c r="AD47" s="527"/>
      <c r="AE47" s="527"/>
      <c r="AF47" s="527"/>
      <c r="AG47" s="527"/>
      <c r="AH47" s="527"/>
      <c r="AI47" s="527"/>
      <c r="AJ47" s="527"/>
      <c r="AK47" s="527"/>
      <c r="AL47" s="527"/>
      <c r="AM47" s="527"/>
      <c r="AN47" s="68"/>
      <c r="AO47" s="68"/>
      <c r="AP47" s="68"/>
      <c r="AQ47" s="68"/>
      <c r="AR47" s="68"/>
      <c r="AS47" s="118"/>
    </row>
    <row r="48" spans="1:48" s="4" customFormat="1" ht="20.100000000000001" customHeight="1">
      <c r="D48" s="115"/>
      <c r="E48" s="67"/>
      <c r="F48" s="104"/>
      <c r="G48" s="104"/>
      <c r="H48" s="104"/>
      <c r="I48" s="104"/>
      <c r="J48" s="104"/>
      <c r="K48" s="104"/>
      <c r="L48" s="104"/>
      <c r="M48" s="90"/>
      <c r="N48" s="90"/>
      <c r="O48" s="90"/>
      <c r="P48" s="90"/>
      <c r="Q48" s="90"/>
      <c r="R48" s="90"/>
      <c r="S48" s="90"/>
      <c r="T48" s="68"/>
      <c r="U48" s="68"/>
      <c r="V48" s="527" t="str">
        <f>HYPERLINK("#'入金情報データ'!A1","入金情報データ")</f>
        <v>入金情報データ</v>
      </c>
      <c r="W48" s="527"/>
      <c r="X48" s="527"/>
      <c r="Y48" s="527"/>
      <c r="Z48" s="527"/>
      <c r="AA48" s="527"/>
      <c r="AB48" s="527"/>
      <c r="AC48" s="527"/>
      <c r="AD48" s="527"/>
      <c r="AE48" s="527"/>
      <c r="AF48" s="527"/>
      <c r="AG48" s="527"/>
      <c r="AH48" s="527"/>
      <c r="AI48" s="527"/>
      <c r="AJ48" s="527"/>
      <c r="AK48" s="527"/>
      <c r="AL48" s="527"/>
      <c r="AM48" s="527"/>
      <c r="AN48" s="68"/>
      <c r="AO48" s="68"/>
      <c r="AP48" s="68"/>
      <c r="AQ48" s="68"/>
      <c r="AR48" s="68"/>
      <c r="AS48" s="118"/>
    </row>
    <row r="49" spans="4:45" s="4" customFormat="1" ht="20.100000000000001" customHeight="1">
      <c r="D49" s="115"/>
      <c r="E49" s="67"/>
      <c r="F49" s="104"/>
      <c r="G49" s="104"/>
      <c r="H49" s="104"/>
      <c r="I49" s="104"/>
      <c r="J49" s="104"/>
      <c r="K49" s="104"/>
      <c r="L49" s="104"/>
      <c r="M49" s="90"/>
      <c r="N49" s="90"/>
      <c r="O49" s="90"/>
      <c r="P49" s="90"/>
      <c r="Q49" s="90"/>
      <c r="R49" s="90"/>
      <c r="S49" s="90"/>
      <c r="T49" s="68"/>
      <c r="U49" s="68"/>
      <c r="V49" s="527" t="str">
        <f>HYPERLINK("#'入金伝票データ'!A1","入金伝票データ")</f>
        <v>入金伝票データ</v>
      </c>
      <c r="W49" s="527"/>
      <c r="X49" s="527"/>
      <c r="Y49" s="527"/>
      <c r="Z49" s="527"/>
      <c r="AA49" s="527"/>
      <c r="AB49" s="527"/>
      <c r="AC49" s="527"/>
      <c r="AD49" s="527"/>
      <c r="AE49" s="527"/>
      <c r="AF49" s="527"/>
      <c r="AG49" s="527"/>
      <c r="AH49" s="527"/>
      <c r="AI49" s="527"/>
      <c r="AJ49" s="527"/>
      <c r="AK49" s="527"/>
      <c r="AL49" s="527"/>
      <c r="AM49" s="527"/>
      <c r="AN49" s="68"/>
      <c r="AO49" s="68"/>
      <c r="AP49" s="68"/>
      <c r="AQ49" s="68"/>
      <c r="AR49" s="68"/>
      <c r="AS49" s="118"/>
    </row>
    <row r="50" spans="4:45" s="4" customFormat="1" ht="20.100000000000001" customHeight="1">
      <c r="D50" s="115"/>
      <c r="E50" s="67"/>
      <c r="F50" s="104"/>
      <c r="G50" s="104"/>
      <c r="H50" s="104"/>
      <c r="I50" s="104"/>
      <c r="J50" s="104"/>
      <c r="K50" s="104"/>
      <c r="L50" s="104"/>
      <c r="M50" s="90"/>
      <c r="N50" s="90"/>
      <c r="O50" s="90"/>
      <c r="P50" s="90"/>
      <c r="Q50" s="90"/>
      <c r="R50" s="90"/>
      <c r="S50" s="90"/>
      <c r="T50" s="68"/>
      <c r="U50" s="68"/>
      <c r="V50" s="527" t="str">
        <f>HYPERLINK("#'債権残高データ'!A1","債権残高データ")</f>
        <v>債権残高データ</v>
      </c>
      <c r="W50" s="527"/>
      <c r="X50" s="527"/>
      <c r="Y50" s="527"/>
      <c r="Z50" s="527"/>
      <c r="AA50" s="527"/>
      <c r="AB50" s="527"/>
      <c r="AC50" s="527"/>
      <c r="AD50" s="527"/>
      <c r="AE50" s="527"/>
      <c r="AF50" s="527"/>
      <c r="AG50" s="527"/>
      <c r="AH50" s="527"/>
      <c r="AI50" s="527"/>
      <c r="AJ50" s="527"/>
      <c r="AK50" s="527"/>
      <c r="AL50" s="527"/>
      <c r="AM50" s="527"/>
      <c r="AN50" s="68"/>
      <c r="AO50" s="68"/>
      <c r="AP50" s="68"/>
      <c r="AQ50" s="68"/>
      <c r="AR50" s="68"/>
      <c r="AS50" s="118"/>
    </row>
    <row r="51" spans="4:45" s="4" customFormat="1" ht="20.100000000000001" customHeight="1">
      <c r="D51" s="115"/>
      <c r="E51" s="67"/>
      <c r="F51" s="104"/>
      <c r="G51" s="104"/>
      <c r="H51" s="104"/>
      <c r="I51" s="104"/>
      <c r="J51" s="104"/>
      <c r="K51" s="104"/>
      <c r="L51" s="104"/>
      <c r="M51" s="90"/>
      <c r="N51" s="90"/>
      <c r="O51" s="90"/>
      <c r="P51" s="90"/>
      <c r="Q51" s="90"/>
      <c r="R51" s="90"/>
      <c r="S51" s="90"/>
      <c r="T51" s="68"/>
      <c r="U51" s="68"/>
      <c r="V51" s="527" t="str">
        <f>HYPERLINK("#'前受金残高データ'!A1","前受金残高データ")</f>
        <v>前受金残高データ</v>
      </c>
      <c r="W51" s="527"/>
      <c r="X51" s="527"/>
      <c r="Y51" s="527"/>
      <c r="Z51" s="527"/>
      <c r="AA51" s="527"/>
      <c r="AB51" s="527"/>
      <c r="AC51" s="527"/>
      <c r="AD51" s="527"/>
      <c r="AE51" s="527"/>
      <c r="AF51" s="527"/>
      <c r="AG51" s="527"/>
      <c r="AH51" s="527"/>
      <c r="AI51" s="527"/>
      <c r="AJ51" s="527"/>
      <c r="AK51" s="527"/>
      <c r="AL51" s="527"/>
      <c r="AM51" s="527"/>
      <c r="AN51" s="68"/>
      <c r="AO51" s="68"/>
      <c r="AP51" s="68"/>
      <c r="AQ51" s="68"/>
      <c r="AR51" s="68"/>
      <c r="AS51" s="118"/>
    </row>
    <row r="52" spans="4:45" s="4" customFormat="1" ht="20.100000000000001" customHeight="1">
      <c r="D52" s="115"/>
      <c r="E52" s="67"/>
      <c r="F52" s="104"/>
      <c r="G52" s="104"/>
      <c r="H52" s="104"/>
      <c r="I52" s="104"/>
      <c r="J52" s="104"/>
      <c r="K52" s="104"/>
      <c r="L52" s="104"/>
      <c r="M52" s="90"/>
      <c r="N52" s="90"/>
      <c r="O52" s="90"/>
      <c r="P52" s="90"/>
      <c r="Q52" s="90"/>
      <c r="R52" s="90"/>
      <c r="S52" s="90"/>
      <c r="T52" s="68"/>
      <c r="U52" s="68"/>
      <c r="V52" s="527" t="str">
        <f>HYPERLINK("#'仮受金残高データ'!A1","仮受金残高データ")</f>
        <v>仮受金残高データ</v>
      </c>
      <c r="W52" s="527"/>
      <c r="X52" s="527"/>
      <c r="Y52" s="527"/>
      <c r="Z52" s="527"/>
      <c r="AA52" s="527"/>
      <c r="AB52" s="527"/>
      <c r="AC52" s="527"/>
      <c r="AD52" s="527"/>
      <c r="AE52" s="527"/>
      <c r="AF52" s="527"/>
      <c r="AG52" s="527"/>
      <c r="AH52" s="527"/>
      <c r="AI52" s="527"/>
      <c r="AJ52" s="527"/>
      <c r="AK52" s="527"/>
      <c r="AL52" s="527"/>
      <c r="AM52" s="527"/>
      <c r="AN52" s="68"/>
      <c r="AO52" s="68"/>
      <c r="AP52" s="68"/>
      <c r="AQ52" s="68"/>
      <c r="AR52" s="68"/>
      <c r="AS52" s="118"/>
    </row>
    <row r="53" spans="4:45" s="4" customFormat="1" ht="15" customHeight="1" thickBot="1">
      <c r="D53" s="115"/>
      <c r="E53" s="67"/>
      <c r="F53" s="104"/>
      <c r="G53" s="104"/>
      <c r="H53" s="104"/>
      <c r="I53" s="104"/>
      <c r="J53" s="104"/>
      <c r="K53" s="104"/>
      <c r="L53" s="104"/>
      <c r="M53" s="90"/>
      <c r="N53" s="90"/>
      <c r="O53" s="90"/>
      <c r="P53" s="90"/>
      <c r="Q53" s="90"/>
      <c r="R53" s="90"/>
      <c r="S53" s="90"/>
      <c r="T53" s="68"/>
      <c r="U53" s="68"/>
      <c r="V53" s="67"/>
      <c r="W53" s="68"/>
      <c r="X53" s="68"/>
      <c r="Y53" s="68"/>
      <c r="Z53" s="68"/>
      <c r="AA53" s="68"/>
      <c r="AB53" s="68"/>
      <c r="AC53" s="90"/>
      <c r="AD53" s="90"/>
      <c r="AE53" s="90"/>
      <c r="AF53" s="90"/>
      <c r="AG53" s="90"/>
      <c r="AH53" s="90"/>
      <c r="AI53" s="90"/>
      <c r="AJ53" s="68"/>
      <c r="AK53" s="68"/>
      <c r="AL53" s="68"/>
      <c r="AM53" s="68"/>
      <c r="AN53" s="68"/>
      <c r="AO53" s="68"/>
      <c r="AP53" s="68"/>
      <c r="AQ53" s="68"/>
      <c r="AR53" s="68"/>
      <c r="AS53" s="118"/>
    </row>
    <row r="54" spans="4:45" s="4" customFormat="1" ht="15" customHeight="1">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row>
  </sheetData>
  <mergeCells count="37">
    <mergeCell ref="V51:AM51"/>
    <mergeCell ref="V52:AM52"/>
    <mergeCell ref="V48:AM48"/>
    <mergeCell ref="V49:AM49"/>
    <mergeCell ref="V50:AM50"/>
    <mergeCell ref="V43:AM43"/>
    <mergeCell ref="V46:AM46"/>
    <mergeCell ref="V47:AM47"/>
    <mergeCell ref="V36:AM36"/>
    <mergeCell ref="V37:AM37"/>
    <mergeCell ref="V38:AM38"/>
    <mergeCell ref="V39:AM39"/>
    <mergeCell ref="V40:AM40"/>
    <mergeCell ref="V30:AM30"/>
    <mergeCell ref="V33:AM33"/>
    <mergeCell ref="V34:AM34"/>
    <mergeCell ref="V35:AM35"/>
    <mergeCell ref="V27:AM27"/>
    <mergeCell ref="V28:AM28"/>
    <mergeCell ref="V29:AM29"/>
    <mergeCell ref="V21:AM21"/>
    <mergeCell ref="V24:AM24"/>
    <mergeCell ref="V25:AM25"/>
    <mergeCell ref="V26:AM26"/>
    <mergeCell ref="V16:AM16"/>
    <mergeCell ref="V17:AM17"/>
    <mergeCell ref="V18:AM18"/>
    <mergeCell ref="V19:AM19"/>
    <mergeCell ref="V20:AM20"/>
    <mergeCell ref="V12:AM12"/>
    <mergeCell ref="V13:AM13"/>
    <mergeCell ref="V14:AM14"/>
    <mergeCell ref="V15:AM15"/>
    <mergeCell ref="V8:AM8"/>
    <mergeCell ref="V9:AM9"/>
    <mergeCell ref="V10:AM10"/>
    <mergeCell ref="V11:AM11"/>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638</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1977</v>
      </c>
      <c r="C5" s="32" t="s">
        <v>1978</v>
      </c>
      <c r="D5" s="33" t="s">
        <v>1299</v>
      </c>
      <c r="E5" s="34" t="s">
        <v>972</v>
      </c>
      <c r="F5" s="35" t="s">
        <v>973</v>
      </c>
      <c r="G5" s="36"/>
      <c r="H5" s="30"/>
    </row>
    <row r="6" spans="1:8">
      <c r="B6" s="37" t="s">
        <v>1979</v>
      </c>
      <c r="C6" s="38" t="s">
        <v>1980</v>
      </c>
      <c r="D6" s="39" t="s">
        <v>1970</v>
      </c>
      <c r="E6" s="40" t="s">
        <v>978</v>
      </c>
      <c r="F6" s="41"/>
      <c r="G6" s="43"/>
      <c r="H6" s="30"/>
    </row>
    <row r="7" spans="1:8" ht="30" customHeight="1">
      <c r="B7" s="37" t="s">
        <v>1981</v>
      </c>
      <c r="C7" s="38" t="s">
        <v>1982</v>
      </c>
      <c r="D7" s="39" t="s">
        <v>1299</v>
      </c>
      <c r="E7" s="40" t="s">
        <v>994</v>
      </c>
      <c r="F7" s="41"/>
      <c r="G7" s="254" t="s">
        <v>1983</v>
      </c>
      <c r="H7" s="30"/>
    </row>
    <row r="8" spans="1:8">
      <c r="B8" s="37" t="s">
        <v>1984</v>
      </c>
      <c r="C8" s="38" t="s">
        <v>1985</v>
      </c>
      <c r="D8" s="39" t="s">
        <v>1299</v>
      </c>
      <c r="E8" s="40" t="s">
        <v>994</v>
      </c>
      <c r="F8" s="41"/>
      <c r="G8" s="288"/>
      <c r="H8" s="30"/>
    </row>
    <row r="9" spans="1:8">
      <c r="B9" s="37" t="s">
        <v>1986</v>
      </c>
      <c r="C9" s="38" t="s">
        <v>1987</v>
      </c>
      <c r="D9" s="39" t="s">
        <v>1299</v>
      </c>
      <c r="E9" s="40" t="s">
        <v>994</v>
      </c>
      <c r="F9" s="41"/>
      <c r="G9" s="288"/>
      <c r="H9" s="30"/>
    </row>
    <row r="10" spans="1:8">
      <c r="B10" s="37" t="s">
        <v>1988</v>
      </c>
      <c r="C10" s="38" t="s">
        <v>1989</v>
      </c>
      <c r="D10" s="39" t="s">
        <v>1299</v>
      </c>
      <c r="E10" s="40" t="s">
        <v>994</v>
      </c>
      <c r="F10" s="41"/>
      <c r="G10" s="288"/>
      <c r="H10" s="30"/>
    </row>
    <row r="11" spans="1:8">
      <c r="B11" s="37" t="s">
        <v>1990</v>
      </c>
      <c r="C11" s="38" t="s">
        <v>1991</v>
      </c>
      <c r="D11" s="39" t="s">
        <v>1299</v>
      </c>
      <c r="E11" s="40" t="s">
        <v>994</v>
      </c>
      <c r="F11" s="41"/>
      <c r="G11" s="288"/>
      <c r="H11" s="30"/>
    </row>
    <row r="12" spans="1:8" ht="17.25" thickBot="1">
      <c r="B12" s="37" t="s">
        <v>1992</v>
      </c>
      <c r="C12" s="38" t="s">
        <v>1993</v>
      </c>
      <c r="D12" s="39" t="s">
        <v>1299</v>
      </c>
      <c r="E12" s="40" t="s">
        <v>994</v>
      </c>
      <c r="F12" s="41"/>
      <c r="G12" s="287"/>
      <c r="H12" s="30"/>
    </row>
    <row r="13" spans="1:8" ht="20.100000000000001" customHeight="1">
      <c r="B13" s="51"/>
      <c r="C13" s="51"/>
      <c r="D13" s="52"/>
      <c r="E13" s="53"/>
      <c r="F13" s="53"/>
      <c r="G13" s="51"/>
      <c r="H13"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641</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30">
      <c r="B5" s="31" t="s">
        <v>2019</v>
      </c>
      <c r="C5" s="32" t="s">
        <v>2020</v>
      </c>
      <c r="D5" s="33" t="s">
        <v>1149</v>
      </c>
      <c r="E5" s="34" t="s">
        <v>1286</v>
      </c>
      <c r="F5" s="35" t="s">
        <v>973</v>
      </c>
      <c r="G5" s="36" t="s">
        <v>1994</v>
      </c>
      <c r="H5" s="30"/>
    </row>
    <row r="6" spans="1:8" ht="17.25" thickBot="1">
      <c r="B6" s="37" t="s">
        <v>2021</v>
      </c>
      <c r="C6" s="38" t="s">
        <v>2022</v>
      </c>
      <c r="D6" s="39" t="s">
        <v>977</v>
      </c>
      <c r="E6" s="40" t="s">
        <v>1116</v>
      </c>
      <c r="F6" s="41"/>
      <c r="G6" s="43"/>
      <c r="H6" s="30"/>
    </row>
    <row r="7" spans="1:8" s="22" customFormat="1" ht="20.100000000000001" customHeight="1" thickBot="1">
      <c r="A7" s="5"/>
      <c r="B7" s="27" t="s">
        <v>1475</v>
      </c>
      <c r="C7" s="244"/>
      <c r="D7" s="245"/>
      <c r="E7" s="246"/>
      <c r="F7" s="246"/>
      <c r="G7" s="247"/>
      <c r="H7" s="30"/>
    </row>
    <row r="8" spans="1:8" ht="30">
      <c r="B8" s="31" t="s">
        <v>2001</v>
      </c>
      <c r="C8" s="32" t="s">
        <v>2023</v>
      </c>
      <c r="D8" s="33" t="s">
        <v>1149</v>
      </c>
      <c r="E8" s="34" t="s">
        <v>1286</v>
      </c>
      <c r="F8" s="35" t="s">
        <v>973</v>
      </c>
      <c r="G8" s="36" t="s">
        <v>1994</v>
      </c>
      <c r="H8" s="30"/>
    </row>
    <row r="9" spans="1:8" ht="75">
      <c r="B9" s="248" t="s">
        <v>2024</v>
      </c>
      <c r="C9" s="249" t="s">
        <v>2025</v>
      </c>
      <c r="D9" s="250" t="s">
        <v>988</v>
      </c>
      <c r="E9" s="251" t="s">
        <v>994</v>
      </c>
      <c r="F9" s="252" t="s">
        <v>1074</v>
      </c>
      <c r="G9" s="254" t="s">
        <v>2026</v>
      </c>
      <c r="H9" s="30"/>
    </row>
    <row r="10" spans="1:8" ht="90.75" thickBot="1">
      <c r="B10" s="248" t="s">
        <v>2027</v>
      </c>
      <c r="C10" s="249" t="s">
        <v>2028</v>
      </c>
      <c r="D10" s="250" t="s">
        <v>988</v>
      </c>
      <c r="E10" s="251" t="s">
        <v>994</v>
      </c>
      <c r="F10" s="252" t="s">
        <v>1074</v>
      </c>
      <c r="G10" s="254" t="s">
        <v>2029</v>
      </c>
      <c r="H10" s="30"/>
    </row>
    <row r="11" spans="1:8" s="22" customFormat="1" ht="20.100000000000001" customHeight="1">
      <c r="A11" s="5"/>
      <c r="B11" s="329" t="s">
        <v>1621</v>
      </c>
      <c r="C11" s="400"/>
      <c r="D11" s="331"/>
      <c r="E11" s="332"/>
      <c r="F11" s="332"/>
      <c r="G11" s="333"/>
      <c r="H11" s="30"/>
    </row>
    <row r="12" spans="1:8" ht="45">
      <c r="B12" s="37" t="s">
        <v>2030</v>
      </c>
      <c r="C12" s="38" t="s">
        <v>2031</v>
      </c>
      <c r="D12" s="39" t="s">
        <v>988</v>
      </c>
      <c r="E12" s="40" t="s">
        <v>1295</v>
      </c>
      <c r="F12" s="41"/>
      <c r="G12" s="254" t="s">
        <v>2032</v>
      </c>
      <c r="H12" s="30"/>
    </row>
    <row r="13" spans="1:8" ht="30.75" thickBot="1">
      <c r="B13" s="37" t="s">
        <v>2033</v>
      </c>
      <c r="C13" s="38" t="s">
        <v>2034</v>
      </c>
      <c r="D13" s="39" t="s">
        <v>988</v>
      </c>
      <c r="E13" s="40" t="s">
        <v>1295</v>
      </c>
      <c r="F13" s="41"/>
      <c r="G13" s="254" t="s">
        <v>2035</v>
      </c>
      <c r="H13" s="30"/>
    </row>
    <row r="14" spans="1:8" ht="20.100000000000001" customHeight="1" thickBot="1">
      <c r="B14" s="27" t="s">
        <v>2012</v>
      </c>
      <c r="C14" s="244"/>
      <c r="D14" s="245"/>
      <c r="E14" s="246"/>
      <c r="F14" s="246"/>
      <c r="G14" s="247"/>
      <c r="H14" s="30"/>
    </row>
    <row r="15" spans="1:8" ht="45">
      <c r="B15" s="31" t="s">
        <v>2036</v>
      </c>
      <c r="C15" s="32" t="s">
        <v>2037</v>
      </c>
      <c r="D15" s="272" t="s">
        <v>988</v>
      </c>
      <c r="E15" s="273" t="s">
        <v>1295</v>
      </c>
      <c r="F15" s="35"/>
      <c r="G15" s="36" t="s">
        <v>2038</v>
      </c>
      <c r="H15" s="30"/>
    </row>
    <row r="16" spans="1:8" ht="45.75" thickBot="1">
      <c r="B16" s="248" t="s">
        <v>2039</v>
      </c>
      <c r="C16" s="38" t="s">
        <v>2040</v>
      </c>
      <c r="D16" s="39" t="s">
        <v>988</v>
      </c>
      <c r="E16" s="40" t="s">
        <v>1295</v>
      </c>
      <c r="F16" s="41"/>
      <c r="G16" s="43" t="s">
        <v>2041</v>
      </c>
      <c r="H16" s="30"/>
    </row>
    <row r="17" spans="2:8" ht="20.100000000000001" customHeight="1">
      <c r="B17" s="51"/>
      <c r="C17" s="51"/>
      <c r="D17" s="52"/>
      <c r="E17" s="53"/>
      <c r="F17" s="53"/>
      <c r="G17" s="51"/>
      <c r="H1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3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55" customWidth="1"/>
    <col min="7" max="7" width="98.7109375" style="5" customWidth="1"/>
    <col min="8" max="8" width="2.7109375" style="5" customWidth="1"/>
    <col min="9" max="16384" width="10.28515625" style="5"/>
  </cols>
  <sheetData>
    <row r="1" spans="2:8" ht="13.5" customHeight="1" thickBot="1">
      <c r="B1" s="292"/>
      <c r="C1" s="292"/>
      <c r="D1" s="407"/>
      <c r="E1" s="408"/>
      <c r="F1" s="408"/>
      <c r="G1" s="292"/>
      <c r="H1" s="292"/>
    </row>
    <row r="2" spans="2:8" ht="43.9" customHeight="1" thickBot="1">
      <c r="B2" s="409" t="s">
        <v>639</v>
      </c>
      <c r="C2" s="410"/>
      <c r="D2" s="410"/>
      <c r="E2" s="410"/>
      <c r="F2" s="410"/>
      <c r="G2" s="411"/>
      <c r="H2" s="412"/>
    </row>
    <row r="3" spans="2:8" ht="13.5" customHeight="1">
      <c r="B3" s="413"/>
      <c r="C3" s="413"/>
      <c r="D3" s="413"/>
      <c r="E3" s="413"/>
      <c r="F3" s="413"/>
      <c r="G3" s="413"/>
    </row>
    <row r="4" spans="2:8">
      <c r="B4" s="5" t="s">
        <v>2042</v>
      </c>
      <c r="D4" s="5"/>
      <c r="E4" s="5"/>
      <c r="F4" s="5"/>
    </row>
    <row r="5" spans="2:8" ht="13.5" customHeight="1">
      <c r="B5" s="5" t="s">
        <v>2043</v>
      </c>
      <c r="D5" s="5"/>
      <c r="E5" s="5"/>
      <c r="F5" s="5"/>
    </row>
    <row r="6" spans="2:8" ht="13.5" customHeight="1" thickBot="1">
      <c r="B6" s="414"/>
      <c r="C6" s="414"/>
      <c r="D6" s="414"/>
      <c r="E6" s="414"/>
      <c r="F6" s="414"/>
      <c r="G6" s="414"/>
    </row>
    <row r="7" spans="2:8" ht="20.25" customHeight="1" thickBot="1">
      <c r="B7" s="415" t="s">
        <v>655</v>
      </c>
      <c r="C7" s="416" t="s">
        <v>656</v>
      </c>
      <c r="D7" s="416" t="s">
        <v>657</v>
      </c>
      <c r="E7" s="416" t="s">
        <v>658</v>
      </c>
      <c r="F7" s="417" t="s">
        <v>659</v>
      </c>
      <c r="G7" s="418" t="s">
        <v>660</v>
      </c>
    </row>
    <row r="8" spans="2:8" ht="20.100000000000001" customHeight="1" thickBot="1">
      <c r="B8" s="27" t="s">
        <v>1475</v>
      </c>
      <c r="C8" s="244"/>
      <c r="D8" s="245"/>
      <c r="E8" s="291"/>
      <c r="F8" s="291"/>
      <c r="G8" s="419"/>
      <c r="H8" s="277"/>
    </row>
    <row r="9" spans="2:8" ht="30">
      <c r="B9" s="304" t="s">
        <v>2044</v>
      </c>
      <c r="C9" s="32" t="s">
        <v>1477</v>
      </c>
      <c r="D9" s="33" t="s">
        <v>1149</v>
      </c>
      <c r="E9" s="294" t="s">
        <v>972</v>
      </c>
      <c r="F9" s="295" t="s">
        <v>973</v>
      </c>
      <c r="G9" s="382" t="s">
        <v>2045</v>
      </c>
      <c r="H9" s="277"/>
    </row>
    <row r="10" spans="2:8" ht="30">
      <c r="B10" s="274" t="s">
        <v>1995</v>
      </c>
      <c r="C10" s="38" t="s">
        <v>1480</v>
      </c>
      <c r="D10" s="39" t="s">
        <v>1481</v>
      </c>
      <c r="E10" s="3" t="s">
        <v>994</v>
      </c>
      <c r="F10" s="275"/>
      <c r="G10" s="276" t="s">
        <v>2046</v>
      </c>
      <c r="H10" s="277"/>
    </row>
    <row r="11" spans="2:8">
      <c r="B11" s="274" t="s">
        <v>2047</v>
      </c>
      <c r="C11" s="38" t="s">
        <v>1484</v>
      </c>
      <c r="D11" s="39" t="s">
        <v>1084</v>
      </c>
      <c r="E11" s="3" t="s">
        <v>1440</v>
      </c>
      <c r="F11" s="275"/>
      <c r="G11" s="276"/>
      <c r="H11" s="277"/>
    </row>
    <row r="12" spans="2:8">
      <c r="B12" s="274" t="s">
        <v>2048</v>
      </c>
      <c r="C12" s="38" t="s">
        <v>1486</v>
      </c>
      <c r="D12" s="39" t="s">
        <v>1084</v>
      </c>
      <c r="E12" s="3" t="s">
        <v>1289</v>
      </c>
      <c r="F12" s="275"/>
      <c r="G12" s="276"/>
      <c r="H12" s="277"/>
    </row>
    <row r="13" spans="2:8">
      <c r="B13" s="274" t="s">
        <v>1487</v>
      </c>
      <c r="C13" s="38" t="s">
        <v>1488</v>
      </c>
      <c r="D13" s="39" t="s">
        <v>977</v>
      </c>
      <c r="E13" s="3" t="s">
        <v>1440</v>
      </c>
      <c r="F13" s="275"/>
      <c r="G13" s="276"/>
      <c r="H13" s="277"/>
    </row>
    <row r="14" spans="2:8">
      <c r="B14" s="274" t="s">
        <v>1996</v>
      </c>
      <c r="C14" s="38" t="s">
        <v>1490</v>
      </c>
      <c r="D14" s="39" t="s">
        <v>977</v>
      </c>
      <c r="E14" s="3" t="s">
        <v>1289</v>
      </c>
      <c r="F14" s="275"/>
      <c r="G14" s="276"/>
      <c r="H14" s="277"/>
    </row>
    <row r="15" spans="2:8">
      <c r="B15" s="274" t="s">
        <v>2049</v>
      </c>
      <c r="C15" s="38" t="s">
        <v>1492</v>
      </c>
      <c r="D15" s="39" t="s">
        <v>1084</v>
      </c>
      <c r="E15" s="3" t="s">
        <v>1440</v>
      </c>
      <c r="F15" s="275"/>
      <c r="G15" s="276"/>
      <c r="H15" s="277"/>
    </row>
    <row r="16" spans="2:8">
      <c r="B16" s="274" t="s">
        <v>979</v>
      </c>
      <c r="C16" s="38" t="s">
        <v>1493</v>
      </c>
      <c r="D16" s="39" t="s">
        <v>981</v>
      </c>
      <c r="E16" s="3" t="s">
        <v>972</v>
      </c>
      <c r="F16" s="275"/>
      <c r="G16" s="276"/>
      <c r="H16" s="277"/>
    </row>
    <row r="17" spans="2:8" ht="30">
      <c r="B17" s="274" t="s">
        <v>1494</v>
      </c>
      <c r="C17" s="38" t="s">
        <v>1495</v>
      </c>
      <c r="D17" s="39" t="s">
        <v>988</v>
      </c>
      <c r="E17" s="3" t="s">
        <v>994</v>
      </c>
      <c r="F17" s="275"/>
      <c r="G17" s="276" t="s">
        <v>2050</v>
      </c>
      <c r="H17" s="277"/>
    </row>
    <row r="18" spans="2:8">
      <c r="B18" s="274" t="s">
        <v>1497</v>
      </c>
      <c r="C18" s="38" t="s">
        <v>1498</v>
      </c>
      <c r="D18" s="39" t="s">
        <v>981</v>
      </c>
      <c r="E18" s="3" t="s">
        <v>1295</v>
      </c>
      <c r="F18" s="275"/>
      <c r="G18" s="276"/>
      <c r="H18" s="277"/>
    </row>
    <row r="19" spans="2:8">
      <c r="B19" s="274" t="s">
        <v>1997</v>
      </c>
      <c r="C19" s="38" t="s">
        <v>1500</v>
      </c>
      <c r="D19" s="39" t="s">
        <v>1501</v>
      </c>
      <c r="E19" s="3" t="s">
        <v>1440</v>
      </c>
      <c r="F19" s="275"/>
      <c r="G19" s="276"/>
      <c r="H19" s="277"/>
    </row>
    <row r="20" spans="2:8">
      <c r="B20" s="274" t="s">
        <v>1998</v>
      </c>
      <c r="C20" s="38" t="s">
        <v>1503</v>
      </c>
      <c r="D20" s="39" t="s">
        <v>1504</v>
      </c>
      <c r="E20" s="3" t="s">
        <v>1440</v>
      </c>
      <c r="F20" s="275"/>
      <c r="G20" s="276"/>
      <c r="H20" s="277"/>
    </row>
    <row r="21" spans="2:8">
      <c r="B21" s="274" t="s">
        <v>1999</v>
      </c>
      <c r="C21" s="38" t="s">
        <v>1506</v>
      </c>
      <c r="D21" s="39" t="s">
        <v>1115</v>
      </c>
      <c r="E21" s="3" t="s">
        <v>1440</v>
      </c>
      <c r="F21" s="275"/>
      <c r="G21" s="276"/>
      <c r="H21" s="277"/>
    </row>
    <row r="22" spans="2:8">
      <c r="B22" s="274" t="s">
        <v>2000</v>
      </c>
      <c r="C22" s="38" t="s">
        <v>1508</v>
      </c>
      <c r="D22" s="39" t="s">
        <v>1509</v>
      </c>
      <c r="E22" s="3" t="s">
        <v>1440</v>
      </c>
      <c r="F22" s="275"/>
      <c r="G22" s="276"/>
      <c r="H22" s="277"/>
    </row>
    <row r="23" spans="2:8">
      <c r="B23" s="274" t="s">
        <v>1510</v>
      </c>
      <c r="C23" s="38" t="s">
        <v>1511</v>
      </c>
      <c r="D23" s="39" t="s">
        <v>1512</v>
      </c>
      <c r="E23" s="3" t="s">
        <v>1440</v>
      </c>
      <c r="F23" s="275"/>
      <c r="G23" s="276"/>
      <c r="H23" s="277"/>
    </row>
    <row r="24" spans="2:8">
      <c r="B24" s="274" t="s">
        <v>1513</v>
      </c>
      <c r="C24" s="38" t="s">
        <v>1514</v>
      </c>
      <c r="D24" s="39" t="s">
        <v>1512</v>
      </c>
      <c r="E24" s="3" t="s">
        <v>1440</v>
      </c>
      <c r="F24" s="275"/>
      <c r="G24" s="276"/>
      <c r="H24" s="277"/>
    </row>
    <row r="25" spans="2:8">
      <c r="B25" s="274" t="s">
        <v>1515</v>
      </c>
      <c r="C25" s="38" t="s">
        <v>1516</v>
      </c>
      <c r="D25" s="39" t="s">
        <v>1517</v>
      </c>
      <c r="E25" s="3" t="s">
        <v>1116</v>
      </c>
      <c r="F25" s="275"/>
      <c r="G25" s="276"/>
      <c r="H25" s="277"/>
    </row>
    <row r="26" spans="2:8">
      <c r="B26" s="274" t="s">
        <v>1277</v>
      </c>
      <c r="C26" s="38" t="s">
        <v>1518</v>
      </c>
      <c r="D26" s="39" t="s">
        <v>977</v>
      </c>
      <c r="E26" s="3" t="s">
        <v>1440</v>
      </c>
      <c r="F26" s="275"/>
      <c r="G26" s="276"/>
      <c r="H26" s="277"/>
    </row>
    <row r="27" spans="2:8">
      <c r="B27" s="274" t="s">
        <v>1279</v>
      </c>
      <c r="C27" s="38" t="s">
        <v>1519</v>
      </c>
      <c r="D27" s="39" t="s">
        <v>977</v>
      </c>
      <c r="E27" s="3" t="s">
        <v>1440</v>
      </c>
      <c r="F27" s="275"/>
      <c r="G27" s="276"/>
      <c r="H27" s="277"/>
    </row>
    <row r="28" spans="2:8">
      <c r="B28" s="274" t="s">
        <v>1281</v>
      </c>
      <c r="C28" s="38" t="s">
        <v>1520</v>
      </c>
      <c r="D28" s="39" t="s">
        <v>977</v>
      </c>
      <c r="E28" s="3" t="s">
        <v>978</v>
      </c>
      <c r="F28" s="275"/>
      <c r="G28" s="276"/>
      <c r="H28" s="277"/>
    </row>
    <row r="29" spans="2:8" ht="30">
      <c r="B29" s="420" t="s">
        <v>1521</v>
      </c>
      <c r="C29" s="249" t="s">
        <v>1522</v>
      </c>
      <c r="D29" s="250" t="s">
        <v>1149</v>
      </c>
      <c r="E29" s="421" t="s">
        <v>972</v>
      </c>
      <c r="F29" s="422"/>
      <c r="G29" s="299" t="s">
        <v>1478</v>
      </c>
      <c r="H29" s="277"/>
    </row>
    <row r="30" spans="2:8" ht="16.5" customHeight="1">
      <c r="B30" s="420" t="s">
        <v>1524</v>
      </c>
      <c r="C30" s="249" t="s">
        <v>1525</v>
      </c>
      <c r="D30" s="250" t="s">
        <v>1084</v>
      </c>
      <c r="E30" s="421" t="s">
        <v>1440</v>
      </c>
      <c r="F30" s="422"/>
      <c r="G30" s="299"/>
      <c r="H30" s="277"/>
    </row>
    <row r="31" spans="2:8">
      <c r="B31" s="420" t="s">
        <v>1526</v>
      </c>
      <c r="C31" s="249" t="s">
        <v>1527</v>
      </c>
      <c r="D31" s="250" t="s">
        <v>977</v>
      </c>
      <c r="E31" s="421" t="s">
        <v>1440</v>
      </c>
      <c r="F31" s="422"/>
      <c r="G31" s="299"/>
      <c r="H31" s="277"/>
    </row>
    <row r="32" spans="2:8" ht="30">
      <c r="B32" s="420" t="s">
        <v>877</v>
      </c>
      <c r="C32" s="249" t="s">
        <v>38</v>
      </c>
      <c r="D32" s="250" t="s">
        <v>1334</v>
      </c>
      <c r="E32" s="421" t="s">
        <v>1295</v>
      </c>
      <c r="F32" s="422"/>
      <c r="G32" s="524" t="s">
        <v>2051</v>
      </c>
      <c r="H32" s="277"/>
    </row>
    <row r="33" spans="2:8" ht="45.75" thickBot="1">
      <c r="B33" s="420" t="s">
        <v>878</v>
      </c>
      <c r="C33" s="249" t="s">
        <v>1531</v>
      </c>
      <c r="D33" s="250">
        <v>5</v>
      </c>
      <c r="E33" s="421" t="s">
        <v>1295</v>
      </c>
      <c r="F33" s="422"/>
      <c r="G33" s="524" t="s">
        <v>2052</v>
      </c>
      <c r="H33" s="277"/>
    </row>
    <row r="34" spans="2:8" ht="20.100000000000001" customHeight="1" thickBot="1">
      <c r="B34" s="27" t="s">
        <v>1534</v>
      </c>
      <c r="C34" s="244"/>
      <c r="D34" s="245"/>
      <c r="E34" s="291"/>
      <c r="F34" s="291"/>
      <c r="G34" s="419"/>
      <c r="H34" s="277"/>
    </row>
    <row r="35" spans="2:8">
      <c r="B35" s="304" t="s">
        <v>2002</v>
      </c>
      <c r="C35" s="32" t="s">
        <v>1536</v>
      </c>
      <c r="D35" s="33" t="s">
        <v>977</v>
      </c>
      <c r="E35" s="294" t="s">
        <v>1116</v>
      </c>
      <c r="F35" s="295"/>
      <c r="G35" s="382"/>
      <c r="H35" s="277"/>
    </row>
    <row r="36" spans="2:8">
      <c r="B36" s="274" t="s">
        <v>2003</v>
      </c>
      <c r="C36" s="38" t="s">
        <v>1538</v>
      </c>
      <c r="D36" s="39" t="s">
        <v>1512</v>
      </c>
      <c r="E36" s="3" t="s">
        <v>1116</v>
      </c>
      <c r="F36" s="275"/>
      <c r="G36" s="276"/>
      <c r="H36" s="277"/>
    </row>
    <row r="37" spans="2:8">
      <c r="B37" s="274" t="s">
        <v>2053</v>
      </c>
      <c r="C37" s="38" t="s">
        <v>1540</v>
      </c>
      <c r="D37" s="39" t="s">
        <v>1512</v>
      </c>
      <c r="E37" s="3" t="s">
        <v>1116</v>
      </c>
      <c r="F37" s="275"/>
      <c r="G37" s="276"/>
      <c r="H37" s="277"/>
    </row>
    <row r="38" spans="2:8">
      <c r="B38" s="274" t="s">
        <v>2004</v>
      </c>
      <c r="C38" s="38" t="s">
        <v>1542</v>
      </c>
      <c r="D38" s="39" t="s">
        <v>1115</v>
      </c>
      <c r="E38" s="3" t="s">
        <v>1116</v>
      </c>
      <c r="F38" s="275"/>
      <c r="G38" s="276"/>
      <c r="H38" s="277"/>
    </row>
    <row r="39" spans="2:8">
      <c r="B39" s="274" t="s">
        <v>2005</v>
      </c>
      <c r="C39" s="38" t="s">
        <v>1544</v>
      </c>
      <c r="D39" s="39" t="s">
        <v>1115</v>
      </c>
      <c r="E39" s="3" t="s">
        <v>1116</v>
      </c>
      <c r="F39" s="275"/>
      <c r="G39" s="276"/>
      <c r="H39" s="277"/>
    </row>
    <row r="40" spans="2:8">
      <c r="B40" s="274" t="s">
        <v>2006</v>
      </c>
      <c r="C40" s="38" t="s">
        <v>1546</v>
      </c>
      <c r="D40" s="39" t="s">
        <v>1512</v>
      </c>
      <c r="E40" s="3" t="s">
        <v>1116</v>
      </c>
      <c r="F40" s="275"/>
      <c r="G40" s="276"/>
      <c r="H40" s="277"/>
    </row>
    <row r="41" spans="2:8" ht="17.25" thickBot="1">
      <c r="B41" s="274" t="s">
        <v>1547</v>
      </c>
      <c r="C41" s="38" t="s">
        <v>1548</v>
      </c>
      <c r="D41" s="39" t="s">
        <v>1517</v>
      </c>
      <c r="E41" s="3" t="s">
        <v>1549</v>
      </c>
      <c r="F41" s="275"/>
      <c r="G41" s="276"/>
      <c r="H41" s="277"/>
    </row>
    <row r="42" spans="2:8" ht="20.100000000000001" customHeight="1" thickBot="1">
      <c r="B42" s="27" t="s">
        <v>1283</v>
      </c>
      <c r="C42" s="244"/>
      <c r="D42" s="245"/>
      <c r="E42" s="291"/>
      <c r="F42" s="291"/>
      <c r="G42" s="419"/>
      <c r="H42" s="277"/>
    </row>
    <row r="43" spans="2:8" ht="30" customHeight="1">
      <c r="B43" s="304" t="s">
        <v>2054</v>
      </c>
      <c r="C43" s="32" t="s">
        <v>1552</v>
      </c>
      <c r="D43" s="33" t="s">
        <v>1081</v>
      </c>
      <c r="E43" s="294" t="s">
        <v>1286</v>
      </c>
      <c r="F43" s="295"/>
      <c r="G43" s="355" t="s">
        <v>2055</v>
      </c>
      <c r="H43" s="277"/>
    </row>
    <row r="44" spans="2:8">
      <c r="B44" s="274" t="s">
        <v>2056</v>
      </c>
      <c r="C44" s="38" t="s">
        <v>1557</v>
      </c>
      <c r="D44" s="39" t="s">
        <v>1081</v>
      </c>
      <c r="E44" s="3" t="s">
        <v>1286</v>
      </c>
      <c r="F44" s="275"/>
      <c r="G44" s="399"/>
      <c r="H44" s="277"/>
    </row>
    <row r="45" spans="2:8">
      <c r="B45" s="274" t="s">
        <v>2057</v>
      </c>
      <c r="C45" s="38" t="s">
        <v>1559</v>
      </c>
      <c r="D45" s="39" t="s">
        <v>1081</v>
      </c>
      <c r="E45" s="3" t="s">
        <v>1286</v>
      </c>
      <c r="F45" s="275"/>
      <c r="G45" s="399"/>
      <c r="H45" s="277"/>
    </row>
    <row r="46" spans="2:8">
      <c r="B46" s="274" t="s">
        <v>2058</v>
      </c>
      <c r="C46" s="38" t="s">
        <v>1561</v>
      </c>
      <c r="D46" s="39" t="s">
        <v>1081</v>
      </c>
      <c r="E46" s="3" t="s">
        <v>1286</v>
      </c>
      <c r="F46" s="275"/>
      <c r="G46" s="399"/>
      <c r="H46" s="277"/>
    </row>
    <row r="47" spans="2:8" ht="17.25" thickBot="1">
      <c r="B47" s="274" t="s">
        <v>2059</v>
      </c>
      <c r="C47" s="38" t="s">
        <v>1563</v>
      </c>
      <c r="D47" s="39" t="s">
        <v>1081</v>
      </c>
      <c r="E47" s="3" t="s">
        <v>1286</v>
      </c>
      <c r="F47" s="275"/>
      <c r="G47" s="303"/>
      <c r="H47" s="277"/>
    </row>
    <row r="48" spans="2:8" ht="20.100000000000001" customHeight="1" thickBot="1">
      <c r="B48" s="27" t="s">
        <v>2060</v>
      </c>
      <c r="C48" s="244"/>
      <c r="D48" s="245"/>
      <c r="E48" s="291"/>
      <c r="F48" s="291"/>
      <c r="G48" s="419"/>
      <c r="H48" s="277"/>
    </row>
    <row r="49" spans="2:8">
      <c r="B49" s="304" t="s">
        <v>2007</v>
      </c>
      <c r="C49" s="32" t="s">
        <v>1566</v>
      </c>
      <c r="D49" s="33" t="s">
        <v>988</v>
      </c>
      <c r="E49" s="294" t="s">
        <v>994</v>
      </c>
      <c r="F49" s="295"/>
      <c r="G49" s="382" t="s">
        <v>2061</v>
      </c>
      <c r="H49" s="277"/>
    </row>
    <row r="50" spans="2:8">
      <c r="B50" s="274" t="s">
        <v>2062</v>
      </c>
      <c r="C50" s="38" t="s">
        <v>1569</v>
      </c>
      <c r="D50" s="39" t="s">
        <v>1135</v>
      </c>
      <c r="E50" s="3" t="s">
        <v>1289</v>
      </c>
      <c r="F50" s="275"/>
      <c r="G50" s="276" t="s">
        <v>2063</v>
      </c>
      <c r="H50" s="277"/>
    </row>
    <row r="51" spans="2:8">
      <c r="B51" s="274" t="s">
        <v>2064</v>
      </c>
      <c r="C51" s="38" t="s">
        <v>1571</v>
      </c>
      <c r="D51" s="39" t="s">
        <v>2065</v>
      </c>
      <c r="E51" s="3" t="s">
        <v>1289</v>
      </c>
      <c r="F51" s="275"/>
      <c r="G51" s="276" t="s">
        <v>2063</v>
      </c>
      <c r="H51" s="277"/>
    </row>
    <row r="52" spans="2:8" ht="45">
      <c r="B52" s="274" t="s">
        <v>1573</v>
      </c>
      <c r="C52" s="38" t="s">
        <v>1574</v>
      </c>
      <c r="D52" s="39" t="s">
        <v>1272</v>
      </c>
      <c r="E52" s="3" t="s">
        <v>1289</v>
      </c>
      <c r="F52" s="275"/>
      <c r="G52" s="276" t="s">
        <v>2008</v>
      </c>
      <c r="H52" s="277"/>
    </row>
    <row r="53" spans="2:8" ht="45">
      <c r="B53" s="420" t="s">
        <v>2066</v>
      </c>
      <c r="C53" s="249" t="s">
        <v>1577</v>
      </c>
      <c r="D53" s="250" t="s">
        <v>1149</v>
      </c>
      <c r="E53" s="421" t="s">
        <v>1289</v>
      </c>
      <c r="F53" s="422"/>
      <c r="G53" s="299" t="s">
        <v>2067</v>
      </c>
      <c r="H53" s="277"/>
    </row>
    <row r="54" spans="2:8">
      <c r="B54" s="274" t="s">
        <v>2068</v>
      </c>
      <c r="C54" s="38" t="s">
        <v>2069</v>
      </c>
      <c r="D54" s="39" t="s">
        <v>2013</v>
      </c>
      <c r="E54" s="3" t="s">
        <v>994</v>
      </c>
      <c r="F54" s="275"/>
      <c r="G54" s="276" t="s">
        <v>2070</v>
      </c>
      <c r="H54" s="277"/>
    </row>
    <row r="55" spans="2:8">
      <c r="B55" s="274" t="s">
        <v>2071</v>
      </c>
      <c r="C55" s="38" t="s">
        <v>2072</v>
      </c>
      <c r="D55" s="39" t="s">
        <v>988</v>
      </c>
      <c r="E55" s="3" t="s">
        <v>994</v>
      </c>
      <c r="F55" s="275"/>
      <c r="G55" s="276" t="s">
        <v>2073</v>
      </c>
      <c r="H55" s="277"/>
    </row>
    <row r="56" spans="2:8">
      <c r="B56" s="274" t="s">
        <v>2074</v>
      </c>
      <c r="C56" s="38" t="s">
        <v>2075</v>
      </c>
      <c r="D56" s="39" t="s">
        <v>988</v>
      </c>
      <c r="E56" s="3" t="s">
        <v>1295</v>
      </c>
      <c r="F56" s="275"/>
      <c r="G56" s="276" t="s">
        <v>2076</v>
      </c>
      <c r="H56" s="277"/>
    </row>
    <row r="57" spans="2:8" ht="30">
      <c r="B57" s="274" t="s">
        <v>2077</v>
      </c>
      <c r="C57" s="38" t="s">
        <v>2078</v>
      </c>
      <c r="D57" s="39" t="s">
        <v>2079</v>
      </c>
      <c r="E57" s="3" t="s">
        <v>1295</v>
      </c>
      <c r="F57" s="275"/>
      <c r="G57" s="276" t="s">
        <v>2080</v>
      </c>
      <c r="H57" s="277"/>
    </row>
    <row r="58" spans="2:8">
      <c r="B58" s="274" t="s">
        <v>2081</v>
      </c>
      <c r="C58" s="38" t="s">
        <v>2082</v>
      </c>
      <c r="D58" s="39" t="s">
        <v>1047</v>
      </c>
      <c r="E58" s="3" t="s">
        <v>994</v>
      </c>
      <c r="F58" s="275"/>
      <c r="G58" s="276"/>
      <c r="H58" s="277"/>
    </row>
    <row r="59" spans="2:8">
      <c r="B59" s="274" t="s">
        <v>2083</v>
      </c>
      <c r="C59" s="38" t="s">
        <v>2084</v>
      </c>
      <c r="D59" s="39" t="s">
        <v>981</v>
      </c>
      <c r="E59" s="3" t="s">
        <v>1289</v>
      </c>
      <c r="F59" s="275"/>
      <c r="G59" s="276"/>
      <c r="H59" s="277"/>
    </row>
    <row r="60" spans="2:8">
      <c r="B60" s="274" t="s">
        <v>757</v>
      </c>
      <c r="C60" s="38" t="s">
        <v>2085</v>
      </c>
      <c r="D60" s="39" t="s">
        <v>1047</v>
      </c>
      <c r="E60" s="3" t="s">
        <v>994</v>
      </c>
      <c r="F60" s="275"/>
      <c r="G60" s="276"/>
      <c r="H60" s="277"/>
    </row>
    <row r="61" spans="2:8">
      <c r="B61" s="274" t="s">
        <v>758</v>
      </c>
      <c r="C61" s="38" t="s">
        <v>2086</v>
      </c>
      <c r="D61" s="39" t="s">
        <v>981</v>
      </c>
      <c r="E61" s="3" t="s">
        <v>1289</v>
      </c>
      <c r="F61" s="275"/>
      <c r="G61" s="276"/>
      <c r="H61" s="277"/>
    </row>
    <row r="62" spans="2:8">
      <c r="B62" s="420" t="s">
        <v>2087</v>
      </c>
      <c r="C62" s="249" t="s">
        <v>1580</v>
      </c>
      <c r="D62" s="250" t="s">
        <v>988</v>
      </c>
      <c r="E62" s="421" t="s">
        <v>989</v>
      </c>
      <c r="F62" s="422"/>
      <c r="G62" s="299" t="s">
        <v>2088</v>
      </c>
      <c r="H62" s="277"/>
    </row>
    <row r="63" spans="2:8">
      <c r="B63" s="274" t="s">
        <v>2089</v>
      </c>
      <c r="C63" s="38" t="s">
        <v>105</v>
      </c>
      <c r="D63" s="39" t="s">
        <v>988</v>
      </c>
      <c r="E63" s="3" t="s">
        <v>994</v>
      </c>
      <c r="F63" s="275"/>
      <c r="G63" s="276" t="s">
        <v>2090</v>
      </c>
      <c r="H63" s="277"/>
    </row>
    <row r="64" spans="2:8">
      <c r="B64" s="274" t="s">
        <v>2091</v>
      </c>
      <c r="C64" s="38" t="s">
        <v>1585</v>
      </c>
      <c r="D64" s="39" t="s">
        <v>1135</v>
      </c>
      <c r="E64" s="3" t="s">
        <v>1289</v>
      </c>
      <c r="F64" s="275"/>
      <c r="G64" s="276" t="s">
        <v>974</v>
      </c>
      <c r="H64" s="277"/>
    </row>
    <row r="65" spans="2:8" ht="45">
      <c r="B65" s="274" t="s">
        <v>2092</v>
      </c>
      <c r="C65" s="38" t="s">
        <v>1587</v>
      </c>
      <c r="D65" s="39" t="s">
        <v>988</v>
      </c>
      <c r="E65" s="3" t="s">
        <v>1295</v>
      </c>
      <c r="F65" s="275"/>
      <c r="G65" s="276" t="s">
        <v>2093</v>
      </c>
      <c r="H65" s="277"/>
    </row>
    <row r="66" spans="2:8" ht="45">
      <c r="B66" s="274" t="s">
        <v>1589</v>
      </c>
      <c r="C66" s="38" t="s">
        <v>1590</v>
      </c>
      <c r="D66" s="39" t="s">
        <v>1272</v>
      </c>
      <c r="E66" s="3" t="s">
        <v>1289</v>
      </c>
      <c r="F66" s="275"/>
      <c r="G66" s="276" t="s">
        <v>2094</v>
      </c>
      <c r="H66" s="277"/>
    </row>
    <row r="67" spans="2:8" ht="45">
      <c r="B67" s="420" t="s">
        <v>2095</v>
      </c>
      <c r="C67" s="249" t="s">
        <v>1592</v>
      </c>
      <c r="D67" s="250" t="s">
        <v>988</v>
      </c>
      <c r="E67" s="421" t="s">
        <v>1295</v>
      </c>
      <c r="F67" s="422"/>
      <c r="G67" s="299" t="s">
        <v>2096</v>
      </c>
      <c r="H67" s="277"/>
    </row>
    <row r="68" spans="2:8" ht="45">
      <c r="B68" s="420" t="s">
        <v>2097</v>
      </c>
      <c r="C68" s="249" t="s">
        <v>1594</v>
      </c>
      <c r="D68" s="250" t="s">
        <v>1149</v>
      </c>
      <c r="E68" s="421" t="s">
        <v>1289</v>
      </c>
      <c r="F68" s="422"/>
      <c r="G68" s="299" t="s">
        <v>2067</v>
      </c>
      <c r="H68" s="277"/>
    </row>
    <row r="69" spans="2:8" ht="30">
      <c r="B69" s="274" t="s">
        <v>2098</v>
      </c>
      <c r="C69" s="38" t="s">
        <v>14</v>
      </c>
      <c r="D69" s="39" t="s">
        <v>1081</v>
      </c>
      <c r="E69" s="3" t="s">
        <v>972</v>
      </c>
      <c r="F69" s="275"/>
      <c r="G69" s="299" t="s">
        <v>3269</v>
      </c>
      <c r="H69" s="277"/>
    </row>
    <row r="70" spans="2:8" ht="30">
      <c r="B70" s="274" t="s">
        <v>2099</v>
      </c>
      <c r="C70" s="38" t="s">
        <v>16</v>
      </c>
      <c r="D70" s="39" t="s">
        <v>1081</v>
      </c>
      <c r="E70" s="3" t="s">
        <v>972</v>
      </c>
      <c r="F70" s="275"/>
      <c r="G70" s="276" t="s">
        <v>3270</v>
      </c>
      <c r="H70" s="277"/>
    </row>
    <row r="71" spans="2:8" ht="30">
      <c r="B71" s="274" t="s">
        <v>2100</v>
      </c>
      <c r="C71" s="38" t="s">
        <v>18</v>
      </c>
      <c r="D71" s="39" t="s">
        <v>1081</v>
      </c>
      <c r="E71" s="3" t="s">
        <v>972</v>
      </c>
      <c r="F71" s="275"/>
      <c r="G71" s="276" t="s">
        <v>3272</v>
      </c>
      <c r="H71" s="277"/>
    </row>
    <row r="72" spans="2:8" ht="30">
      <c r="B72" s="274" t="s">
        <v>2101</v>
      </c>
      <c r="C72" s="38" t="s">
        <v>20</v>
      </c>
      <c r="D72" s="39" t="s">
        <v>1081</v>
      </c>
      <c r="E72" s="3" t="s">
        <v>972</v>
      </c>
      <c r="F72" s="275"/>
      <c r="G72" s="276" t="s">
        <v>3273</v>
      </c>
      <c r="H72" s="277"/>
    </row>
    <row r="73" spans="2:8" ht="30">
      <c r="B73" s="274" t="s">
        <v>2102</v>
      </c>
      <c r="C73" s="38" t="s">
        <v>22</v>
      </c>
      <c r="D73" s="39" t="s">
        <v>1081</v>
      </c>
      <c r="E73" s="3" t="s">
        <v>972</v>
      </c>
      <c r="F73" s="275"/>
      <c r="G73" s="276" t="s">
        <v>3270</v>
      </c>
      <c r="H73" s="277"/>
    </row>
    <row r="74" spans="2:8" ht="30">
      <c r="B74" s="274" t="s">
        <v>2103</v>
      </c>
      <c r="C74" s="38" t="s">
        <v>24</v>
      </c>
      <c r="D74" s="39" t="s">
        <v>1081</v>
      </c>
      <c r="E74" s="3" t="s">
        <v>972</v>
      </c>
      <c r="F74" s="275"/>
      <c r="G74" s="276" t="s">
        <v>3271</v>
      </c>
      <c r="H74" s="277"/>
    </row>
    <row r="75" spans="2:8">
      <c r="B75" s="274" t="s">
        <v>1605</v>
      </c>
      <c r="C75" s="38" t="s">
        <v>1606</v>
      </c>
      <c r="D75" s="39" t="s">
        <v>988</v>
      </c>
      <c r="E75" s="3" t="s">
        <v>1295</v>
      </c>
      <c r="F75" s="275"/>
      <c r="G75" s="276" t="s">
        <v>1607</v>
      </c>
      <c r="H75" s="277"/>
    </row>
    <row r="76" spans="2:8" ht="30.75" thickBot="1">
      <c r="B76" s="274" t="s">
        <v>2009</v>
      </c>
      <c r="C76" s="38" t="s">
        <v>1609</v>
      </c>
      <c r="D76" s="39" t="s">
        <v>1065</v>
      </c>
      <c r="E76" s="3" t="s">
        <v>972</v>
      </c>
      <c r="F76" s="275"/>
      <c r="G76" s="276" t="s">
        <v>1610</v>
      </c>
      <c r="H76" s="277"/>
    </row>
    <row r="77" spans="2:8" ht="17.25" thickBot="1">
      <c r="B77" s="329" t="s">
        <v>1197</v>
      </c>
      <c r="C77" s="400"/>
      <c r="D77" s="331"/>
      <c r="E77" s="401"/>
      <c r="F77" s="401"/>
      <c r="G77" s="402"/>
      <c r="H77" s="277"/>
    </row>
    <row r="78" spans="2:8">
      <c r="B78" s="304" t="s">
        <v>2104</v>
      </c>
      <c r="C78" s="32" t="s">
        <v>1612</v>
      </c>
      <c r="D78" s="33" t="s">
        <v>988</v>
      </c>
      <c r="E78" s="294" t="s">
        <v>994</v>
      </c>
      <c r="F78" s="295"/>
      <c r="G78" s="382" t="s">
        <v>2105</v>
      </c>
      <c r="H78" s="277"/>
    </row>
    <row r="79" spans="2:8">
      <c r="B79" s="274" t="s">
        <v>2106</v>
      </c>
      <c r="C79" s="38" t="s">
        <v>1615</v>
      </c>
      <c r="D79" s="39" t="s">
        <v>988</v>
      </c>
      <c r="E79" s="3" t="s">
        <v>994</v>
      </c>
      <c r="F79" s="275"/>
      <c r="G79" s="276" t="s">
        <v>1296</v>
      </c>
      <c r="H79" s="277"/>
    </row>
    <row r="80" spans="2:8">
      <c r="B80" s="274" t="s">
        <v>2010</v>
      </c>
      <c r="C80" s="38" t="s">
        <v>628</v>
      </c>
      <c r="D80" s="39" t="s">
        <v>988</v>
      </c>
      <c r="E80" s="3" t="s">
        <v>994</v>
      </c>
      <c r="F80" s="275"/>
      <c r="G80" s="276" t="s">
        <v>2107</v>
      </c>
      <c r="H80" s="277"/>
    </row>
    <row r="81" spans="2:8">
      <c r="B81" s="274" t="s">
        <v>2108</v>
      </c>
      <c r="C81" s="38" t="s">
        <v>629</v>
      </c>
      <c r="D81" s="39" t="s">
        <v>988</v>
      </c>
      <c r="E81" s="3" t="s">
        <v>994</v>
      </c>
      <c r="F81" s="275"/>
      <c r="G81" s="276" t="s">
        <v>2109</v>
      </c>
      <c r="H81" s="277"/>
    </row>
    <row r="82" spans="2:8" ht="17.25" thickBot="1">
      <c r="B82" s="274" t="s">
        <v>1106</v>
      </c>
      <c r="C82" s="38" t="s">
        <v>630</v>
      </c>
      <c r="D82" s="39" t="s">
        <v>988</v>
      </c>
      <c r="E82" s="3" t="s">
        <v>994</v>
      </c>
      <c r="F82" s="275"/>
      <c r="G82" s="276" t="s">
        <v>2011</v>
      </c>
      <c r="H82" s="277"/>
    </row>
    <row r="83" spans="2:8" ht="17.25" thickBot="1">
      <c r="B83" s="329" t="s">
        <v>1621</v>
      </c>
      <c r="C83" s="400"/>
      <c r="D83" s="331"/>
      <c r="E83" s="401"/>
      <c r="F83" s="401"/>
      <c r="G83" s="402"/>
      <c r="H83" s="277"/>
    </row>
    <row r="84" spans="2:8" ht="30">
      <c r="B84" s="304" t="s">
        <v>1476</v>
      </c>
      <c r="C84" s="32" t="s">
        <v>2110</v>
      </c>
      <c r="D84" s="33" t="s">
        <v>1149</v>
      </c>
      <c r="E84" s="294" t="s">
        <v>1289</v>
      </c>
      <c r="F84" s="295"/>
      <c r="G84" s="382" t="s">
        <v>2111</v>
      </c>
      <c r="H84" s="277"/>
    </row>
    <row r="85" spans="2:8" ht="30.75" thickBot="1">
      <c r="B85" s="420" t="s">
        <v>2112</v>
      </c>
      <c r="C85" s="249" t="s">
        <v>2113</v>
      </c>
      <c r="D85" s="250">
        <v>1</v>
      </c>
      <c r="E85" s="421" t="s">
        <v>1316</v>
      </c>
      <c r="F85" s="422"/>
      <c r="G85" s="299" t="s">
        <v>2114</v>
      </c>
      <c r="H85" s="277"/>
    </row>
    <row r="86" spans="2:8" ht="20.100000000000001" customHeight="1" thickBot="1">
      <c r="B86" s="348" t="s">
        <v>2115</v>
      </c>
      <c r="C86" s="340"/>
      <c r="D86" s="341"/>
      <c r="E86" s="349"/>
      <c r="F86" s="349"/>
      <c r="G86" s="350"/>
      <c r="H86" s="277"/>
    </row>
    <row r="87" spans="2:8">
      <c r="B87" s="274" t="s">
        <v>112</v>
      </c>
      <c r="C87" s="38" t="s">
        <v>1623</v>
      </c>
      <c r="D87" s="39" t="s">
        <v>988</v>
      </c>
      <c r="E87" s="3" t="s">
        <v>994</v>
      </c>
      <c r="F87" s="275"/>
      <c r="G87" s="276" t="s">
        <v>2116</v>
      </c>
      <c r="H87" s="277"/>
    </row>
    <row r="88" spans="2:8">
      <c r="B88" s="274" t="s">
        <v>2117</v>
      </c>
      <c r="C88" s="38" t="s">
        <v>1625</v>
      </c>
      <c r="D88" s="39" t="s">
        <v>1299</v>
      </c>
      <c r="E88" s="3" t="s">
        <v>1286</v>
      </c>
      <c r="F88" s="275"/>
      <c r="G88" s="276" t="s">
        <v>2118</v>
      </c>
      <c r="H88" s="277"/>
    </row>
    <row r="89" spans="2:8" ht="30">
      <c r="B89" s="274" t="s">
        <v>2119</v>
      </c>
      <c r="C89" s="38" t="s">
        <v>1626</v>
      </c>
      <c r="D89" s="39" t="s">
        <v>988</v>
      </c>
      <c r="E89" s="3" t="s">
        <v>994</v>
      </c>
      <c r="F89" s="275"/>
      <c r="G89" s="276" t="s">
        <v>2120</v>
      </c>
      <c r="H89" s="277"/>
    </row>
    <row r="90" spans="2:8" ht="30">
      <c r="B90" s="274" t="s">
        <v>2121</v>
      </c>
      <c r="C90" s="38" t="s">
        <v>1629</v>
      </c>
      <c r="D90" s="39" t="s">
        <v>988</v>
      </c>
      <c r="E90" s="3" t="s">
        <v>994</v>
      </c>
      <c r="F90" s="275"/>
      <c r="G90" s="276" t="s">
        <v>2122</v>
      </c>
      <c r="H90" s="277"/>
    </row>
    <row r="91" spans="2:8" ht="30">
      <c r="B91" s="420" t="s">
        <v>2123</v>
      </c>
      <c r="C91" s="249" t="s">
        <v>1631</v>
      </c>
      <c r="D91" s="250" t="s">
        <v>1299</v>
      </c>
      <c r="E91" s="421" t="s">
        <v>1286</v>
      </c>
      <c r="F91" s="422"/>
      <c r="G91" s="299" t="s">
        <v>2124</v>
      </c>
      <c r="H91" s="277"/>
    </row>
    <row r="92" spans="2:8" ht="30">
      <c r="B92" s="420" t="s">
        <v>2125</v>
      </c>
      <c r="C92" s="249" t="s">
        <v>1633</v>
      </c>
      <c r="D92" s="250" t="s">
        <v>988</v>
      </c>
      <c r="E92" s="421" t="s">
        <v>994</v>
      </c>
      <c r="F92" s="422"/>
      <c r="G92" s="299" t="s">
        <v>2124</v>
      </c>
      <c r="H92" s="277"/>
    </row>
    <row r="93" spans="2:8" ht="30.75" thickBot="1">
      <c r="B93" s="420" t="s">
        <v>2126</v>
      </c>
      <c r="C93" s="249" t="s">
        <v>1636</v>
      </c>
      <c r="D93" s="250" t="s">
        <v>988</v>
      </c>
      <c r="E93" s="421" t="s">
        <v>994</v>
      </c>
      <c r="F93" s="422"/>
      <c r="G93" s="299" t="s">
        <v>2127</v>
      </c>
      <c r="H93" s="277"/>
    </row>
    <row r="94" spans="2:8" ht="20.100000000000001" customHeight="1" thickBot="1">
      <c r="B94" s="348" t="s">
        <v>2128</v>
      </c>
      <c r="C94" s="340"/>
      <c r="D94" s="341"/>
      <c r="E94" s="349"/>
      <c r="F94" s="349"/>
      <c r="G94" s="350"/>
      <c r="H94" s="277"/>
    </row>
    <row r="95" spans="2:8" ht="20.100000000000001" customHeight="1" thickBot="1">
      <c r="B95" s="348" t="s">
        <v>1315</v>
      </c>
      <c r="C95" s="340"/>
      <c r="D95" s="341"/>
      <c r="E95" s="349"/>
      <c r="F95" s="349"/>
      <c r="G95" s="350"/>
      <c r="H95" s="277"/>
    </row>
    <row r="96" spans="2:8">
      <c r="B96" s="304" t="s">
        <v>2129</v>
      </c>
      <c r="C96" s="32" t="s">
        <v>2130</v>
      </c>
      <c r="D96" s="33" t="s">
        <v>988</v>
      </c>
      <c r="E96" s="294" t="s">
        <v>994</v>
      </c>
      <c r="F96" s="295"/>
      <c r="G96" s="382" t="s">
        <v>1640</v>
      </c>
      <c r="H96" s="277"/>
    </row>
    <row r="97" spans="2:8" ht="30">
      <c r="B97" s="274" t="s">
        <v>134</v>
      </c>
      <c r="C97" s="38" t="s">
        <v>1641</v>
      </c>
      <c r="D97" s="39" t="s">
        <v>2013</v>
      </c>
      <c r="E97" s="3" t="s">
        <v>994</v>
      </c>
      <c r="F97" s="275"/>
      <c r="G97" s="276" t="s">
        <v>2131</v>
      </c>
      <c r="H97" s="277"/>
    </row>
    <row r="98" spans="2:8" ht="30">
      <c r="B98" s="274" t="s">
        <v>136</v>
      </c>
      <c r="C98" s="38" t="s">
        <v>1642</v>
      </c>
      <c r="D98" s="39" t="s">
        <v>988</v>
      </c>
      <c r="E98" s="3" t="s">
        <v>994</v>
      </c>
      <c r="F98" s="275"/>
      <c r="G98" s="276" t="s">
        <v>1643</v>
      </c>
      <c r="H98" s="277"/>
    </row>
    <row r="99" spans="2:8" ht="33">
      <c r="B99" s="274" t="s">
        <v>138</v>
      </c>
      <c r="C99" s="38" t="s">
        <v>1644</v>
      </c>
      <c r="D99" s="39" t="s">
        <v>1081</v>
      </c>
      <c r="E99" s="3" t="s">
        <v>1286</v>
      </c>
      <c r="F99" s="275"/>
      <c r="G99" s="276" t="s">
        <v>1322</v>
      </c>
      <c r="H99" s="277"/>
    </row>
    <row r="100" spans="2:8">
      <c r="B100" s="274" t="s">
        <v>1645</v>
      </c>
      <c r="C100" s="38" t="s">
        <v>1646</v>
      </c>
      <c r="D100" s="39" t="s">
        <v>988</v>
      </c>
      <c r="E100" s="3" t="s">
        <v>994</v>
      </c>
      <c r="F100" s="275"/>
      <c r="G100" s="276" t="s">
        <v>1647</v>
      </c>
      <c r="H100" s="277"/>
    </row>
    <row r="101" spans="2:8" ht="33">
      <c r="B101" s="274" t="s">
        <v>141</v>
      </c>
      <c r="C101" s="38" t="s">
        <v>1648</v>
      </c>
      <c r="D101" s="39">
        <v>3</v>
      </c>
      <c r="E101" s="3" t="s">
        <v>994</v>
      </c>
      <c r="F101" s="275"/>
      <c r="G101" s="276" t="s">
        <v>1649</v>
      </c>
      <c r="H101" s="277"/>
    </row>
    <row r="102" spans="2:8" ht="33">
      <c r="B102" s="274" t="s">
        <v>1650</v>
      </c>
      <c r="C102" s="38" t="s">
        <v>1651</v>
      </c>
      <c r="D102" s="39" t="s">
        <v>988</v>
      </c>
      <c r="E102" s="3" t="s">
        <v>994</v>
      </c>
      <c r="F102" s="275"/>
      <c r="G102" s="276" t="s">
        <v>1652</v>
      </c>
      <c r="H102" s="277"/>
    </row>
    <row r="103" spans="2:8" ht="60">
      <c r="B103" s="274" t="s">
        <v>1653</v>
      </c>
      <c r="C103" s="38" t="s">
        <v>1654</v>
      </c>
      <c r="D103" s="39" t="s">
        <v>1299</v>
      </c>
      <c r="E103" s="3" t="s">
        <v>994</v>
      </c>
      <c r="F103" s="275"/>
      <c r="G103" s="276" t="s">
        <v>1329</v>
      </c>
      <c r="H103" s="277"/>
    </row>
    <row r="104" spans="2:8" ht="60">
      <c r="B104" s="274" t="s">
        <v>1656</v>
      </c>
      <c r="C104" s="38" t="s">
        <v>1657</v>
      </c>
      <c r="D104" s="39">
        <v>3</v>
      </c>
      <c r="E104" s="3" t="s">
        <v>994</v>
      </c>
      <c r="F104" s="275"/>
      <c r="G104" s="276" t="s">
        <v>1331</v>
      </c>
      <c r="H104" s="277"/>
    </row>
    <row r="105" spans="2:8" ht="33">
      <c r="B105" s="274" t="s">
        <v>146</v>
      </c>
      <c r="C105" s="38" t="s">
        <v>1659</v>
      </c>
      <c r="D105" s="39">
        <v>1</v>
      </c>
      <c r="E105" s="3" t="s">
        <v>994</v>
      </c>
      <c r="F105" s="275"/>
      <c r="G105" s="276" t="s">
        <v>2132</v>
      </c>
      <c r="H105" s="277"/>
    </row>
    <row r="106" spans="2:8" ht="60">
      <c r="B106" s="274" t="s">
        <v>1661</v>
      </c>
      <c r="C106" s="38" t="s">
        <v>1662</v>
      </c>
      <c r="D106" s="39" t="s">
        <v>1334</v>
      </c>
      <c r="E106" s="3" t="s">
        <v>994</v>
      </c>
      <c r="F106" s="275"/>
      <c r="G106" s="276" t="s">
        <v>1663</v>
      </c>
      <c r="H106" s="277"/>
    </row>
    <row r="107" spans="2:8" ht="33">
      <c r="B107" s="274" t="s">
        <v>150</v>
      </c>
      <c r="C107" s="38" t="s">
        <v>1664</v>
      </c>
      <c r="D107" s="39" t="s">
        <v>1081</v>
      </c>
      <c r="E107" s="3" t="s">
        <v>1286</v>
      </c>
      <c r="F107" s="275"/>
      <c r="G107" s="299" t="s">
        <v>1665</v>
      </c>
      <c r="H107" s="277"/>
    </row>
    <row r="108" spans="2:8">
      <c r="B108" s="274" t="s">
        <v>1666</v>
      </c>
      <c r="C108" s="38" t="s">
        <v>1667</v>
      </c>
      <c r="D108" s="39" t="s">
        <v>988</v>
      </c>
      <c r="E108" s="3" t="s">
        <v>994</v>
      </c>
      <c r="F108" s="275"/>
      <c r="G108" s="429"/>
      <c r="H108" s="277"/>
    </row>
    <row r="109" spans="2:8" ht="33">
      <c r="B109" s="274" t="s">
        <v>153</v>
      </c>
      <c r="C109" s="38" t="s">
        <v>1668</v>
      </c>
      <c r="D109" s="39">
        <v>3</v>
      </c>
      <c r="E109" s="3" t="s">
        <v>994</v>
      </c>
      <c r="F109" s="275"/>
      <c r="G109" s="429"/>
      <c r="H109" s="277"/>
    </row>
    <row r="110" spans="2:8" ht="33">
      <c r="B110" s="274" t="s">
        <v>1669</v>
      </c>
      <c r="C110" s="38" t="s">
        <v>1670</v>
      </c>
      <c r="D110" s="39" t="s">
        <v>988</v>
      </c>
      <c r="E110" s="3" t="s">
        <v>994</v>
      </c>
      <c r="F110" s="275"/>
      <c r="G110" s="429"/>
      <c r="H110" s="277"/>
    </row>
    <row r="111" spans="2:8" ht="33">
      <c r="B111" s="274" t="s">
        <v>1671</v>
      </c>
      <c r="C111" s="38" t="s">
        <v>1672</v>
      </c>
      <c r="D111" s="39" t="s">
        <v>1299</v>
      </c>
      <c r="E111" s="3" t="s">
        <v>994</v>
      </c>
      <c r="F111" s="275"/>
      <c r="G111" s="429"/>
      <c r="H111" s="277"/>
    </row>
    <row r="112" spans="2:8" ht="33">
      <c r="B112" s="274" t="s">
        <v>1673</v>
      </c>
      <c r="C112" s="38" t="s">
        <v>1674</v>
      </c>
      <c r="D112" s="39">
        <v>3</v>
      </c>
      <c r="E112" s="3" t="s">
        <v>994</v>
      </c>
      <c r="F112" s="275"/>
      <c r="G112" s="429"/>
      <c r="H112" s="277"/>
    </row>
    <row r="113" spans="2:8" ht="33">
      <c r="B113" s="274" t="s">
        <v>158</v>
      </c>
      <c r="C113" s="38" t="s">
        <v>1675</v>
      </c>
      <c r="D113" s="39">
        <v>1</v>
      </c>
      <c r="E113" s="3" t="s">
        <v>994</v>
      </c>
      <c r="F113" s="275"/>
      <c r="G113" s="429"/>
      <c r="H113" s="277"/>
    </row>
    <row r="114" spans="2:8">
      <c r="B114" s="274" t="s">
        <v>1676</v>
      </c>
      <c r="C114" s="38" t="s">
        <v>1677</v>
      </c>
      <c r="D114" s="39" t="s">
        <v>1334</v>
      </c>
      <c r="E114" s="3" t="s">
        <v>994</v>
      </c>
      <c r="F114" s="275"/>
      <c r="G114" s="429"/>
      <c r="H114" s="277"/>
    </row>
    <row r="115" spans="2:8" ht="33">
      <c r="B115" s="274" t="s">
        <v>162</v>
      </c>
      <c r="C115" s="38" t="s">
        <v>1678</v>
      </c>
      <c r="D115" s="39" t="s">
        <v>1081</v>
      </c>
      <c r="E115" s="3" t="s">
        <v>1286</v>
      </c>
      <c r="F115" s="275"/>
      <c r="G115" s="299" t="s">
        <v>1679</v>
      </c>
      <c r="H115" s="277"/>
    </row>
    <row r="116" spans="2:8">
      <c r="B116" s="274" t="s">
        <v>1680</v>
      </c>
      <c r="C116" s="38" t="s">
        <v>1681</v>
      </c>
      <c r="D116" s="39" t="s">
        <v>988</v>
      </c>
      <c r="E116" s="3" t="s">
        <v>994</v>
      </c>
      <c r="F116" s="275"/>
      <c r="G116" s="429"/>
      <c r="H116" s="277"/>
    </row>
    <row r="117" spans="2:8" ht="33">
      <c r="B117" s="274" t="s">
        <v>165</v>
      </c>
      <c r="C117" s="38" t="s">
        <v>1682</v>
      </c>
      <c r="D117" s="39">
        <v>3</v>
      </c>
      <c r="E117" s="3" t="s">
        <v>994</v>
      </c>
      <c r="F117" s="275"/>
      <c r="G117" s="429"/>
      <c r="H117" s="277"/>
    </row>
    <row r="118" spans="2:8" ht="33">
      <c r="B118" s="274" t="s">
        <v>1683</v>
      </c>
      <c r="C118" s="38" t="s">
        <v>1684</v>
      </c>
      <c r="D118" s="39" t="s">
        <v>988</v>
      </c>
      <c r="E118" s="3" t="s">
        <v>994</v>
      </c>
      <c r="F118" s="275"/>
      <c r="G118" s="429"/>
      <c r="H118" s="277"/>
    </row>
    <row r="119" spans="2:8" ht="33">
      <c r="B119" s="274" t="s">
        <v>1685</v>
      </c>
      <c r="C119" s="38" t="s">
        <v>1686</v>
      </c>
      <c r="D119" s="39" t="s">
        <v>1299</v>
      </c>
      <c r="E119" s="3" t="s">
        <v>994</v>
      </c>
      <c r="F119" s="275"/>
      <c r="G119" s="429"/>
      <c r="H119" s="277"/>
    </row>
    <row r="120" spans="2:8" ht="33">
      <c r="B120" s="274" t="s">
        <v>1687</v>
      </c>
      <c r="C120" s="38" t="s">
        <v>1688</v>
      </c>
      <c r="D120" s="39">
        <v>3</v>
      </c>
      <c r="E120" s="3" t="s">
        <v>994</v>
      </c>
      <c r="F120" s="275"/>
      <c r="G120" s="429"/>
      <c r="H120" s="277"/>
    </row>
    <row r="121" spans="2:8" ht="33">
      <c r="B121" s="274" t="s">
        <v>170</v>
      </c>
      <c r="C121" s="38" t="s">
        <v>1689</v>
      </c>
      <c r="D121" s="39">
        <v>1</v>
      </c>
      <c r="E121" s="3" t="s">
        <v>994</v>
      </c>
      <c r="F121" s="275"/>
      <c r="G121" s="429"/>
      <c r="H121" s="277"/>
    </row>
    <row r="122" spans="2:8" ht="17.25" thickBot="1">
      <c r="B122" s="274" t="s">
        <v>1690</v>
      </c>
      <c r="C122" s="38" t="s">
        <v>1691</v>
      </c>
      <c r="D122" s="39" t="s">
        <v>1334</v>
      </c>
      <c r="E122" s="3" t="s">
        <v>994</v>
      </c>
      <c r="F122" s="275"/>
      <c r="G122" s="429"/>
      <c r="H122" s="277"/>
    </row>
    <row r="123" spans="2:8" ht="20.100000000000001" customHeight="1" thickBot="1">
      <c r="B123" s="348" t="s">
        <v>1348</v>
      </c>
      <c r="C123" s="340"/>
      <c r="D123" s="341"/>
      <c r="E123" s="349"/>
      <c r="F123" s="349"/>
      <c r="G123" s="350"/>
      <c r="H123" s="277"/>
    </row>
    <row r="124" spans="2:8">
      <c r="B124" s="304" t="s">
        <v>1692</v>
      </c>
      <c r="C124" s="32" t="s">
        <v>2133</v>
      </c>
      <c r="D124" s="33" t="s">
        <v>1334</v>
      </c>
      <c r="E124" s="294" t="s">
        <v>994</v>
      </c>
      <c r="F124" s="295"/>
      <c r="G124" s="382" t="s">
        <v>1350</v>
      </c>
      <c r="H124" s="277"/>
    </row>
    <row r="125" spans="2:8" ht="30" customHeight="1">
      <c r="B125" s="274" t="s">
        <v>2134</v>
      </c>
      <c r="C125" s="38" t="s">
        <v>1694</v>
      </c>
      <c r="D125" s="39" t="s">
        <v>988</v>
      </c>
      <c r="E125" s="3" t="s">
        <v>994</v>
      </c>
      <c r="F125" s="275"/>
      <c r="G125" s="299" t="s">
        <v>1351</v>
      </c>
      <c r="H125" s="277"/>
    </row>
    <row r="126" spans="2:8">
      <c r="B126" s="274" t="s">
        <v>178</v>
      </c>
      <c r="C126" s="38" t="s">
        <v>1696</v>
      </c>
      <c r="D126" s="39" t="s">
        <v>2013</v>
      </c>
      <c r="E126" s="3" t="s">
        <v>994</v>
      </c>
      <c r="F126" s="275"/>
      <c r="G126" s="399"/>
      <c r="H126" s="277"/>
    </row>
    <row r="127" spans="2:8">
      <c r="B127" s="274" t="s">
        <v>180</v>
      </c>
      <c r="C127" s="38" t="s">
        <v>1697</v>
      </c>
      <c r="D127" s="39" t="s">
        <v>988</v>
      </c>
      <c r="E127" s="3" t="s">
        <v>994</v>
      </c>
      <c r="F127" s="275"/>
      <c r="G127" s="399"/>
      <c r="H127" s="277"/>
    </row>
    <row r="128" spans="2:8" ht="33">
      <c r="B128" s="274" t="s">
        <v>182</v>
      </c>
      <c r="C128" s="38" t="s">
        <v>1698</v>
      </c>
      <c r="D128" s="39" t="s">
        <v>1081</v>
      </c>
      <c r="E128" s="3" t="s">
        <v>1286</v>
      </c>
      <c r="F128" s="275"/>
      <c r="G128" s="399"/>
      <c r="H128" s="277"/>
    </row>
    <row r="129" spans="2:8">
      <c r="B129" s="274" t="s">
        <v>1699</v>
      </c>
      <c r="C129" s="38" t="s">
        <v>1700</v>
      </c>
      <c r="D129" s="39" t="s">
        <v>988</v>
      </c>
      <c r="E129" s="3" t="s">
        <v>994</v>
      </c>
      <c r="F129" s="275"/>
      <c r="G129" s="399"/>
      <c r="H129" s="277"/>
    </row>
    <row r="130" spans="2:8" ht="33">
      <c r="B130" s="274" t="s">
        <v>185</v>
      </c>
      <c r="C130" s="38" t="s">
        <v>1701</v>
      </c>
      <c r="D130" s="39">
        <v>3</v>
      </c>
      <c r="E130" s="3" t="s">
        <v>994</v>
      </c>
      <c r="F130" s="275"/>
      <c r="G130" s="399"/>
      <c r="H130" s="277"/>
    </row>
    <row r="131" spans="2:8" ht="33">
      <c r="B131" s="274" t="s">
        <v>1702</v>
      </c>
      <c r="C131" s="38" t="s">
        <v>1703</v>
      </c>
      <c r="D131" s="39" t="s">
        <v>988</v>
      </c>
      <c r="E131" s="3" t="s">
        <v>994</v>
      </c>
      <c r="F131" s="275"/>
      <c r="G131" s="399"/>
      <c r="H131" s="277"/>
    </row>
    <row r="132" spans="2:8" ht="33">
      <c r="B132" s="274" t="s">
        <v>1704</v>
      </c>
      <c r="C132" s="38" t="s">
        <v>1705</v>
      </c>
      <c r="D132" s="39" t="s">
        <v>1299</v>
      </c>
      <c r="E132" s="3" t="s">
        <v>994</v>
      </c>
      <c r="F132" s="275"/>
      <c r="G132" s="399"/>
      <c r="H132" s="277"/>
    </row>
    <row r="133" spans="2:8" ht="33">
      <c r="B133" s="274" t="s">
        <v>1706</v>
      </c>
      <c r="C133" s="38" t="s">
        <v>1707</v>
      </c>
      <c r="D133" s="39">
        <v>3</v>
      </c>
      <c r="E133" s="3" t="s">
        <v>994</v>
      </c>
      <c r="F133" s="275"/>
      <c r="G133" s="399"/>
      <c r="H133" s="277"/>
    </row>
    <row r="134" spans="2:8" ht="33">
      <c r="B134" s="274" t="s">
        <v>190</v>
      </c>
      <c r="C134" s="38" t="s">
        <v>1708</v>
      </c>
      <c r="D134" s="39">
        <v>1</v>
      </c>
      <c r="E134" s="3" t="s">
        <v>994</v>
      </c>
      <c r="F134" s="275"/>
      <c r="G134" s="399"/>
      <c r="H134" s="277"/>
    </row>
    <row r="135" spans="2:8">
      <c r="B135" s="274" t="s">
        <v>1709</v>
      </c>
      <c r="C135" s="38" t="s">
        <v>1710</v>
      </c>
      <c r="D135" s="39" t="s">
        <v>1334</v>
      </c>
      <c r="E135" s="3" t="s">
        <v>994</v>
      </c>
      <c r="F135" s="275"/>
      <c r="G135" s="399"/>
      <c r="H135" s="277"/>
    </row>
    <row r="136" spans="2:8" ht="33">
      <c r="B136" s="274" t="s">
        <v>194</v>
      </c>
      <c r="C136" s="38" t="s">
        <v>1711</v>
      </c>
      <c r="D136" s="39" t="s">
        <v>1081</v>
      </c>
      <c r="E136" s="3" t="s">
        <v>1286</v>
      </c>
      <c r="F136" s="275"/>
      <c r="G136" s="399"/>
      <c r="H136" s="277"/>
    </row>
    <row r="137" spans="2:8">
      <c r="B137" s="274" t="s">
        <v>1712</v>
      </c>
      <c r="C137" s="38" t="s">
        <v>1713</v>
      </c>
      <c r="D137" s="39" t="s">
        <v>988</v>
      </c>
      <c r="E137" s="3" t="s">
        <v>994</v>
      </c>
      <c r="F137" s="275"/>
      <c r="G137" s="399"/>
      <c r="H137" s="277"/>
    </row>
    <row r="138" spans="2:8" ht="33">
      <c r="B138" s="274" t="s">
        <v>197</v>
      </c>
      <c r="C138" s="38" t="s">
        <v>1714</v>
      </c>
      <c r="D138" s="39">
        <v>3</v>
      </c>
      <c r="E138" s="3" t="s">
        <v>994</v>
      </c>
      <c r="F138" s="275"/>
      <c r="G138" s="399"/>
      <c r="H138" s="277"/>
    </row>
    <row r="139" spans="2:8" ht="33">
      <c r="B139" s="274" t="s">
        <v>1715</v>
      </c>
      <c r="C139" s="38" t="s">
        <v>1716</v>
      </c>
      <c r="D139" s="39" t="s">
        <v>988</v>
      </c>
      <c r="E139" s="3" t="s">
        <v>994</v>
      </c>
      <c r="F139" s="275"/>
      <c r="G139" s="399"/>
      <c r="H139" s="277"/>
    </row>
    <row r="140" spans="2:8" ht="33">
      <c r="B140" s="274" t="s">
        <v>1717</v>
      </c>
      <c r="C140" s="38" t="s">
        <v>1718</v>
      </c>
      <c r="D140" s="39" t="s">
        <v>1299</v>
      </c>
      <c r="E140" s="3" t="s">
        <v>994</v>
      </c>
      <c r="F140" s="275"/>
      <c r="G140" s="399"/>
      <c r="H140" s="277"/>
    </row>
    <row r="141" spans="2:8" ht="33">
      <c r="B141" s="274" t="s">
        <v>1719</v>
      </c>
      <c r="C141" s="38" t="s">
        <v>1720</v>
      </c>
      <c r="D141" s="39">
        <v>3</v>
      </c>
      <c r="E141" s="3" t="s">
        <v>994</v>
      </c>
      <c r="F141" s="275"/>
      <c r="G141" s="399"/>
      <c r="H141" s="277"/>
    </row>
    <row r="142" spans="2:8" ht="33">
      <c r="B142" s="274" t="s">
        <v>202</v>
      </c>
      <c r="C142" s="38" t="s">
        <v>1721</v>
      </c>
      <c r="D142" s="39">
        <v>1</v>
      </c>
      <c r="E142" s="3" t="s">
        <v>994</v>
      </c>
      <c r="F142" s="275"/>
      <c r="G142" s="399"/>
      <c r="H142" s="277"/>
    </row>
    <row r="143" spans="2:8">
      <c r="B143" s="274" t="s">
        <v>1722</v>
      </c>
      <c r="C143" s="38" t="s">
        <v>1723</v>
      </c>
      <c r="D143" s="39" t="s">
        <v>1334</v>
      </c>
      <c r="E143" s="3" t="s">
        <v>994</v>
      </c>
      <c r="F143" s="275"/>
      <c r="G143" s="399"/>
      <c r="H143" s="277"/>
    </row>
    <row r="144" spans="2:8" ht="33">
      <c r="B144" s="274" t="s">
        <v>206</v>
      </c>
      <c r="C144" s="38" t="s">
        <v>1724</v>
      </c>
      <c r="D144" s="39" t="s">
        <v>1081</v>
      </c>
      <c r="E144" s="3" t="s">
        <v>1286</v>
      </c>
      <c r="F144" s="275"/>
      <c r="G144" s="399"/>
      <c r="H144" s="277"/>
    </row>
    <row r="145" spans="2:8">
      <c r="B145" s="274" t="s">
        <v>1725</v>
      </c>
      <c r="C145" s="38" t="s">
        <v>1726</v>
      </c>
      <c r="D145" s="39" t="s">
        <v>988</v>
      </c>
      <c r="E145" s="3" t="s">
        <v>994</v>
      </c>
      <c r="F145" s="275"/>
      <c r="G145" s="399"/>
      <c r="H145" s="277"/>
    </row>
    <row r="146" spans="2:8" ht="33">
      <c r="B146" s="274" t="s">
        <v>209</v>
      </c>
      <c r="C146" s="38" t="s">
        <v>1727</v>
      </c>
      <c r="D146" s="39">
        <v>3</v>
      </c>
      <c r="E146" s="3" t="s">
        <v>994</v>
      </c>
      <c r="F146" s="275"/>
      <c r="G146" s="399"/>
      <c r="H146" s="277"/>
    </row>
    <row r="147" spans="2:8" ht="33">
      <c r="B147" s="274" t="s">
        <v>1728</v>
      </c>
      <c r="C147" s="38" t="s">
        <v>1729</v>
      </c>
      <c r="D147" s="39" t="s">
        <v>988</v>
      </c>
      <c r="E147" s="3" t="s">
        <v>994</v>
      </c>
      <c r="F147" s="275"/>
      <c r="G147" s="399"/>
      <c r="H147" s="277"/>
    </row>
    <row r="148" spans="2:8" ht="33">
      <c r="B148" s="274" t="s">
        <v>1730</v>
      </c>
      <c r="C148" s="38" t="s">
        <v>1731</v>
      </c>
      <c r="D148" s="39" t="s">
        <v>1299</v>
      </c>
      <c r="E148" s="3" t="s">
        <v>994</v>
      </c>
      <c r="F148" s="275"/>
      <c r="G148" s="399"/>
      <c r="H148" s="277"/>
    </row>
    <row r="149" spans="2:8" ht="33">
      <c r="B149" s="274" t="s">
        <v>1732</v>
      </c>
      <c r="C149" s="38" t="s">
        <v>1733</v>
      </c>
      <c r="D149" s="39">
        <v>3</v>
      </c>
      <c r="E149" s="3" t="s">
        <v>994</v>
      </c>
      <c r="F149" s="275"/>
      <c r="G149" s="399"/>
      <c r="H149" s="277"/>
    </row>
    <row r="150" spans="2:8" ht="33">
      <c r="B150" s="274" t="s">
        <v>214</v>
      </c>
      <c r="C150" s="38" t="s">
        <v>1734</v>
      </c>
      <c r="D150" s="39">
        <v>1</v>
      </c>
      <c r="E150" s="3" t="s">
        <v>994</v>
      </c>
      <c r="F150" s="275"/>
      <c r="G150" s="529"/>
      <c r="H150" s="277"/>
    </row>
    <row r="151" spans="2:8" ht="17.25" thickBot="1">
      <c r="B151" s="274" t="s">
        <v>1735</v>
      </c>
      <c r="C151" s="38" t="s">
        <v>1736</v>
      </c>
      <c r="D151" s="39" t="s">
        <v>1334</v>
      </c>
      <c r="E151" s="3" t="s">
        <v>994</v>
      </c>
      <c r="F151" s="275"/>
      <c r="G151" s="531"/>
      <c r="H151" s="277"/>
    </row>
    <row r="152" spans="2:8" ht="20.100000000000001" customHeight="1" thickBot="1">
      <c r="B152" s="348" t="s">
        <v>1388</v>
      </c>
      <c r="C152" s="340"/>
      <c r="D152" s="341"/>
      <c r="E152" s="349"/>
      <c r="F152" s="349"/>
      <c r="G152" s="350"/>
      <c r="H152" s="277"/>
    </row>
    <row r="153" spans="2:8" ht="30" customHeight="1">
      <c r="B153" s="351" t="s">
        <v>1737</v>
      </c>
      <c r="C153" s="352" t="s">
        <v>1738</v>
      </c>
      <c r="D153" s="426" t="s">
        <v>1334</v>
      </c>
      <c r="E153" s="427" t="s">
        <v>994</v>
      </c>
      <c r="F153" s="354"/>
      <c r="G153" s="532" t="s">
        <v>1369</v>
      </c>
      <c r="H153" s="277"/>
    </row>
    <row r="154" spans="2:8">
      <c r="B154" s="274" t="s">
        <v>2135</v>
      </c>
      <c r="C154" s="38" t="s">
        <v>1740</v>
      </c>
      <c r="D154" s="39" t="s">
        <v>988</v>
      </c>
      <c r="E154" s="3" t="s">
        <v>994</v>
      </c>
      <c r="F154" s="275"/>
      <c r="G154" s="531"/>
      <c r="H154" s="277"/>
    </row>
    <row r="155" spans="2:8">
      <c r="B155" s="274" t="s">
        <v>222</v>
      </c>
      <c r="C155" s="38" t="s">
        <v>1741</v>
      </c>
      <c r="D155" s="39" t="s">
        <v>2013</v>
      </c>
      <c r="E155" s="3" t="s">
        <v>994</v>
      </c>
      <c r="F155" s="275"/>
      <c r="G155" s="399"/>
      <c r="H155" s="277"/>
    </row>
    <row r="156" spans="2:8">
      <c r="B156" s="274" t="s">
        <v>224</v>
      </c>
      <c r="C156" s="38" t="s">
        <v>1742</v>
      </c>
      <c r="D156" s="39" t="s">
        <v>988</v>
      </c>
      <c r="E156" s="3" t="s">
        <v>994</v>
      </c>
      <c r="F156" s="275"/>
      <c r="G156" s="399"/>
      <c r="H156" s="277"/>
    </row>
    <row r="157" spans="2:8" ht="33">
      <c r="B157" s="274" t="s">
        <v>226</v>
      </c>
      <c r="C157" s="38" t="s">
        <v>1743</v>
      </c>
      <c r="D157" s="39" t="s">
        <v>1081</v>
      </c>
      <c r="E157" s="3" t="s">
        <v>1286</v>
      </c>
      <c r="F157" s="275"/>
      <c r="G157" s="399"/>
      <c r="H157" s="277"/>
    </row>
    <row r="158" spans="2:8">
      <c r="B158" s="274" t="s">
        <v>1744</v>
      </c>
      <c r="C158" s="38" t="s">
        <v>1745</v>
      </c>
      <c r="D158" s="39" t="s">
        <v>988</v>
      </c>
      <c r="E158" s="3" t="s">
        <v>994</v>
      </c>
      <c r="F158" s="275"/>
      <c r="G158" s="399"/>
      <c r="H158" s="277"/>
    </row>
    <row r="159" spans="2:8" ht="33">
      <c r="B159" s="274" t="s">
        <v>229</v>
      </c>
      <c r="C159" s="38" t="s">
        <v>1746</v>
      </c>
      <c r="D159" s="39">
        <v>3</v>
      </c>
      <c r="E159" s="3" t="s">
        <v>994</v>
      </c>
      <c r="F159" s="275"/>
      <c r="G159" s="399"/>
      <c r="H159" s="277"/>
    </row>
    <row r="160" spans="2:8" ht="33">
      <c r="B160" s="274" t="s">
        <v>1747</v>
      </c>
      <c r="C160" s="38" t="s">
        <v>1748</v>
      </c>
      <c r="D160" s="39" t="s">
        <v>988</v>
      </c>
      <c r="E160" s="3" t="s">
        <v>994</v>
      </c>
      <c r="F160" s="275"/>
      <c r="G160" s="399"/>
      <c r="H160" s="277"/>
    </row>
    <row r="161" spans="2:8" ht="33">
      <c r="B161" s="274" t="s">
        <v>1749</v>
      </c>
      <c r="C161" s="38" t="s">
        <v>1750</v>
      </c>
      <c r="D161" s="39" t="s">
        <v>1299</v>
      </c>
      <c r="E161" s="3" t="s">
        <v>994</v>
      </c>
      <c r="F161" s="275"/>
      <c r="G161" s="399"/>
      <c r="H161" s="277"/>
    </row>
    <row r="162" spans="2:8" ht="33">
      <c r="B162" s="274" t="s">
        <v>1751</v>
      </c>
      <c r="C162" s="38" t="s">
        <v>1752</v>
      </c>
      <c r="D162" s="39">
        <v>3</v>
      </c>
      <c r="E162" s="3" t="s">
        <v>994</v>
      </c>
      <c r="F162" s="275"/>
      <c r="G162" s="399"/>
      <c r="H162" s="277"/>
    </row>
    <row r="163" spans="2:8" ht="33">
      <c r="B163" s="274" t="s">
        <v>234</v>
      </c>
      <c r="C163" s="38" t="s">
        <v>1753</v>
      </c>
      <c r="D163" s="39">
        <v>1</v>
      </c>
      <c r="E163" s="3" t="s">
        <v>994</v>
      </c>
      <c r="F163" s="275"/>
      <c r="G163" s="399"/>
      <c r="H163" s="277"/>
    </row>
    <row r="164" spans="2:8">
      <c r="B164" s="274" t="s">
        <v>1754</v>
      </c>
      <c r="C164" s="38" t="s">
        <v>1755</v>
      </c>
      <c r="D164" s="39" t="s">
        <v>1334</v>
      </c>
      <c r="E164" s="3" t="s">
        <v>994</v>
      </c>
      <c r="F164" s="275"/>
      <c r="G164" s="399"/>
      <c r="H164" s="277"/>
    </row>
    <row r="165" spans="2:8" ht="33">
      <c r="B165" s="274" t="s">
        <v>238</v>
      </c>
      <c r="C165" s="38" t="s">
        <v>1756</v>
      </c>
      <c r="D165" s="39" t="s">
        <v>1081</v>
      </c>
      <c r="E165" s="3" t="s">
        <v>1286</v>
      </c>
      <c r="F165" s="275"/>
      <c r="G165" s="399"/>
      <c r="H165" s="277"/>
    </row>
    <row r="166" spans="2:8">
      <c r="B166" s="274" t="s">
        <v>1757</v>
      </c>
      <c r="C166" s="38" t="s">
        <v>1758</v>
      </c>
      <c r="D166" s="39" t="s">
        <v>988</v>
      </c>
      <c r="E166" s="3" t="s">
        <v>994</v>
      </c>
      <c r="F166" s="275"/>
      <c r="G166" s="399"/>
      <c r="H166" s="277"/>
    </row>
    <row r="167" spans="2:8" ht="33">
      <c r="B167" s="274" t="s">
        <v>241</v>
      </c>
      <c r="C167" s="38" t="s">
        <v>1759</v>
      </c>
      <c r="D167" s="39">
        <v>3</v>
      </c>
      <c r="E167" s="3" t="s">
        <v>994</v>
      </c>
      <c r="F167" s="275"/>
      <c r="G167" s="399"/>
      <c r="H167" s="277"/>
    </row>
    <row r="168" spans="2:8" ht="33">
      <c r="B168" s="274" t="s">
        <v>1760</v>
      </c>
      <c r="C168" s="38" t="s">
        <v>1761</v>
      </c>
      <c r="D168" s="39" t="s">
        <v>988</v>
      </c>
      <c r="E168" s="3" t="s">
        <v>994</v>
      </c>
      <c r="F168" s="275"/>
      <c r="G168" s="399"/>
      <c r="H168" s="277"/>
    </row>
    <row r="169" spans="2:8" ht="33">
      <c r="B169" s="274" t="s">
        <v>1762</v>
      </c>
      <c r="C169" s="38" t="s">
        <v>1763</v>
      </c>
      <c r="D169" s="39" t="s">
        <v>1299</v>
      </c>
      <c r="E169" s="3" t="s">
        <v>994</v>
      </c>
      <c r="F169" s="275"/>
      <c r="G169" s="399"/>
      <c r="H169" s="277"/>
    </row>
    <row r="170" spans="2:8" ht="33">
      <c r="B170" s="274" t="s">
        <v>1764</v>
      </c>
      <c r="C170" s="38" t="s">
        <v>1765</v>
      </c>
      <c r="D170" s="39">
        <v>3</v>
      </c>
      <c r="E170" s="3" t="s">
        <v>994</v>
      </c>
      <c r="F170" s="275"/>
      <c r="G170" s="399"/>
      <c r="H170" s="277"/>
    </row>
    <row r="171" spans="2:8" ht="33">
      <c r="B171" s="274" t="s">
        <v>246</v>
      </c>
      <c r="C171" s="38" t="s">
        <v>1766</v>
      </c>
      <c r="D171" s="39">
        <v>1</v>
      </c>
      <c r="E171" s="3" t="s">
        <v>994</v>
      </c>
      <c r="F171" s="275"/>
      <c r="G171" s="399"/>
      <c r="H171" s="277"/>
    </row>
    <row r="172" spans="2:8">
      <c r="B172" s="274" t="s">
        <v>1767</v>
      </c>
      <c r="C172" s="38" t="s">
        <v>1768</v>
      </c>
      <c r="D172" s="39" t="s">
        <v>1334</v>
      </c>
      <c r="E172" s="3" t="s">
        <v>994</v>
      </c>
      <c r="F172" s="275"/>
      <c r="G172" s="399"/>
      <c r="H172" s="277"/>
    </row>
    <row r="173" spans="2:8" ht="33">
      <c r="B173" s="274" t="s">
        <v>250</v>
      </c>
      <c r="C173" s="38" t="s">
        <v>1769</v>
      </c>
      <c r="D173" s="39" t="s">
        <v>1081</v>
      </c>
      <c r="E173" s="3" t="s">
        <v>1286</v>
      </c>
      <c r="F173" s="275"/>
      <c r="G173" s="399"/>
      <c r="H173" s="277"/>
    </row>
    <row r="174" spans="2:8">
      <c r="B174" s="274" t="s">
        <v>1770</v>
      </c>
      <c r="C174" s="38" t="s">
        <v>1771</v>
      </c>
      <c r="D174" s="39" t="s">
        <v>988</v>
      </c>
      <c r="E174" s="3" t="s">
        <v>994</v>
      </c>
      <c r="F174" s="275"/>
      <c r="G174" s="399"/>
      <c r="H174" s="277"/>
    </row>
    <row r="175" spans="2:8" ht="33">
      <c r="B175" s="274" t="s">
        <v>253</v>
      </c>
      <c r="C175" s="38" t="s">
        <v>1772</v>
      </c>
      <c r="D175" s="39">
        <v>3</v>
      </c>
      <c r="E175" s="3" t="s">
        <v>994</v>
      </c>
      <c r="F175" s="275"/>
      <c r="G175" s="399"/>
      <c r="H175" s="277"/>
    </row>
    <row r="176" spans="2:8" ht="33">
      <c r="B176" s="274" t="s">
        <v>1773</v>
      </c>
      <c r="C176" s="38" t="s">
        <v>1774</v>
      </c>
      <c r="D176" s="39" t="s">
        <v>988</v>
      </c>
      <c r="E176" s="3" t="s">
        <v>994</v>
      </c>
      <c r="F176" s="275"/>
      <c r="G176" s="399"/>
      <c r="H176" s="277"/>
    </row>
    <row r="177" spans="2:8" ht="33">
      <c r="B177" s="274" t="s">
        <v>1775</v>
      </c>
      <c r="C177" s="38" t="s">
        <v>1776</v>
      </c>
      <c r="D177" s="39" t="s">
        <v>1299</v>
      </c>
      <c r="E177" s="3" t="s">
        <v>994</v>
      </c>
      <c r="F177" s="275"/>
      <c r="G177" s="399"/>
      <c r="H177" s="277"/>
    </row>
    <row r="178" spans="2:8" ht="33">
      <c r="B178" s="274" t="s">
        <v>1777</v>
      </c>
      <c r="C178" s="38" t="s">
        <v>1778</v>
      </c>
      <c r="D178" s="39">
        <v>3</v>
      </c>
      <c r="E178" s="3" t="s">
        <v>994</v>
      </c>
      <c r="F178" s="275"/>
      <c r="G178" s="529"/>
      <c r="H178" s="277"/>
    </row>
    <row r="179" spans="2:8" ht="33">
      <c r="B179" s="274" t="s">
        <v>258</v>
      </c>
      <c r="C179" s="38" t="s">
        <v>1779</v>
      </c>
      <c r="D179" s="39">
        <v>1</v>
      </c>
      <c r="E179" s="3" t="s">
        <v>994</v>
      </c>
      <c r="F179" s="275"/>
      <c r="G179" s="531"/>
      <c r="H179" s="277"/>
    </row>
    <row r="180" spans="2:8" ht="17.25" thickBot="1">
      <c r="B180" s="274" t="s">
        <v>1780</v>
      </c>
      <c r="C180" s="38" t="s">
        <v>1781</v>
      </c>
      <c r="D180" s="39" t="s">
        <v>1334</v>
      </c>
      <c r="E180" s="3" t="s">
        <v>994</v>
      </c>
      <c r="F180" s="275"/>
      <c r="G180" s="531"/>
      <c r="H180" s="277"/>
    </row>
    <row r="181" spans="2:8" ht="18.75" thickBot="1">
      <c r="B181" s="345" t="s">
        <v>1385</v>
      </c>
      <c r="C181" s="428"/>
      <c r="D181" s="257"/>
      <c r="E181" s="346"/>
      <c r="F181" s="346"/>
      <c r="G181" s="347"/>
      <c r="H181" s="277"/>
    </row>
    <row r="182" spans="2:8" ht="20.100000000000001" customHeight="1" thickBot="1">
      <c r="B182" s="348" t="s">
        <v>1783</v>
      </c>
      <c r="C182" s="340"/>
      <c r="D182" s="341"/>
      <c r="E182" s="349"/>
      <c r="F182" s="349"/>
      <c r="G182" s="350"/>
      <c r="H182" s="277"/>
    </row>
    <row r="183" spans="2:8">
      <c r="B183" s="274" t="s">
        <v>2129</v>
      </c>
      <c r="C183" s="38" t="s">
        <v>1784</v>
      </c>
      <c r="D183" s="39" t="s">
        <v>988</v>
      </c>
      <c r="E183" s="3" t="s">
        <v>994</v>
      </c>
      <c r="F183" s="275"/>
      <c r="G183" s="355" t="s">
        <v>2136</v>
      </c>
      <c r="H183" s="277"/>
    </row>
    <row r="184" spans="2:8">
      <c r="B184" s="274" t="s">
        <v>134</v>
      </c>
      <c r="C184" s="38" t="s">
        <v>1786</v>
      </c>
      <c r="D184" s="39" t="s">
        <v>2013</v>
      </c>
      <c r="E184" s="3" t="s">
        <v>994</v>
      </c>
      <c r="F184" s="275"/>
      <c r="G184" s="399"/>
      <c r="H184" s="277"/>
    </row>
    <row r="185" spans="2:8">
      <c r="B185" s="274" t="s">
        <v>136</v>
      </c>
      <c r="C185" s="38" t="s">
        <v>1788</v>
      </c>
      <c r="D185" s="39" t="s">
        <v>988</v>
      </c>
      <c r="E185" s="3" t="s">
        <v>994</v>
      </c>
      <c r="F185" s="275"/>
      <c r="G185" s="399"/>
      <c r="H185" s="277"/>
    </row>
    <row r="186" spans="2:8" ht="33">
      <c r="B186" s="274" t="s">
        <v>138</v>
      </c>
      <c r="C186" s="38" t="s">
        <v>1789</v>
      </c>
      <c r="D186" s="39" t="s">
        <v>1081</v>
      </c>
      <c r="E186" s="3" t="s">
        <v>1286</v>
      </c>
      <c r="F186" s="275"/>
      <c r="G186" s="399"/>
      <c r="H186" s="277"/>
    </row>
    <row r="187" spans="2:8">
      <c r="B187" s="274" t="s">
        <v>1645</v>
      </c>
      <c r="C187" s="38" t="s">
        <v>1791</v>
      </c>
      <c r="D187" s="39" t="s">
        <v>988</v>
      </c>
      <c r="E187" s="3" t="s">
        <v>994</v>
      </c>
      <c r="F187" s="275"/>
      <c r="G187" s="399"/>
      <c r="H187" s="277"/>
    </row>
    <row r="188" spans="2:8" ht="33">
      <c r="B188" s="274" t="s">
        <v>141</v>
      </c>
      <c r="C188" s="38" t="s">
        <v>1792</v>
      </c>
      <c r="D188" s="39">
        <v>3</v>
      </c>
      <c r="E188" s="3" t="s">
        <v>994</v>
      </c>
      <c r="F188" s="275"/>
      <c r="G188" s="399"/>
      <c r="H188" s="277"/>
    </row>
    <row r="189" spans="2:8" ht="33">
      <c r="B189" s="274" t="s">
        <v>1650</v>
      </c>
      <c r="C189" s="38" t="s">
        <v>1795</v>
      </c>
      <c r="D189" s="39" t="s">
        <v>988</v>
      </c>
      <c r="E189" s="3" t="s">
        <v>994</v>
      </c>
      <c r="F189" s="275"/>
      <c r="G189" s="399"/>
      <c r="H189" s="277"/>
    </row>
    <row r="190" spans="2:8" ht="33">
      <c r="B190" s="274" t="s">
        <v>1653</v>
      </c>
      <c r="C190" s="38" t="s">
        <v>1797</v>
      </c>
      <c r="D190" s="39" t="s">
        <v>1299</v>
      </c>
      <c r="E190" s="3" t="s">
        <v>994</v>
      </c>
      <c r="F190" s="275"/>
      <c r="G190" s="399"/>
      <c r="H190" s="277"/>
    </row>
    <row r="191" spans="2:8" ht="33">
      <c r="B191" s="274" t="s">
        <v>1656</v>
      </c>
      <c r="C191" s="38" t="s">
        <v>1800</v>
      </c>
      <c r="D191" s="39">
        <v>3</v>
      </c>
      <c r="E191" s="3" t="s">
        <v>994</v>
      </c>
      <c r="F191" s="275"/>
      <c r="G191" s="399"/>
      <c r="H191" s="277"/>
    </row>
    <row r="192" spans="2:8" ht="33">
      <c r="B192" s="274" t="s">
        <v>146</v>
      </c>
      <c r="C192" s="38" t="s">
        <v>1801</v>
      </c>
      <c r="D192" s="39">
        <v>1</v>
      </c>
      <c r="E192" s="3" t="s">
        <v>994</v>
      </c>
      <c r="F192" s="275"/>
      <c r="G192" s="399"/>
      <c r="H192" s="277"/>
    </row>
    <row r="193" spans="2:8">
      <c r="B193" s="274" t="s">
        <v>1661</v>
      </c>
      <c r="C193" s="38" t="s">
        <v>1802</v>
      </c>
      <c r="D193" s="39" t="s">
        <v>1334</v>
      </c>
      <c r="E193" s="3" t="s">
        <v>994</v>
      </c>
      <c r="F193" s="275"/>
      <c r="G193" s="399"/>
      <c r="H193" s="277"/>
    </row>
    <row r="194" spans="2:8" ht="33">
      <c r="B194" s="274" t="s">
        <v>150</v>
      </c>
      <c r="C194" s="38" t="s">
        <v>1804</v>
      </c>
      <c r="D194" s="39" t="s">
        <v>1081</v>
      </c>
      <c r="E194" s="3" t="s">
        <v>1286</v>
      </c>
      <c r="F194" s="275"/>
      <c r="G194" s="399"/>
      <c r="H194" s="277"/>
    </row>
    <row r="195" spans="2:8">
      <c r="B195" s="274" t="s">
        <v>1666</v>
      </c>
      <c r="C195" s="38" t="s">
        <v>1805</v>
      </c>
      <c r="D195" s="39" t="s">
        <v>988</v>
      </c>
      <c r="E195" s="3" t="s">
        <v>994</v>
      </c>
      <c r="F195" s="275"/>
      <c r="G195" s="399"/>
      <c r="H195" s="277"/>
    </row>
    <row r="196" spans="2:8" ht="33">
      <c r="B196" s="274" t="s">
        <v>153</v>
      </c>
      <c r="C196" s="38" t="s">
        <v>1806</v>
      </c>
      <c r="D196" s="39">
        <v>3</v>
      </c>
      <c r="E196" s="3" t="s">
        <v>994</v>
      </c>
      <c r="F196" s="275"/>
      <c r="G196" s="399"/>
      <c r="H196" s="277"/>
    </row>
    <row r="197" spans="2:8" ht="33">
      <c r="B197" s="274" t="s">
        <v>1669</v>
      </c>
      <c r="C197" s="38" t="s">
        <v>1808</v>
      </c>
      <c r="D197" s="39" t="s">
        <v>988</v>
      </c>
      <c r="E197" s="3" t="s">
        <v>994</v>
      </c>
      <c r="F197" s="275"/>
      <c r="G197" s="399"/>
      <c r="H197" s="277"/>
    </row>
    <row r="198" spans="2:8" ht="33">
      <c r="B198" s="274" t="s">
        <v>1671</v>
      </c>
      <c r="C198" s="38" t="s">
        <v>1810</v>
      </c>
      <c r="D198" s="39" t="s">
        <v>1299</v>
      </c>
      <c r="E198" s="3" t="s">
        <v>994</v>
      </c>
      <c r="F198" s="275"/>
      <c r="G198" s="399"/>
      <c r="H198" s="277"/>
    </row>
    <row r="199" spans="2:8" ht="33">
      <c r="B199" s="274" t="s">
        <v>1673</v>
      </c>
      <c r="C199" s="38" t="s">
        <v>1812</v>
      </c>
      <c r="D199" s="39">
        <v>3</v>
      </c>
      <c r="E199" s="3" t="s">
        <v>994</v>
      </c>
      <c r="F199" s="275"/>
      <c r="G199" s="399"/>
      <c r="H199" s="277"/>
    </row>
    <row r="200" spans="2:8" ht="33">
      <c r="B200" s="274" t="s">
        <v>158</v>
      </c>
      <c r="C200" s="38" t="s">
        <v>1813</v>
      </c>
      <c r="D200" s="39">
        <v>1</v>
      </c>
      <c r="E200" s="3" t="s">
        <v>994</v>
      </c>
      <c r="F200" s="275"/>
      <c r="G200" s="399"/>
      <c r="H200" s="277"/>
    </row>
    <row r="201" spans="2:8">
      <c r="B201" s="274" t="s">
        <v>1676</v>
      </c>
      <c r="C201" s="38" t="s">
        <v>1814</v>
      </c>
      <c r="D201" s="39" t="s">
        <v>1334</v>
      </c>
      <c r="E201" s="3" t="s">
        <v>994</v>
      </c>
      <c r="F201" s="275"/>
      <c r="G201" s="399"/>
      <c r="H201" s="277"/>
    </row>
    <row r="202" spans="2:8" ht="33">
      <c r="B202" s="274" t="s">
        <v>162</v>
      </c>
      <c r="C202" s="38" t="s">
        <v>1815</v>
      </c>
      <c r="D202" s="39" t="s">
        <v>1081</v>
      </c>
      <c r="E202" s="3" t="s">
        <v>1286</v>
      </c>
      <c r="F202" s="275"/>
      <c r="G202" s="399"/>
      <c r="H202" s="277"/>
    </row>
    <row r="203" spans="2:8">
      <c r="B203" s="274" t="s">
        <v>1680</v>
      </c>
      <c r="C203" s="38" t="s">
        <v>1816</v>
      </c>
      <c r="D203" s="39" t="s">
        <v>988</v>
      </c>
      <c r="E203" s="3" t="s">
        <v>994</v>
      </c>
      <c r="F203" s="275"/>
      <c r="G203" s="399"/>
      <c r="H203" s="277"/>
    </row>
    <row r="204" spans="2:8" ht="33">
      <c r="B204" s="274" t="s">
        <v>165</v>
      </c>
      <c r="C204" s="38" t="s">
        <v>1817</v>
      </c>
      <c r="D204" s="39">
        <v>3</v>
      </c>
      <c r="E204" s="3" t="s">
        <v>994</v>
      </c>
      <c r="F204" s="275"/>
      <c r="G204" s="399"/>
      <c r="H204" s="277"/>
    </row>
    <row r="205" spans="2:8" ht="33">
      <c r="B205" s="274" t="s">
        <v>1683</v>
      </c>
      <c r="C205" s="38" t="s">
        <v>1819</v>
      </c>
      <c r="D205" s="39" t="s">
        <v>988</v>
      </c>
      <c r="E205" s="3" t="s">
        <v>994</v>
      </c>
      <c r="F205" s="275"/>
      <c r="G205" s="399"/>
      <c r="H205" s="277"/>
    </row>
    <row r="206" spans="2:8" ht="33">
      <c r="B206" s="274" t="s">
        <v>1685</v>
      </c>
      <c r="C206" s="38" t="s">
        <v>1821</v>
      </c>
      <c r="D206" s="39" t="s">
        <v>1299</v>
      </c>
      <c r="E206" s="3" t="s">
        <v>994</v>
      </c>
      <c r="F206" s="275"/>
      <c r="G206" s="399"/>
      <c r="H206" s="277"/>
    </row>
    <row r="207" spans="2:8" ht="33">
      <c r="B207" s="274" t="s">
        <v>1687</v>
      </c>
      <c r="C207" s="38" t="s">
        <v>1823</v>
      </c>
      <c r="D207" s="39">
        <v>3</v>
      </c>
      <c r="E207" s="3" t="s">
        <v>994</v>
      </c>
      <c r="F207" s="275"/>
      <c r="G207" s="529"/>
      <c r="H207" s="277"/>
    </row>
    <row r="208" spans="2:8" ht="33">
      <c r="B208" s="274" t="s">
        <v>170</v>
      </c>
      <c r="C208" s="38" t="s">
        <v>1824</v>
      </c>
      <c r="D208" s="39">
        <v>1</v>
      </c>
      <c r="E208" s="3" t="s">
        <v>994</v>
      </c>
      <c r="F208" s="275"/>
      <c r="G208" s="531"/>
      <c r="H208" s="277"/>
    </row>
    <row r="209" spans="2:8" ht="17.25" thickBot="1">
      <c r="B209" s="420" t="s">
        <v>1690</v>
      </c>
      <c r="C209" s="249" t="s">
        <v>1825</v>
      </c>
      <c r="D209" s="250" t="s">
        <v>1334</v>
      </c>
      <c r="E209" s="421" t="s">
        <v>994</v>
      </c>
      <c r="F209" s="422"/>
      <c r="G209" s="531"/>
      <c r="H209" s="277"/>
    </row>
    <row r="210" spans="2:8" ht="20.100000000000001" customHeight="1" thickBot="1">
      <c r="B210" s="348" t="s">
        <v>1348</v>
      </c>
      <c r="C210" s="340"/>
      <c r="D210" s="341"/>
      <c r="E210" s="349"/>
      <c r="F210" s="349"/>
      <c r="G210" s="350"/>
      <c r="H210" s="277"/>
    </row>
    <row r="211" spans="2:8">
      <c r="B211" s="274" t="s">
        <v>1692</v>
      </c>
      <c r="C211" s="38" t="s">
        <v>1827</v>
      </c>
      <c r="D211" s="39" t="s">
        <v>1334</v>
      </c>
      <c r="E211" s="3" t="s">
        <v>994</v>
      </c>
      <c r="F211" s="275"/>
      <c r="G211" s="355" t="s">
        <v>2137</v>
      </c>
      <c r="H211" s="277"/>
    </row>
    <row r="212" spans="2:8">
      <c r="B212" s="274" t="s">
        <v>2134</v>
      </c>
      <c r="C212" s="38" t="s">
        <v>1829</v>
      </c>
      <c r="D212" s="39" t="s">
        <v>988</v>
      </c>
      <c r="E212" s="3" t="s">
        <v>994</v>
      </c>
      <c r="F212" s="275"/>
      <c r="G212" s="399"/>
      <c r="H212" s="277"/>
    </row>
    <row r="213" spans="2:8">
      <c r="B213" s="274" t="s">
        <v>178</v>
      </c>
      <c r="C213" s="38" t="s">
        <v>1830</v>
      </c>
      <c r="D213" s="39" t="s">
        <v>2013</v>
      </c>
      <c r="E213" s="3" t="s">
        <v>994</v>
      </c>
      <c r="F213" s="275"/>
      <c r="G213" s="399"/>
      <c r="H213" s="277"/>
    </row>
    <row r="214" spans="2:8">
      <c r="B214" s="274" t="s">
        <v>180</v>
      </c>
      <c r="C214" s="38" t="s">
        <v>1831</v>
      </c>
      <c r="D214" s="39" t="s">
        <v>988</v>
      </c>
      <c r="E214" s="3" t="s">
        <v>994</v>
      </c>
      <c r="F214" s="275"/>
      <c r="G214" s="399"/>
      <c r="H214" s="277"/>
    </row>
    <row r="215" spans="2:8" ht="33">
      <c r="B215" s="274" t="s">
        <v>182</v>
      </c>
      <c r="C215" s="38" t="s">
        <v>1832</v>
      </c>
      <c r="D215" s="39" t="s">
        <v>1081</v>
      </c>
      <c r="E215" s="3" t="s">
        <v>1286</v>
      </c>
      <c r="F215" s="275"/>
      <c r="G215" s="399"/>
      <c r="H215" s="277"/>
    </row>
    <row r="216" spans="2:8">
      <c r="B216" s="274" t="s">
        <v>1699</v>
      </c>
      <c r="C216" s="38" t="s">
        <v>1833</v>
      </c>
      <c r="D216" s="39" t="s">
        <v>988</v>
      </c>
      <c r="E216" s="3" t="s">
        <v>994</v>
      </c>
      <c r="F216" s="275"/>
      <c r="G216" s="399"/>
      <c r="H216" s="277"/>
    </row>
    <row r="217" spans="2:8" ht="33">
      <c r="B217" s="274" t="s">
        <v>185</v>
      </c>
      <c r="C217" s="38" t="s">
        <v>1834</v>
      </c>
      <c r="D217" s="39">
        <v>3</v>
      </c>
      <c r="E217" s="3" t="s">
        <v>994</v>
      </c>
      <c r="F217" s="275"/>
      <c r="G217" s="399"/>
      <c r="H217" s="277"/>
    </row>
    <row r="218" spans="2:8" ht="33">
      <c r="B218" s="274" t="s">
        <v>1702</v>
      </c>
      <c r="C218" s="38" t="s">
        <v>1836</v>
      </c>
      <c r="D218" s="39" t="s">
        <v>988</v>
      </c>
      <c r="E218" s="3" t="s">
        <v>994</v>
      </c>
      <c r="F218" s="275"/>
      <c r="G218" s="399"/>
      <c r="H218" s="277"/>
    </row>
    <row r="219" spans="2:8" ht="33">
      <c r="B219" s="274" t="s">
        <v>1704</v>
      </c>
      <c r="C219" s="38" t="s">
        <v>1838</v>
      </c>
      <c r="D219" s="39" t="s">
        <v>1299</v>
      </c>
      <c r="E219" s="3" t="s">
        <v>994</v>
      </c>
      <c r="F219" s="275"/>
      <c r="G219" s="399"/>
      <c r="H219" s="277"/>
    </row>
    <row r="220" spans="2:8" ht="33">
      <c r="B220" s="274" t="s">
        <v>1706</v>
      </c>
      <c r="C220" s="38" t="s">
        <v>1840</v>
      </c>
      <c r="D220" s="39">
        <v>3</v>
      </c>
      <c r="E220" s="3" t="s">
        <v>994</v>
      </c>
      <c r="F220" s="275"/>
      <c r="G220" s="399"/>
      <c r="H220" s="277"/>
    </row>
    <row r="221" spans="2:8" ht="33">
      <c r="B221" s="274" t="s">
        <v>190</v>
      </c>
      <c r="C221" s="38" t="s">
        <v>1841</v>
      </c>
      <c r="D221" s="39">
        <v>1</v>
      </c>
      <c r="E221" s="3" t="s">
        <v>994</v>
      </c>
      <c r="F221" s="275"/>
      <c r="G221" s="399"/>
      <c r="H221" s="277"/>
    </row>
    <row r="222" spans="2:8">
      <c r="B222" s="274" t="s">
        <v>1709</v>
      </c>
      <c r="C222" s="38" t="s">
        <v>1842</v>
      </c>
      <c r="D222" s="39" t="s">
        <v>1334</v>
      </c>
      <c r="E222" s="3" t="s">
        <v>994</v>
      </c>
      <c r="F222" s="275"/>
      <c r="G222" s="399"/>
      <c r="H222" s="277"/>
    </row>
    <row r="223" spans="2:8" ht="33">
      <c r="B223" s="274" t="s">
        <v>194</v>
      </c>
      <c r="C223" s="38" t="s">
        <v>1843</v>
      </c>
      <c r="D223" s="39" t="s">
        <v>1081</v>
      </c>
      <c r="E223" s="3" t="s">
        <v>1286</v>
      </c>
      <c r="F223" s="275"/>
      <c r="G223" s="399"/>
      <c r="H223" s="277"/>
    </row>
    <row r="224" spans="2:8">
      <c r="B224" s="274" t="s">
        <v>1712</v>
      </c>
      <c r="C224" s="38" t="s">
        <v>1844</v>
      </c>
      <c r="D224" s="39" t="s">
        <v>988</v>
      </c>
      <c r="E224" s="3" t="s">
        <v>994</v>
      </c>
      <c r="F224" s="275"/>
      <c r="G224" s="399"/>
      <c r="H224" s="277"/>
    </row>
    <row r="225" spans="2:8" ht="33">
      <c r="B225" s="274" t="s">
        <v>197</v>
      </c>
      <c r="C225" s="38" t="s">
        <v>1845</v>
      </c>
      <c r="D225" s="39">
        <v>3</v>
      </c>
      <c r="E225" s="3" t="s">
        <v>994</v>
      </c>
      <c r="F225" s="275"/>
      <c r="G225" s="399"/>
      <c r="H225" s="277"/>
    </row>
    <row r="226" spans="2:8" ht="33">
      <c r="B226" s="274" t="s">
        <v>1715</v>
      </c>
      <c r="C226" s="38" t="s">
        <v>1847</v>
      </c>
      <c r="D226" s="39" t="s">
        <v>988</v>
      </c>
      <c r="E226" s="3" t="s">
        <v>994</v>
      </c>
      <c r="F226" s="275"/>
      <c r="G226" s="399"/>
      <c r="H226" s="277"/>
    </row>
    <row r="227" spans="2:8" ht="33">
      <c r="B227" s="274" t="s">
        <v>1717</v>
      </c>
      <c r="C227" s="38" t="s">
        <v>1849</v>
      </c>
      <c r="D227" s="39" t="s">
        <v>1299</v>
      </c>
      <c r="E227" s="3" t="s">
        <v>994</v>
      </c>
      <c r="F227" s="275"/>
      <c r="G227" s="399"/>
      <c r="H227" s="277"/>
    </row>
    <row r="228" spans="2:8" ht="33">
      <c r="B228" s="274" t="s">
        <v>1719</v>
      </c>
      <c r="C228" s="38" t="s">
        <v>1851</v>
      </c>
      <c r="D228" s="39">
        <v>3</v>
      </c>
      <c r="E228" s="3" t="s">
        <v>994</v>
      </c>
      <c r="F228" s="275"/>
      <c r="G228" s="399"/>
      <c r="H228" s="277"/>
    </row>
    <row r="229" spans="2:8" ht="33">
      <c r="B229" s="274" t="s">
        <v>202</v>
      </c>
      <c r="C229" s="38" t="s">
        <v>1852</v>
      </c>
      <c r="D229" s="39">
        <v>1</v>
      </c>
      <c r="E229" s="3" t="s">
        <v>994</v>
      </c>
      <c r="F229" s="275"/>
      <c r="G229" s="399"/>
      <c r="H229" s="277"/>
    </row>
    <row r="230" spans="2:8">
      <c r="B230" s="274" t="s">
        <v>1722</v>
      </c>
      <c r="C230" s="38" t="s">
        <v>1853</v>
      </c>
      <c r="D230" s="39" t="s">
        <v>1334</v>
      </c>
      <c r="E230" s="3" t="s">
        <v>994</v>
      </c>
      <c r="F230" s="275"/>
      <c r="G230" s="399"/>
      <c r="H230" s="277"/>
    </row>
    <row r="231" spans="2:8" ht="33">
      <c r="B231" s="274" t="s">
        <v>206</v>
      </c>
      <c r="C231" s="38" t="s">
        <v>2138</v>
      </c>
      <c r="D231" s="39" t="s">
        <v>1081</v>
      </c>
      <c r="E231" s="3" t="s">
        <v>1286</v>
      </c>
      <c r="F231" s="275"/>
      <c r="G231" s="399"/>
      <c r="H231" s="277"/>
    </row>
    <row r="232" spans="2:8">
      <c r="B232" s="274" t="s">
        <v>1725</v>
      </c>
      <c r="C232" s="38" t="s">
        <v>1855</v>
      </c>
      <c r="D232" s="39" t="s">
        <v>988</v>
      </c>
      <c r="E232" s="3" t="s">
        <v>994</v>
      </c>
      <c r="F232" s="275"/>
      <c r="G232" s="399"/>
      <c r="H232" s="277"/>
    </row>
    <row r="233" spans="2:8" ht="33">
      <c r="B233" s="274" t="s">
        <v>209</v>
      </c>
      <c r="C233" s="38" t="s">
        <v>1856</v>
      </c>
      <c r="D233" s="39">
        <v>3</v>
      </c>
      <c r="E233" s="3" t="s">
        <v>994</v>
      </c>
      <c r="F233" s="275"/>
      <c r="G233" s="399"/>
      <c r="H233" s="277"/>
    </row>
    <row r="234" spans="2:8" ht="33">
      <c r="B234" s="274" t="s">
        <v>1728</v>
      </c>
      <c r="C234" s="38" t="s">
        <v>1858</v>
      </c>
      <c r="D234" s="39" t="s">
        <v>988</v>
      </c>
      <c r="E234" s="3" t="s">
        <v>994</v>
      </c>
      <c r="F234" s="275"/>
      <c r="G234" s="399"/>
      <c r="H234" s="277"/>
    </row>
    <row r="235" spans="2:8" ht="33">
      <c r="B235" s="274" t="s">
        <v>1730</v>
      </c>
      <c r="C235" s="38" t="s">
        <v>1860</v>
      </c>
      <c r="D235" s="39" t="s">
        <v>1299</v>
      </c>
      <c r="E235" s="3" t="s">
        <v>994</v>
      </c>
      <c r="F235" s="275"/>
      <c r="G235" s="399"/>
      <c r="H235" s="277"/>
    </row>
    <row r="236" spans="2:8" ht="33">
      <c r="B236" s="274" t="s">
        <v>1732</v>
      </c>
      <c r="C236" s="38" t="s">
        <v>1862</v>
      </c>
      <c r="D236" s="39">
        <v>3</v>
      </c>
      <c r="E236" s="3" t="s">
        <v>994</v>
      </c>
      <c r="F236" s="275"/>
      <c r="G236" s="529"/>
      <c r="H236" s="277"/>
    </row>
    <row r="237" spans="2:8" ht="33">
      <c r="B237" s="274" t="s">
        <v>214</v>
      </c>
      <c r="C237" s="38" t="s">
        <v>1863</v>
      </c>
      <c r="D237" s="39">
        <v>1</v>
      </c>
      <c r="E237" s="3" t="s">
        <v>994</v>
      </c>
      <c r="F237" s="275"/>
      <c r="G237" s="531"/>
      <c r="H237" s="277"/>
    </row>
    <row r="238" spans="2:8" ht="17.25" thickBot="1">
      <c r="B238" s="420" t="s">
        <v>1735</v>
      </c>
      <c r="C238" s="249" t="s">
        <v>1864</v>
      </c>
      <c r="D238" s="250" t="s">
        <v>1334</v>
      </c>
      <c r="E238" s="421" t="s">
        <v>994</v>
      </c>
      <c r="F238" s="422"/>
      <c r="G238" s="531"/>
      <c r="H238" s="277"/>
    </row>
    <row r="239" spans="2:8" ht="20.100000000000001" customHeight="1" thickBot="1">
      <c r="B239" s="348" t="s">
        <v>1388</v>
      </c>
      <c r="C239" s="340"/>
      <c r="D239" s="341"/>
      <c r="E239" s="349"/>
      <c r="F239" s="349"/>
      <c r="G239" s="350"/>
      <c r="H239" s="277"/>
    </row>
    <row r="240" spans="2:8">
      <c r="B240" s="274" t="s">
        <v>1737</v>
      </c>
      <c r="C240" s="38" t="s">
        <v>1865</v>
      </c>
      <c r="D240" s="39" t="s">
        <v>1334</v>
      </c>
      <c r="E240" s="3" t="s">
        <v>994</v>
      </c>
      <c r="F240" s="275"/>
      <c r="G240" s="355" t="s">
        <v>2139</v>
      </c>
      <c r="H240" s="277"/>
    </row>
    <row r="241" spans="2:8">
      <c r="B241" s="274" t="s">
        <v>2135</v>
      </c>
      <c r="C241" s="38" t="s">
        <v>1867</v>
      </c>
      <c r="D241" s="39" t="s">
        <v>988</v>
      </c>
      <c r="E241" s="3" t="s">
        <v>994</v>
      </c>
      <c r="F241" s="275"/>
      <c r="G241" s="399"/>
      <c r="H241" s="277"/>
    </row>
    <row r="242" spans="2:8">
      <c r="B242" s="274" t="s">
        <v>222</v>
      </c>
      <c r="C242" s="38" t="s">
        <v>1868</v>
      </c>
      <c r="D242" s="39" t="s">
        <v>2013</v>
      </c>
      <c r="E242" s="3" t="s">
        <v>994</v>
      </c>
      <c r="F242" s="275"/>
      <c r="G242" s="399"/>
      <c r="H242" s="277"/>
    </row>
    <row r="243" spans="2:8">
      <c r="B243" s="274" t="s">
        <v>224</v>
      </c>
      <c r="C243" s="38" t="s">
        <v>1869</v>
      </c>
      <c r="D243" s="39" t="s">
        <v>988</v>
      </c>
      <c r="E243" s="3" t="s">
        <v>994</v>
      </c>
      <c r="F243" s="275"/>
      <c r="G243" s="399"/>
      <c r="H243" s="277"/>
    </row>
    <row r="244" spans="2:8" ht="33">
      <c r="B244" s="274" t="s">
        <v>226</v>
      </c>
      <c r="C244" s="38" t="s">
        <v>1870</v>
      </c>
      <c r="D244" s="39" t="s">
        <v>1081</v>
      </c>
      <c r="E244" s="3" t="s">
        <v>1286</v>
      </c>
      <c r="F244" s="275"/>
      <c r="G244" s="399"/>
      <c r="H244" s="277"/>
    </row>
    <row r="245" spans="2:8">
      <c r="B245" s="274" t="s">
        <v>1744</v>
      </c>
      <c r="C245" s="38" t="s">
        <v>1871</v>
      </c>
      <c r="D245" s="39" t="s">
        <v>988</v>
      </c>
      <c r="E245" s="3" t="s">
        <v>994</v>
      </c>
      <c r="F245" s="275"/>
      <c r="G245" s="399"/>
      <c r="H245" s="277"/>
    </row>
    <row r="246" spans="2:8" ht="33">
      <c r="B246" s="274" t="s">
        <v>229</v>
      </c>
      <c r="C246" s="38" t="s">
        <v>1872</v>
      </c>
      <c r="D246" s="39">
        <v>3</v>
      </c>
      <c r="E246" s="3" t="s">
        <v>994</v>
      </c>
      <c r="F246" s="275"/>
      <c r="G246" s="399"/>
      <c r="H246" s="277"/>
    </row>
    <row r="247" spans="2:8" ht="33">
      <c r="B247" s="274" t="s">
        <v>1747</v>
      </c>
      <c r="C247" s="38" t="s">
        <v>1874</v>
      </c>
      <c r="D247" s="39" t="s">
        <v>988</v>
      </c>
      <c r="E247" s="3" t="s">
        <v>994</v>
      </c>
      <c r="F247" s="275"/>
      <c r="G247" s="399"/>
      <c r="H247" s="277"/>
    </row>
    <row r="248" spans="2:8" ht="33">
      <c r="B248" s="274" t="s">
        <v>1749</v>
      </c>
      <c r="C248" s="38" t="s">
        <v>1876</v>
      </c>
      <c r="D248" s="39" t="s">
        <v>1299</v>
      </c>
      <c r="E248" s="3" t="s">
        <v>994</v>
      </c>
      <c r="F248" s="275"/>
      <c r="G248" s="399"/>
      <c r="H248" s="277"/>
    </row>
    <row r="249" spans="2:8" ht="33">
      <c r="B249" s="274" t="s">
        <v>1751</v>
      </c>
      <c r="C249" s="38" t="s">
        <v>2140</v>
      </c>
      <c r="D249" s="39">
        <v>3</v>
      </c>
      <c r="E249" s="3" t="s">
        <v>994</v>
      </c>
      <c r="F249" s="275"/>
      <c r="G249" s="399"/>
      <c r="H249" s="277"/>
    </row>
    <row r="250" spans="2:8" ht="33">
      <c r="B250" s="274" t="s">
        <v>234</v>
      </c>
      <c r="C250" s="38" t="s">
        <v>1879</v>
      </c>
      <c r="D250" s="39">
        <v>1</v>
      </c>
      <c r="E250" s="3" t="s">
        <v>994</v>
      </c>
      <c r="F250" s="275"/>
      <c r="G250" s="399"/>
      <c r="H250" s="277"/>
    </row>
    <row r="251" spans="2:8">
      <c r="B251" s="274" t="s">
        <v>1754</v>
      </c>
      <c r="C251" s="38" t="s">
        <v>1880</v>
      </c>
      <c r="D251" s="39" t="s">
        <v>1334</v>
      </c>
      <c r="E251" s="3" t="s">
        <v>994</v>
      </c>
      <c r="F251" s="275"/>
      <c r="G251" s="399"/>
      <c r="H251" s="277"/>
    </row>
    <row r="252" spans="2:8" ht="33">
      <c r="B252" s="274" t="s">
        <v>238</v>
      </c>
      <c r="C252" s="38" t="s">
        <v>1881</v>
      </c>
      <c r="D252" s="39" t="s">
        <v>1081</v>
      </c>
      <c r="E252" s="3" t="s">
        <v>1286</v>
      </c>
      <c r="F252" s="275"/>
      <c r="G252" s="399"/>
      <c r="H252" s="277"/>
    </row>
    <row r="253" spans="2:8">
      <c r="B253" s="274" t="s">
        <v>1757</v>
      </c>
      <c r="C253" s="38" t="s">
        <v>1882</v>
      </c>
      <c r="D253" s="39" t="s">
        <v>988</v>
      </c>
      <c r="E253" s="3" t="s">
        <v>994</v>
      </c>
      <c r="F253" s="275"/>
      <c r="G253" s="399"/>
      <c r="H253" s="277"/>
    </row>
    <row r="254" spans="2:8" ht="33">
      <c r="B254" s="274" t="s">
        <v>241</v>
      </c>
      <c r="C254" s="38" t="s">
        <v>1883</v>
      </c>
      <c r="D254" s="39">
        <v>3</v>
      </c>
      <c r="E254" s="3" t="s">
        <v>994</v>
      </c>
      <c r="F254" s="275"/>
      <c r="G254" s="399"/>
      <c r="H254" s="277"/>
    </row>
    <row r="255" spans="2:8" ht="33">
      <c r="B255" s="274" t="s">
        <v>1760</v>
      </c>
      <c r="C255" s="38" t="s">
        <v>1885</v>
      </c>
      <c r="D255" s="39" t="s">
        <v>988</v>
      </c>
      <c r="E255" s="3" t="s">
        <v>994</v>
      </c>
      <c r="F255" s="275"/>
      <c r="G255" s="399"/>
      <c r="H255" s="277"/>
    </row>
    <row r="256" spans="2:8" ht="33">
      <c r="B256" s="274" t="s">
        <v>1762</v>
      </c>
      <c r="C256" s="38" t="s">
        <v>1887</v>
      </c>
      <c r="D256" s="39" t="s">
        <v>1299</v>
      </c>
      <c r="E256" s="3" t="s">
        <v>994</v>
      </c>
      <c r="F256" s="275"/>
      <c r="G256" s="399"/>
      <c r="H256" s="277"/>
    </row>
    <row r="257" spans="2:8" ht="33">
      <c r="B257" s="274" t="s">
        <v>1764</v>
      </c>
      <c r="C257" s="38" t="s">
        <v>1889</v>
      </c>
      <c r="D257" s="39">
        <v>3</v>
      </c>
      <c r="E257" s="3" t="s">
        <v>994</v>
      </c>
      <c r="F257" s="275"/>
      <c r="G257" s="399"/>
      <c r="H257" s="277"/>
    </row>
    <row r="258" spans="2:8" ht="33">
      <c r="B258" s="274" t="s">
        <v>246</v>
      </c>
      <c r="C258" s="38" t="s">
        <v>1890</v>
      </c>
      <c r="D258" s="39">
        <v>1</v>
      </c>
      <c r="E258" s="3" t="s">
        <v>994</v>
      </c>
      <c r="F258" s="275"/>
      <c r="G258" s="399"/>
      <c r="H258" s="277"/>
    </row>
    <row r="259" spans="2:8">
      <c r="B259" s="274" t="s">
        <v>1767</v>
      </c>
      <c r="C259" s="38" t="s">
        <v>1891</v>
      </c>
      <c r="D259" s="39" t="s">
        <v>1334</v>
      </c>
      <c r="E259" s="3" t="s">
        <v>994</v>
      </c>
      <c r="F259" s="275"/>
      <c r="G259" s="399"/>
      <c r="H259" s="277"/>
    </row>
    <row r="260" spans="2:8" ht="33">
      <c r="B260" s="274" t="s">
        <v>250</v>
      </c>
      <c r="C260" s="38" t="s">
        <v>1892</v>
      </c>
      <c r="D260" s="39" t="s">
        <v>1081</v>
      </c>
      <c r="E260" s="3" t="s">
        <v>1286</v>
      </c>
      <c r="F260" s="275"/>
      <c r="G260" s="399"/>
      <c r="H260" s="277"/>
    </row>
    <row r="261" spans="2:8">
      <c r="B261" s="274" t="s">
        <v>1770</v>
      </c>
      <c r="C261" s="38" t="s">
        <v>1893</v>
      </c>
      <c r="D261" s="39" t="s">
        <v>988</v>
      </c>
      <c r="E261" s="3" t="s">
        <v>994</v>
      </c>
      <c r="F261" s="275"/>
      <c r="G261" s="399"/>
      <c r="H261" s="277"/>
    </row>
    <row r="262" spans="2:8" ht="33">
      <c r="B262" s="274" t="s">
        <v>253</v>
      </c>
      <c r="C262" s="38" t="s">
        <v>2141</v>
      </c>
      <c r="D262" s="39">
        <v>3</v>
      </c>
      <c r="E262" s="3" t="s">
        <v>994</v>
      </c>
      <c r="F262" s="275"/>
      <c r="G262" s="399"/>
      <c r="H262" s="277"/>
    </row>
    <row r="263" spans="2:8" ht="33">
      <c r="B263" s="274" t="s">
        <v>1773</v>
      </c>
      <c r="C263" s="38" t="s">
        <v>1896</v>
      </c>
      <c r="D263" s="39" t="s">
        <v>988</v>
      </c>
      <c r="E263" s="3" t="s">
        <v>994</v>
      </c>
      <c r="F263" s="275"/>
      <c r="G263" s="399"/>
      <c r="H263" s="277"/>
    </row>
    <row r="264" spans="2:8" ht="33">
      <c r="B264" s="274" t="s">
        <v>1775</v>
      </c>
      <c r="C264" s="38" t="s">
        <v>1898</v>
      </c>
      <c r="D264" s="39" t="s">
        <v>1299</v>
      </c>
      <c r="E264" s="3" t="s">
        <v>994</v>
      </c>
      <c r="F264" s="275"/>
      <c r="G264" s="399"/>
      <c r="H264" s="277"/>
    </row>
    <row r="265" spans="2:8" ht="33">
      <c r="B265" s="274" t="s">
        <v>1777</v>
      </c>
      <c r="C265" s="38" t="s">
        <v>1900</v>
      </c>
      <c r="D265" s="39">
        <v>3</v>
      </c>
      <c r="E265" s="3" t="s">
        <v>994</v>
      </c>
      <c r="F265" s="275"/>
      <c r="G265" s="399"/>
      <c r="H265" s="277"/>
    </row>
    <row r="266" spans="2:8" ht="33">
      <c r="B266" s="274" t="s">
        <v>258</v>
      </c>
      <c r="C266" s="38" t="s">
        <v>1901</v>
      </c>
      <c r="D266" s="39">
        <v>1</v>
      </c>
      <c r="E266" s="3" t="s">
        <v>994</v>
      </c>
      <c r="F266" s="275"/>
      <c r="G266" s="529"/>
      <c r="H266" s="277"/>
    </row>
    <row r="267" spans="2:8">
      <c r="B267" s="420" t="s">
        <v>1780</v>
      </c>
      <c r="C267" s="249" t="s">
        <v>1902</v>
      </c>
      <c r="D267" s="250" t="s">
        <v>1334</v>
      </c>
      <c r="E267" s="421" t="s">
        <v>994</v>
      </c>
      <c r="F267" s="422"/>
      <c r="G267" s="531"/>
      <c r="H267" s="277"/>
    </row>
    <row r="268" spans="2:8">
      <c r="B268" s="278" t="s">
        <v>2142</v>
      </c>
      <c r="C268" s="279" t="s">
        <v>2143</v>
      </c>
      <c r="D268" s="280" t="s">
        <v>1905</v>
      </c>
      <c r="E268" s="281" t="s">
        <v>994</v>
      </c>
      <c r="F268" s="282"/>
      <c r="G268" s="283"/>
      <c r="H268" s="277"/>
    </row>
    <row r="269" spans="2:8">
      <c r="B269" s="274" t="s">
        <v>2144</v>
      </c>
      <c r="C269" s="38" t="s">
        <v>2145</v>
      </c>
      <c r="D269" s="39" t="s">
        <v>981</v>
      </c>
      <c r="E269" s="3" t="s">
        <v>1289</v>
      </c>
      <c r="F269" s="275"/>
      <c r="G269" s="276"/>
      <c r="H269" s="277"/>
    </row>
    <row r="270" spans="2:8">
      <c r="B270" s="274" t="s">
        <v>1903</v>
      </c>
      <c r="C270" s="38" t="s">
        <v>1904</v>
      </c>
      <c r="D270" s="39" t="s">
        <v>1905</v>
      </c>
      <c r="E270" s="3" t="s">
        <v>1295</v>
      </c>
      <c r="F270" s="275"/>
      <c r="G270" s="276"/>
      <c r="H270" s="277"/>
    </row>
    <row r="271" spans="2:8" ht="17.25" thickBot="1">
      <c r="B271" s="423" t="s">
        <v>1906</v>
      </c>
      <c r="C271" s="45" t="s">
        <v>1907</v>
      </c>
      <c r="D271" s="46" t="s">
        <v>981</v>
      </c>
      <c r="E271" s="424" t="s">
        <v>1289</v>
      </c>
      <c r="F271" s="302"/>
      <c r="G271" s="425"/>
      <c r="H271" s="277"/>
    </row>
    <row r="272" spans="2:8" ht="17.25" thickBot="1">
      <c r="B272" s="329" t="s">
        <v>2146</v>
      </c>
      <c r="C272" s="400"/>
      <c r="D272" s="331"/>
      <c r="E272" s="401"/>
      <c r="F272" s="401"/>
      <c r="G272" s="402"/>
      <c r="H272" s="277"/>
    </row>
    <row r="273" spans="2:8">
      <c r="B273" s="304" t="s">
        <v>1909</v>
      </c>
      <c r="C273" s="32" t="s">
        <v>1910</v>
      </c>
      <c r="D273" s="33" t="s">
        <v>981</v>
      </c>
      <c r="E273" s="294" t="s">
        <v>994</v>
      </c>
      <c r="F273" s="295"/>
      <c r="G273" s="382"/>
      <c r="H273" s="277"/>
    </row>
    <row r="274" spans="2:8">
      <c r="B274" s="274" t="s">
        <v>1911</v>
      </c>
      <c r="C274" s="38" t="s">
        <v>1912</v>
      </c>
      <c r="D274" s="39" t="s">
        <v>981</v>
      </c>
      <c r="E274" s="3" t="s">
        <v>994</v>
      </c>
      <c r="F274" s="275"/>
      <c r="G274" s="276"/>
      <c r="H274" s="277"/>
    </row>
    <row r="275" spans="2:8">
      <c r="B275" s="274" t="s">
        <v>1913</v>
      </c>
      <c r="C275" s="38" t="s">
        <v>1914</v>
      </c>
      <c r="D275" s="39" t="s">
        <v>981</v>
      </c>
      <c r="E275" s="3" t="s">
        <v>994</v>
      </c>
      <c r="F275" s="275"/>
      <c r="G275" s="276"/>
      <c r="H275" s="277"/>
    </row>
    <row r="276" spans="2:8">
      <c r="B276" s="274" t="s">
        <v>1915</v>
      </c>
      <c r="C276" s="38" t="s">
        <v>1916</v>
      </c>
      <c r="D276" s="39" t="s">
        <v>981</v>
      </c>
      <c r="E276" s="3" t="s">
        <v>994</v>
      </c>
      <c r="F276" s="275"/>
      <c r="G276" s="276"/>
      <c r="H276" s="277"/>
    </row>
    <row r="277" spans="2:8">
      <c r="B277" s="274" t="s">
        <v>1917</v>
      </c>
      <c r="C277" s="38" t="s">
        <v>1918</v>
      </c>
      <c r="D277" s="39" t="s">
        <v>981</v>
      </c>
      <c r="E277" s="3" t="s">
        <v>994</v>
      </c>
      <c r="F277" s="275"/>
      <c r="G277" s="276"/>
      <c r="H277" s="277"/>
    </row>
    <row r="278" spans="2:8">
      <c r="B278" s="274" t="s">
        <v>1919</v>
      </c>
      <c r="C278" s="38" t="s">
        <v>1920</v>
      </c>
      <c r="D278" s="39" t="s">
        <v>981</v>
      </c>
      <c r="E278" s="3" t="s">
        <v>994</v>
      </c>
      <c r="F278" s="275"/>
      <c r="G278" s="276"/>
      <c r="H278" s="277"/>
    </row>
    <row r="279" spans="2:8">
      <c r="B279" s="274" t="s">
        <v>1921</v>
      </c>
      <c r="C279" s="38" t="s">
        <v>1922</v>
      </c>
      <c r="D279" s="39" t="s">
        <v>981</v>
      </c>
      <c r="E279" s="3" t="s">
        <v>994</v>
      </c>
      <c r="F279" s="275"/>
      <c r="G279" s="276"/>
      <c r="H279" s="277"/>
    </row>
    <row r="280" spans="2:8">
      <c r="B280" s="274" t="s">
        <v>1923</v>
      </c>
      <c r="C280" s="38" t="s">
        <v>1924</v>
      </c>
      <c r="D280" s="39" t="s">
        <v>981</v>
      </c>
      <c r="E280" s="3" t="s">
        <v>994</v>
      </c>
      <c r="F280" s="275"/>
      <c r="G280" s="276"/>
      <c r="H280" s="277"/>
    </row>
    <row r="281" spans="2:8">
      <c r="B281" s="274" t="s">
        <v>1925</v>
      </c>
      <c r="C281" s="38" t="s">
        <v>1926</v>
      </c>
      <c r="D281" s="39" t="s">
        <v>981</v>
      </c>
      <c r="E281" s="3" t="s">
        <v>994</v>
      </c>
      <c r="F281" s="275"/>
      <c r="G281" s="276"/>
      <c r="H281" s="277"/>
    </row>
    <row r="282" spans="2:8">
      <c r="B282" s="274" t="s">
        <v>1927</v>
      </c>
      <c r="C282" s="38" t="s">
        <v>1928</v>
      </c>
      <c r="D282" s="39" t="s">
        <v>981</v>
      </c>
      <c r="E282" s="3" t="s">
        <v>994</v>
      </c>
      <c r="F282" s="275"/>
      <c r="G282" s="276"/>
      <c r="H282" s="277"/>
    </row>
    <row r="283" spans="2:8">
      <c r="B283" s="274" t="s">
        <v>1929</v>
      </c>
      <c r="C283" s="38" t="s">
        <v>1930</v>
      </c>
      <c r="D283" s="39" t="s">
        <v>1931</v>
      </c>
      <c r="E283" s="3" t="s">
        <v>1116</v>
      </c>
      <c r="F283" s="275"/>
      <c r="G283" s="276"/>
      <c r="H283" s="277"/>
    </row>
    <row r="284" spans="2:8">
      <c r="B284" s="274" t="s">
        <v>1932</v>
      </c>
      <c r="C284" s="38" t="s">
        <v>1933</v>
      </c>
      <c r="D284" s="39" t="s">
        <v>1931</v>
      </c>
      <c r="E284" s="3" t="s">
        <v>1116</v>
      </c>
      <c r="F284" s="275"/>
      <c r="G284" s="276"/>
      <c r="H284" s="277"/>
    </row>
    <row r="285" spans="2:8">
      <c r="B285" s="274" t="s">
        <v>1934</v>
      </c>
      <c r="C285" s="38" t="s">
        <v>1935</v>
      </c>
      <c r="D285" s="39" t="s">
        <v>1931</v>
      </c>
      <c r="E285" s="3" t="s">
        <v>1116</v>
      </c>
      <c r="F285" s="275"/>
      <c r="G285" s="276"/>
      <c r="H285" s="277"/>
    </row>
    <row r="286" spans="2:8">
      <c r="B286" s="274" t="s">
        <v>1936</v>
      </c>
      <c r="C286" s="38" t="s">
        <v>1937</v>
      </c>
      <c r="D286" s="39" t="s">
        <v>1931</v>
      </c>
      <c r="E286" s="3" t="s">
        <v>1116</v>
      </c>
      <c r="F286" s="275"/>
      <c r="G286" s="276"/>
      <c r="H286" s="277"/>
    </row>
    <row r="287" spans="2:8">
      <c r="B287" s="274" t="s">
        <v>1938</v>
      </c>
      <c r="C287" s="38" t="s">
        <v>1939</v>
      </c>
      <c r="D287" s="39" t="s">
        <v>1931</v>
      </c>
      <c r="E287" s="3" t="s">
        <v>1116</v>
      </c>
      <c r="F287" s="275"/>
      <c r="G287" s="276"/>
      <c r="H287" s="277"/>
    </row>
    <row r="288" spans="2:8">
      <c r="B288" s="274" t="s">
        <v>1940</v>
      </c>
      <c r="C288" s="38" t="s">
        <v>1941</v>
      </c>
      <c r="D288" s="39" t="s">
        <v>1931</v>
      </c>
      <c r="E288" s="3" t="s">
        <v>1116</v>
      </c>
      <c r="F288" s="275"/>
      <c r="G288" s="276"/>
      <c r="H288" s="277"/>
    </row>
    <row r="289" spans="2:8">
      <c r="B289" s="274" t="s">
        <v>1942</v>
      </c>
      <c r="C289" s="38" t="s">
        <v>1943</v>
      </c>
      <c r="D289" s="39" t="s">
        <v>1931</v>
      </c>
      <c r="E289" s="3" t="s">
        <v>1116</v>
      </c>
      <c r="F289" s="275"/>
      <c r="G289" s="276"/>
      <c r="H289" s="277"/>
    </row>
    <row r="290" spans="2:8">
      <c r="B290" s="274" t="s">
        <v>1944</v>
      </c>
      <c r="C290" s="38" t="s">
        <v>1945</v>
      </c>
      <c r="D290" s="39" t="s">
        <v>1931</v>
      </c>
      <c r="E290" s="3" t="s">
        <v>1116</v>
      </c>
      <c r="F290" s="275"/>
      <c r="G290" s="276"/>
      <c r="H290" s="277"/>
    </row>
    <row r="291" spans="2:8">
      <c r="B291" s="274" t="s">
        <v>1946</v>
      </c>
      <c r="C291" s="38" t="s">
        <v>1947</v>
      </c>
      <c r="D291" s="39" t="s">
        <v>1931</v>
      </c>
      <c r="E291" s="3" t="s">
        <v>1116</v>
      </c>
      <c r="F291" s="275"/>
      <c r="G291" s="276"/>
      <c r="H291" s="277"/>
    </row>
    <row r="292" spans="2:8">
      <c r="B292" s="274" t="s">
        <v>1948</v>
      </c>
      <c r="C292" s="38" t="s">
        <v>1949</v>
      </c>
      <c r="D292" s="39" t="s">
        <v>1931</v>
      </c>
      <c r="E292" s="3" t="s">
        <v>1116</v>
      </c>
      <c r="F292" s="275"/>
      <c r="G292" s="276"/>
      <c r="H292" s="277"/>
    </row>
    <row r="293" spans="2:8" ht="45">
      <c r="B293" s="274" t="s">
        <v>2147</v>
      </c>
      <c r="C293" s="38" t="s">
        <v>1951</v>
      </c>
      <c r="D293" s="39" t="s">
        <v>1299</v>
      </c>
      <c r="E293" s="3" t="s">
        <v>994</v>
      </c>
      <c r="F293" s="275"/>
      <c r="G293" s="276" t="s">
        <v>1952</v>
      </c>
      <c r="H293" s="277"/>
    </row>
    <row r="294" spans="2:8">
      <c r="B294" s="274" t="s">
        <v>1953</v>
      </c>
      <c r="C294" s="38" t="s">
        <v>1954</v>
      </c>
      <c r="D294" s="39" t="s">
        <v>971</v>
      </c>
      <c r="E294" s="3" t="s">
        <v>989</v>
      </c>
      <c r="F294" s="275"/>
      <c r="G294" s="299" t="s">
        <v>974</v>
      </c>
      <c r="H294" s="277"/>
    </row>
    <row r="295" spans="2:8">
      <c r="B295" s="274" t="s">
        <v>1955</v>
      </c>
      <c r="C295" s="38" t="s">
        <v>1956</v>
      </c>
      <c r="D295" s="39" t="s">
        <v>1065</v>
      </c>
      <c r="E295" s="3" t="s">
        <v>989</v>
      </c>
      <c r="F295" s="275"/>
      <c r="G295" s="399"/>
      <c r="H295" s="277"/>
    </row>
    <row r="296" spans="2:8">
      <c r="B296" s="420" t="s">
        <v>2148</v>
      </c>
      <c r="C296" s="249" t="s">
        <v>1958</v>
      </c>
      <c r="D296" s="250" t="s">
        <v>971</v>
      </c>
      <c r="E296" s="421" t="s">
        <v>989</v>
      </c>
      <c r="F296" s="422"/>
      <c r="G296" s="399"/>
      <c r="H296" s="277"/>
    </row>
    <row r="297" spans="2:8">
      <c r="B297" s="420" t="s">
        <v>2150</v>
      </c>
      <c r="C297" s="249" t="s">
        <v>1960</v>
      </c>
      <c r="D297" s="250" t="s">
        <v>1065</v>
      </c>
      <c r="E297" s="421" t="s">
        <v>989</v>
      </c>
      <c r="F297" s="422"/>
      <c r="G297" s="399"/>
      <c r="H297" s="277"/>
    </row>
    <row r="298" spans="2:8">
      <c r="B298" s="274" t="s">
        <v>2016</v>
      </c>
      <c r="C298" s="38" t="s">
        <v>50</v>
      </c>
      <c r="D298" s="39" t="s">
        <v>2151</v>
      </c>
      <c r="E298" s="3" t="s">
        <v>1295</v>
      </c>
      <c r="F298" s="275"/>
      <c r="G298" s="399"/>
      <c r="H298" s="277"/>
    </row>
    <row r="299" spans="2:8">
      <c r="B299" s="274" t="s">
        <v>2017</v>
      </c>
      <c r="C299" s="38" t="s">
        <v>51</v>
      </c>
      <c r="D299" s="39" t="s">
        <v>2152</v>
      </c>
      <c r="E299" s="3" t="s">
        <v>1295</v>
      </c>
      <c r="F299" s="275"/>
      <c r="G299" s="283"/>
      <c r="H299" s="277"/>
    </row>
    <row r="300" spans="2:8">
      <c r="B300" s="420" t="s">
        <v>1965</v>
      </c>
      <c r="C300" s="249" t="s">
        <v>1966</v>
      </c>
      <c r="D300" s="250" t="s">
        <v>1299</v>
      </c>
      <c r="E300" s="421" t="s">
        <v>989</v>
      </c>
      <c r="F300" s="422"/>
      <c r="G300" s="299"/>
      <c r="H300" s="277"/>
    </row>
    <row r="301" spans="2:8">
      <c r="B301" s="274" t="s">
        <v>1967</v>
      </c>
      <c r="C301" s="38" t="s">
        <v>39</v>
      </c>
      <c r="D301" s="39" t="s">
        <v>1905</v>
      </c>
      <c r="E301" s="3" t="s">
        <v>1295</v>
      </c>
      <c r="F301" s="275"/>
      <c r="G301" s="276"/>
      <c r="H301" s="277"/>
    </row>
    <row r="302" spans="2:8" ht="17.25" thickBot="1">
      <c r="B302" s="274" t="s">
        <v>1968</v>
      </c>
      <c r="C302" s="38" t="s">
        <v>1969</v>
      </c>
      <c r="D302" s="39" t="s">
        <v>981</v>
      </c>
      <c r="E302" s="3" t="s">
        <v>1286</v>
      </c>
      <c r="F302" s="275"/>
      <c r="G302" s="276"/>
      <c r="H302" s="277"/>
    </row>
    <row r="303" spans="2:8" ht="17.25" thickBot="1">
      <c r="B303" s="329" t="s">
        <v>2153</v>
      </c>
      <c r="C303" s="400"/>
      <c r="D303" s="331"/>
      <c r="E303" s="401"/>
      <c r="F303" s="401"/>
      <c r="G303" s="402"/>
      <c r="H303" s="277"/>
    </row>
    <row r="304" spans="2:8">
      <c r="B304" s="304" t="s">
        <v>2154</v>
      </c>
      <c r="C304" s="32" t="s">
        <v>2155</v>
      </c>
      <c r="D304" s="33" t="s">
        <v>981</v>
      </c>
      <c r="E304" s="294" t="s">
        <v>1440</v>
      </c>
      <c r="F304" s="295"/>
      <c r="G304" s="382"/>
      <c r="H304" s="277"/>
    </row>
    <row r="305" spans="2:8">
      <c r="B305" s="274" t="s">
        <v>2156</v>
      </c>
      <c r="C305" s="38" t="s">
        <v>2157</v>
      </c>
      <c r="D305" s="39" t="s">
        <v>981</v>
      </c>
      <c r="E305" s="3" t="s">
        <v>1440</v>
      </c>
      <c r="F305" s="275"/>
      <c r="G305" s="276"/>
      <c r="H305" s="277"/>
    </row>
    <row r="306" spans="2:8">
      <c r="B306" s="274" t="s">
        <v>2158</v>
      </c>
      <c r="C306" s="38" t="s">
        <v>2159</v>
      </c>
      <c r="D306" s="39" t="s">
        <v>981</v>
      </c>
      <c r="E306" s="3" t="s">
        <v>2160</v>
      </c>
      <c r="F306" s="275"/>
      <c r="G306" s="276" t="s">
        <v>2161</v>
      </c>
      <c r="H306" s="277"/>
    </row>
    <row r="307" spans="2:8" ht="30">
      <c r="B307" s="274" t="s">
        <v>2162</v>
      </c>
      <c r="C307" s="38" t="s">
        <v>2163</v>
      </c>
      <c r="D307" s="39">
        <v>2</v>
      </c>
      <c r="E307" s="3" t="s">
        <v>1295</v>
      </c>
      <c r="F307" s="275"/>
      <c r="G307" s="276" t="s">
        <v>2164</v>
      </c>
      <c r="H307" s="277"/>
    </row>
    <row r="308" spans="2:8" ht="45">
      <c r="B308" s="274" t="s">
        <v>2165</v>
      </c>
      <c r="C308" s="38" t="s">
        <v>2166</v>
      </c>
      <c r="D308" s="39">
        <v>5</v>
      </c>
      <c r="E308" s="3" t="s">
        <v>1295</v>
      </c>
      <c r="F308" s="275"/>
      <c r="G308" s="276" t="s">
        <v>2167</v>
      </c>
      <c r="H308" s="277"/>
    </row>
    <row r="309" spans="2:8" ht="45">
      <c r="B309" s="274" t="s">
        <v>2168</v>
      </c>
      <c r="C309" s="38" t="s">
        <v>2169</v>
      </c>
      <c r="D309" s="39">
        <v>1</v>
      </c>
      <c r="E309" s="3" t="s">
        <v>1295</v>
      </c>
      <c r="F309" s="275"/>
      <c r="G309" s="276" t="s">
        <v>2170</v>
      </c>
      <c r="H309" s="277"/>
    </row>
    <row r="310" spans="2:8" ht="75">
      <c r="B310" s="274" t="s">
        <v>2171</v>
      </c>
      <c r="C310" s="38" t="s">
        <v>2172</v>
      </c>
      <c r="D310" s="39">
        <v>1</v>
      </c>
      <c r="E310" s="3" t="s">
        <v>1295</v>
      </c>
      <c r="F310" s="275"/>
      <c r="G310" s="276" t="s">
        <v>2173</v>
      </c>
      <c r="H310" s="277"/>
    </row>
    <row r="311" spans="2:8" ht="30">
      <c r="B311" s="274" t="s">
        <v>2174</v>
      </c>
      <c r="C311" s="38" t="s">
        <v>2175</v>
      </c>
      <c r="D311" s="39">
        <v>1</v>
      </c>
      <c r="E311" s="3" t="s">
        <v>1295</v>
      </c>
      <c r="F311" s="275"/>
      <c r="G311" s="276" t="s">
        <v>2176</v>
      </c>
      <c r="H311" s="277"/>
    </row>
    <row r="312" spans="2:8" ht="30.75" thickBot="1">
      <c r="B312" s="274" t="s">
        <v>2177</v>
      </c>
      <c r="C312" s="38" t="s">
        <v>2178</v>
      </c>
      <c r="D312" s="39" t="s">
        <v>2179</v>
      </c>
      <c r="E312" s="3" t="s">
        <v>1295</v>
      </c>
      <c r="F312" s="275"/>
      <c r="G312" s="276" t="s">
        <v>2180</v>
      </c>
      <c r="H312" s="277"/>
    </row>
    <row r="313" spans="2:8">
      <c r="B313" s="329" t="s">
        <v>2181</v>
      </c>
      <c r="C313" s="400"/>
      <c r="D313" s="331"/>
      <c r="E313" s="401"/>
      <c r="F313" s="401"/>
      <c r="G313" s="402"/>
      <c r="H313" s="277"/>
    </row>
    <row r="314" spans="2:8" ht="17.25" thickBot="1">
      <c r="B314" s="403" t="s">
        <v>2182</v>
      </c>
      <c r="C314" s="404"/>
      <c r="D314" s="336"/>
      <c r="E314" s="405"/>
      <c r="F314" s="405"/>
      <c r="G314" s="406"/>
      <c r="H314" s="277"/>
    </row>
    <row r="315" spans="2:8" ht="30">
      <c r="B315" s="304" t="s">
        <v>747</v>
      </c>
      <c r="C315" s="32" t="s">
        <v>2183</v>
      </c>
      <c r="D315" s="33">
        <v>1</v>
      </c>
      <c r="E315" s="294" t="s">
        <v>1316</v>
      </c>
      <c r="F315" s="295"/>
      <c r="G315" s="382" t="s">
        <v>2184</v>
      </c>
      <c r="H315" s="277"/>
    </row>
    <row r="316" spans="2:8" ht="60">
      <c r="B316" s="274" t="s">
        <v>748</v>
      </c>
      <c r="C316" s="38" t="s">
        <v>2185</v>
      </c>
      <c r="D316" s="39" t="s">
        <v>2186</v>
      </c>
      <c r="E316" s="3" t="s">
        <v>972</v>
      </c>
      <c r="F316" s="275"/>
      <c r="G316" s="276" t="s">
        <v>2187</v>
      </c>
      <c r="H316" s="277"/>
    </row>
    <row r="317" spans="2:8" ht="75">
      <c r="B317" s="274" t="s">
        <v>749</v>
      </c>
      <c r="C317" s="38" t="s">
        <v>2188</v>
      </c>
      <c r="D317" s="39">
        <v>1</v>
      </c>
      <c r="E317" s="3" t="s">
        <v>1316</v>
      </c>
      <c r="F317" s="275"/>
      <c r="G317" s="276" t="s">
        <v>2189</v>
      </c>
      <c r="H317" s="277"/>
    </row>
    <row r="318" spans="2:8" ht="75">
      <c r="B318" s="274" t="s">
        <v>750</v>
      </c>
      <c r="C318" s="38" t="s">
        <v>2190</v>
      </c>
      <c r="D318" s="39">
        <v>1</v>
      </c>
      <c r="E318" s="3" t="s">
        <v>1316</v>
      </c>
      <c r="F318" s="275"/>
      <c r="G318" s="276" t="s">
        <v>2191</v>
      </c>
      <c r="H318" s="277"/>
    </row>
    <row r="319" spans="2:8" ht="45">
      <c r="B319" s="274" t="s">
        <v>751</v>
      </c>
      <c r="C319" s="38" t="s">
        <v>2192</v>
      </c>
      <c r="D319" s="39" t="s">
        <v>981</v>
      </c>
      <c r="E319" s="3" t="s">
        <v>972</v>
      </c>
      <c r="F319" s="275"/>
      <c r="G319" s="276" t="s">
        <v>2193</v>
      </c>
      <c r="H319" s="277"/>
    </row>
    <row r="320" spans="2:8" ht="60">
      <c r="B320" s="274" t="s">
        <v>752</v>
      </c>
      <c r="C320" s="38" t="s">
        <v>2194</v>
      </c>
      <c r="D320" s="39" t="s">
        <v>2195</v>
      </c>
      <c r="E320" s="3" t="s">
        <v>2018</v>
      </c>
      <c r="F320" s="275"/>
      <c r="G320" s="276" t="s">
        <v>2196</v>
      </c>
      <c r="H320" s="277"/>
    </row>
    <row r="321" spans="2:8">
      <c r="B321" s="274" t="s">
        <v>754</v>
      </c>
      <c r="C321" s="38" t="s">
        <v>2197</v>
      </c>
      <c r="D321" s="39" t="s">
        <v>2195</v>
      </c>
      <c r="E321" s="3" t="s">
        <v>2018</v>
      </c>
      <c r="F321" s="275"/>
      <c r="G321" s="528" t="s">
        <v>2193</v>
      </c>
      <c r="H321" s="277"/>
    </row>
    <row r="322" spans="2:8">
      <c r="B322" s="274" t="s">
        <v>755</v>
      </c>
      <c r="C322" s="38" t="s">
        <v>2198</v>
      </c>
      <c r="D322" s="39" t="s">
        <v>2195</v>
      </c>
      <c r="E322" s="3" t="s">
        <v>2018</v>
      </c>
      <c r="F322" s="275"/>
      <c r="G322" s="529"/>
      <c r="H322" s="277"/>
    </row>
    <row r="323" spans="2:8" ht="17.25" thickBot="1">
      <c r="B323" s="274" t="s">
        <v>756</v>
      </c>
      <c r="C323" s="38" t="s">
        <v>2199</v>
      </c>
      <c r="D323" s="39" t="s">
        <v>2195</v>
      </c>
      <c r="E323" s="3" t="s">
        <v>2018</v>
      </c>
      <c r="F323" s="275"/>
      <c r="G323" s="530"/>
      <c r="H323" s="277"/>
    </row>
    <row r="324" spans="2:8" ht="20.100000000000001" customHeight="1">
      <c r="B324" s="430"/>
      <c r="C324" s="430"/>
      <c r="D324" s="431"/>
      <c r="E324" s="432"/>
      <c r="F324" s="432"/>
      <c r="G324" s="430"/>
      <c r="H324" s="292"/>
    </row>
  </sheetData>
  <mergeCells count="7">
    <mergeCell ref="G321:G323"/>
    <mergeCell ref="G266:G267"/>
    <mergeCell ref="G150:G151"/>
    <mergeCell ref="G153:G154"/>
    <mergeCell ref="G178:G180"/>
    <mergeCell ref="G207:G209"/>
    <mergeCell ref="G236:G238"/>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642</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30">
      <c r="B5" s="31" t="s">
        <v>2200</v>
      </c>
      <c r="C5" s="32" t="s">
        <v>1973</v>
      </c>
      <c r="D5" s="33" t="s">
        <v>1081</v>
      </c>
      <c r="E5" s="34" t="s">
        <v>972</v>
      </c>
      <c r="F5" s="35" t="s">
        <v>973</v>
      </c>
      <c r="G5" s="36" t="s">
        <v>1974</v>
      </c>
      <c r="H5" s="30"/>
    </row>
    <row r="6" spans="1:8" ht="17.25" thickBot="1">
      <c r="B6" s="37" t="s">
        <v>2201</v>
      </c>
      <c r="C6" s="38" t="s">
        <v>1976</v>
      </c>
      <c r="D6" s="39" t="s">
        <v>1115</v>
      </c>
      <c r="E6" s="40" t="s">
        <v>978</v>
      </c>
      <c r="F6" s="41"/>
      <c r="G6" s="43"/>
      <c r="H6" s="30"/>
    </row>
    <row r="7" spans="1:8" ht="20.100000000000001" customHeight="1">
      <c r="B7" s="51"/>
      <c r="C7" s="51"/>
      <c r="D7" s="52"/>
      <c r="E7" s="53"/>
      <c r="F7" s="53"/>
      <c r="G7" s="51"/>
      <c r="H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A1:H32"/>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643</v>
      </c>
      <c r="C2" s="360"/>
      <c r="D2" s="360"/>
      <c r="E2" s="360"/>
      <c r="F2" s="360"/>
      <c r="G2" s="361"/>
      <c r="H2" s="18"/>
    </row>
    <row r="3" spans="1:8" ht="13.5" customHeight="1">
      <c r="A3" s="19"/>
      <c r="B3" s="312"/>
      <c r="C3" s="312"/>
      <c r="D3" s="312"/>
      <c r="E3" s="312"/>
      <c r="F3" s="312"/>
      <c r="G3" s="312"/>
      <c r="H3" s="21"/>
    </row>
    <row r="4" spans="1:8">
      <c r="A4" s="433"/>
      <c r="B4" s="14" t="s">
        <v>2202</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30">
      <c r="B7" s="31" t="s">
        <v>2203</v>
      </c>
      <c r="C7" s="32" t="s">
        <v>2204</v>
      </c>
      <c r="D7" s="33" t="s">
        <v>1272</v>
      </c>
      <c r="E7" s="34" t="s">
        <v>972</v>
      </c>
      <c r="F7" s="35" t="s">
        <v>973</v>
      </c>
      <c r="G7" s="36" t="s">
        <v>1974</v>
      </c>
      <c r="H7" s="30"/>
    </row>
    <row r="8" spans="1:8">
      <c r="B8" s="37" t="s">
        <v>2205</v>
      </c>
      <c r="C8" s="38" t="s">
        <v>2206</v>
      </c>
      <c r="D8" s="39" t="s">
        <v>1084</v>
      </c>
      <c r="E8" s="40" t="s">
        <v>1440</v>
      </c>
      <c r="F8" s="41"/>
      <c r="G8" s="43"/>
      <c r="H8" s="30"/>
    </row>
    <row r="9" spans="1:8">
      <c r="B9" s="37" t="s">
        <v>1487</v>
      </c>
      <c r="C9" s="38" t="s">
        <v>2207</v>
      </c>
      <c r="D9" s="39" t="s">
        <v>977</v>
      </c>
      <c r="E9" s="40" t="s">
        <v>1440</v>
      </c>
      <c r="F9" s="41"/>
      <c r="G9" s="43"/>
      <c r="H9" s="30"/>
    </row>
    <row r="10" spans="1:8">
      <c r="B10" s="37" t="s">
        <v>2208</v>
      </c>
      <c r="C10" s="38" t="s">
        <v>2209</v>
      </c>
      <c r="D10" s="39" t="s">
        <v>1084</v>
      </c>
      <c r="E10" s="40" t="s">
        <v>1440</v>
      </c>
      <c r="F10" s="41"/>
      <c r="G10" s="43"/>
      <c r="H10" s="30"/>
    </row>
    <row r="11" spans="1:8">
      <c r="B11" s="37" t="s">
        <v>979</v>
      </c>
      <c r="C11" s="38" t="s">
        <v>2210</v>
      </c>
      <c r="D11" s="39" t="s">
        <v>981</v>
      </c>
      <c r="E11" s="40" t="s">
        <v>1286</v>
      </c>
      <c r="F11" s="41"/>
      <c r="G11" s="43"/>
      <c r="H11" s="30"/>
    </row>
    <row r="12" spans="1:8" ht="45">
      <c r="B12" s="37" t="s">
        <v>1494</v>
      </c>
      <c r="C12" s="38" t="s">
        <v>2211</v>
      </c>
      <c r="D12" s="39" t="s">
        <v>988</v>
      </c>
      <c r="E12" s="40" t="s">
        <v>972</v>
      </c>
      <c r="F12" s="41"/>
      <c r="G12" s="43" t="s">
        <v>2212</v>
      </c>
      <c r="H12" s="30"/>
    </row>
    <row r="13" spans="1:8">
      <c r="B13" s="37" t="s">
        <v>1497</v>
      </c>
      <c r="C13" s="38" t="s">
        <v>2213</v>
      </c>
      <c r="D13" s="39" t="s">
        <v>981</v>
      </c>
      <c r="E13" s="40" t="s">
        <v>1440</v>
      </c>
      <c r="F13" s="41"/>
      <c r="G13" s="43"/>
      <c r="H13" s="30"/>
    </row>
    <row r="14" spans="1:8">
      <c r="B14" s="37" t="s">
        <v>1499</v>
      </c>
      <c r="C14" s="38" t="s">
        <v>2214</v>
      </c>
      <c r="D14" s="39" t="s">
        <v>1501</v>
      </c>
      <c r="E14" s="40" t="s">
        <v>1440</v>
      </c>
      <c r="F14" s="41"/>
      <c r="G14" s="254" t="s">
        <v>2215</v>
      </c>
      <c r="H14" s="30"/>
    </row>
    <row r="15" spans="1:8">
      <c r="B15" s="37" t="s">
        <v>1502</v>
      </c>
      <c r="C15" s="38" t="s">
        <v>2216</v>
      </c>
      <c r="D15" s="39" t="s">
        <v>1504</v>
      </c>
      <c r="E15" s="40" t="s">
        <v>1440</v>
      </c>
      <c r="F15" s="41"/>
      <c r="G15" s="288"/>
      <c r="H15" s="30"/>
    </row>
    <row r="16" spans="1:8">
      <c r="B16" s="37" t="s">
        <v>1505</v>
      </c>
      <c r="C16" s="38" t="s">
        <v>2217</v>
      </c>
      <c r="D16" s="39" t="s">
        <v>1115</v>
      </c>
      <c r="E16" s="40" t="s">
        <v>1440</v>
      </c>
      <c r="F16" s="41"/>
      <c r="G16" s="288"/>
      <c r="H16" s="30"/>
    </row>
    <row r="17" spans="2:8">
      <c r="B17" s="37" t="s">
        <v>1507</v>
      </c>
      <c r="C17" s="38" t="s">
        <v>2218</v>
      </c>
      <c r="D17" s="39" t="s">
        <v>1509</v>
      </c>
      <c r="E17" s="40" t="s">
        <v>1440</v>
      </c>
      <c r="F17" s="41"/>
      <c r="G17" s="287"/>
      <c r="H17" s="30"/>
    </row>
    <row r="18" spans="2:8">
      <c r="B18" s="37" t="s">
        <v>1510</v>
      </c>
      <c r="C18" s="38" t="s">
        <v>2219</v>
      </c>
      <c r="D18" s="39" t="s">
        <v>1512</v>
      </c>
      <c r="E18" s="40" t="s">
        <v>1440</v>
      </c>
      <c r="F18" s="41"/>
      <c r="G18" s="43"/>
      <c r="H18" s="30"/>
    </row>
    <row r="19" spans="2:8">
      <c r="B19" s="37" t="s">
        <v>1513</v>
      </c>
      <c r="C19" s="38" t="s">
        <v>2220</v>
      </c>
      <c r="D19" s="39" t="s">
        <v>1512</v>
      </c>
      <c r="E19" s="40" t="s">
        <v>1440</v>
      </c>
      <c r="F19" s="41"/>
      <c r="G19" s="43"/>
      <c r="H19" s="30"/>
    </row>
    <row r="20" spans="2:8">
      <c r="B20" s="37" t="s">
        <v>1515</v>
      </c>
      <c r="C20" s="38" t="s">
        <v>2221</v>
      </c>
      <c r="D20" s="39" t="s">
        <v>1517</v>
      </c>
      <c r="E20" s="40" t="s">
        <v>1440</v>
      </c>
      <c r="F20" s="41"/>
      <c r="G20" s="43"/>
      <c r="H20" s="30"/>
    </row>
    <row r="21" spans="2:8">
      <c r="B21" s="37" t="s">
        <v>1277</v>
      </c>
      <c r="C21" s="38" t="s">
        <v>2222</v>
      </c>
      <c r="D21" s="39" t="s">
        <v>977</v>
      </c>
      <c r="E21" s="40" t="s">
        <v>1440</v>
      </c>
      <c r="F21" s="41"/>
      <c r="G21" s="43"/>
      <c r="H21" s="30"/>
    </row>
    <row r="22" spans="2:8">
      <c r="B22" s="37" t="s">
        <v>1279</v>
      </c>
      <c r="C22" s="38" t="s">
        <v>2223</v>
      </c>
      <c r="D22" s="39" t="s">
        <v>977</v>
      </c>
      <c r="E22" s="40" t="s">
        <v>1440</v>
      </c>
      <c r="F22" s="41"/>
      <c r="G22" s="43"/>
      <c r="H22" s="30"/>
    </row>
    <row r="23" spans="2:8">
      <c r="B23" s="37" t="s">
        <v>1281</v>
      </c>
      <c r="C23" s="38" t="s">
        <v>2224</v>
      </c>
      <c r="D23" s="39" t="s">
        <v>977</v>
      </c>
      <c r="E23" s="40" t="s">
        <v>978</v>
      </c>
      <c r="F23" s="41"/>
      <c r="G23" s="43"/>
      <c r="H23" s="30"/>
    </row>
    <row r="24" spans="2:8">
      <c r="B24" s="37" t="s">
        <v>1535</v>
      </c>
      <c r="C24" s="38" t="s">
        <v>2225</v>
      </c>
      <c r="D24" s="39" t="s">
        <v>977</v>
      </c>
      <c r="E24" s="40" t="s">
        <v>1440</v>
      </c>
      <c r="F24" s="41"/>
      <c r="G24" s="43"/>
      <c r="H24" s="30"/>
    </row>
    <row r="25" spans="2:8">
      <c r="B25" s="37" t="s">
        <v>2226</v>
      </c>
      <c r="C25" s="38" t="s">
        <v>2227</v>
      </c>
      <c r="D25" s="39" t="s">
        <v>1512</v>
      </c>
      <c r="E25" s="40" t="s">
        <v>1440</v>
      </c>
      <c r="F25" s="41"/>
      <c r="G25" s="43"/>
      <c r="H25" s="30"/>
    </row>
    <row r="26" spans="2:8">
      <c r="B26" s="37" t="s">
        <v>2228</v>
      </c>
      <c r="C26" s="38" t="s">
        <v>2229</v>
      </c>
      <c r="D26" s="39" t="s">
        <v>1512</v>
      </c>
      <c r="E26" s="40" t="s">
        <v>1440</v>
      </c>
      <c r="F26" s="41"/>
      <c r="G26" s="43"/>
      <c r="H26" s="30"/>
    </row>
    <row r="27" spans="2:8">
      <c r="B27" s="37" t="s">
        <v>1541</v>
      </c>
      <c r="C27" s="38" t="s">
        <v>2230</v>
      </c>
      <c r="D27" s="39" t="s">
        <v>1115</v>
      </c>
      <c r="E27" s="40" t="s">
        <v>1440</v>
      </c>
      <c r="F27" s="41"/>
      <c r="G27" s="43"/>
      <c r="H27" s="30"/>
    </row>
    <row r="28" spans="2:8">
      <c r="B28" s="37" t="s">
        <v>1543</v>
      </c>
      <c r="C28" s="38" t="s">
        <v>2231</v>
      </c>
      <c r="D28" s="39" t="s">
        <v>1115</v>
      </c>
      <c r="E28" s="40" t="s">
        <v>1440</v>
      </c>
      <c r="F28" s="41"/>
      <c r="G28" s="43"/>
      <c r="H28" s="30"/>
    </row>
    <row r="29" spans="2:8">
      <c r="B29" s="37" t="s">
        <v>1545</v>
      </c>
      <c r="C29" s="38" t="s">
        <v>2232</v>
      </c>
      <c r="D29" s="39" t="s">
        <v>1512</v>
      </c>
      <c r="E29" s="40" t="s">
        <v>1440</v>
      </c>
      <c r="F29" s="41"/>
      <c r="G29" s="43"/>
      <c r="H29" s="30"/>
    </row>
    <row r="30" spans="2:8">
      <c r="B30" s="37" t="s">
        <v>1547</v>
      </c>
      <c r="C30" s="38" t="s">
        <v>2233</v>
      </c>
      <c r="D30" s="39" t="s">
        <v>1517</v>
      </c>
      <c r="E30" s="40" t="s">
        <v>2234</v>
      </c>
      <c r="F30" s="41"/>
      <c r="G30" s="43"/>
      <c r="H30" s="30"/>
    </row>
    <row r="31" spans="2:8" ht="30.75" thickBot="1">
      <c r="B31" s="37" t="s">
        <v>2235</v>
      </c>
      <c r="C31" s="38" t="s">
        <v>2236</v>
      </c>
      <c r="D31" s="39" t="s">
        <v>1149</v>
      </c>
      <c r="E31" s="40" t="s">
        <v>972</v>
      </c>
      <c r="F31" s="41"/>
      <c r="G31" s="43" t="s">
        <v>1994</v>
      </c>
      <c r="H31" s="30"/>
    </row>
    <row r="32" spans="2:8" ht="20.100000000000001" customHeight="1">
      <c r="B32" s="51"/>
      <c r="C32" s="51"/>
      <c r="D32" s="52"/>
      <c r="E32" s="53"/>
      <c r="F32" s="53"/>
      <c r="G32" s="51"/>
      <c r="H32"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A1:H12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817</v>
      </c>
      <c r="C2" s="16"/>
      <c r="D2" s="16"/>
      <c r="E2" s="16"/>
      <c r="F2" s="16"/>
      <c r="G2" s="17"/>
      <c r="H2" s="18"/>
    </row>
    <row r="3" spans="1:8" s="313" customFormat="1" ht="16.899999999999999" customHeight="1">
      <c r="A3" s="311"/>
      <c r="B3" s="312"/>
      <c r="C3" s="312"/>
      <c r="D3" s="312"/>
      <c r="E3" s="312"/>
      <c r="F3" s="312"/>
      <c r="G3" s="312"/>
      <c r="H3" s="21"/>
    </row>
    <row r="4" spans="1:8" s="313" customFormat="1" ht="16.899999999999999" customHeight="1">
      <c r="A4" s="311"/>
      <c r="B4" s="14" t="s">
        <v>2202</v>
      </c>
      <c r="C4" s="14"/>
      <c r="D4" s="14"/>
      <c r="E4" s="14"/>
      <c r="F4" s="14"/>
      <c r="G4" s="14"/>
      <c r="H4" s="21"/>
    </row>
    <row r="5" spans="1:8" s="313" customFormat="1" ht="16.899999999999999" customHeight="1">
      <c r="A5" s="311"/>
      <c r="B5" s="14" t="s">
        <v>3274</v>
      </c>
      <c r="C5" s="14"/>
      <c r="D5" s="14"/>
      <c r="E5" s="14"/>
      <c r="F5" s="14"/>
      <c r="G5" s="14"/>
      <c r="H5" s="21"/>
    </row>
    <row r="6" spans="1:8" s="313" customFormat="1" ht="16.899999999999999" customHeight="1" thickBot="1">
      <c r="A6" s="311"/>
      <c r="B6" s="314"/>
      <c r="C6" s="314"/>
      <c r="D6" s="314"/>
      <c r="E6" s="314"/>
      <c r="F6" s="314"/>
      <c r="G6" s="314"/>
      <c r="H6" s="21"/>
    </row>
    <row r="7" spans="1:8" ht="20.25" customHeight="1" thickBot="1">
      <c r="A7" s="22"/>
      <c r="B7" s="23" t="s">
        <v>655</v>
      </c>
      <c r="C7" s="24" t="s">
        <v>656</v>
      </c>
      <c r="D7" s="24" t="s">
        <v>657</v>
      </c>
      <c r="E7" s="24" t="s">
        <v>658</v>
      </c>
      <c r="F7" s="25" t="s">
        <v>659</v>
      </c>
      <c r="G7" s="26" t="s">
        <v>660</v>
      </c>
      <c r="H7" s="22"/>
    </row>
    <row r="8" spans="1:8">
      <c r="B8" s="31" t="s">
        <v>3275</v>
      </c>
      <c r="C8" s="32" t="s">
        <v>3276</v>
      </c>
      <c r="D8" s="33" t="s">
        <v>1470</v>
      </c>
      <c r="E8" s="34" t="s">
        <v>3277</v>
      </c>
      <c r="F8" s="35" t="s">
        <v>3278</v>
      </c>
      <c r="G8" s="36" t="s">
        <v>2161</v>
      </c>
      <c r="H8" s="30"/>
    </row>
    <row r="9" spans="1:8">
      <c r="B9" s="37" t="s">
        <v>3279</v>
      </c>
      <c r="C9" s="38" t="s">
        <v>3280</v>
      </c>
      <c r="D9" s="39" t="s">
        <v>1084</v>
      </c>
      <c r="E9" s="40" t="s">
        <v>3281</v>
      </c>
      <c r="F9" s="41"/>
      <c r="G9" s="43"/>
      <c r="H9" s="30"/>
    </row>
    <row r="10" spans="1:8">
      <c r="B10" s="37" t="s">
        <v>3282</v>
      </c>
      <c r="C10" s="38" t="s">
        <v>3283</v>
      </c>
      <c r="D10" s="39" t="s">
        <v>988</v>
      </c>
      <c r="E10" s="40" t="s">
        <v>3284</v>
      </c>
      <c r="F10" s="41"/>
      <c r="G10" s="43" t="s">
        <v>3285</v>
      </c>
      <c r="H10" s="30"/>
    </row>
    <row r="11" spans="1:8">
      <c r="B11" s="37" t="s">
        <v>979</v>
      </c>
      <c r="C11" s="38" t="s">
        <v>3286</v>
      </c>
      <c r="D11" s="39" t="s">
        <v>981</v>
      </c>
      <c r="E11" s="40" t="s">
        <v>3277</v>
      </c>
      <c r="F11" s="41"/>
      <c r="G11" s="43"/>
      <c r="H11" s="30"/>
    </row>
    <row r="12" spans="1:8" ht="30">
      <c r="B12" s="37" t="s">
        <v>3287</v>
      </c>
      <c r="C12" s="38" t="s">
        <v>3288</v>
      </c>
      <c r="D12" s="39" t="s">
        <v>988</v>
      </c>
      <c r="E12" s="40" t="s">
        <v>3284</v>
      </c>
      <c r="F12" s="41"/>
      <c r="G12" s="43" t="s">
        <v>3289</v>
      </c>
      <c r="H12" s="30"/>
    </row>
    <row r="13" spans="1:8">
      <c r="B13" s="37" t="s">
        <v>3290</v>
      </c>
      <c r="C13" s="38" t="s">
        <v>3291</v>
      </c>
      <c r="D13" s="39" t="s">
        <v>2861</v>
      </c>
      <c r="E13" s="40" t="s">
        <v>2018</v>
      </c>
      <c r="F13" s="41"/>
      <c r="G13" s="43"/>
      <c r="H13" s="30"/>
    </row>
    <row r="14" spans="1:8" ht="60">
      <c r="B14" s="37" t="s">
        <v>3292</v>
      </c>
      <c r="C14" s="38" t="s">
        <v>3293</v>
      </c>
      <c r="D14" s="39" t="s">
        <v>988</v>
      </c>
      <c r="E14" s="40" t="s">
        <v>3284</v>
      </c>
      <c r="F14" s="41"/>
      <c r="G14" s="43" t="s">
        <v>3294</v>
      </c>
      <c r="H14" s="30"/>
    </row>
    <row r="15" spans="1:8" ht="60">
      <c r="B15" s="37" t="s">
        <v>3295</v>
      </c>
      <c r="C15" s="38" t="s">
        <v>3296</v>
      </c>
      <c r="D15" s="39" t="s">
        <v>988</v>
      </c>
      <c r="E15" s="40" t="s">
        <v>3284</v>
      </c>
      <c r="F15" s="41"/>
      <c r="G15" s="43" t="s">
        <v>3297</v>
      </c>
      <c r="H15" s="30"/>
    </row>
    <row r="16" spans="1:8" ht="30">
      <c r="B16" s="37" t="s">
        <v>3298</v>
      </c>
      <c r="C16" s="38" t="s">
        <v>3299</v>
      </c>
      <c r="D16" s="39" t="s">
        <v>988</v>
      </c>
      <c r="E16" s="40" t="s">
        <v>3284</v>
      </c>
      <c r="F16" s="41"/>
      <c r="G16" s="43" t="s">
        <v>3300</v>
      </c>
      <c r="H16" s="30"/>
    </row>
    <row r="17" spans="1:8" ht="90">
      <c r="B17" s="37" t="s">
        <v>3301</v>
      </c>
      <c r="C17" s="38" t="s">
        <v>3302</v>
      </c>
      <c r="D17" s="39" t="s">
        <v>1501</v>
      </c>
      <c r="E17" s="40" t="s">
        <v>989</v>
      </c>
      <c r="F17" s="41"/>
      <c r="G17" s="43" t="s">
        <v>3303</v>
      </c>
      <c r="H17" s="30"/>
    </row>
    <row r="18" spans="1:8" ht="90">
      <c r="B18" s="37" t="s">
        <v>3304</v>
      </c>
      <c r="C18" s="38" t="s">
        <v>3305</v>
      </c>
      <c r="D18" s="39" t="s">
        <v>1501</v>
      </c>
      <c r="E18" s="40" t="s">
        <v>989</v>
      </c>
      <c r="F18" s="41"/>
      <c r="G18" s="43" t="s">
        <v>3306</v>
      </c>
      <c r="H18" s="30"/>
    </row>
    <row r="19" spans="1:8">
      <c r="B19" s="37" t="s">
        <v>3307</v>
      </c>
      <c r="C19" s="38" t="s">
        <v>3308</v>
      </c>
      <c r="D19" s="39" t="s">
        <v>988</v>
      </c>
      <c r="E19" s="40" t="s">
        <v>3284</v>
      </c>
      <c r="F19" s="41"/>
      <c r="G19" s="43" t="s">
        <v>3309</v>
      </c>
      <c r="H19" s="30"/>
    </row>
    <row r="20" spans="1:8">
      <c r="B20" s="37" t="s">
        <v>3310</v>
      </c>
      <c r="C20" s="38" t="s">
        <v>3311</v>
      </c>
      <c r="D20" s="39">
        <v>1</v>
      </c>
      <c r="E20" s="40" t="s">
        <v>3284</v>
      </c>
      <c r="F20" s="41"/>
      <c r="G20" s="43" t="s">
        <v>3312</v>
      </c>
      <c r="H20" s="30"/>
    </row>
    <row r="21" spans="1:8" ht="30">
      <c r="B21" s="37" t="s">
        <v>3313</v>
      </c>
      <c r="C21" s="38" t="s">
        <v>3314</v>
      </c>
      <c r="D21" s="39" t="s">
        <v>977</v>
      </c>
      <c r="E21" s="40" t="s">
        <v>978</v>
      </c>
      <c r="F21" s="41"/>
      <c r="G21" s="43" t="s">
        <v>3315</v>
      </c>
      <c r="H21" s="30"/>
    </row>
    <row r="22" spans="1:8" ht="30">
      <c r="B22" s="37" t="s">
        <v>3316</v>
      </c>
      <c r="C22" s="38" t="s">
        <v>3317</v>
      </c>
      <c r="D22" s="39" t="s">
        <v>977</v>
      </c>
      <c r="E22" s="40" t="s">
        <v>978</v>
      </c>
      <c r="F22" s="41"/>
      <c r="G22" s="43" t="s">
        <v>3318</v>
      </c>
      <c r="H22" s="30"/>
    </row>
    <row r="23" spans="1:8" ht="45">
      <c r="B23" s="37" t="s">
        <v>3319</v>
      </c>
      <c r="C23" s="38" t="s">
        <v>3320</v>
      </c>
      <c r="D23" s="39" t="s">
        <v>1470</v>
      </c>
      <c r="E23" s="40" t="s">
        <v>3277</v>
      </c>
      <c r="F23" s="41"/>
      <c r="G23" s="43" t="s">
        <v>3321</v>
      </c>
      <c r="H23" s="30"/>
    </row>
    <row r="24" spans="1:8" ht="45">
      <c r="B24" s="37" t="s">
        <v>3322</v>
      </c>
      <c r="C24" s="38" t="s">
        <v>3323</v>
      </c>
      <c r="D24" s="39" t="s">
        <v>1470</v>
      </c>
      <c r="E24" s="40" t="s">
        <v>3277</v>
      </c>
      <c r="F24" s="41"/>
      <c r="G24" s="43" t="s">
        <v>3324</v>
      </c>
      <c r="H24" s="30"/>
    </row>
    <row r="25" spans="1:8" ht="30">
      <c r="B25" s="37" t="s">
        <v>3325</v>
      </c>
      <c r="C25" s="38" t="s">
        <v>3326</v>
      </c>
      <c r="D25" s="39" t="s">
        <v>977</v>
      </c>
      <c r="E25" s="40" t="s">
        <v>2954</v>
      </c>
      <c r="F25" s="41"/>
      <c r="G25" s="43" t="s">
        <v>3327</v>
      </c>
      <c r="H25" s="30"/>
    </row>
    <row r="26" spans="1:8">
      <c r="B26" s="37" t="s">
        <v>3328</v>
      </c>
      <c r="C26" s="38" t="s">
        <v>3329</v>
      </c>
      <c r="D26" s="39" t="s">
        <v>1470</v>
      </c>
      <c r="E26" s="40" t="s">
        <v>2954</v>
      </c>
      <c r="F26" s="41"/>
      <c r="G26" s="435" t="s">
        <v>2149</v>
      </c>
      <c r="H26" s="30"/>
    </row>
    <row r="27" spans="1:8">
      <c r="B27" s="37" t="s">
        <v>1277</v>
      </c>
      <c r="C27" s="38" t="s">
        <v>3330</v>
      </c>
      <c r="D27" s="39" t="s">
        <v>977</v>
      </c>
      <c r="E27" s="40" t="s">
        <v>3281</v>
      </c>
      <c r="F27" s="41"/>
      <c r="G27" s="43"/>
      <c r="H27" s="30"/>
    </row>
    <row r="28" spans="1:8">
      <c r="B28" s="37" t="s">
        <v>1279</v>
      </c>
      <c r="C28" s="38" t="s">
        <v>3331</v>
      </c>
      <c r="D28" s="39" t="s">
        <v>977</v>
      </c>
      <c r="E28" s="40" t="s">
        <v>3281</v>
      </c>
      <c r="F28" s="41"/>
      <c r="G28" s="43"/>
      <c r="H28" s="30"/>
    </row>
    <row r="29" spans="1:8" ht="17.25" thickBot="1">
      <c r="B29" s="37" t="s">
        <v>1281</v>
      </c>
      <c r="C29" s="38" t="s">
        <v>3332</v>
      </c>
      <c r="D29" s="39" t="s">
        <v>977</v>
      </c>
      <c r="E29" s="40" t="s">
        <v>3281</v>
      </c>
      <c r="F29" s="41"/>
      <c r="G29" s="43"/>
      <c r="H29" s="30"/>
    </row>
    <row r="30" spans="1:8" s="22" customFormat="1" ht="20.100000000000001" customHeight="1" thickBot="1">
      <c r="A30" s="5"/>
      <c r="B30" s="27" t="s">
        <v>3333</v>
      </c>
      <c r="C30" s="28"/>
      <c r="D30" s="28"/>
      <c r="E30" s="28"/>
      <c r="F30" s="28"/>
      <c r="G30" s="29"/>
      <c r="H30" s="30"/>
    </row>
    <row r="31" spans="1:8" ht="30">
      <c r="B31" s="31" t="s">
        <v>3334</v>
      </c>
      <c r="C31" s="32" t="s">
        <v>3335</v>
      </c>
      <c r="D31" s="33" t="s">
        <v>1455</v>
      </c>
      <c r="E31" s="34" t="s">
        <v>989</v>
      </c>
      <c r="F31" s="35"/>
      <c r="G31" s="36" t="s">
        <v>3336</v>
      </c>
      <c r="H31" s="30"/>
    </row>
    <row r="32" spans="1:8" ht="30">
      <c r="B32" s="37" t="s">
        <v>3337</v>
      </c>
      <c r="C32" s="38" t="s">
        <v>3338</v>
      </c>
      <c r="D32" s="39" t="s">
        <v>1455</v>
      </c>
      <c r="E32" s="40" t="s">
        <v>989</v>
      </c>
      <c r="F32" s="41"/>
      <c r="G32" s="43" t="s">
        <v>3336</v>
      </c>
      <c r="H32" s="30"/>
    </row>
    <row r="33" spans="1:8" ht="45">
      <c r="B33" s="37" t="s">
        <v>3339</v>
      </c>
      <c r="C33" s="38" t="s">
        <v>3340</v>
      </c>
      <c r="D33" s="39" t="s">
        <v>1455</v>
      </c>
      <c r="E33" s="40" t="s">
        <v>989</v>
      </c>
      <c r="F33" s="41"/>
      <c r="G33" s="435" t="s">
        <v>3341</v>
      </c>
      <c r="H33" s="30"/>
    </row>
    <row r="34" spans="1:8" ht="45">
      <c r="B34" s="37" t="s">
        <v>3342</v>
      </c>
      <c r="C34" s="38" t="s">
        <v>3343</v>
      </c>
      <c r="D34" s="39" t="s">
        <v>1081</v>
      </c>
      <c r="E34" s="40" t="s">
        <v>972</v>
      </c>
      <c r="F34" s="41"/>
      <c r="G34" s="435" t="s">
        <v>3344</v>
      </c>
      <c r="H34" s="30"/>
    </row>
    <row r="35" spans="1:8" ht="45">
      <c r="B35" s="37" t="s">
        <v>3345</v>
      </c>
      <c r="C35" s="38" t="s">
        <v>3346</v>
      </c>
      <c r="D35" s="39" t="s">
        <v>1081</v>
      </c>
      <c r="E35" s="40" t="s">
        <v>972</v>
      </c>
      <c r="F35" s="41"/>
      <c r="G35" s="435" t="s">
        <v>3344</v>
      </c>
      <c r="H35" s="30"/>
    </row>
    <row r="36" spans="1:8" ht="45">
      <c r="B36" s="37" t="s">
        <v>3347</v>
      </c>
      <c r="C36" s="38" t="s">
        <v>3348</v>
      </c>
      <c r="D36" s="39" t="s">
        <v>1081</v>
      </c>
      <c r="E36" s="40" t="s">
        <v>972</v>
      </c>
      <c r="F36" s="41"/>
      <c r="G36" s="435" t="s">
        <v>3344</v>
      </c>
      <c r="H36" s="30"/>
    </row>
    <row r="37" spans="1:8" ht="45">
      <c r="B37" s="37" t="s">
        <v>3349</v>
      </c>
      <c r="C37" s="38" t="s">
        <v>3350</v>
      </c>
      <c r="D37" s="39" t="s">
        <v>1081</v>
      </c>
      <c r="E37" s="40" t="s">
        <v>972</v>
      </c>
      <c r="F37" s="41"/>
      <c r="G37" s="435" t="s">
        <v>3344</v>
      </c>
      <c r="H37" s="30"/>
    </row>
    <row r="38" spans="1:8" ht="45.75" thickBot="1">
      <c r="B38" s="37" t="s">
        <v>3351</v>
      </c>
      <c r="C38" s="38" t="s">
        <v>3352</v>
      </c>
      <c r="D38" s="39" t="s">
        <v>1081</v>
      </c>
      <c r="E38" s="40" t="s">
        <v>972</v>
      </c>
      <c r="F38" s="41"/>
      <c r="G38" s="435" t="s">
        <v>3344</v>
      </c>
      <c r="H38" s="30"/>
    </row>
    <row r="39" spans="1:8" s="22" customFormat="1" ht="17.25" thickBot="1">
      <c r="A39" s="5"/>
      <c r="B39" s="329" t="s">
        <v>3353</v>
      </c>
      <c r="C39" s="456"/>
      <c r="D39" s="456"/>
      <c r="E39" s="456"/>
      <c r="F39" s="456"/>
      <c r="G39" s="457"/>
      <c r="H39" s="30"/>
    </row>
    <row r="40" spans="1:8" ht="45">
      <c r="B40" s="31" t="s">
        <v>3354</v>
      </c>
      <c r="C40" s="32" t="s">
        <v>3355</v>
      </c>
      <c r="D40" s="33" t="s">
        <v>1081</v>
      </c>
      <c r="E40" s="34" t="s">
        <v>972</v>
      </c>
      <c r="F40" s="35"/>
      <c r="G40" s="36" t="s">
        <v>3536</v>
      </c>
      <c r="H40" s="30"/>
    </row>
    <row r="41" spans="1:8" ht="45">
      <c r="B41" s="37" t="s">
        <v>3356</v>
      </c>
      <c r="C41" s="38" t="s">
        <v>3357</v>
      </c>
      <c r="D41" s="39" t="s">
        <v>1081</v>
      </c>
      <c r="E41" s="40" t="s">
        <v>972</v>
      </c>
      <c r="F41" s="41"/>
      <c r="G41" s="43" t="s">
        <v>3537</v>
      </c>
      <c r="H41" s="30"/>
    </row>
    <row r="42" spans="1:8" ht="45">
      <c r="B42" s="37" t="s">
        <v>3358</v>
      </c>
      <c r="C42" s="38" t="s">
        <v>3359</v>
      </c>
      <c r="D42" s="39" t="s">
        <v>1081</v>
      </c>
      <c r="E42" s="40" t="s">
        <v>972</v>
      </c>
      <c r="F42" s="41"/>
      <c r="G42" s="43" t="s">
        <v>3538</v>
      </c>
      <c r="H42" s="30"/>
    </row>
    <row r="43" spans="1:8">
      <c r="B43" s="37" t="s">
        <v>730</v>
      </c>
      <c r="C43" s="38" t="s">
        <v>3360</v>
      </c>
      <c r="D43" s="39" t="s">
        <v>988</v>
      </c>
      <c r="E43" s="40" t="s">
        <v>989</v>
      </c>
      <c r="F43" s="41"/>
      <c r="G43" s="43" t="s">
        <v>3361</v>
      </c>
      <c r="H43" s="30"/>
    </row>
    <row r="44" spans="1:8" ht="30">
      <c r="B44" s="37" t="s">
        <v>731</v>
      </c>
      <c r="C44" s="38" t="s">
        <v>3362</v>
      </c>
      <c r="D44" s="39" t="s">
        <v>1065</v>
      </c>
      <c r="E44" s="40" t="s">
        <v>972</v>
      </c>
      <c r="F44" s="41"/>
      <c r="G44" s="43" t="s">
        <v>3363</v>
      </c>
      <c r="H44" s="30"/>
    </row>
    <row r="45" spans="1:8" ht="30">
      <c r="B45" s="37" t="s">
        <v>3364</v>
      </c>
      <c r="C45" s="38" t="s">
        <v>3365</v>
      </c>
      <c r="D45" s="39" t="s">
        <v>1274</v>
      </c>
      <c r="E45" s="40" t="s">
        <v>2881</v>
      </c>
      <c r="F45" s="41"/>
      <c r="G45" s="435" t="s">
        <v>3539</v>
      </c>
      <c r="H45" s="30"/>
    </row>
    <row r="46" spans="1:8">
      <c r="B46" s="37" t="s">
        <v>3366</v>
      </c>
      <c r="C46" s="38" t="s">
        <v>3367</v>
      </c>
      <c r="D46" s="39" t="s">
        <v>988</v>
      </c>
      <c r="E46" s="40" t="s">
        <v>989</v>
      </c>
      <c r="F46" s="41"/>
      <c r="G46" s="43" t="s">
        <v>1296</v>
      </c>
      <c r="H46" s="30"/>
    </row>
    <row r="47" spans="1:8" ht="90">
      <c r="B47" s="37" t="s">
        <v>3368</v>
      </c>
      <c r="C47" s="38" t="s">
        <v>3369</v>
      </c>
      <c r="D47" s="39" t="s">
        <v>988</v>
      </c>
      <c r="E47" s="40" t="s">
        <v>989</v>
      </c>
      <c r="F47" s="41"/>
      <c r="G47" s="43" t="s">
        <v>3370</v>
      </c>
      <c r="H47" s="30"/>
    </row>
    <row r="48" spans="1:8" ht="75">
      <c r="B48" s="37" t="s">
        <v>3371</v>
      </c>
      <c r="C48" s="38" t="s">
        <v>3372</v>
      </c>
      <c r="D48" s="39" t="s">
        <v>988</v>
      </c>
      <c r="E48" s="40" t="s">
        <v>989</v>
      </c>
      <c r="F48" s="41"/>
      <c r="G48" s="43" t="s">
        <v>3373</v>
      </c>
      <c r="H48" s="30"/>
    </row>
    <row r="49" spans="1:8" ht="105.75" thickBot="1">
      <c r="B49" s="37" t="s">
        <v>3374</v>
      </c>
      <c r="C49" s="38" t="s">
        <v>3375</v>
      </c>
      <c r="D49" s="39" t="s">
        <v>988</v>
      </c>
      <c r="E49" s="40" t="s">
        <v>989</v>
      </c>
      <c r="F49" s="41"/>
      <c r="G49" s="43" t="s">
        <v>3376</v>
      </c>
      <c r="H49" s="30"/>
    </row>
    <row r="50" spans="1:8">
      <c r="B50" s="329" t="s">
        <v>3378</v>
      </c>
      <c r="C50" s="456"/>
      <c r="D50" s="456"/>
      <c r="E50" s="456"/>
      <c r="F50" s="456"/>
      <c r="G50" s="457"/>
      <c r="H50" s="30"/>
    </row>
    <row r="51" spans="1:8" s="22" customFormat="1" ht="17.25" thickBot="1">
      <c r="A51" s="5"/>
      <c r="B51" s="493" t="s">
        <v>3379</v>
      </c>
      <c r="C51" s="458"/>
      <c r="D51" s="458"/>
      <c r="E51" s="458"/>
      <c r="F51" s="458"/>
      <c r="G51" s="459"/>
      <c r="H51" s="30"/>
    </row>
    <row r="52" spans="1:8" ht="45">
      <c r="B52" s="31" t="s">
        <v>3380</v>
      </c>
      <c r="C52" s="32" t="s">
        <v>3381</v>
      </c>
      <c r="D52" s="33" t="s">
        <v>1081</v>
      </c>
      <c r="E52" s="34" t="s">
        <v>972</v>
      </c>
      <c r="F52" s="35"/>
      <c r="G52" s="36" t="s">
        <v>3540</v>
      </c>
      <c r="H52" s="30"/>
    </row>
    <row r="53" spans="1:8" ht="45">
      <c r="B53" s="37" t="s">
        <v>3382</v>
      </c>
      <c r="C53" s="38" t="s">
        <v>3383</v>
      </c>
      <c r="D53" s="39" t="s">
        <v>1081</v>
      </c>
      <c r="E53" s="40" t="s">
        <v>972</v>
      </c>
      <c r="F53" s="41"/>
      <c r="G53" s="43" t="s">
        <v>3541</v>
      </c>
      <c r="H53" s="30"/>
    </row>
    <row r="54" spans="1:8" ht="45">
      <c r="B54" s="37" t="s">
        <v>3384</v>
      </c>
      <c r="C54" s="38" t="s">
        <v>3385</v>
      </c>
      <c r="D54" s="39" t="s">
        <v>1081</v>
      </c>
      <c r="E54" s="40" t="s">
        <v>972</v>
      </c>
      <c r="F54" s="41"/>
      <c r="G54" s="43" t="s">
        <v>3542</v>
      </c>
      <c r="H54" s="30"/>
    </row>
    <row r="55" spans="1:8">
      <c r="B55" s="37" t="s">
        <v>3386</v>
      </c>
      <c r="C55" s="38" t="s">
        <v>3387</v>
      </c>
      <c r="D55" s="39" t="s">
        <v>1200</v>
      </c>
      <c r="E55" s="40" t="s">
        <v>989</v>
      </c>
      <c r="F55" s="41"/>
      <c r="G55" s="43" t="s">
        <v>3388</v>
      </c>
      <c r="H55" s="30"/>
    </row>
    <row r="56" spans="1:8" ht="30">
      <c r="B56" s="37" t="s">
        <v>3389</v>
      </c>
      <c r="C56" s="38" t="s">
        <v>3390</v>
      </c>
      <c r="D56" s="39" t="s">
        <v>1065</v>
      </c>
      <c r="E56" s="40" t="s">
        <v>972</v>
      </c>
      <c r="F56" s="41"/>
      <c r="G56" s="43" t="s">
        <v>3363</v>
      </c>
      <c r="H56" s="30"/>
    </row>
    <row r="57" spans="1:8" ht="105">
      <c r="B57" s="37" t="s">
        <v>3391</v>
      </c>
      <c r="C57" s="38" t="s">
        <v>3392</v>
      </c>
      <c r="D57" s="39" t="s">
        <v>1274</v>
      </c>
      <c r="E57" s="40" t="s">
        <v>2881</v>
      </c>
      <c r="F57" s="41"/>
      <c r="G57" s="435" t="s">
        <v>3543</v>
      </c>
      <c r="H57" s="30"/>
    </row>
    <row r="58" spans="1:8">
      <c r="B58" s="37" t="s">
        <v>3393</v>
      </c>
      <c r="C58" s="38" t="s">
        <v>3394</v>
      </c>
      <c r="D58" s="39" t="s">
        <v>988</v>
      </c>
      <c r="E58" s="40" t="s">
        <v>989</v>
      </c>
      <c r="F58" s="41"/>
      <c r="G58" s="43" t="s">
        <v>1296</v>
      </c>
      <c r="H58" s="30"/>
    </row>
    <row r="59" spans="1:8" ht="90">
      <c r="B59" s="37" t="s">
        <v>3395</v>
      </c>
      <c r="C59" s="38" t="s">
        <v>3396</v>
      </c>
      <c r="D59" s="39" t="s">
        <v>988</v>
      </c>
      <c r="E59" s="40" t="s">
        <v>989</v>
      </c>
      <c r="F59" s="41"/>
      <c r="G59" s="435" t="s">
        <v>3397</v>
      </c>
      <c r="H59" s="30"/>
    </row>
    <row r="60" spans="1:8" ht="105">
      <c r="B60" s="37" t="s">
        <v>3398</v>
      </c>
      <c r="C60" s="38" t="s">
        <v>3399</v>
      </c>
      <c r="D60" s="39" t="s">
        <v>988</v>
      </c>
      <c r="E60" s="40" t="s">
        <v>989</v>
      </c>
      <c r="F60" s="41"/>
      <c r="G60" s="435" t="s">
        <v>3400</v>
      </c>
      <c r="H60" s="30"/>
    </row>
    <row r="61" spans="1:8" ht="90">
      <c r="B61" s="37" t="s">
        <v>3401</v>
      </c>
      <c r="C61" s="38" t="s">
        <v>3402</v>
      </c>
      <c r="D61" s="39" t="s">
        <v>988</v>
      </c>
      <c r="E61" s="40" t="s">
        <v>989</v>
      </c>
      <c r="F61" s="41"/>
      <c r="G61" s="435" t="s">
        <v>3403</v>
      </c>
      <c r="H61" s="30"/>
    </row>
    <row r="62" spans="1:8" ht="105.75" thickBot="1">
      <c r="B62" s="37" t="s">
        <v>3404</v>
      </c>
      <c r="C62" s="38" t="s">
        <v>3405</v>
      </c>
      <c r="D62" s="39" t="s">
        <v>988</v>
      </c>
      <c r="E62" s="40" t="s">
        <v>989</v>
      </c>
      <c r="F62" s="41"/>
      <c r="G62" s="435" t="s">
        <v>3406</v>
      </c>
      <c r="H62" s="30"/>
    </row>
    <row r="63" spans="1:8" ht="20.100000000000001" customHeight="1" thickBot="1">
      <c r="B63" s="27" t="s">
        <v>3407</v>
      </c>
      <c r="C63" s="28"/>
      <c r="D63" s="28"/>
      <c r="E63" s="28"/>
      <c r="F63" s="28"/>
      <c r="G63" s="29"/>
      <c r="H63" s="30"/>
    </row>
    <row r="64" spans="1:8" ht="60.6" customHeight="1">
      <c r="B64" s="37" t="s">
        <v>3408</v>
      </c>
      <c r="C64" s="38" t="s">
        <v>3409</v>
      </c>
      <c r="D64" s="297" t="s">
        <v>2724</v>
      </c>
      <c r="E64" s="307" t="s">
        <v>3284</v>
      </c>
      <c r="F64" s="41"/>
      <c r="G64" s="494" t="s">
        <v>3410</v>
      </c>
      <c r="H64" s="30"/>
    </row>
    <row r="65" spans="2:8" ht="16.899999999999999" customHeight="1">
      <c r="B65" s="37" t="s">
        <v>3411</v>
      </c>
      <c r="C65" s="38" t="s">
        <v>3412</v>
      </c>
      <c r="D65" s="39" t="s">
        <v>2724</v>
      </c>
      <c r="E65" s="40" t="s">
        <v>3284</v>
      </c>
      <c r="F65" s="41"/>
      <c r="G65" s="288"/>
      <c r="H65" s="30"/>
    </row>
    <row r="66" spans="2:8">
      <c r="B66" s="37" t="s">
        <v>3413</v>
      </c>
      <c r="C66" s="38" t="s">
        <v>3414</v>
      </c>
      <c r="D66" s="39" t="s">
        <v>2724</v>
      </c>
      <c r="E66" s="40" t="s">
        <v>3284</v>
      </c>
      <c r="F66" s="41"/>
      <c r="G66" s="288"/>
      <c r="H66" s="30"/>
    </row>
    <row r="67" spans="2:8">
      <c r="B67" s="37" t="s">
        <v>3415</v>
      </c>
      <c r="C67" s="38" t="s">
        <v>3416</v>
      </c>
      <c r="D67" s="39" t="s">
        <v>2724</v>
      </c>
      <c r="E67" s="40" t="s">
        <v>3284</v>
      </c>
      <c r="F67" s="41"/>
      <c r="G67" s="288"/>
      <c r="H67" s="30"/>
    </row>
    <row r="68" spans="2:8">
      <c r="B68" s="37" t="s">
        <v>3417</v>
      </c>
      <c r="C68" s="38" t="s">
        <v>3418</v>
      </c>
      <c r="D68" s="39" t="s">
        <v>2724</v>
      </c>
      <c r="E68" s="40" t="s">
        <v>3284</v>
      </c>
      <c r="F68" s="41"/>
      <c r="G68" s="288"/>
      <c r="H68" s="30"/>
    </row>
    <row r="69" spans="2:8">
      <c r="B69" s="37" t="s">
        <v>3419</v>
      </c>
      <c r="C69" s="38" t="s">
        <v>3420</v>
      </c>
      <c r="D69" s="39" t="s">
        <v>2724</v>
      </c>
      <c r="E69" s="40" t="s">
        <v>3284</v>
      </c>
      <c r="F69" s="41"/>
      <c r="G69" s="288"/>
      <c r="H69" s="30"/>
    </row>
    <row r="70" spans="2:8">
      <c r="B70" s="37" t="s">
        <v>3421</v>
      </c>
      <c r="C70" s="38" t="s">
        <v>3422</v>
      </c>
      <c r="D70" s="39" t="s">
        <v>2724</v>
      </c>
      <c r="E70" s="40" t="s">
        <v>3284</v>
      </c>
      <c r="F70" s="41"/>
      <c r="G70" s="288"/>
      <c r="H70" s="30"/>
    </row>
    <row r="71" spans="2:8">
      <c r="B71" s="37" t="s">
        <v>3423</v>
      </c>
      <c r="C71" s="38" t="s">
        <v>3424</v>
      </c>
      <c r="D71" s="39" t="s">
        <v>2724</v>
      </c>
      <c r="E71" s="40" t="s">
        <v>3284</v>
      </c>
      <c r="F71" s="41"/>
      <c r="G71" s="288"/>
      <c r="H71" s="30"/>
    </row>
    <row r="72" spans="2:8">
      <c r="B72" s="37" t="s">
        <v>3425</v>
      </c>
      <c r="C72" s="38" t="s">
        <v>3426</v>
      </c>
      <c r="D72" s="39" t="s">
        <v>2724</v>
      </c>
      <c r="E72" s="40" t="s">
        <v>3284</v>
      </c>
      <c r="F72" s="41"/>
      <c r="G72" s="288"/>
      <c r="H72" s="30"/>
    </row>
    <row r="73" spans="2:8">
      <c r="B73" s="37" t="s">
        <v>3427</v>
      </c>
      <c r="C73" s="38" t="s">
        <v>3428</v>
      </c>
      <c r="D73" s="39" t="s">
        <v>2724</v>
      </c>
      <c r="E73" s="40" t="s">
        <v>3284</v>
      </c>
      <c r="F73" s="41"/>
      <c r="G73" s="288"/>
      <c r="H73" s="30"/>
    </row>
    <row r="74" spans="2:8">
      <c r="B74" s="37" t="s">
        <v>3429</v>
      </c>
      <c r="C74" s="38" t="s">
        <v>3430</v>
      </c>
      <c r="D74" s="39" t="s">
        <v>2724</v>
      </c>
      <c r="E74" s="40" t="s">
        <v>3284</v>
      </c>
      <c r="F74" s="41"/>
      <c r="G74" s="288"/>
      <c r="H74" s="30"/>
    </row>
    <row r="75" spans="2:8">
      <c r="B75" s="37" t="s">
        <v>3431</v>
      </c>
      <c r="C75" s="38" t="s">
        <v>3432</v>
      </c>
      <c r="D75" s="39" t="s">
        <v>2724</v>
      </c>
      <c r="E75" s="40" t="s">
        <v>3284</v>
      </c>
      <c r="F75" s="41"/>
      <c r="G75" s="288"/>
      <c r="H75" s="30"/>
    </row>
    <row r="76" spans="2:8">
      <c r="B76" s="37" t="s">
        <v>3433</v>
      </c>
      <c r="C76" s="38" t="s">
        <v>3434</v>
      </c>
      <c r="D76" s="39" t="s">
        <v>2724</v>
      </c>
      <c r="E76" s="40" t="s">
        <v>3284</v>
      </c>
      <c r="F76" s="41"/>
      <c r="G76" s="288"/>
      <c r="H76" s="30"/>
    </row>
    <row r="77" spans="2:8">
      <c r="B77" s="37" t="s">
        <v>3435</v>
      </c>
      <c r="C77" s="38" t="s">
        <v>3436</v>
      </c>
      <c r="D77" s="39" t="s">
        <v>2724</v>
      </c>
      <c r="E77" s="40" t="s">
        <v>3284</v>
      </c>
      <c r="F77" s="41"/>
      <c r="G77" s="288"/>
      <c r="H77" s="30"/>
    </row>
    <row r="78" spans="2:8">
      <c r="B78" s="37" t="s">
        <v>3437</v>
      </c>
      <c r="C78" s="38" t="s">
        <v>3438</v>
      </c>
      <c r="D78" s="39" t="s">
        <v>2724</v>
      </c>
      <c r="E78" s="40" t="s">
        <v>3284</v>
      </c>
      <c r="F78" s="41"/>
      <c r="G78" s="288"/>
      <c r="H78" s="30"/>
    </row>
    <row r="79" spans="2:8">
      <c r="B79" s="37" t="s">
        <v>3439</v>
      </c>
      <c r="C79" s="38" t="s">
        <v>3440</v>
      </c>
      <c r="D79" s="39" t="s">
        <v>2724</v>
      </c>
      <c r="E79" s="40" t="s">
        <v>3284</v>
      </c>
      <c r="F79" s="41"/>
      <c r="G79" s="288"/>
      <c r="H79" s="30"/>
    </row>
    <row r="80" spans="2:8">
      <c r="B80" s="37" t="s">
        <v>3441</v>
      </c>
      <c r="C80" s="38" t="s">
        <v>3442</v>
      </c>
      <c r="D80" s="39" t="s">
        <v>2724</v>
      </c>
      <c r="E80" s="40" t="s">
        <v>3284</v>
      </c>
      <c r="F80" s="41"/>
      <c r="G80" s="288"/>
      <c r="H80" s="30"/>
    </row>
    <row r="81" spans="2:8">
      <c r="B81" s="37" t="s">
        <v>3443</v>
      </c>
      <c r="C81" s="38" t="s">
        <v>3444</v>
      </c>
      <c r="D81" s="39" t="s">
        <v>2724</v>
      </c>
      <c r="E81" s="40" t="s">
        <v>3284</v>
      </c>
      <c r="F81" s="41"/>
      <c r="G81" s="288"/>
      <c r="H81" s="30"/>
    </row>
    <row r="82" spans="2:8">
      <c r="B82" s="37" t="s">
        <v>3445</v>
      </c>
      <c r="C82" s="38" t="s">
        <v>3446</v>
      </c>
      <c r="D82" s="39" t="s">
        <v>2724</v>
      </c>
      <c r="E82" s="40" t="s">
        <v>3284</v>
      </c>
      <c r="F82" s="41"/>
      <c r="G82" s="288"/>
      <c r="H82" s="30"/>
    </row>
    <row r="83" spans="2:8">
      <c r="B83" s="37" t="s">
        <v>3447</v>
      </c>
      <c r="C83" s="38" t="s">
        <v>3448</v>
      </c>
      <c r="D83" s="39" t="s">
        <v>2724</v>
      </c>
      <c r="E83" s="40" t="s">
        <v>3284</v>
      </c>
      <c r="F83" s="41"/>
      <c r="G83" s="288"/>
      <c r="H83" s="30"/>
    </row>
    <row r="84" spans="2:8">
      <c r="B84" s="37" t="s">
        <v>3449</v>
      </c>
      <c r="C84" s="38" t="s">
        <v>3450</v>
      </c>
      <c r="D84" s="39" t="s">
        <v>2724</v>
      </c>
      <c r="E84" s="40" t="s">
        <v>3284</v>
      </c>
      <c r="F84" s="41"/>
      <c r="G84" s="288"/>
      <c r="H84" s="30"/>
    </row>
    <row r="85" spans="2:8">
      <c r="B85" s="37" t="s">
        <v>3451</v>
      </c>
      <c r="C85" s="38" t="s">
        <v>3452</v>
      </c>
      <c r="D85" s="39" t="s">
        <v>2724</v>
      </c>
      <c r="E85" s="40" t="s">
        <v>3284</v>
      </c>
      <c r="F85" s="41"/>
      <c r="G85" s="288"/>
      <c r="H85" s="30"/>
    </row>
    <row r="86" spans="2:8">
      <c r="B86" s="37" t="s">
        <v>3453</v>
      </c>
      <c r="C86" s="38" t="s">
        <v>3454</v>
      </c>
      <c r="D86" s="39" t="s">
        <v>2724</v>
      </c>
      <c r="E86" s="40" t="s">
        <v>3284</v>
      </c>
      <c r="F86" s="41"/>
      <c r="G86" s="288"/>
      <c r="H86" s="30"/>
    </row>
    <row r="87" spans="2:8">
      <c r="B87" s="37" t="s">
        <v>3455</v>
      </c>
      <c r="C87" s="38" t="s">
        <v>3456</v>
      </c>
      <c r="D87" s="39" t="s">
        <v>2724</v>
      </c>
      <c r="E87" s="40" t="s">
        <v>3284</v>
      </c>
      <c r="F87" s="41"/>
      <c r="G87" s="288"/>
      <c r="H87" s="30"/>
    </row>
    <row r="88" spans="2:8">
      <c r="B88" s="37" t="s">
        <v>3457</v>
      </c>
      <c r="C88" s="38" t="s">
        <v>3458</v>
      </c>
      <c r="D88" s="39" t="s">
        <v>2724</v>
      </c>
      <c r="E88" s="40" t="s">
        <v>3284</v>
      </c>
      <c r="F88" s="41"/>
      <c r="G88" s="288"/>
      <c r="H88" s="30"/>
    </row>
    <row r="89" spans="2:8">
      <c r="B89" s="37" t="s">
        <v>3459</v>
      </c>
      <c r="C89" s="38" t="s">
        <v>3460</v>
      </c>
      <c r="D89" s="39" t="s">
        <v>2724</v>
      </c>
      <c r="E89" s="40" t="s">
        <v>3284</v>
      </c>
      <c r="F89" s="41"/>
      <c r="G89" s="288"/>
      <c r="H89" s="30"/>
    </row>
    <row r="90" spans="2:8">
      <c r="B90" s="37" t="s">
        <v>3461</v>
      </c>
      <c r="C90" s="38" t="s">
        <v>3462</v>
      </c>
      <c r="D90" s="39" t="s">
        <v>2724</v>
      </c>
      <c r="E90" s="40" t="s">
        <v>3284</v>
      </c>
      <c r="F90" s="41"/>
      <c r="G90" s="288"/>
      <c r="H90" s="30"/>
    </row>
    <row r="91" spans="2:8">
      <c r="B91" s="37" t="s">
        <v>3463</v>
      </c>
      <c r="C91" s="38" t="s">
        <v>3464</v>
      </c>
      <c r="D91" s="39" t="s">
        <v>2724</v>
      </c>
      <c r="E91" s="40" t="s">
        <v>3284</v>
      </c>
      <c r="F91" s="41"/>
      <c r="G91" s="288"/>
      <c r="H91" s="30"/>
    </row>
    <row r="92" spans="2:8">
      <c r="B92" s="37" t="s">
        <v>3465</v>
      </c>
      <c r="C92" s="38" t="s">
        <v>3466</v>
      </c>
      <c r="D92" s="39" t="s">
        <v>2724</v>
      </c>
      <c r="E92" s="40" t="s">
        <v>3284</v>
      </c>
      <c r="F92" s="41"/>
      <c r="G92" s="288"/>
      <c r="H92" s="30"/>
    </row>
    <row r="93" spans="2:8">
      <c r="B93" s="37" t="s">
        <v>3467</v>
      </c>
      <c r="C93" s="38" t="s">
        <v>3468</v>
      </c>
      <c r="D93" s="39" t="s">
        <v>2724</v>
      </c>
      <c r="E93" s="40" t="s">
        <v>3284</v>
      </c>
      <c r="F93" s="41"/>
      <c r="G93" s="288"/>
      <c r="H93" s="30"/>
    </row>
    <row r="94" spans="2:8">
      <c r="B94" s="37" t="s">
        <v>3469</v>
      </c>
      <c r="C94" s="38" t="s">
        <v>3470</v>
      </c>
      <c r="D94" s="39" t="s">
        <v>2724</v>
      </c>
      <c r="E94" s="40" t="s">
        <v>3284</v>
      </c>
      <c r="F94" s="41"/>
      <c r="G94" s="288"/>
      <c r="H94" s="30"/>
    </row>
    <row r="95" spans="2:8">
      <c r="B95" s="37" t="s">
        <v>3471</v>
      </c>
      <c r="C95" s="38" t="s">
        <v>3472</v>
      </c>
      <c r="D95" s="39" t="s">
        <v>2724</v>
      </c>
      <c r="E95" s="40" t="s">
        <v>3284</v>
      </c>
      <c r="F95" s="41"/>
      <c r="G95" s="288"/>
      <c r="H95" s="30"/>
    </row>
    <row r="96" spans="2:8">
      <c r="B96" s="37" t="s">
        <v>3473</v>
      </c>
      <c r="C96" s="38" t="s">
        <v>3474</v>
      </c>
      <c r="D96" s="39" t="s">
        <v>2724</v>
      </c>
      <c r="E96" s="40" t="s">
        <v>3284</v>
      </c>
      <c r="F96" s="41"/>
      <c r="G96" s="288"/>
      <c r="H96" s="30"/>
    </row>
    <row r="97" spans="2:8">
      <c r="B97" s="37" t="s">
        <v>3475</v>
      </c>
      <c r="C97" s="38" t="s">
        <v>3476</v>
      </c>
      <c r="D97" s="39" t="s">
        <v>2724</v>
      </c>
      <c r="E97" s="40" t="s">
        <v>3284</v>
      </c>
      <c r="F97" s="41"/>
      <c r="G97" s="288"/>
      <c r="H97" s="30"/>
    </row>
    <row r="98" spans="2:8">
      <c r="B98" s="37" t="s">
        <v>3477</v>
      </c>
      <c r="C98" s="38" t="s">
        <v>3478</v>
      </c>
      <c r="D98" s="39" t="s">
        <v>2724</v>
      </c>
      <c r="E98" s="40" t="s">
        <v>3284</v>
      </c>
      <c r="F98" s="41"/>
      <c r="G98" s="288"/>
      <c r="H98" s="30"/>
    </row>
    <row r="99" spans="2:8">
      <c r="B99" s="37" t="s">
        <v>3479</v>
      </c>
      <c r="C99" s="38" t="s">
        <v>3480</v>
      </c>
      <c r="D99" s="39" t="s">
        <v>2724</v>
      </c>
      <c r="E99" s="40" t="s">
        <v>3284</v>
      </c>
      <c r="F99" s="41"/>
      <c r="G99" s="288"/>
      <c r="H99" s="30"/>
    </row>
    <row r="100" spans="2:8">
      <c r="B100" s="37" t="s">
        <v>3481</v>
      </c>
      <c r="C100" s="38" t="s">
        <v>3482</v>
      </c>
      <c r="D100" s="39" t="s">
        <v>2724</v>
      </c>
      <c r="E100" s="40" t="s">
        <v>3284</v>
      </c>
      <c r="F100" s="41"/>
      <c r="G100" s="288"/>
      <c r="H100" s="30"/>
    </row>
    <row r="101" spans="2:8" ht="16.899999999999999" customHeight="1">
      <c r="B101" s="37" t="s">
        <v>3483</v>
      </c>
      <c r="C101" s="38" t="s">
        <v>3484</v>
      </c>
      <c r="D101" s="39" t="s">
        <v>2724</v>
      </c>
      <c r="E101" s="40" t="s">
        <v>3284</v>
      </c>
      <c r="F101" s="41"/>
      <c r="G101" s="288"/>
      <c r="H101" s="30"/>
    </row>
    <row r="102" spans="2:8">
      <c r="B102" s="37" t="s">
        <v>3485</v>
      </c>
      <c r="C102" s="38" t="s">
        <v>3486</v>
      </c>
      <c r="D102" s="39" t="s">
        <v>2724</v>
      </c>
      <c r="E102" s="40" t="s">
        <v>3284</v>
      </c>
      <c r="F102" s="41"/>
      <c r="G102" s="288"/>
      <c r="H102" s="30"/>
    </row>
    <row r="103" spans="2:8">
      <c r="B103" s="37" t="s">
        <v>3487</v>
      </c>
      <c r="C103" s="38" t="s">
        <v>3488</v>
      </c>
      <c r="D103" s="39" t="s">
        <v>2724</v>
      </c>
      <c r="E103" s="40" t="s">
        <v>3284</v>
      </c>
      <c r="F103" s="41"/>
      <c r="G103" s="288"/>
      <c r="H103" s="30"/>
    </row>
    <row r="104" spans="2:8">
      <c r="B104" s="37" t="s">
        <v>3489</v>
      </c>
      <c r="C104" s="38" t="s">
        <v>3490</v>
      </c>
      <c r="D104" s="39" t="s">
        <v>2724</v>
      </c>
      <c r="E104" s="40" t="s">
        <v>3284</v>
      </c>
      <c r="F104" s="41"/>
      <c r="G104" s="288"/>
      <c r="H104" s="30"/>
    </row>
    <row r="105" spans="2:8">
      <c r="B105" s="37" t="s">
        <v>3491</v>
      </c>
      <c r="C105" s="38" t="s">
        <v>3492</v>
      </c>
      <c r="D105" s="39" t="s">
        <v>2724</v>
      </c>
      <c r="E105" s="40" t="s">
        <v>3284</v>
      </c>
      <c r="F105" s="41"/>
      <c r="G105" s="288"/>
      <c r="H105" s="30"/>
    </row>
    <row r="106" spans="2:8">
      <c r="B106" s="37" t="s">
        <v>3493</v>
      </c>
      <c r="C106" s="38" t="s">
        <v>3494</v>
      </c>
      <c r="D106" s="39" t="s">
        <v>2724</v>
      </c>
      <c r="E106" s="40" t="s">
        <v>3284</v>
      </c>
      <c r="F106" s="41"/>
      <c r="G106" s="288"/>
      <c r="H106" s="30"/>
    </row>
    <row r="107" spans="2:8">
      <c r="B107" s="37" t="s">
        <v>3495</v>
      </c>
      <c r="C107" s="38" t="s">
        <v>3496</v>
      </c>
      <c r="D107" s="39" t="s">
        <v>2724</v>
      </c>
      <c r="E107" s="40" t="s">
        <v>3284</v>
      </c>
      <c r="F107" s="41"/>
      <c r="G107" s="288"/>
      <c r="H107" s="30"/>
    </row>
    <row r="108" spans="2:8">
      <c r="B108" s="37" t="s">
        <v>3497</v>
      </c>
      <c r="C108" s="38" t="s">
        <v>3498</v>
      </c>
      <c r="D108" s="39" t="s">
        <v>2724</v>
      </c>
      <c r="E108" s="40" t="s">
        <v>3284</v>
      </c>
      <c r="F108" s="41"/>
      <c r="G108" s="288"/>
      <c r="H108" s="30"/>
    </row>
    <row r="109" spans="2:8">
      <c r="B109" s="37" t="s">
        <v>3499</v>
      </c>
      <c r="C109" s="38" t="s">
        <v>3500</v>
      </c>
      <c r="D109" s="39" t="s">
        <v>2724</v>
      </c>
      <c r="E109" s="40" t="s">
        <v>3284</v>
      </c>
      <c r="F109" s="41"/>
      <c r="G109" s="288"/>
      <c r="H109" s="30"/>
    </row>
    <row r="110" spans="2:8">
      <c r="B110" s="37" t="s">
        <v>3501</v>
      </c>
      <c r="C110" s="38" t="s">
        <v>3502</v>
      </c>
      <c r="D110" s="39" t="s">
        <v>2724</v>
      </c>
      <c r="E110" s="40" t="s">
        <v>3284</v>
      </c>
      <c r="F110" s="41"/>
      <c r="G110" s="288"/>
      <c r="H110" s="30"/>
    </row>
    <row r="111" spans="2:8">
      <c r="B111" s="37" t="s">
        <v>3503</v>
      </c>
      <c r="C111" s="38" t="s">
        <v>3504</v>
      </c>
      <c r="D111" s="39" t="s">
        <v>2724</v>
      </c>
      <c r="E111" s="40" t="s">
        <v>3284</v>
      </c>
      <c r="F111" s="41"/>
      <c r="G111" s="288"/>
      <c r="H111" s="30"/>
    </row>
    <row r="112" spans="2:8">
      <c r="B112" s="37" t="s">
        <v>3505</v>
      </c>
      <c r="C112" s="38" t="s">
        <v>3506</v>
      </c>
      <c r="D112" s="39" t="s">
        <v>2724</v>
      </c>
      <c r="E112" s="40" t="s">
        <v>3284</v>
      </c>
      <c r="F112" s="41"/>
      <c r="G112" s="288"/>
      <c r="H112" s="30"/>
    </row>
    <row r="113" spans="2:8">
      <c r="B113" s="37" t="s">
        <v>3507</v>
      </c>
      <c r="C113" s="38" t="s">
        <v>3508</v>
      </c>
      <c r="D113" s="39" t="s">
        <v>2724</v>
      </c>
      <c r="E113" s="40" t="s">
        <v>3284</v>
      </c>
      <c r="F113" s="41"/>
      <c r="G113" s="288"/>
      <c r="H113" s="30"/>
    </row>
    <row r="114" spans="2:8">
      <c r="B114" s="37" t="s">
        <v>3509</v>
      </c>
      <c r="C114" s="38" t="s">
        <v>3510</v>
      </c>
      <c r="D114" s="39" t="s">
        <v>2724</v>
      </c>
      <c r="E114" s="40" t="s">
        <v>3284</v>
      </c>
      <c r="F114" s="41"/>
      <c r="G114" s="288"/>
      <c r="H114" s="30"/>
    </row>
    <row r="115" spans="2:8">
      <c r="B115" s="37" t="s">
        <v>3511</v>
      </c>
      <c r="C115" s="38" t="s">
        <v>3512</v>
      </c>
      <c r="D115" s="39" t="s">
        <v>2724</v>
      </c>
      <c r="E115" s="40" t="s">
        <v>3284</v>
      </c>
      <c r="F115" s="41"/>
      <c r="G115" s="288"/>
      <c r="H115" s="30"/>
    </row>
    <row r="116" spans="2:8">
      <c r="B116" s="37" t="s">
        <v>3513</v>
      </c>
      <c r="C116" s="38" t="s">
        <v>3514</v>
      </c>
      <c r="D116" s="39" t="s">
        <v>2724</v>
      </c>
      <c r="E116" s="40" t="s">
        <v>3284</v>
      </c>
      <c r="F116" s="41"/>
      <c r="G116" s="288"/>
      <c r="H116" s="30"/>
    </row>
    <row r="117" spans="2:8">
      <c r="B117" s="37" t="s">
        <v>3515</v>
      </c>
      <c r="C117" s="38" t="s">
        <v>3516</v>
      </c>
      <c r="D117" s="39" t="s">
        <v>2724</v>
      </c>
      <c r="E117" s="40" t="s">
        <v>3284</v>
      </c>
      <c r="F117" s="41"/>
      <c r="G117" s="288"/>
      <c r="H117" s="30"/>
    </row>
    <row r="118" spans="2:8">
      <c r="B118" s="37" t="s">
        <v>3517</v>
      </c>
      <c r="C118" s="38" t="s">
        <v>3518</v>
      </c>
      <c r="D118" s="39" t="s">
        <v>2724</v>
      </c>
      <c r="E118" s="40" t="s">
        <v>3284</v>
      </c>
      <c r="F118" s="41"/>
      <c r="G118" s="288"/>
      <c r="H118" s="30"/>
    </row>
    <row r="119" spans="2:8">
      <c r="B119" s="37" t="s">
        <v>3519</v>
      </c>
      <c r="C119" s="38" t="s">
        <v>3520</v>
      </c>
      <c r="D119" s="39" t="s">
        <v>2724</v>
      </c>
      <c r="E119" s="40" t="s">
        <v>3284</v>
      </c>
      <c r="F119" s="41"/>
      <c r="G119" s="287"/>
      <c r="H119" s="30"/>
    </row>
    <row r="120" spans="2:8" ht="60">
      <c r="B120" s="37" t="s">
        <v>3521</v>
      </c>
      <c r="C120" s="38" t="s">
        <v>3522</v>
      </c>
      <c r="D120" s="39" t="s">
        <v>2724</v>
      </c>
      <c r="E120" s="40" t="s">
        <v>3284</v>
      </c>
      <c r="F120" s="41"/>
      <c r="G120" s="495" t="s">
        <v>3523</v>
      </c>
      <c r="H120" s="30"/>
    </row>
    <row r="121" spans="2:8" ht="16.899999999999999" customHeight="1">
      <c r="B121" s="37" t="s">
        <v>3525</v>
      </c>
      <c r="C121" s="38" t="s">
        <v>3526</v>
      </c>
      <c r="D121" s="39" t="s">
        <v>2724</v>
      </c>
      <c r="E121" s="40" t="s">
        <v>3284</v>
      </c>
      <c r="F121" s="41"/>
      <c r="G121" s="288"/>
      <c r="H121" s="30"/>
    </row>
    <row r="122" spans="2:8">
      <c r="B122" s="37" t="s">
        <v>3527</v>
      </c>
      <c r="C122" s="38" t="s">
        <v>3528</v>
      </c>
      <c r="D122" s="39" t="s">
        <v>2724</v>
      </c>
      <c r="E122" s="40" t="s">
        <v>3284</v>
      </c>
      <c r="F122" s="41"/>
      <c r="G122" s="288"/>
      <c r="H122" s="30"/>
    </row>
    <row r="123" spans="2:8">
      <c r="B123" s="37" t="s">
        <v>3529</v>
      </c>
      <c r="C123" s="38" t="s">
        <v>3530</v>
      </c>
      <c r="D123" s="39" t="s">
        <v>2724</v>
      </c>
      <c r="E123" s="40" t="s">
        <v>3284</v>
      </c>
      <c r="F123" s="41"/>
      <c r="G123" s="288"/>
      <c r="H123" s="30"/>
    </row>
    <row r="124" spans="2:8">
      <c r="B124" s="37" t="s">
        <v>3531</v>
      </c>
      <c r="C124" s="38" t="s">
        <v>3532</v>
      </c>
      <c r="D124" s="39" t="s">
        <v>2724</v>
      </c>
      <c r="E124" s="40" t="s">
        <v>3284</v>
      </c>
      <c r="F124" s="41"/>
      <c r="G124" s="287"/>
      <c r="H124" s="30"/>
    </row>
    <row r="125" spans="2:8" ht="60.75" thickBot="1">
      <c r="B125" s="37" t="s">
        <v>3533</v>
      </c>
      <c r="C125" s="38" t="s">
        <v>3534</v>
      </c>
      <c r="D125" s="39">
        <v>14</v>
      </c>
      <c r="E125" s="40" t="s">
        <v>3284</v>
      </c>
      <c r="F125" s="41"/>
      <c r="G125" s="43" t="s">
        <v>3535</v>
      </c>
      <c r="H125" s="30"/>
    </row>
    <row r="126" spans="2:8" ht="20.100000000000001" customHeight="1">
      <c r="B126" s="51"/>
      <c r="C126" s="51"/>
      <c r="D126" s="52"/>
      <c r="E126" s="53"/>
      <c r="F126" s="53"/>
      <c r="G126" s="51"/>
      <c r="H126"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A1:H1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763</v>
      </c>
      <c r="C2" s="360"/>
      <c r="D2" s="360"/>
      <c r="E2" s="360"/>
      <c r="F2" s="360"/>
      <c r="G2" s="361"/>
      <c r="H2" s="18"/>
    </row>
    <row r="3" spans="1:8" ht="13.5" customHeight="1">
      <c r="A3" s="19"/>
      <c r="B3" s="312"/>
      <c r="C3" s="312"/>
      <c r="D3" s="312"/>
      <c r="E3" s="312"/>
      <c r="F3" s="312"/>
      <c r="G3" s="312"/>
      <c r="H3" s="21"/>
    </row>
    <row r="4" spans="1:8">
      <c r="A4" s="19"/>
      <c r="B4" s="14" t="s">
        <v>3544</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60">
      <c r="B7" s="296" t="s">
        <v>3545</v>
      </c>
      <c r="C7" s="38" t="s">
        <v>3546</v>
      </c>
      <c r="D7" s="300" t="s">
        <v>1204</v>
      </c>
      <c r="E7" s="307" t="s">
        <v>1790</v>
      </c>
      <c r="F7" s="41" t="s">
        <v>3547</v>
      </c>
      <c r="G7" s="498" t="s">
        <v>3548</v>
      </c>
      <c r="H7" s="30"/>
    </row>
    <row r="8" spans="1:8" ht="75">
      <c r="B8" s="471" t="s">
        <v>3549</v>
      </c>
      <c r="C8" s="38" t="s">
        <v>3550</v>
      </c>
      <c r="D8" s="298" t="s">
        <v>1204</v>
      </c>
      <c r="E8" s="40" t="s">
        <v>1790</v>
      </c>
      <c r="F8" s="41" t="s">
        <v>3547</v>
      </c>
      <c r="G8" s="498" t="s">
        <v>3551</v>
      </c>
      <c r="H8" s="30"/>
    </row>
    <row r="9" spans="1:8">
      <c r="B9" s="471" t="s">
        <v>3552</v>
      </c>
      <c r="C9" s="38" t="s">
        <v>3553</v>
      </c>
      <c r="D9" s="300" t="s">
        <v>3554</v>
      </c>
      <c r="E9" s="307" t="s">
        <v>1790</v>
      </c>
      <c r="F9" s="41" t="s">
        <v>2828</v>
      </c>
      <c r="G9" s="498" t="s">
        <v>2161</v>
      </c>
      <c r="H9" s="30"/>
    </row>
    <row r="10" spans="1:8" ht="17.25" thickBot="1">
      <c r="B10" s="471" t="s">
        <v>3204</v>
      </c>
      <c r="C10" s="38" t="s">
        <v>3326</v>
      </c>
      <c r="D10" s="300" t="s">
        <v>977</v>
      </c>
      <c r="E10" s="307" t="s">
        <v>1790</v>
      </c>
      <c r="F10" s="41" t="s">
        <v>2828</v>
      </c>
      <c r="G10" s="498"/>
      <c r="H10" s="30"/>
    </row>
    <row r="11" spans="1:8" ht="20.100000000000001" customHeight="1">
      <c r="B11" s="51"/>
      <c r="C11" s="51"/>
      <c r="D11" s="52"/>
      <c r="E11" s="53"/>
      <c r="F11" s="53"/>
      <c r="G11" s="51"/>
      <c r="H1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A1:H1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885</v>
      </c>
      <c r="C2" s="16"/>
      <c r="D2" s="16"/>
      <c r="E2" s="16"/>
      <c r="F2" s="16"/>
      <c r="G2" s="17"/>
      <c r="H2" s="18"/>
    </row>
    <row r="3" spans="1:8" ht="13.5" customHeight="1">
      <c r="A3" s="19"/>
      <c r="B3" s="312"/>
      <c r="C3" s="312"/>
      <c r="D3" s="312"/>
      <c r="E3" s="312"/>
      <c r="F3" s="312"/>
      <c r="G3" s="312"/>
      <c r="H3" s="21"/>
    </row>
    <row r="4" spans="1:8" s="313" customFormat="1">
      <c r="A4" s="311"/>
      <c r="B4" s="14" t="s">
        <v>3544</v>
      </c>
      <c r="C4" s="14"/>
      <c r="D4" s="14"/>
      <c r="E4" s="14"/>
      <c r="F4" s="14"/>
      <c r="G4" s="14"/>
      <c r="H4" s="21"/>
    </row>
    <row r="5" spans="1:8" s="313" customFormat="1" ht="13.5" customHeight="1" thickBot="1">
      <c r="A5" s="311"/>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c r="B7" s="31" t="s">
        <v>3555</v>
      </c>
      <c r="C7" s="32" t="s">
        <v>3556</v>
      </c>
      <c r="D7" s="33" t="s">
        <v>1470</v>
      </c>
      <c r="E7" s="34" t="s">
        <v>1289</v>
      </c>
      <c r="F7" s="35" t="s">
        <v>3197</v>
      </c>
      <c r="G7" s="36" t="s">
        <v>2161</v>
      </c>
      <c r="H7" s="30"/>
    </row>
    <row r="8" spans="1:8">
      <c r="B8" s="37" t="s">
        <v>3557</v>
      </c>
      <c r="C8" s="38" t="s">
        <v>3329</v>
      </c>
      <c r="D8" s="39" t="s">
        <v>2448</v>
      </c>
      <c r="E8" s="40" t="s">
        <v>1289</v>
      </c>
      <c r="F8" s="41"/>
      <c r="G8" s="43" t="s">
        <v>3558</v>
      </c>
      <c r="H8" s="30"/>
    </row>
    <row r="9" spans="1:8" ht="75">
      <c r="B9" s="37" t="s">
        <v>3559</v>
      </c>
      <c r="C9" s="38" t="s">
        <v>3365</v>
      </c>
      <c r="D9" s="39" t="s">
        <v>1274</v>
      </c>
      <c r="E9" s="40" t="s">
        <v>1440</v>
      </c>
      <c r="F9" s="41"/>
      <c r="G9" s="43" t="s">
        <v>3561</v>
      </c>
      <c r="H9" s="30"/>
    </row>
    <row r="10" spans="1:8" ht="90.75" thickBot="1">
      <c r="B10" s="37" t="s">
        <v>3560</v>
      </c>
      <c r="C10" s="38" t="s">
        <v>3392</v>
      </c>
      <c r="D10" s="39" t="s">
        <v>1274</v>
      </c>
      <c r="E10" s="40" t="s">
        <v>1440</v>
      </c>
      <c r="F10" s="41"/>
      <c r="G10" s="43" t="s">
        <v>3562</v>
      </c>
      <c r="H10" s="30"/>
    </row>
    <row r="11" spans="1:8" ht="20.100000000000001" customHeight="1">
      <c r="B11" s="51"/>
      <c r="C11" s="51"/>
      <c r="D11" s="52"/>
      <c r="E11" s="53"/>
      <c r="F11" s="53"/>
      <c r="G11" s="51"/>
      <c r="H1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4"/>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886</v>
      </c>
      <c r="C2" s="360"/>
      <c r="D2" s="360"/>
      <c r="E2" s="360"/>
      <c r="F2" s="360"/>
      <c r="G2" s="361"/>
      <c r="H2" s="18"/>
    </row>
    <row r="3" spans="1:8" ht="13.5" customHeight="1">
      <c r="A3" s="19"/>
      <c r="B3" s="312"/>
      <c r="C3" s="312"/>
      <c r="D3" s="312"/>
      <c r="E3" s="312"/>
      <c r="F3" s="312"/>
      <c r="G3" s="312"/>
      <c r="H3" s="21"/>
    </row>
    <row r="4" spans="1:8">
      <c r="A4" s="19"/>
      <c r="B4" s="14" t="s">
        <v>3544</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s="22" customFormat="1" ht="20.100000000000001" customHeight="1" thickBot="1">
      <c r="A7" s="5"/>
      <c r="B7" s="27" t="s">
        <v>3563</v>
      </c>
      <c r="C7" s="28"/>
      <c r="D7" s="28"/>
      <c r="E7" s="28"/>
      <c r="F7" s="28"/>
      <c r="G7" s="29"/>
      <c r="H7" s="30"/>
    </row>
    <row r="8" spans="1:8">
      <c r="B8" s="31" t="s">
        <v>3275</v>
      </c>
      <c r="C8" s="32" t="s">
        <v>3564</v>
      </c>
      <c r="D8" s="33" t="s">
        <v>1470</v>
      </c>
      <c r="E8" s="34" t="s">
        <v>3277</v>
      </c>
      <c r="F8" s="35" t="s">
        <v>3278</v>
      </c>
      <c r="G8" s="36" t="s">
        <v>3565</v>
      </c>
      <c r="H8" s="30"/>
    </row>
    <row r="9" spans="1:8" ht="60">
      <c r="B9" s="37" t="s">
        <v>3566</v>
      </c>
      <c r="C9" s="38" t="s">
        <v>3567</v>
      </c>
      <c r="D9" s="39" t="s">
        <v>1149</v>
      </c>
      <c r="E9" s="40" t="s">
        <v>3277</v>
      </c>
      <c r="F9" s="41" t="s">
        <v>1074</v>
      </c>
      <c r="G9" s="43" t="s">
        <v>3568</v>
      </c>
      <c r="H9" s="30"/>
    </row>
    <row r="10" spans="1:8" ht="75">
      <c r="B10" s="37" t="s">
        <v>3569</v>
      </c>
      <c r="C10" s="38" t="s">
        <v>3570</v>
      </c>
      <c r="D10" s="39" t="s">
        <v>1149</v>
      </c>
      <c r="E10" s="40" t="s">
        <v>3277</v>
      </c>
      <c r="F10" s="41" t="s">
        <v>1074</v>
      </c>
      <c r="G10" s="43" t="s">
        <v>3571</v>
      </c>
      <c r="H10" s="30"/>
    </row>
    <row r="11" spans="1:8" ht="30.75" thickBot="1">
      <c r="B11" s="37" t="s">
        <v>3310</v>
      </c>
      <c r="C11" s="38" t="s">
        <v>3311</v>
      </c>
      <c r="D11" s="39">
        <v>1</v>
      </c>
      <c r="E11" s="40" t="s">
        <v>3284</v>
      </c>
      <c r="F11" s="41"/>
      <c r="G11" s="43" t="s">
        <v>3572</v>
      </c>
      <c r="H11" s="30"/>
    </row>
    <row r="12" spans="1:8" s="22" customFormat="1" ht="20.100000000000001" customHeight="1" thickBot="1">
      <c r="A12" s="5"/>
      <c r="B12" s="27" t="s">
        <v>3573</v>
      </c>
      <c r="C12" s="28"/>
      <c r="D12" s="28"/>
      <c r="E12" s="28"/>
      <c r="F12" s="28"/>
      <c r="G12" s="29"/>
      <c r="H12" s="30"/>
    </row>
    <row r="13" spans="1:8" ht="45">
      <c r="B13" s="31" t="s">
        <v>3408</v>
      </c>
      <c r="C13" s="32" t="s">
        <v>3409</v>
      </c>
      <c r="D13" s="33" t="s">
        <v>2724</v>
      </c>
      <c r="E13" s="34" t="s">
        <v>3284</v>
      </c>
      <c r="F13" s="35"/>
      <c r="G13" s="338" t="s">
        <v>3524</v>
      </c>
      <c r="H13" s="30"/>
    </row>
    <row r="14" spans="1:8">
      <c r="B14" s="37" t="s">
        <v>3411</v>
      </c>
      <c r="C14" s="38" t="s">
        <v>3412</v>
      </c>
      <c r="D14" s="39" t="s">
        <v>2724</v>
      </c>
      <c r="E14" s="40" t="s">
        <v>3284</v>
      </c>
      <c r="F14" s="41"/>
      <c r="G14" s="288"/>
      <c r="H14" s="30"/>
    </row>
    <row r="15" spans="1:8">
      <c r="B15" s="37" t="s">
        <v>3417</v>
      </c>
      <c r="C15" s="38" t="s">
        <v>3418</v>
      </c>
      <c r="D15" s="39" t="s">
        <v>2724</v>
      </c>
      <c r="E15" s="40" t="s">
        <v>3284</v>
      </c>
      <c r="F15" s="41"/>
      <c r="G15" s="288"/>
      <c r="H15" s="30"/>
    </row>
    <row r="16" spans="1:8">
      <c r="B16" s="37" t="s">
        <v>3415</v>
      </c>
      <c r="C16" s="38" t="s">
        <v>3416</v>
      </c>
      <c r="D16" s="39" t="s">
        <v>2724</v>
      </c>
      <c r="E16" s="40" t="s">
        <v>3284</v>
      </c>
      <c r="F16" s="41"/>
      <c r="G16" s="288"/>
      <c r="H16" s="30"/>
    </row>
    <row r="17" spans="2:8">
      <c r="B17" s="37" t="s">
        <v>3413</v>
      </c>
      <c r="C17" s="38" t="s">
        <v>3414</v>
      </c>
      <c r="D17" s="39" t="s">
        <v>2724</v>
      </c>
      <c r="E17" s="40" t="s">
        <v>3284</v>
      </c>
      <c r="F17" s="41"/>
      <c r="G17" s="288"/>
      <c r="H17" s="30"/>
    </row>
    <row r="18" spans="2:8">
      <c r="B18" s="37" t="s">
        <v>3419</v>
      </c>
      <c r="C18" s="38" t="s">
        <v>3420</v>
      </c>
      <c r="D18" s="39" t="s">
        <v>2724</v>
      </c>
      <c r="E18" s="40" t="s">
        <v>3284</v>
      </c>
      <c r="F18" s="41"/>
      <c r="G18" s="288"/>
      <c r="H18" s="30"/>
    </row>
    <row r="19" spans="2:8">
      <c r="B19" s="37" t="s">
        <v>3421</v>
      </c>
      <c r="C19" s="38" t="s">
        <v>3422</v>
      </c>
      <c r="D19" s="39" t="s">
        <v>2724</v>
      </c>
      <c r="E19" s="40" t="s">
        <v>3284</v>
      </c>
      <c r="F19" s="41"/>
      <c r="G19" s="288"/>
      <c r="H19" s="30"/>
    </row>
    <row r="20" spans="2:8">
      <c r="B20" s="37" t="s">
        <v>3427</v>
      </c>
      <c r="C20" s="38" t="s">
        <v>3428</v>
      </c>
      <c r="D20" s="39" t="s">
        <v>2724</v>
      </c>
      <c r="E20" s="40" t="s">
        <v>3284</v>
      </c>
      <c r="F20" s="41"/>
      <c r="G20" s="288"/>
      <c r="H20" s="30"/>
    </row>
    <row r="21" spans="2:8">
      <c r="B21" s="37" t="s">
        <v>3425</v>
      </c>
      <c r="C21" s="38" t="s">
        <v>3426</v>
      </c>
      <c r="D21" s="39" t="s">
        <v>2724</v>
      </c>
      <c r="E21" s="40" t="s">
        <v>3284</v>
      </c>
      <c r="F21" s="41"/>
      <c r="G21" s="288"/>
      <c r="H21" s="30"/>
    </row>
    <row r="22" spans="2:8">
      <c r="B22" s="37" t="s">
        <v>3423</v>
      </c>
      <c r="C22" s="38" t="s">
        <v>3424</v>
      </c>
      <c r="D22" s="39" t="s">
        <v>2724</v>
      </c>
      <c r="E22" s="40" t="s">
        <v>3284</v>
      </c>
      <c r="F22" s="41"/>
      <c r="G22" s="288"/>
      <c r="H22" s="30"/>
    </row>
    <row r="23" spans="2:8">
      <c r="B23" s="37" t="s">
        <v>3429</v>
      </c>
      <c r="C23" s="38" t="s">
        <v>3430</v>
      </c>
      <c r="D23" s="39" t="s">
        <v>2724</v>
      </c>
      <c r="E23" s="40" t="s">
        <v>3284</v>
      </c>
      <c r="F23" s="41"/>
      <c r="G23" s="288"/>
      <c r="H23" s="30"/>
    </row>
    <row r="24" spans="2:8">
      <c r="B24" s="37" t="s">
        <v>3431</v>
      </c>
      <c r="C24" s="38" t="s">
        <v>3432</v>
      </c>
      <c r="D24" s="39" t="s">
        <v>2724</v>
      </c>
      <c r="E24" s="40" t="s">
        <v>3284</v>
      </c>
      <c r="F24" s="41"/>
      <c r="G24" s="288"/>
      <c r="H24" s="30"/>
    </row>
    <row r="25" spans="2:8">
      <c r="B25" s="37" t="s">
        <v>3437</v>
      </c>
      <c r="C25" s="38" t="s">
        <v>3438</v>
      </c>
      <c r="D25" s="39" t="s">
        <v>2724</v>
      </c>
      <c r="E25" s="40" t="s">
        <v>3284</v>
      </c>
      <c r="F25" s="41"/>
      <c r="G25" s="288"/>
      <c r="H25" s="30"/>
    </row>
    <row r="26" spans="2:8" ht="16.899999999999999" customHeight="1">
      <c r="B26" s="37" t="s">
        <v>3435</v>
      </c>
      <c r="C26" s="38" t="s">
        <v>3436</v>
      </c>
      <c r="D26" s="39" t="s">
        <v>2724</v>
      </c>
      <c r="E26" s="40" t="s">
        <v>3284</v>
      </c>
      <c r="F26" s="41"/>
      <c r="G26" s="288"/>
      <c r="H26" s="30"/>
    </row>
    <row r="27" spans="2:8">
      <c r="B27" s="37" t="s">
        <v>3433</v>
      </c>
      <c r="C27" s="38" t="s">
        <v>3434</v>
      </c>
      <c r="D27" s="39" t="s">
        <v>2724</v>
      </c>
      <c r="E27" s="40" t="s">
        <v>3284</v>
      </c>
      <c r="F27" s="41"/>
      <c r="G27" s="288"/>
      <c r="H27" s="30"/>
    </row>
    <row r="28" spans="2:8">
      <c r="B28" s="37" t="s">
        <v>3439</v>
      </c>
      <c r="C28" s="38" t="s">
        <v>3440</v>
      </c>
      <c r="D28" s="39" t="s">
        <v>2724</v>
      </c>
      <c r="E28" s="40" t="s">
        <v>3284</v>
      </c>
      <c r="F28" s="41"/>
      <c r="G28" s="288"/>
      <c r="H28" s="30"/>
    </row>
    <row r="29" spans="2:8">
      <c r="B29" s="37" t="s">
        <v>3441</v>
      </c>
      <c r="C29" s="38" t="s">
        <v>3442</v>
      </c>
      <c r="D29" s="39" t="s">
        <v>2724</v>
      </c>
      <c r="E29" s="40" t="s">
        <v>3284</v>
      </c>
      <c r="F29" s="41"/>
      <c r="G29" s="288"/>
      <c r="H29" s="30"/>
    </row>
    <row r="30" spans="2:8">
      <c r="B30" s="37" t="s">
        <v>3447</v>
      </c>
      <c r="C30" s="38" t="s">
        <v>3448</v>
      </c>
      <c r="D30" s="39" t="s">
        <v>2724</v>
      </c>
      <c r="E30" s="40" t="s">
        <v>3284</v>
      </c>
      <c r="F30" s="41"/>
      <c r="G30" s="288"/>
      <c r="H30" s="30"/>
    </row>
    <row r="31" spans="2:8">
      <c r="B31" s="37" t="s">
        <v>3445</v>
      </c>
      <c r="C31" s="38" t="s">
        <v>3446</v>
      </c>
      <c r="D31" s="39" t="s">
        <v>2724</v>
      </c>
      <c r="E31" s="40" t="s">
        <v>3284</v>
      </c>
      <c r="F31" s="41"/>
      <c r="G31" s="288"/>
      <c r="H31" s="30"/>
    </row>
    <row r="32" spans="2:8">
      <c r="B32" s="37" t="s">
        <v>3443</v>
      </c>
      <c r="C32" s="38" t="s">
        <v>3444</v>
      </c>
      <c r="D32" s="39" t="s">
        <v>2724</v>
      </c>
      <c r="E32" s="40" t="s">
        <v>3284</v>
      </c>
      <c r="F32" s="41"/>
      <c r="G32" s="288"/>
      <c r="H32" s="30"/>
    </row>
    <row r="33" spans="2:8">
      <c r="B33" s="37" t="s">
        <v>3449</v>
      </c>
      <c r="C33" s="38" t="s">
        <v>3450</v>
      </c>
      <c r="D33" s="39" t="s">
        <v>2724</v>
      </c>
      <c r="E33" s="40" t="s">
        <v>3284</v>
      </c>
      <c r="F33" s="41"/>
      <c r="G33" s="288"/>
      <c r="H33" s="30"/>
    </row>
    <row r="34" spans="2:8">
      <c r="B34" s="37" t="s">
        <v>3451</v>
      </c>
      <c r="C34" s="38" t="s">
        <v>3452</v>
      </c>
      <c r="D34" s="39" t="s">
        <v>2724</v>
      </c>
      <c r="E34" s="40" t="s">
        <v>3284</v>
      </c>
      <c r="F34" s="41"/>
      <c r="G34" s="288"/>
      <c r="H34" s="30"/>
    </row>
    <row r="35" spans="2:8">
      <c r="B35" s="37" t="s">
        <v>3457</v>
      </c>
      <c r="C35" s="38" t="s">
        <v>3458</v>
      </c>
      <c r="D35" s="39" t="s">
        <v>2724</v>
      </c>
      <c r="E35" s="40" t="s">
        <v>3284</v>
      </c>
      <c r="F35" s="41"/>
      <c r="G35" s="288"/>
      <c r="H35" s="30"/>
    </row>
    <row r="36" spans="2:8">
      <c r="B36" s="37" t="s">
        <v>3455</v>
      </c>
      <c r="C36" s="38" t="s">
        <v>3456</v>
      </c>
      <c r="D36" s="39" t="s">
        <v>2724</v>
      </c>
      <c r="E36" s="40" t="s">
        <v>3284</v>
      </c>
      <c r="F36" s="41"/>
      <c r="G36" s="288"/>
      <c r="H36" s="30"/>
    </row>
    <row r="37" spans="2:8">
      <c r="B37" s="37" t="s">
        <v>3453</v>
      </c>
      <c r="C37" s="38" t="s">
        <v>3454</v>
      </c>
      <c r="D37" s="39" t="s">
        <v>2724</v>
      </c>
      <c r="E37" s="40" t="s">
        <v>3284</v>
      </c>
      <c r="F37" s="41"/>
      <c r="G37" s="288"/>
      <c r="H37" s="30"/>
    </row>
    <row r="38" spans="2:8">
      <c r="B38" s="37" t="s">
        <v>3459</v>
      </c>
      <c r="C38" s="38" t="s">
        <v>3460</v>
      </c>
      <c r="D38" s="39" t="s">
        <v>2724</v>
      </c>
      <c r="E38" s="40" t="s">
        <v>3284</v>
      </c>
      <c r="F38" s="41"/>
      <c r="G38" s="288"/>
      <c r="H38" s="30"/>
    </row>
    <row r="39" spans="2:8">
      <c r="B39" s="37" t="s">
        <v>3461</v>
      </c>
      <c r="C39" s="38" t="s">
        <v>3462</v>
      </c>
      <c r="D39" s="39" t="s">
        <v>2724</v>
      </c>
      <c r="E39" s="40" t="s">
        <v>3284</v>
      </c>
      <c r="F39" s="41"/>
      <c r="G39" s="288"/>
      <c r="H39" s="30"/>
    </row>
    <row r="40" spans="2:8">
      <c r="B40" s="37" t="s">
        <v>3467</v>
      </c>
      <c r="C40" s="38" t="s">
        <v>3468</v>
      </c>
      <c r="D40" s="39" t="s">
        <v>2724</v>
      </c>
      <c r="E40" s="40" t="s">
        <v>3284</v>
      </c>
      <c r="F40" s="41"/>
      <c r="G40" s="288"/>
      <c r="H40" s="30"/>
    </row>
    <row r="41" spans="2:8">
      <c r="B41" s="37" t="s">
        <v>3465</v>
      </c>
      <c r="C41" s="38" t="s">
        <v>3466</v>
      </c>
      <c r="D41" s="39" t="s">
        <v>2724</v>
      </c>
      <c r="E41" s="40" t="s">
        <v>3284</v>
      </c>
      <c r="F41" s="41"/>
      <c r="G41" s="288"/>
      <c r="H41" s="30"/>
    </row>
    <row r="42" spans="2:8">
      <c r="B42" s="37" t="s">
        <v>3463</v>
      </c>
      <c r="C42" s="38" t="s">
        <v>3464</v>
      </c>
      <c r="D42" s="39" t="s">
        <v>2724</v>
      </c>
      <c r="E42" s="40" t="s">
        <v>3284</v>
      </c>
      <c r="F42" s="41"/>
      <c r="G42" s="288"/>
      <c r="H42" s="30"/>
    </row>
    <row r="43" spans="2:8">
      <c r="B43" s="37" t="s">
        <v>3469</v>
      </c>
      <c r="C43" s="38" t="s">
        <v>3470</v>
      </c>
      <c r="D43" s="39" t="s">
        <v>2724</v>
      </c>
      <c r="E43" s="40" t="s">
        <v>3284</v>
      </c>
      <c r="F43" s="41"/>
      <c r="G43" s="288"/>
      <c r="H43" s="30"/>
    </row>
    <row r="44" spans="2:8">
      <c r="B44" s="37" t="s">
        <v>3471</v>
      </c>
      <c r="C44" s="38" t="s">
        <v>3472</v>
      </c>
      <c r="D44" s="39" t="s">
        <v>2724</v>
      </c>
      <c r="E44" s="40" t="s">
        <v>3284</v>
      </c>
      <c r="F44" s="41"/>
      <c r="G44" s="288"/>
      <c r="H44" s="30"/>
    </row>
    <row r="45" spans="2:8">
      <c r="B45" s="37" t="s">
        <v>3477</v>
      </c>
      <c r="C45" s="38" t="s">
        <v>3478</v>
      </c>
      <c r="D45" s="39" t="s">
        <v>2724</v>
      </c>
      <c r="E45" s="40" t="s">
        <v>3284</v>
      </c>
      <c r="F45" s="41"/>
      <c r="G45" s="288"/>
      <c r="H45" s="30"/>
    </row>
    <row r="46" spans="2:8">
      <c r="B46" s="37" t="s">
        <v>3475</v>
      </c>
      <c r="C46" s="38" t="s">
        <v>3476</v>
      </c>
      <c r="D46" s="39" t="s">
        <v>2724</v>
      </c>
      <c r="E46" s="40" t="s">
        <v>3284</v>
      </c>
      <c r="F46" s="41"/>
      <c r="G46" s="288"/>
      <c r="H46" s="30"/>
    </row>
    <row r="47" spans="2:8">
      <c r="B47" s="37" t="s">
        <v>3473</v>
      </c>
      <c r="C47" s="38" t="s">
        <v>3474</v>
      </c>
      <c r="D47" s="39" t="s">
        <v>2724</v>
      </c>
      <c r="E47" s="40" t="s">
        <v>3284</v>
      </c>
      <c r="F47" s="41"/>
      <c r="G47" s="288"/>
      <c r="H47" s="30"/>
    </row>
    <row r="48" spans="2:8">
      <c r="B48" s="37" t="s">
        <v>3479</v>
      </c>
      <c r="C48" s="38" t="s">
        <v>3480</v>
      </c>
      <c r="D48" s="39" t="s">
        <v>2724</v>
      </c>
      <c r="E48" s="40" t="s">
        <v>3284</v>
      </c>
      <c r="F48" s="41"/>
      <c r="G48" s="288"/>
      <c r="H48" s="30"/>
    </row>
    <row r="49" spans="2:8">
      <c r="B49" s="37" t="s">
        <v>3481</v>
      </c>
      <c r="C49" s="38" t="s">
        <v>3482</v>
      </c>
      <c r="D49" s="39" t="s">
        <v>2724</v>
      </c>
      <c r="E49" s="40" t="s">
        <v>3284</v>
      </c>
      <c r="F49" s="41"/>
      <c r="G49" s="288"/>
      <c r="H49" s="30"/>
    </row>
    <row r="50" spans="2:8">
      <c r="B50" s="37" t="s">
        <v>3487</v>
      </c>
      <c r="C50" s="38" t="s">
        <v>3488</v>
      </c>
      <c r="D50" s="39" t="s">
        <v>2724</v>
      </c>
      <c r="E50" s="40" t="s">
        <v>3284</v>
      </c>
      <c r="F50" s="41"/>
      <c r="G50" s="288"/>
      <c r="H50" s="30"/>
    </row>
    <row r="51" spans="2:8">
      <c r="B51" s="37" t="s">
        <v>3485</v>
      </c>
      <c r="C51" s="38" t="s">
        <v>3486</v>
      </c>
      <c r="D51" s="39" t="s">
        <v>2724</v>
      </c>
      <c r="E51" s="40" t="s">
        <v>3284</v>
      </c>
      <c r="F51" s="41"/>
      <c r="G51" s="288"/>
      <c r="H51" s="30"/>
    </row>
    <row r="52" spans="2:8">
      <c r="B52" s="37" t="s">
        <v>3483</v>
      </c>
      <c r="C52" s="38" t="s">
        <v>3484</v>
      </c>
      <c r="D52" s="39" t="s">
        <v>2724</v>
      </c>
      <c r="E52" s="40" t="s">
        <v>3284</v>
      </c>
      <c r="F52" s="41"/>
      <c r="G52" s="288"/>
      <c r="H52" s="30"/>
    </row>
    <row r="53" spans="2:8">
      <c r="B53" s="37" t="s">
        <v>3489</v>
      </c>
      <c r="C53" s="38" t="s">
        <v>3490</v>
      </c>
      <c r="D53" s="39" t="s">
        <v>2724</v>
      </c>
      <c r="E53" s="40" t="s">
        <v>3284</v>
      </c>
      <c r="F53" s="41"/>
      <c r="G53" s="288"/>
      <c r="H53" s="30"/>
    </row>
    <row r="54" spans="2:8">
      <c r="B54" s="37" t="s">
        <v>3491</v>
      </c>
      <c r="C54" s="38" t="s">
        <v>3492</v>
      </c>
      <c r="D54" s="39" t="s">
        <v>2724</v>
      </c>
      <c r="E54" s="40" t="s">
        <v>3284</v>
      </c>
      <c r="F54" s="41"/>
      <c r="G54" s="288"/>
      <c r="H54" s="30"/>
    </row>
    <row r="55" spans="2:8">
      <c r="B55" s="37" t="s">
        <v>3497</v>
      </c>
      <c r="C55" s="38" t="s">
        <v>3498</v>
      </c>
      <c r="D55" s="39" t="s">
        <v>2724</v>
      </c>
      <c r="E55" s="40" t="s">
        <v>3284</v>
      </c>
      <c r="F55" s="41"/>
      <c r="G55" s="288"/>
      <c r="H55" s="30"/>
    </row>
    <row r="56" spans="2:8">
      <c r="B56" s="37" t="s">
        <v>3495</v>
      </c>
      <c r="C56" s="38" t="s">
        <v>3496</v>
      </c>
      <c r="D56" s="39" t="s">
        <v>2724</v>
      </c>
      <c r="E56" s="40" t="s">
        <v>3284</v>
      </c>
      <c r="F56" s="41"/>
      <c r="G56" s="288"/>
      <c r="H56" s="30"/>
    </row>
    <row r="57" spans="2:8">
      <c r="B57" s="37" t="s">
        <v>3493</v>
      </c>
      <c r="C57" s="38" t="s">
        <v>3494</v>
      </c>
      <c r="D57" s="39" t="s">
        <v>2724</v>
      </c>
      <c r="E57" s="40" t="s">
        <v>3284</v>
      </c>
      <c r="F57" s="41"/>
      <c r="G57" s="288"/>
      <c r="H57" s="30"/>
    </row>
    <row r="58" spans="2:8">
      <c r="B58" s="37" t="s">
        <v>3499</v>
      </c>
      <c r="C58" s="38" t="s">
        <v>3500</v>
      </c>
      <c r="D58" s="39" t="s">
        <v>2724</v>
      </c>
      <c r="E58" s="40" t="s">
        <v>3284</v>
      </c>
      <c r="F58" s="41"/>
      <c r="G58" s="288"/>
      <c r="H58" s="30"/>
    </row>
    <row r="59" spans="2:8">
      <c r="B59" s="37" t="s">
        <v>3501</v>
      </c>
      <c r="C59" s="38" t="s">
        <v>3502</v>
      </c>
      <c r="D59" s="39" t="s">
        <v>2724</v>
      </c>
      <c r="E59" s="40" t="s">
        <v>3284</v>
      </c>
      <c r="F59" s="41"/>
      <c r="G59" s="288"/>
      <c r="H59" s="30"/>
    </row>
    <row r="60" spans="2:8">
      <c r="B60" s="37" t="s">
        <v>3507</v>
      </c>
      <c r="C60" s="38" t="s">
        <v>3508</v>
      </c>
      <c r="D60" s="39" t="s">
        <v>2724</v>
      </c>
      <c r="E60" s="40" t="s">
        <v>3284</v>
      </c>
      <c r="F60" s="41"/>
      <c r="G60" s="288"/>
      <c r="H60" s="30"/>
    </row>
    <row r="61" spans="2:8">
      <c r="B61" s="37" t="s">
        <v>3505</v>
      </c>
      <c r="C61" s="38" t="s">
        <v>3506</v>
      </c>
      <c r="D61" s="39" t="s">
        <v>2724</v>
      </c>
      <c r="E61" s="40" t="s">
        <v>3284</v>
      </c>
      <c r="F61" s="41"/>
      <c r="G61" s="288"/>
      <c r="H61" s="30"/>
    </row>
    <row r="62" spans="2:8">
      <c r="B62" s="37" t="s">
        <v>3503</v>
      </c>
      <c r="C62" s="38" t="s">
        <v>3504</v>
      </c>
      <c r="D62" s="39" t="s">
        <v>2724</v>
      </c>
      <c r="E62" s="40" t="s">
        <v>3284</v>
      </c>
      <c r="F62" s="41"/>
      <c r="G62" s="288"/>
      <c r="H62" s="30"/>
    </row>
    <row r="63" spans="2:8">
      <c r="B63" s="37" t="s">
        <v>3509</v>
      </c>
      <c r="C63" s="38" t="s">
        <v>3510</v>
      </c>
      <c r="D63" s="39" t="s">
        <v>2724</v>
      </c>
      <c r="E63" s="40" t="s">
        <v>3284</v>
      </c>
      <c r="F63" s="41"/>
      <c r="G63" s="288"/>
      <c r="H63" s="30"/>
    </row>
    <row r="64" spans="2:8">
      <c r="B64" s="37" t="s">
        <v>3511</v>
      </c>
      <c r="C64" s="38" t="s">
        <v>3512</v>
      </c>
      <c r="D64" s="39" t="s">
        <v>2724</v>
      </c>
      <c r="E64" s="40" t="s">
        <v>3284</v>
      </c>
      <c r="F64" s="41"/>
      <c r="G64" s="288"/>
      <c r="H64" s="30"/>
    </row>
    <row r="65" spans="2:8">
      <c r="B65" s="37" t="s">
        <v>3517</v>
      </c>
      <c r="C65" s="38" t="s">
        <v>3518</v>
      </c>
      <c r="D65" s="39" t="s">
        <v>2724</v>
      </c>
      <c r="E65" s="40" t="s">
        <v>3284</v>
      </c>
      <c r="F65" s="41"/>
      <c r="G65" s="288"/>
      <c r="H65" s="30"/>
    </row>
    <row r="66" spans="2:8">
      <c r="B66" s="37" t="s">
        <v>3515</v>
      </c>
      <c r="C66" s="38" t="s">
        <v>3516</v>
      </c>
      <c r="D66" s="39" t="s">
        <v>2724</v>
      </c>
      <c r="E66" s="40" t="s">
        <v>3284</v>
      </c>
      <c r="F66" s="41"/>
      <c r="G66" s="288"/>
      <c r="H66" s="30"/>
    </row>
    <row r="67" spans="2:8">
      <c r="B67" s="37" t="s">
        <v>3513</v>
      </c>
      <c r="C67" s="38" t="s">
        <v>3514</v>
      </c>
      <c r="D67" s="39" t="s">
        <v>2724</v>
      </c>
      <c r="E67" s="40" t="s">
        <v>3284</v>
      </c>
      <c r="F67" s="41"/>
      <c r="G67" s="288"/>
      <c r="H67" s="30"/>
    </row>
    <row r="68" spans="2:8">
      <c r="B68" s="37" t="s">
        <v>3519</v>
      </c>
      <c r="C68" s="38" t="s">
        <v>3520</v>
      </c>
      <c r="D68" s="39" t="s">
        <v>2724</v>
      </c>
      <c r="E68" s="40" t="s">
        <v>3284</v>
      </c>
      <c r="F68" s="41"/>
      <c r="G68" s="287"/>
      <c r="H68" s="30"/>
    </row>
    <row r="69" spans="2:8" ht="60">
      <c r="B69" s="37" t="s">
        <v>3521</v>
      </c>
      <c r="C69" s="38" t="s">
        <v>3522</v>
      </c>
      <c r="D69" s="39" t="s">
        <v>2724</v>
      </c>
      <c r="E69" s="40" t="s">
        <v>3284</v>
      </c>
      <c r="F69" s="41"/>
      <c r="G69" s="500" t="s">
        <v>3523</v>
      </c>
      <c r="H69" s="30"/>
    </row>
    <row r="70" spans="2:8">
      <c r="B70" s="37" t="s">
        <v>3525</v>
      </c>
      <c r="C70" s="38" t="s">
        <v>3526</v>
      </c>
      <c r="D70" s="39" t="s">
        <v>2724</v>
      </c>
      <c r="E70" s="40" t="s">
        <v>3284</v>
      </c>
      <c r="F70" s="41"/>
      <c r="G70" s="288"/>
      <c r="H70" s="30"/>
    </row>
    <row r="71" spans="2:8">
      <c r="B71" s="37" t="s">
        <v>3531</v>
      </c>
      <c r="C71" s="38" t="s">
        <v>3532</v>
      </c>
      <c r="D71" s="39" t="s">
        <v>2724</v>
      </c>
      <c r="E71" s="40" t="s">
        <v>3284</v>
      </c>
      <c r="F71" s="41"/>
      <c r="G71" s="288"/>
      <c r="H71" s="30"/>
    </row>
    <row r="72" spans="2:8">
      <c r="B72" s="37" t="s">
        <v>3529</v>
      </c>
      <c r="C72" s="38" t="s">
        <v>3530</v>
      </c>
      <c r="D72" s="39" t="s">
        <v>2724</v>
      </c>
      <c r="E72" s="40" t="s">
        <v>3284</v>
      </c>
      <c r="F72" s="41"/>
      <c r="G72" s="288"/>
      <c r="H72" s="30"/>
    </row>
    <row r="73" spans="2:8" ht="17.25" thickBot="1">
      <c r="B73" s="44" t="s">
        <v>3527</v>
      </c>
      <c r="C73" s="45" t="s">
        <v>3528</v>
      </c>
      <c r="D73" s="46" t="s">
        <v>2724</v>
      </c>
      <c r="E73" s="47" t="s">
        <v>3284</v>
      </c>
      <c r="F73" s="48"/>
      <c r="G73" s="289"/>
      <c r="H73" s="30"/>
    </row>
    <row r="74" spans="2:8" ht="20.100000000000001" customHeight="1">
      <c r="B74" s="51"/>
      <c r="C74" s="51"/>
      <c r="D74" s="52"/>
      <c r="E74" s="53"/>
      <c r="F74" s="53"/>
      <c r="G74" s="51"/>
      <c r="H74"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887</v>
      </c>
      <c r="C2" s="360"/>
      <c r="D2" s="360"/>
      <c r="E2" s="360"/>
      <c r="F2" s="360"/>
      <c r="G2" s="361"/>
      <c r="H2" s="18"/>
    </row>
    <row r="3" spans="1:8" ht="13.5" customHeight="1">
      <c r="A3" s="19"/>
      <c r="B3" s="312"/>
      <c r="C3" s="312"/>
      <c r="D3" s="312"/>
      <c r="E3" s="312"/>
      <c r="F3" s="312"/>
      <c r="G3" s="312"/>
      <c r="H3" s="21"/>
    </row>
    <row r="4" spans="1:8">
      <c r="A4" s="19"/>
      <c r="B4" s="14" t="s">
        <v>3544</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30">
      <c r="B7" s="31" t="s">
        <v>3574</v>
      </c>
      <c r="C7" s="32" t="s">
        <v>3575</v>
      </c>
      <c r="D7" s="33" t="s">
        <v>1149</v>
      </c>
      <c r="E7" s="34" t="s">
        <v>1289</v>
      </c>
      <c r="F7" s="35" t="s">
        <v>3197</v>
      </c>
      <c r="G7" s="36" t="s">
        <v>1523</v>
      </c>
      <c r="H7" s="30"/>
    </row>
    <row r="8" spans="1:8">
      <c r="B8" s="37" t="s">
        <v>3576</v>
      </c>
      <c r="C8" s="38" t="s">
        <v>3577</v>
      </c>
      <c r="D8" s="39" t="s">
        <v>1299</v>
      </c>
      <c r="E8" s="40" t="s">
        <v>1295</v>
      </c>
      <c r="F8" s="41" t="s">
        <v>973</v>
      </c>
      <c r="G8" s="43" t="s">
        <v>2076</v>
      </c>
      <c r="H8" s="30"/>
    </row>
    <row r="9" spans="1:8" ht="30.75" thickBot="1">
      <c r="B9" s="37" t="s">
        <v>3578</v>
      </c>
      <c r="C9" s="38" t="s">
        <v>3579</v>
      </c>
      <c r="D9" s="39" t="s">
        <v>2079</v>
      </c>
      <c r="E9" s="40" t="s">
        <v>1295</v>
      </c>
      <c r="F9" s="41" t="s">
        <v>973</v>
      </c>
      <c r="G9" s="43" t="s">
        <v>3580</v>
      </c>
      <c r="H9" s="30"/>
    </row>
    <row r="10" spans="1:8" ht="20.100000000000001" customHeight="1">
      <c r="B10" s="51"/>
      <c r="C10" s="51"/>
      <c r="D10" s="52"/>
      <c r="E10" s="53"/>
      <c r="F10" s="53"/>
      <c r="G10" s="51"/>
      <c r="H10"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288"/>
  <sheetViews>
    <sheetView showGridLines="0" zoomScaleNormal="100" zoomScaleSheetLayoutView="100" workbookViewId="0"/>
  </sheetViews>
  <sheetFormatPr defaultColWidth="10.28515625" defaultRowHeight="16.5"/>
  <cols>
    <col min="1" max="1" width="2.7109375" style="5" customWidth="1"/>
    <col min="2" max="2" width="36.7109375" style="123" customWidth="1"/>
    <col min="3" max="3" width="45.7109375" style="123" customWidth="1"/>
    <col min="4" max="4" width="89.7109375" style="124" customWidth="1"/>
    <col min="5" max="5" width="2.7109375" style="5" customWidth="1"/>
    <col min="6" max="16384" width="10.28515625" style="5"/>
  </cols>
  <sheetData>
    <row r="1" spans="1:5" s="1" customFormat="1" ht="10.15" customHeight="1">
      <c r="B1" s="2"/>
      <c r="C1" s="2"/>
      <c r="D1" s="2"/>
    </row>
    <row r="2" spans="1:5" s="22" customFormat="1" ht="60" customHeight="1">
      <c r="A2" s="14"/>
      <c r="B2" s="125" t="s">
        <v>710</v>
      </c>
      <c r="C2" s="126"/>
      <c r="D2" s="126"/>
      <c r="E2" s="5"/>
    </row>
    <row r="3" spans="1:5" s="22" customFormat="1" ht="20.100000000000001" customHeight="1" thickBot="1">
      <c r="A3" s="19"/>
      <c r="B3" s="123"/>
      <c r="C3" s="123"/>
      <c r="D3" s="127"/>
      <c r="E3" s="5"/>
    </row>
    <row r="4" spans="1:5" ht="25.35" customHeight="1" thickBot="1">
      <c r="B4" s="128" t="s">
        <v>711</v>
      </c>
      <c r="C4" s="129" t="s">
        <v>655</v>
      </c>
      <c r="D4" s="130" t="s">
        <v>0</v>
      </c>
    </row>
    <row r="5" spans="1:5" ht="25.35" customHeight="1" thickBot="1">
      <c r="A5" s="22"/>
      <c r="B5" s="131" t="s">
        <v>712</v>
      </c>
      <c r="C5" s="132"/>
      <c r="D5" s="133"/>
    </row>
    <row r="6" spans="1:5" s="134" customFormat="1" ht="17.25" customHeight="1" thickBot="1">
      <c r="B6" s="135" t="s">
        <v>647</v>
      </c>
      <c r="C6" s="136" t="s">
        <v>713</v>
      </c>
      <c r="D6" s="137" t="s">
        <v>4458</v>
      </c>
    </row>
    <row r="7" spans="1:5" ht="25.35" customHeight="1" thickBot="1">
      <c r="A7" s="22"/>
      <c r="B7" s="131" t="s">
        <v>718</v>
      </c>
      <c r="C7" s="132"/>
      <c r="D7" s="133"/>
    </row>
    <row r="8" spans="1:5" ht="17.25" customHeight="1" thickBot="1">
      <c r="B8" s="145" t="s">
        <v>719</v>
      </c>
      <c r="C8" s="149" t="s">
        <v>633</v>
      </c>
      <c r="D8" s="140" t="s">
        <v>716</v>
      </c>
    </row>
    <row r="9" spans="1:5" ht="25.35" customHeight="1" thickBot="1">
      <c r="B9" s="150" t="s">
        <v>720</v>
      </c>
      <c r="C9" s="151"/>
      <c r="D9" s="152"/>
    </row>
    <row r="10" spans="1:5" ht="17.25" customHeight="1">
      <c r="B10" s="145" t="s">
        <v>721</v>
      </c>
      <c r="C10" s="149" t="s">
        <v>722</v>
      </c>
      <c r="D10" s="140" t="s">
        <v>716</v>
      </c>
    </row>
    <row r="11" spans="1:5" ht="17.25" customHeight="1">
      <c r="B11" s="146"/>
      <c r="C11" s="153" t="s">
        <v>723</v>
      </c>
      <c r="D11" s="143"/>
    </row>
    <row r="12" spans="1:5" ht="17.25" customHeight="1" thickBot="1">
      <c r="B12" s="147"/>
      <c r="C12" s="154" t="s">
        <v>724</v>
      </c>
      <c r="D12" s="148"/>
    </row>
    <row r="13" spans="1:5" ht="25.35" customHeight="1" thickBot="1">
      <c r="B13" s="150" t="s">
        <v>725</v>
      </c>
      <c r="C13" s="151"/>
      <c r="D13" s="152"/>
    </row>
    <row r="14" spans="1:5" ht="17.25" customHeight="1">
      <c r="B14" s="145" t="s">
        <v>726</v>
      </c>
      <c r="C14" s="149" t="s">
        <v>727</v>
      </c>
      <c r="D14" s="140" t="s">
        <v>716</v>
      </c>
    </row>
    <row r="15" spans="1:5" ht="17.25" customHeight="1" thickBot="1">
      <c r="B15" s="147"/>
      <c r="C15" s="154" t="s">
        <v>728</v>
      </c>
      <c r="D15" s="148"/>
    </row>
    <row r="16" spans="1:5" s="7" customFormat="1" ht="17.25" customHeight="1">
      <c r="A16" s="5"/>
      <c r="B16" s="145" t="s">
        <v>729</v>
      </c>
      <c r="C16" s="149" t="s">
        <v>727</v>
      </c>
      <c r="D16" s="140" t="s">
        <v>716</v>
      </c>
      <c r="E16" s="5"/>
    </row>
    <row r="17" spans="1:5" s="7" customFormat="1" ht="17.25" customHeight="1" thickBot="1">
      <c r="A17" s="5"/>
      <c r="B17" s="147"/>
      <c r="C17" s="154" t="s">
        <v>728</v>
      </c>
      <c r="D17" s="148"/>
      <c r="E17" s="5"/>
    </row>
    <row r="18" spans="1:5" s="7" customFormat="1" ht="17.25" customHeight="1">
      <c r="A18" s="5"/>
      <c r="B18" s="145" t="s">
        <v>721</v>
      </c>
      <c r="C18" s="149" t="s">
        <v>730</v>
      </c>
      <c r="D18" s="140" t="s">
        <v>716</v>
      </c>
      <c r="E18" s="5"/>
    </row>
    <row r="19" spans="1:5" s="7" customFormat="1" ht="17.25" customHeight="1" thickBot="1">
      <c r="A19" s="5"/>
      <c r="B19" s="146"/>
      <c r="C19" s="153" t="s">
        <v>731</v>
      </c>
      <c r="D19" s="143"/>
      <c r="E19" s="5"/>
    </row>
    <row r="20" spans="1:5" s="7" customFormat="1" ht="25.35" customHeight="1" thickBot="1">
      <c r="A20" s="5"/>
      <c r="B20" s="150" t="s">
        <v>732</v>
      </c>
      <c r="C20" s="151"/>
      <c r="D20" s="152"/>
      <c r="E20" s="5"/>
    </row>
    <row r="21" spans="1:5" s="7" customFormat="1" ht="17.25" customHeight="1" thickBot="1">
      <c r="A21" s="5"/>
      <c r="B21" s="156" t="s">
        <v>733</v>
      </c>
      <c r="C21" s="157" t="s">
        <v>734</v>
      </c>
      <c r="D21" s="143" t="s">
        <v>716</v>
      </c>
      <c r="E21" s="5"/>
    </row>
    <row r="22" spans="1:5" s="7" customFormat="1" ht="17.25" customHeight="1" thickBot="1">
      <c r="A22" s="5"/>
      <c r="B22" s="141" t="s">
        <v>735</v>
      </c>
      <c r="C22" s="157" t="s">
        <v>734</v>
      </c>
      <c r="D22" s="158" t="s">
        <v>716</v>
      </c>
      <c r="E22" s="5"/>
    </row>
    <row r="23" spans="1:5" s="7" customFormat="1" ht="17.25" customHeight="1" thickBot="1">
      <c r="A23" s="5"/>
      <c r="B23" s="156" t="s">
        <v>736</v>
      </c>
      <c r="C23" s="157" t="s">
        <v>734</v>
      </c>
      <c r="D23" s="158" t="s">
        <v>716</v>
      </c>
      <c r="E23" s="5"/>
    </row>
    <row r="24" spans="1:5" s="7" customFormat="1" ht="25.35" customHeight="1" thickBot="1">
      <c r="A24" s="5"/>
      <c r="B24" s="150" t="s">
        <v>738</v>
      </c>
      <c r="C24" s="151"/>
      <c r="D24" s="152"/>
      <c r="E24" s="5"/>
    </row>
    <row r="25" spans="1:5" ht="33.75" customHeight="1">
      <c r="A25" s="7"/>
      <c r="B25" s="138" t="s">
        <v>739</v>
      </c>
      <c r="C25" s="155" t="s">
        <v>740</v>
      </c>
      <c r="D25" s="159" t="s">
        <v>741</v>
      </c>
    </row>
    <row r="26" spans="1:5" ht="33.75" customHeight="1" thickBot="1">
      <c r="A26" s="7"/>
      <c r="B26" s="144"/>
      <c r="C26" s="160" t="s">
        <v>742</v>
      </c>
      <c r="D26" s="161" t="s">
        <v>743</v>
      </c>
    </row>
    <row r="27" spans="1:5" s="7" customFormat="1" ht="17.25" customHeight="1">
      <c r="A27" s="5"/>
      <c r="B27" s="138" t="s">
        <v>729</v>
      </c>
      <c r="C27" s="165" t="s">
        <v>746</v>
      </c>
      <c r="D27" s="166" t="s">
        <v>716</v>
      </c>
      <c r="E27" s="5"/>
    </row>
    <row r="28" spans="1:5" s="7" customFormat="1" ht="17.25" customHeight="1">
      <c r="A28" s="5"/>
      <c r="B28" s="141"/>
      <c r="C28" s="167" t="s">
        <v>747</v>
      </c>
      <c r="D28" s="168"/>
      <c r="E28" s="5"/>
    </row>
    <row r="29" spans="1:5" s="7" customFormat="1" ht="17.25" customHeight="1">
      <c r="A29" s="5"/>
      <c r="B29" s="141"/>
      <c r="C29" s="167" t="s">
        <v>748</v>
      </c>
      <c r="D29" s="169"/>
      <c r="E29" s="5"/>
    </row>
    <row r="30" spans="1:5" s="7" customFormat="1" ht="17.25" customHeight="1">
      <c r="A30" s="5"/>
      <c r="B30" s="141"/>
      <c r="C30" s="167" t="s">
        <v>749</v>
      </c>
      <c r="D30" s="169"/>
      <c r="E30" s="5"/>
    </row>
    <row r="31" spans="1:5" s="7" customFormat="1" ht="17.25" customHeight="1">
      <c r="A31" s="5"/>
      <c r="B31" s="141"/>
      <c r="C31" s="167" t="s">
        <v>750</v>
      </c>
      <c r="D31" s="169"/>
      <c r="E31" s="5"/>
    </row>
    <row r="32" spans="1:5" s="7" customFormat="1" ht="17.25" customHeight="1" thickBot="1">
      <c r="A32" s="5"/>
      <c r="B32" s="141"/>
      <c r="C32" s="167" t="s">
        <v>751</v>
      </c>
      <c r="D32" s="170"/>
      <c r="E32" s="5"/>
    </row>
    <row r="33" spans="1:5" s="7" customFormat="1" ht="17.25" customHeight="1">
      <c r="A33" s="5"/>
      <c r="B33" s="141"/>
      <c r="C33" s="163" t="s">
        <v>752</v>
      </c>
      <c r="D33" s="171" t="s">
        <v>753</v>
      </c>
      <c r="E33" s="5"/>
    </row>
    <row r="34" spans="1:5" s="7" customFormat="1" ht="17.25" customHeight="1">
      <c r="A34" s="5"/>
      <c r="B34" s="141"/>
      <c r="C34" s="163" t="s">
        <v>754</v>
      </c>
      <c r="D34" s="172"/>
      <c r="E34" s="5"/>
    </row>
    <row r="35" spans="1:5" s="7" customFormat="1" ht="17.25" customHeight="1">
      <c r="A35" s="5"/>
      <c r="B35" s="141"/>
      <c r="C35" s="163" t="s">
        <v>755</v>
      </c>
      <c r="D35" s="172"/>
      <c r="E35" s="5"/>
    </row>
    <row r="36" spans="1:5" s="7" customFormat="1" ht="17.25" customHeight="1" thickBot="1">
      <c r="A36" s="5"/>
      <c r="B36" s="144"/>
      <c r="C36" s="160" t="s">
        <v>756</v>
      </c>
      <c r="D36" s="173"/>
      <c r="E36" s="5"/>
    </row>
    <row r="37" spans="1:5" ht="17.25" customHeight="1">
      <c r="A37" s="7"/>
      <c r="B37" s="138" t="s">
        <v>759</v>
      </c>
      <c r="C37" s="155" t="s">
        <v>760</v>
      </c>
      <c r="D37" s="162" t="s">
        <v>761</v>
      </c>
    </row>
    <row r="38" spans="1:5" ht="17.25" customHeight="1" thickBot="1">
      <c r="A38" s="7"/>
      <c r="B38" s="144"/>
      <c r="C38" s="160" t="s">
        <v>762</v>
      </c>
      <c r="D38" s="174"/>
    </row>
    <row r="39" spans="1:5" s="7" customFormat="1" ht="17.25" customHeight="1">
      <c r="A39" s="5"/>
      <c r="B39" s="138" t="s">
        <v>714</v>
      </c>
      <c r="C39" s="155" t="s">
        <v>764</v>
      </c>
      <c r="D39" s="162" t="s">
        <v>716</v>
      </c>
      <c r="E39" s="5"/>
    </row>
    <row r="40" spans="1:5" s="7" customFormat="1" ht="17.25" customHeight="1">
      <c r="A40" s="5"/>
      <c r="B40" s="141"/>
      <c r="C40" s="163" t="s">
        <v>746</v>
      </c>
      <c r="D40" s="175"/>
      <c r="E40" s="5"/>
    </row>
    <row r="41" spans="1:5" s="7" customFormat="1" ht="17.25" customHeight="1">
      <c r="A41" s="5"/>
      <c r="B41" s="141"/>
      <c r="C41" s="177" t="s">
        <v>765</v>
      </c>
      <c r="D41" s="178"/>
      <c r="E41" s="5"/>
    </row>
    <row r="42" spans="1:5" s="7" customFormat="1" ht="30.75" customHeight="1">
      <c r="A42" s="5"/>
      <c r="B42" s="141"/>
      <c r="C42" s="163" t="s">
        <v>766</v>
      </c>
      <c r="D42" s="179" t="s">
        <v>767</v>
      </c>
      <c r="E42" s="5"/>
    </row>
    <row r="43" spans="1:5" s="7" customFormat="1" ht="17.25" customHeight="1">
      <c r="A43" s="5"/>
      <c r="B43" s="141"/>
      <c r="C43" s="180" t="s">
        <v>768</v>
      </c>
      <c r="D43" s="181" t="s">
        <v>716</v>
      </c>
      <c r="E43" s="5"/>
    </row>
    <row r="44" spans="1:5" ht="17.25" customHeight="1">
      <c r="B44" s="141"/>
      <c r="C44" s="177" t="s">
        <v>618</v>
      </c>
      <c r="D44" s="182"/>
    </row>
    <row r="45" spans="1:5" ht="17.25" customHeight="1">
      <c r="B45" s="141"/>
      <c r="C45" s="163" t="s">
        <v>769</v>
      </c>
      <c r="D45" s="182"/>
    </row>
    <row r="46" spans="1:5" s="7" customFormat="1" ht="17.25" customHeight="1">
      <c r="A46" s="5"/>
      <c r="B46" s="141"/>
      <c r="C46" s="163" t="s">
        <v>770</v>
      </c>
      <c r="D46" s="182"/>
      <c r="E46" s="5"/>
    </row>
    <row r="47" spans="1:5" s="7" customFormat="1" ht="17.25" customHeight="1">
      <c r="A47" s="5"/>
      <c r="B47" s="141"/>
      <c r="C47" s="163" t="s">
        <v>771</v>
      </c>
      <c r="D47" s="182"/>
      <c r="E47" s="5"/>
    </row>
    <row r="48" spans="1:5" s="7" customFormat="1" ht="17.25" customHeight="1">
      <c r="A48" s="5"/>
      <c r="B48" s="141"/>
      <c r="C48" s="163" t="s">
        <v>772</v>
      </c>
      <c r="D48" s="182"/>
      <c r="E48" s="5"/>
    </row>
    <row r="49" spans="1:5" s="7" customFormat="1" ht="17.25" customHeight="1">
      <c r="A49" s="5"/>
      <c r="B49" s="141"/>
      <c r="C49" s="163" t="s">
        <v>625</v>
      </c>
      <c r="D49" s="182"/>
      <c r="E49" s="5"/>
    </row>
    <row r="50" spans="1:5" s="7" customFormat="1" ht="17.25" customHeight="1" thickBot="1">
      <c r="A50" s="5"/>
      <c r="B50" s="144"/>
      <c r="C50" s="163" t="s">
        <v>773</v>
      </c>
      <c r="D50" s="183"/>
      <c r="E50" s="5"/>
    </row>
    <row r="51" spans="1:5" s="7" customFormat="1" ht="17.25" customHeight="1">
      <c r="A51" s="5"/>
      <c r="B51" s="138" t="s">
        <v>717</v>
      </c>
      <c r="C51" s="155" t="s">
        <v>774</v>
      </c>
      <c r="D51" s="162" t="s">
        <v>716</v>
      </c>
      <c r="E51" s="5"/>
    </row>
    <row r="52" spans="1:5" s="7" customFormat="1" ht="33.75" customHeight="1">
      <c r="A52" s="5"/>
      <c r="B52" s="141"/>
      <c r="C52" s="163" t="s">
        <v>766</v>
      </c>
      <c r="D52" s="176" t="s">
        <v>767</v>
      </c>
      <c r="E52" s="5"/>
    </row>
    <row r="53" spans="1:5" ht="33.75" customHeight="1">
      <c r="B53" s="141"/>
      <c r="C53" s="163" t="s">
        <v>52</v>
      </c>
      <c r="D53" s="176" t="s">
        <v>776</v>
      </c>
    </row>
    <row r="54" spans="1:5" s="7" customFormat="1" ht="17.25" customHeight="1" thickBot="1">
      <c r="A54" s="5"/>
      <c r="B54" s="144"/>
      <c r="C54" s="160" t="s">
        <v>775</v>
      </c>
      <c r="D54" s="164"/>
      <c r="E54" s="5"/>
    </row>
    <row r="55" spans="1:5" s="7" customFormat="1" ht="66.75" customHeight="1">
      <c r="A55" s="5"/>
      <c r="B55" s="138" t="s">
        <v>777</v>
      </c>
      <c r="C55" s="155" t="s">
        <v>778</v>
      </c>
      <c r="D55" s="159" t="s">
        <v>779</v>
      </c>
      <c r="E55" s="5"/>
    </row>
    <row r="56" spans="1:5" s="7" customFormat="1" ht="33.75" customHeight="1">
      <c r="A56" s="5"/>
      <c r="B56" s="186"/>
      <c r="C56" s="163" t="s">
        <v>780</v>
      </c>
      <c r="D56" s="187" t="s">
        <v>776</v>
      </c>
      <c r="E56" s="5"/>
    </row>
    <row r="57" spans="1:5" s="7" customFormat="1" ht="33.75" customHeight="1">
      <c r="A57" s="5"/>
      <c r="B57" s="186"/>
      <c r="C57" s="163" t="s">
        <v>766</v>
      </c>
      <c r="D57" s="176" t="s">
        <v>767</v>
      </c>
      <c r="E57" s="5"/>
    </row>
    <row r="58" spans="1:5" s="7" customFormat="1" ht="33.75" customHeight="1" thickBot="1">
      <c r="A58" s="5"/>
      <c r="B58" s="186"/>
      <c r="C58" s="163" t="s">
        <v>781</v>
      </c>
      <c r="D58" s="176" t="s">
        <v>782</v>
      </c>
      <c r="E58" s="5"/>
    </row>
    <row r="59" spans="1:5" ht="25.35" customHeight="1" thickBot="1">
      <c r="B59" s="150" t="s">
        <v>785</v>
      </c>
      <c r="C59" s="151"/>
      <c r="D59" s="152"/>
    </row>
    <row r="60" spans="1:5" ht="33.75" customHeight="1">
      <c r="B60" s="138" t="s">
        <v>786</v>
      </c>
      <c r="C60" s="155" t="s">
        <v>787</v>
      </c>
      <c r="D60" s="159" t="s">
        <v>788</v>
      </c>
    </row>
    <row r="61" spans="1:5" ht="116.25" customHeight="1">
      <c r="B61" s="141"/>
      <c r="C61" s="190" t="s">
        <v>789</v>
      </c>
      <c r="D61" s="176" t="s">
        <v>790</v>
      </c>
    </row>
    <row r="62" spans="1:5" ht="33.75" customHeight="1" thickBot="1">
      <c r="B62" s="144"/>
      <c r="C62" s="160" t="s">
        <v>742</v>
      </c>
      <c r="D62" s="161" t="s">
        <v>743</v>
      </c>
    </row>
    <row r="63" spans="1:5" ht="33.75" customHeight="1">
      <c r="B63" s="138" t="s">
        <v>729</v>
      </c>
      <c r="C63" s="155" t="s">
        <v>787</v>
      </c>
      <c r="D63" s="159" t="s">
        <v>788</v>
      </c>
    </row>
    <row r="64" spans="1:5" ht="116.25" customHeight="1">
      <c r="B64" s="141"/>
      <c r="C64" s="190" t="s">
        <v>789</v>
      </c>
      <c r="D64" s="176" t="s">
        <v>791</v>
      </c>
    </row>
    <row r="65" spans="2:4" ht="33.75" customHeight="1" thickBot="1">
      <c r="B65" s="144"/>
      <c r="C65" s="160" t="s">
        <v>742</v>
      </c>
      <c r="D65" s="161" t="s">
        <v>743</v>
      </c>
    </row>
    <row r="66" spans="2:4" ht="25.35" customHeight="1" thickBot="1">
      <c r="B66" s="150" t="s">
        <v>792</v>
      </c>
      <c r="C66" s="151"/>
      <c r="D66" s="152"/>
    </row>
    <row r="67" spans="2:4" ht="17.25" customHeight="1">
      <c r="B67" s="138" t="s">
        <v>744</v>
      </c>
      <c r="C67" s="155" t="s">
        <v>793</v>
      </c>
      <c r="D67" s="162" t="s">
        <v>761</v>
      </c>
    </row>
    <row r="68" spans="2:4" ht="17.25" customHeight="1" thickBot="1">
      <c r="B68" s="144"/>
      <c r="C68" s="160" t="s">
        <v>794</v>
      </c>
      <c r="D68" s="161"/>
    </row>
    <row r="69" spans="2:4" ht="17.25" customHeight="1">
      <c r="B69" s="138" t="s">
        <v>795</v>
      </c>
      <c r="C69" s="191" t="s">
        <v>112</v>
      </c>
      <c r="D69" s="192" t="s">
        <v>716</v>
      </c>
    </row>
    <row r="70" spans="2:4" ht="17.25" customHeight="1">
      <c r="B70" s="141"/>
      <c r="C70" s="165" t="s">
        <v>114</v>
      </c>
      <c r="D70" s="193"/>
    </row>
    <row r="71" spans="2:4" ht="17.25" customHeight="1">
      <c r="B71" s="141"/>
      <c r="C71" s="165" t="s">
        <v>796</v>
      </c>
      <c r="D71" s="193"/>
    </row>
    <row r="72" spans="2:4" ht="17.25" customHeight="1">
      <c r="B72" s="141"/>
      <c r="C72" s="165" t="s">
        <v>117</v>
      </c>
      <c r="D72" s="193"/>
    </row>
    <row r="73" spans="2:4" ht="17.25" customHeight="1">
      <c r="B73" s="141"/>
      <c r="C73" s="165" t="s">
        <v>119</v>
      </c>
      <c r="D73" s="193"/>
    </row>
    <row r="74" spans="2:4" ht="17.25" customHeight="1">
      <c r="B74" s="141"/>
      <c r="C74" s="165" t="s">
        <v>797</v>
      </c>
      <c r="D74" s="193"/>
    </row>
    <row r="75" spans="2:4" ht="17.25" customHeight="1">
      <c r="B75" s="141"/>
      <c r="C75" s="165" t="s">
        <v>798</v>
      </c>
      <c r="D75" s="193"/>
    </row>
    <row r="76" spans="2:4" ht="17.25" customHeight="1">
      <c r="B76" s="141"/>
      <c r="C76" s="165" t="s">
        <v>123</v>
      </c>
      <c r="D76" s="193"/>
    </row>
    <row r="77" spans="2:4" ht="17.25" customHeight="1">
      <c r="B77" s="141"/>
      <c r="C77" s="165" t="s">
        <v>799</v>
      </c>
      <c r="D77" s="193"/>
    </row>
    <row r="78" spans="2:4" ht="17.25" customHeight="1">
      <c r="B78" s="141"/>
      <c r="C78" s="165" t="s">
        <v>126</v>
      </c>
      <c r="D78" s="193"/>
    </row>
    <row r="79" spans="2:4" ht="17.25" customHeight="1">
      <c r="B79" s="141"/>
      <c r="C79" s="165" t="s">
        <v>128</v>
      </c>
      <c r="D79" s="193"/>
    </row>
    <row r="80" spans="2:4" ht="17.25" customHeight="1">
      <c r="B80" s="141"/>
      <c r="C80" s="165" t="s">
        <v>800</v>
      </c>
      <c r="D80" s="193"/>
    </row>
    <row r="81" spans="2:4" ht="17.25" customHeight="1">
      <c r="B81" s="141"/>
      <c r="C81" s="165" t="s">
        <v>801</v>
      </c>
      <c r="D81" s="193"/>
    </row>
    <row r="82" spans="2:4" ht="33.75" customHeight="1">
      <c r="B82" s="141"/>
      <c r="C82" s="167" t="s">
        <v>802</v>
      </c>
      <c r="D82" s="193"/>
    </row>
    <row r="83" spans="2:4" ht="33.75" customHeight="1">
      <c r="B83" s="141"/>
      <c r="C83" s="165" t="s">
        <v>803</v>
      </c>
      <c r="D83" s="193"/>
    </row>
    <row r="84" spans="2:4" ht="33.75" customHeight="1">
      <c r="B84" s="141"/>
      <c r="C84" s="165" t="s">
        <v>804</v>
      </c>
      <c r="D84" s="193"/>
    </row>
    <row r="85" spans="2:4" ht="17.25" customHeight="1">
      <c r="B85" s="141"/>
      <c r="C85" s="165" t="s">
        <v>805</v>
      </c>
      <c r="D85" s="193"/>
    </row>
    <row r="86" spans="2:4" ht="17.25" customHeight="1">
      <c r="B86" s="141"/>
      <c r="C86" s="165" t="s">
        <v>347</v>
      </c>
      <c r="D86" s="193"/>
    </row>
    <row r="87" spans="2:4" ht="17.25" customHeight="1">
      <c r="B87" s="141"/>
      <c r="C87" s="165" t="s">
        <v>349</v>
      </c>
      <c r="D87" s="193"/>
    </row>
    <row r="88" spans="2:4" ht="17.25" customHeight="1">
      <c r="B88" s="141"/>
      <c r="C88" s="165" t="s">
        <v>351</v>
      </c>
      <c r="D88" s="193"/>
    </row>
    <row r="89" spans="2:4" ht="17.25" customHeight="1">
      <c r="B89" s="141"/>
      <c r="C89" s="165" t="s">
        <v>353</v>
      </c>
      <c r="D89" s="193"/>
    </row>
    <row r="90" spans="2:4" ht="17.25" customHeight="1">
      <c r="B90" s="141"/>
      <c r="C90" s="165" t="s">
        <v>355</v>
      </c>
      <c r="D90" s="193"/>
    </row>
    <row r="91" spans="2:4" ht="17.25" customHeight="1">
      <c r="B91" s="141"/>
      <c r="C91" s="165" t="s">
        <v>357</v>
      </c>
      <c r="D91" s="193"/>
    </row>
    <row r="92" spans="2:4" ht="17.25" customHeight="1">
      <c r="B92" s="141"/>
      <c r="C92" s="165" t="s">
        <v>806</v>
      </c>
      <c r="D92" s="193"/>
    </row>
    <row r="93" spans="2:4" ht="17.25" customHeight="1">
      <c r="B93" s="141"/>
      <c r="C93" s="165" t="s">
        <v>807</v>
      </c>
      <c r="D93" s="193"/>
    </row>
    <row r="94" spans="2:4" ht="17.25" customHeight="1">
      <c r="B94" s="141"/>
      <c r="C94" s="165" t="s">
        <v>361</v>
      </c>
      <c r="D94" s="193"/>
    </row>
    <row r="95" spans="2:4" ht="17.25" customHeight="1">
      <c r="B95" s="141"/>
      <c r="C95" s="165" t="s">
        <v>808</v>
      </c>
      <c r="D95" s="193"/>
    </row>
    <row r="96" spans="2:4" ht="17.25" customHeight="1">
      <c r="B96" s="141"/>
      <c r="C96" s="165" t="s">
        <v>809</v>
      </c>
      <c r="D96" s="193"/>
    </row>
    <row r="97" spans="2:4" ht="17.25" customHeight="1">
      <c r="B97" s="141"/>
      <c r="C97" s="167" t="s">
        <v>810</v>
      </c>
      <c r="D97" s="193"/>
    </row>
    <row r="98" spans="2:4" ht="33.75" customHeight="1">
      <c r="B98" s="141"/>
      <c r="C98" s="167" t="s">
        <v>811</v>
      </c>
      <c r="D98" s="193"/>
    </row>
    <row r="99" spans="2:4" ht="33.75" customHeight="1">
      <c r="B99" s="141"/>
      <c r="C99" s="165" t="s">
        <v>812</v>
      </c>
      <c r="D99" s="193"/>
    </row>
    <row r="100" spans="2:4" ht="33.75" customHeight="1" thickBot="1">
      <c r="B100" s="144"/>
      <c r="C100" s="194" t="s">
        <v>813</v>
      </c>
      <c r="D100" s="195"/>
    </row>
    <row r="101" spans="2:4" ht="17.25" customHeight="1">
      <c r="B101" s="138" t="s">
        <v>729</v>
      </c>
      <c r="C101" s="196" t="s">
        <v>814</v>
      </c>
      <c r="D101" s="162" t="s">
        <v>716</v>
      </c>
    </row>
    <row r="102" spans="2:4" ht="17.25" customHeight="1">
      <c r="B102" s="141"/>
      <c r="C102" s="196" t="s">
        <v>815</v>
      </c>
      <c r="D102" s="175"/>
    </row>
    <row r="103" spans="2:4" ht="17.25" customHeight="1">
      <c r="B103" s="141"/>
      <c r="C103" s="142" t="s">
        <v>816</v>
      </c>
      <c r="D103" s="175"/>
    </row>
    <row r="104" spans="2:4" ht="17.25" customHeight="1" thickBot="1">
      <c r="B104" s="144"/>
      <c r="C104" s="153" t="s">
        <v>756</v>
      </c>
      <c r="D104" s="161"/>
    </row>
    <row r="105" spans="2:4" ht="17.25" customHeight="1" thickBot="1">
      <c r="B105" s="138" t="s">
        <v>817</v>
      </c>
      <c r="C105" s="155" t="s">
        <v>818</v>
      </c>
      <c r="D105" s="197" t="s">
        <v>819</v>
      </c>
    </row>
    <row r="106" spans="2:4" ht="17.25" customHeight="1" thickBot="1">
      <c r="B106" s="144"/>
      <c r="C106" s="160" t="s">
        <v>820</v>
      </c>
      <c r="D106" s="197"/>
    </row>
    <row r="107" spans="2:4" ht="16.5" customHeight="1">
      <c r="B107" s="141" t="s">
        <v>714</v>
      </c>
      <c r="C107" s="163" t="s">
        <v>818</v>
      </c>
      <c r="D107" s="185" t="s">
        <v>819</v>
      </c>
    </row>
    <row r="108" spans="2:4" ht="17.25" customHeight="1">
      <c r="B108" s="141"/>
      <c r="C108" s="163" t="s">
        <v>820</v>
      </c>
      <c r="D108" s="184"/>
    </row>
    <row r="109" spans="2:4" ht="33.75" customHeight="1" thickBot="1">
      <c r="B109" s="141"/>
      <c r="C109" s="180" t="s">
        <v>821</v>
      </c>
      <c r="D109" s="185" t="s">
        <v>822</v>
      </c>
    </row>
    <row r="110" spans="2:4" ht="50.25" customHeight="1">
      <c r="B110" s="166" t="s">
        <v>651</v>
      </c>
      <c r="C110" s="139" t="s">
        <v>825</v>
      </c>
      <c r="D110" s="198" t="s">
        <v>826</v>
      </c>
    </row>
    <row r="111" spans="2:4" ht="50.25" customHeight="1" thickBot="1">
      <c r="B111" s="188"/>
      <c r="C111" s="154" t="s">
        <v>827</v>
      </c>
      <c r="D111" s="199" t="s">
        <v>828</v>
      </c>
    </row>
    <row r="112" spans="2:4" ht="25.35" customHeight="1" thickBot="1">
      <c r="B112" s="150" t="s">
        <v>829</v>
      </c>
      <c r="C112" s="151"/>
      <c r="D112" s="152"/>
    </row>
    <row r="113" spans="1:4" ht="33.75" customHeight="1" thickBot="1">
      <c r="A113" s="7"/>
      <c r="B113" s="141" t="s">
        <v>830</v>
      </c>
      <c r="C113" s="157" t="s">
        <v>52</v>
      </c>
      <c r="D113" s="143" t="s">
        <v>831</v>
      </c>
    </row>
    <row r="114" spans="1:4" ht="17.25" customHeight="1">
      <c r="B114" s="203" t="s">
        <v>786</v>
      </c>
      <c r="C114" s="139" t="s">
        <v>832</v>
      </c>
      <c r="D114" s="140" t="s">
        <v>716</v>
      </c>
    </row>
    <row r="115" spans="1:4" ht="17.25" customHeight="1">
      <c r="B115" s="204"/>
      <c r="C115" s="196" t="s">
        <v>833</v>
      </c>
      <c r="D115" s="143"/>
    </row>
    <row r="116" spans="1:4" ht="17.25" customHeight="1">
      <c r="B116" s="204"/>
      <c r="C116" s="196" t="s">
        <v>834</v>
      </c>
      <c r="D116" s="143"/>
    </row>
    <row r="117" spans="1:4" ht="17.25" customHeight="1">
      <c r="B117" s="204"/>
      <c r="C117" s="196" t="s">
        <v>835</v>
      </c>
      <c r="D117" s="143"/>
    </row>
    <row r="118" spans="1:4" ht="17.25" customHeight="1" thickBot="1">
      <c r="B118" s="204"/>
      <c r="C118" s="142" t="s">
        <v>836</v>
      </c>
      <c r="D118" s="143"/>
    </row>
    <row r="119" spans="1:4" ht="17.25" customHeight="1">
      <c r="B119" s="203" t="s">
        <v>729</v>
      </c>
      <c r="C119" s="139" t="s">
        <v>837</v>
      </c>
      <c r="D119" s="140" t="s">
        <v>716</v>
      </c>
    </row>
    <row r="120" spans="1:4" ht="17.25" customHeight="1">
      <c r="B120" s="204"/>
      <c r="C120" s="196" t="s">
        <v>838</v>
      </c>
      <c r="D120" s="143"/>
    </row>
    <row r="121" spans="1:4" ht="17.25" customHeight="1">
      <c r="B121" s="204"/>
      <c r="C121" s="196" t="s">
        <v>839</v>
      </c>
      <c r="D121" s="143"/>
    </row>
    <row r="122" spans="1:4" ht="17.25" customHeight="1">
      <c r="B122" s="204"/>
      <c r="C122" s="196" t="s">
        <v>106</v>
      </c>
      <c r="D122" s="143"/>
    </row>
    <row r="123" spans="1:4" ht="17.25" customHeight="1">
      <c r="B123" s="204"/>
      <c r="C123" s="205" t="s">
        <v>107</v>
      </c>
      <c r="D123" s="143"/>
    </row>
    <row r="124" spans="1:4" ht="17.25" customHeight="1">
      <c r="B124" s="204"/>
      <c r="C124" s="205" t="s">
        <v>840</v>
      </c>
      <c r="D124" s="143"/>
    </row>
    <row r="125" spans="1:4" ht="17.25" customHeight="1">
      <c r="B125" s="204"/>
      <c r="C125" s="205" t="s">
        <v>841</v>
      </c>
      <c r="D125" s="143"/>
    </row>
    <row r="126" spans="1:4" ht="17.25" customHeight="1">
      <c r="B126" s="204"/>
      <c r="C126" s="196" t="s">
        <v>842</v>
      </c>
      <c r="D126" s="143"/>
    </row>
    <row r="127" spans="1:4" ht="17.25" customHeight="1">
      <c r="B127" s="204"/>
      <c r="C127" s="196" t="s">
        <v>843</v>
      </c>
      <c r="D127" s="143"/>
    </row>
    <row r="128" spans="1:4" ht="17.25" customHeight="1">
      <c r="B128" s="204"/>
      <c r="C128" s="196" t="s">
        <v>844</v>
      </c>
      <c r="D128" s="143"/>
    </row>
    <row r="129" spans="2:4" ht="17.25" customHeight="1">
      <c r="B129" s="204"/>
      <c r="C129" s="196" t="s">
        <v>845</v>
      </c>
      <c r="D129" s="143"/>
    </row>
    <row r="130" spans="2:4" ht="17.25" customHeight="1">
      <c r="B130" s="204"/>
      <c r="C130" s="196" t="s">
        <v>846</v>
      </c>
      <c r="D130" s="143"/>
    </row>
    <row r="131" spans="2:4" ht="17.25" customHeight="1">
      <c r="B131" s="204"/>
      <c r="C131" s="196" t="s">
        <v>847</v>
      </c>
      <c r="D131" s="143"/>
    </row>
    <row r="132" spans="2:4" ht="17.25" customHeight="1">
      <c r="B132" s="204"/>
      <c r="C132" s="196" t="s">
        <v>848</v>
      </c>
      <c r="D132" s="143"/>
    </row>
    <row r="133" spans="2:4" ht="17.25" customHeight="1">
      <c r="B133" s="204"/>
      <c r="C133" s="196" t="s">
        <v>849</v>
      </c>
      <c r="D133" s="143"/>
    </row>
    <row r="134" spans="2:4" ht="17.25" customHeight="1" thickBot="1">
      <c r="B134" s="204"/>
      <c r="C134" s="142" t="s">
        <v>850</v>
      </c>
      <c r="D134" s="143"/>
    </row>
    <row r="135" spans="2:4" ht="33.75" customHeight="1" thickBot="1">
      <c r="B135" s="203" t="s">
        <v>735</v>
      </c>
      <c r="C135" s="157" t="s">
        <v>4</v>
      </c>
      <c r="D135" s="158" t="s">
        <v>851</v>
      </c>
    </row>
    <row r="136" spans="2:4" ht="33.75" customHeight="1" thickBot="1">
      <c r="B136" s="204"/>
      <c r="C136" s="201" t="s">
        <v>827</v>
      </c>
      <c r="D136" s="148" t="s">
        <v>852</v>
      </c>
    </row>
    <row r="137" spans="2:4" ht="17.25" customHeight="1">
      <c r="B137" s="204"/>
      <c r="C137" s="196" t="s">
        <v>98</v>
      </c>
      <c r="D137" s="143" t="s">
        <v>716</v>
      </c>
    </row>
    <row r="138" spans="2:4" ht="17.25" customHeight="1">
      <c r="B138" s="204"/>
      <c r="C138" s="142" t="s">
        <v>99</v>
      </c>
      <c r="D138" s="143"/>
    </row>
    <row r="139" spans="2:4" ht="17.25" customHeight="1">
      <c r="B139" s="204"/>
      <c r="C139" s="142" t="s">
        <v>100</v>
      </c>
      <c r="D139" s="143"/>
    </row>
    <row r="140" spans="2:4" ht="17.25" customHeight="1">
      <c r="B140" s="204"/>
      <c r="C140" s="142" t="s">
        <v>101</v>
      </c>
      <c r="D140" s="143"/>
    </row>
    <row r="141" spans="2:4" ht="17.25" customHeight="1">
      <c r="B141" s="204"/>
      <c r="C141" s="142" t="s">
        <v>2</v>
      </c>
      <c r="D141" s="143"/>
    </row>
    <row r="142" spans="2:4" ht="17.25" customHeight="1" thickBot="1">
      <c r="B142" s="204"/>
      <c r="C142" s="201" t="s">
        <v>103</v>
      </c>
      <c r="D142" s="148"/>
    </row>
    <row r="143" spans="2:4" ht="33.75" customHeight="1">
      <c r="B143" s="203" t="s">
        <v>719</v>
      </c>
      <c r="C143" s="139" t="s">
        <v>853</v>
      </c>
      <c r="D143" s="140" t="s">
        <v>716</v>
      </c>
    </row>
    <row r="144" spans="2:4" ht="33.75" customHeight="1">
      <c r="B144" s="204"/>
      <c r="C144" s="142" t="s">
        <v>854</v>
      </c>
      <c r="D144" s="143"/>
    </row>
    <row r="145" spans="1:4" ht="33.75" customHeight="1">
      <c r="B145" s="204"/>
      <c r="C145" s="142" t="s">
        <v>855</v>
      </c>
      <c r="D145" s="143"/>
    </row>
    <row r="146" spans="1:4" ht="33.75" customHeight="1">
      <c r="B146" s="204"/>
      <c r="C146" s="142" t="s">
        <v>856</v>
      </c>
      <c r="D146" s="143"/>
    </row>
    <row r="147" spans="1:4" ht="33.75" customHeight="1" thickBot="1">
      <c r="B147" s="204"/>
      <c r="C147" s="142" t="s">
        <v>857</v>
      </c>
      <c r="D147" s="148"/>
    </row>
    <row r="148" spans="1:4" ht="33.75" customHeight="1" thickBot="1">
      <c r="B148" s="186"/>
      <c r="C148" s="157" t="s">
        <v>52</v>
      </c>
      <c r="D148" s="158" t="s">
        <v>858</v>
      </c>
    </row>
    <row r="149" spans="1:4" ht="33.75" customHeight="1">
      <c r="B149" s="203" t="s">
        <v>736</v>
      </c>
      <c r="C149" s="139" t="s">
        <v>859</v>
      </c>
      <c r="D149" s="198" t="s">
        <v>860</v>
      </c>
    </row>
    <row r="150" spans="1:4" ht="33.75" customHeight="1">
      <c r="B150" s="204"/>
      <c r="C150" s="142" t="s">
        <v>3</v>
      </c>
      <c r="D150" s="200" t="s">
        <v>861</v>
      </c>
    </row>
    <row r="151" spans="1:4" ht="33.75" customHeight="1" thickBot="1">
      <c r="B151" s="204"/>
      <c r="C151" s="206" t="s">
        <v>862</v>
      </c>
      <c r="D151" s="199" t="s">
        <v>863</v>
      </c>
    </row>
    <row r="152" spans="1:4" ht="25.35" customHeight="1" thickBot="1">
      <c r="B152" s="150" t="s">
        <v>864</v>
      </c>
      <c r="C152" s="151"/>
      <c r="D152" s="152"/>
    </row>
    <row r="153" spans="1:4" ht="17.25" customHeight="1">
      <c r="A153" s="7"/>
      <c r="B153" s="207" t="s">
        <v>830</v>
      </c>
      <c r="C153" s="139" t="s">
        <v>865</v>
      </c>
      <c r="D153" s="140" t="s">
        <v>716</v>
      </c>
    </row>
    <row r="154" spans="1:4" ht="17.25" customHeight="1">
      <c r="A154" s="7"/>
      <c r="B154" s="208"/>
      <c r="C154" s="142" t="s">
        <v>36</v>
      </c>
      <c r="D154" s="143"/>
    </row>
    <row r="155" spans="1:4" ht="17.25" customHeight="1">
      <c r="A155" s="7"/>
      <c r="B155" s="208"/>
      <c r="C155" s="142" t="s">
        <v>866</v>
      </c>
      <c r="D155" s="143"/>
    </row>
    <row r="156" spans="1:4" ht="17.25" customHeight="1">
      <c r="A156" s="7"/>
      <c r="B156" s="208"/>
      <c r="C156" s="142" t="s">
        <v>867</v>
      </c>
      <c r="D156" s="143"/>
    </row>
    <row r="157" spans="1:4" ht="17.25" customHeight="1">
      <c r="A157" s="7"/>
      <c r="B157" s="208"/>
      <c r="C157" s="142" t="s">
        <v>868</v>
      </c>
      <c r="D157" s="143"/>
    </row>
    <row r="158" spans="1:4" ht="17.25" customHeight="1" thickBot="1">
      <c r="A158" s="7"/>
      <c r="B158" s="209"/>
      <c r="C158" s="202" t="s">
        <v>869</v>
      </c>
      <c r="D158" s="148"/>
    </row>
    <row r="159" spans="1:4" ht="17.25" customHeight="1" thickBot="1">
      <c r="A159" s="7"/>
      <c r="B159" s="211" t="s">
        <v>870</v>
      </c>
      <c r="C159" s="212" t="s">
        <v>713</v>
      </c>
      <c r="D159" s="158" t="s">
        <v>784</v>
      </c>
    </row>
    <row r="160" spans="1:4" ht="17.25" customHeight="1" thickBot="1">
      <c r="B160" s="213" t="s">
        <v>795</v>
      </c>
      <c r="C160" s="214" t="s">
        <v>871</v>
      </c>
      <c r="D160" s="215" t="s">
        <v>716</v>
      </c>
    </row>
    <row r="161" spans="1:4" ht="17.25" customHeight="1" thickBot="1">
      <c r="A161" s="7"/>
      <c r="B161" s="211" t="s">
        <v>872</v>
      </c>
      <c r="C161" s="212" t="s">
        <v>713</v>
      </c>
      <c r="D161" s="158" t="s">
        <v>784</v>
      </c>
    </row>
    <row r="162" spans="1:4" ht="17.25" customHeight="1" thickBot="1">
      <c r="A162" s="7"/>
      <c r="B162" s="207" t="s">
        <v>873</v>
      </c>
      <c r="C162" s="212" t="s">
        <v>713</v>
      </c>
      <c r="D162" s="158" t="s">
        <v>784</v>
      </c>
    </row>
    <row r="163" spans="1:4" ht="17.25" customHeight="1">
      <c r="B163" s="207" t="s">
        <v>786</v>
      </c>
      <c r="C163" s="149" t="s">
        <v>876</v>
      </c>
      <c r="D163" s="140" t="s">
        <v>716</v>
      </c>
    </row>
    <row r="164" spans="1:4" ht="17.25" customHeight="1">
      <c r="B164" s="208"/>
      <c r="C164" s="142" t="s">
        <v>32</v>
      </c>
      <c r="D164" s="143"/>
    </row>
    <row r="165" spans="1:4" ht="17.25" customHeight="1">
      <c r="B165" s="208"/>
      <c r="C165" s="142" t="s">
        <v>877</v>
      </c>
      <c r="D165" s="143"/>
    </row>
    <row r="166" spans="1:4" ht="17.25" customHeight="1">
      <c r="B166" s="208"/>
      <c r="C166" s="142" t="s">
        <v>878</v>
      </c>
      <c r="D166" s="143"/>
    </row>
    <row r="167" spans="1:4" ht="17.25" customHeight="1">
      <c r="B167" s="208"/>
      <c r="C167" s="142" t="s">
        <v>879</v>
      </c>
      <c r="D167" s="143"/>
    </row>
    <row r="168" spans="1:4" ht="17.25" customHeight="1" thickBot="1">
      <c r="B168" s="209"/>
      <c r="C168" s="201" t="s">
        <v>880</v>
      </c>
      <c r="D168" s="148"/>
    </row>
    <row r="169" spans="1:4" ht="17.25" customHeight="1" thickBot="1">
      <c r="A169" s="7"/>
      <c r="B169" s="211" t="s">
        <v>729</v>
      </c>
      <c r="C169" s="212" t="s">
        <v>713</v>
      </c>
      <c r="D169" s="158" t="s">
        <v>784</v>
      </c>
    </row>
    <row r="170" spans="1:4" ht="17.25" customHeight="1" thickBot="1">
      <c r="A170" s="7"/>
      <c r="B170" s="211" t="s">
        <v>643</v>
      </c>
      <c r="C170" s="212" t="s">
        <v>713</v>
      </c>
      <c r="D170" s="158" t="s">
        <v>784</v>
      </c>
    </row>
    <row r="171" spans="1:4" ht="17.25" customHeight="1">
      <c r="A171" s="7"/>
      <c r="B171" s="207" t="s">
        <v>882</v>
      </c>
      <c r="C171" s="139" t="s">
        <v>883</v>
      </c>
      <c r="D171" s="140" t="s">
        <v>716</v>
      </c>
    </row>
    <row r="172" spans="1:4" ht="17.25" customHeight="1" thickBot="1">
      <c r="A172" s="7"/>
      <c r="B172" s="209"/>
      <c r="C172" s="201" t="s">
        <v>884</v>
      </c>
      <c r="D172" s="148"/>
    </row>
    <row r="173" spans="1:4" ht="17.25" customHeight="1" thickBot="1">
      <c r="A173" s="7"/>
      <c r="B173" s="211" t="s">
        <v>817</v>
      </c>
      <c r="C173" s="212" t="s">
        <v>713</v>
      </c>
      <c r="D173" s="158" t="s">
        <v>784</v>
      </c>
    </row>
    <row r="174" spans="1:4" ht="17.25" customHeight="1" thickBot="1">
      <c r="A174" s="7"/>
      <c r="B174" s="211" t="s">
        <v>763</v>
      </c>
      <c r="C174" s="212" t="s">
        <v>713</v>
      </c>
      <c r="D174" s="158" t="s">
        <v>784</v>
      </c>
    </row>
    <row r="175" spans="1:4" ht="17.25" customHeight="1" thickBot="1">
      <c r="A175" s="7"/>
      <c r="B175" s="211" t="s">
        <v>885</v>
      </c>
      <c r="C175" s="212" t="s">
        <v>713</v>
      </c>
      <c r="D175" s="158" t="s">
        <v>784</v>
      </c>
    </row>
    <row r="176" spans="1:4" ht="17.25" customHeight="1" thickBot="1">
      <c r="A176" s="7"/>
      <c r="B176" s="211" t="s">
        <v>886</v>
      </c>
      <c r="C176" s="212" t="s">
        <v>713</v>
      </c>
      <c r="D176" s="158" t="s">
        <v>784</v>
      </c>
    </row>
    <row r="177" spans="1:4" ht="17.25" customHeight="1" thickBot="1">
      <c r="A177" s="7"/>
      <c r="B177" s="211" t="s">
        <v>887</v>
      </c>
      <c r="C177" s="212" t="s">
        <v>713</v>
      </c>
      <c r="D177" s="158" t="s">
        <v>784</v>
      </c>
    </row>
    <row r="178" spans="1:4" ht="17.25" customHeight="1" thickBot="1">
      <c r="A178" s="7"/>
      <c r="B178" s="211" t="s">
        <v>888</v>
      </c>
      <c r="C178" s="212" t="s">
        <v>713</v>
      </c>
      <c r="D178" s="158" t="s">
        <v>784</v>
      </c>
    </row>
    <row r="179" spans="1:4" ht="17.25" customHeight="1" thickBot="1">
      <c r="A179" s="7"/>
      <c r="B179" s="211" t="s">
        <v>889</v>
      </c>
      <c r="C179" s="212" t="s">
        <v>713</v>
      </c>
      <c r="D179" s="158" t="s">
        <v>784</v>
      </c>
    </row>
    <row r="180" spans="1:4" ht="17.25" customHeight="1" thickBot="1">
      <c r="A180" s="7"/>
      <c r="B180" s="211" t="s">
        <v>890</v>
      </c>
      <c r="C180" s="212" t="s">
        <v>713</v>
      </c>
      <c r="D180" s="158" t="s">
        <v>784</v>
      </c>
    </row>
    <row r="181" spans="1:4" ht="17.25" customHeight="1" thickBot="1">
      <c r="B181" s="211" t="s">
        <v>646</v>
      </c>
      <c r="C181" s="212" t="s">
        <v>713</v>
      </c>
      <c r="D181" s="158" t="s">
        <v>784</v>
      </c>
    </row>
    <row r="182" spans="1:4" ht="17.25" customHeight="1">
      <c r="B182" s="207" t="s">
        <v>735</v>
      </c>
      <c r="C182" s="149" t="s">
        <v>33</v>
      </c>
      <c r="D182" s="140" t="s">
        <v>716</v>
      </c>
    </row>
    <row r="183" spans="1:4" ht="17.25" customHeight="1">
      <c r="B183" s="208"/>
      <c r="C183" s="142" t="s">
        <v>34</v>
      </c>
      <c r="D183" s="143"/>
    </row>
    <row r="184" spans="1:4" ht="17.25" customHeight="1">
      <c r="B184" s="208"/>
      <c r="C184" s="142" t="s">
        <v>35</v>
      </c>
      <c r="D184" s="143"/>
    </row>
    <row r="185" spans="1:4" ht="17.25" customHeight="1" thickBot="1">
      <c r="B185" s="208"/>
      <c r="C185" s="202" t="s">
        <v>7</v>
      </c>
      <c r="D185" s="143"/>
    </row>
    <row r="186" spans="1:4" ht="17.25" customHeight="1" thickBot="1">
      <c r="B186" s="211" t="s">
        <v>719</v>
      </c>
      <c r="C186" s="157" t="s">
        <v>53</v>
      </c>
      <c r="D186" s="158" t="s">
        <v>716</v>
      </c>
    </row>
    <row r="187" spans="1:4" ht="17.25" customHeight="1">
      <c r="B187" s="208" t="s">
        <v>651</v>
      </c>
      <c r="C187" s="196" t="s">
        <v>53</v>
      </c>
      <c r="D187" s="143" t="s">
        <v>716</v>
      </c>
    </row>
    <row r="188" spans="1:4" ht="17.25" customHeight="1">
      <c r="B188" s="208"/>
      <c r="C188" s="202" t="s">
        <v>891</v>
      </c>
      <c r="D188" s="143"/>
    </row>
    <row r="189" spans="1:4" ht="17.25" customHeight="1">
      <c r="A189" s="7"/>
      <c r="B189" s="208"/>
      <c r="C189" s="142" t="s">
        <v>892</v>
      </c>
      <c r="D189" s="143"/>
    </row>
    <row r="190" spans="1:4" ht="17.25" customHeight="1">
      <c r="B190" s="208"/>
      <c r="C190" s="142" t="s">
        <v>37</v>
      </c>
      <c r="D190" s="143"/>
    </row>
    <row r="191" spans="1:4" ht="17.25" customHeight="1" thickBot="1">
      <c r="B191" s="209"/>
      <c r="C191" s="201" t="s">
        <v>7</v>
      </c>
      <c r="D191" s="148"/>
    </row>
    <row r="192" spans="1:4" ht="17.25" customHeight="1">
      <c r="A192" s="7"/>
      <c r="B192" s="138" t="s">
        <v>893</v>
      </c>
      <c r="C192" s="139" t="s">
        <v>894</v>
      </c>
      <c r="D192" s="140" t="s">
        <v>716</v>
      </c>
    </row>
    <row r="193" spans="1:4" ht="17.25" customHeight="1" thickBot="1">
      <c r="A193" s="7"/>
      <c r="B193" s="144"/>
      <c r="C193" s="201" t="s">
        <v>895</v>
      </c>
      <c r="D193" s="148"/>
    </row>
    <row r="194" spans="1:4" ht="17.25" customHeight="1">
      <c r="A194" s="7"/>
      <c r="B194" s="138" t="s">
        <v>896</v>
      </c>
      <c r="C194" s="139" t="s">
        <v>36</v>
      </c>
      <c r="D194" s="140" t="s">
        <v>716</v>
      </c>
    </row>
    <row r="195" spans="1:4" ht="17.25" customHeight="1" thickBot="1">
      <c r="A195" s="7"/>
      <c r="B195" s="144"/>
      <c r="C195" s="201" t="s">
        <v>37</v>
      </c>
      <c r="D195" s="148"/>
    </row>
    <row r="196" spans="1:4" ht="17.25" customHeight="1">
      <c r="A196" s="7"/>
      <c r="B196" s="138" t="s">
        <v>897</v>
      </c>
      <c r="C196" s="139" t="s">
        <v>36</v>
      </c>
      <c r="D196" s="140" t="s">
        <v>716</v>
      </c>
    </row>
    <row r="197" spans="1:4" ht="17.25" customHeight="1" thickBot="1">
      <c r="A197" s="7"/>
      <c r="B197" s="144"/>
      <c r="C197" s="201" t="s">
        <v>37</v>
      </c>
      <c r="D197" s="148"/>
    </row>
    <row r="198" spans="1:4" ht="25.35" customHeight="1" thickBot="1">
      <c r="B198" s="150" t="s">
        <v>898</v>
      </c>
      <c r="C198" s="151"/>
      <c r="D198" s="152"/>
    </row>
    <row r="199" spans="1:4" ht="17.25" customHeight="1">
      <c r="B199" s="138" t="s">
        <v>726</v>
      </c>
      <c r="C199" s="216" t="s">
        <v>13</v>
      </c>
      <c r="D199" s="140" t="s">
        <v>716</v>
      </c>
    </row>
    <row r="200" spans="1:4" ht="17.25" customHeight="1">
      <c r="B200" s="141"/>
      <c r="C200" s="217" t="s">
        <v>15</v>
      </c>
      <c r="D200" s="143"/>
    </row>
    <row r="201" spans="1:4" ht="17.25" customHeight="1">
      <c r="B201" s="141"/>
      <c r="C201" s="217" t="s">
        <v>17</v>
      </c>
      <c r="D201" s="143"/>
    </row>
    <row r="202" spans="1:4" ht="17.25" customHeight="1">
      <c r="B202" s="141"/>
      <c r="C202" s="217" t="s">
        <v>19</v>
      </c>
      <c r="D202" s="143"/>
    </row>
    <row r="203" spans="1:4" ht="17.25" customHeight="1">
      <c r="B203" s="141"/>
      <c r="C203" s="217" t="s">
        <v>21</v>
      </c>
      <c r="D203" s="143"/>
    </row>
    <row r="204" spans="1:4" ht="17.25" customHeight="1">
      <c r="B204" s="141"/>
      <c r="C204" s="217" t="s">
        <v>23</v>
      </c>
      <c r="D204" s="143"/>
    </row>
    <row r="205" spans="1:4" ht="17.25" customHeight="1">
      <c r="B205" s="141"/>
      <c r="C205" s="217" t="s">
        <v>899</v>
      </c>
      <c r="D205" s="143"/>
    </row>
    <row r="206" spans="1:4" ht="17.25" customHeight="1" thickBot="1">
      <c r="B206" s="188"/>
      <c r="C206" s="218" t="s">
        <v>900</v>
      </c>
      <c r="D206" s="219"/>
    </row>
    <row r="207" spans="1:4" ht="17.25" customHeight="1" thickBot="1">
      <c r="B207" s="220" t="s">
        <v>735</v>
      </c>
      <c r="C207" s="221" t="s">
        <v>25</v>
      </c>
      <c r="D207" s="158" t="s">
        <v>716</v>
      </c>
    </row>
    <row r="208" spans="1:4" ht="17.25" customHeight="1" thickBot="1">
      <c r="B208" s="138" t="s">
        <v>736</v>
      </c>
      <c r="C208" s="189" t="s">
        <v>713</v>
      </c>
      <c r="D208" s="140" t="s">
        <v>784</v>
      </c>
    </row>
    <row r="209" spans="1:4" ht="25.35" customHeight="1" thickBot="1">
      <c r="B209" s="150" t="s">
        <v>901</v>
      </c>
      <c r="C209" s="151"/>
      <c r="D209" s="152"/>
    </row>
    <row r="210" spans="1:4" ht="17.25" customHeight="1" thickBot="1">
      <c r="A210" s="7"/>
      <c r="B210" s="138" t="s">
        <v>745</v>
      </c>
      <c r="C210" s="189" t="s">
        <v>713</v>
      </c>
      <c r="D210" s="140" t="s">
        <v>784</v>
      </c>
    </row>
    <row r="211" spans="1:4" ht="17.25" customHeight="1">
      <c r="A211" s="7"/>
      <c r="B211" s="138" t="s">
        <v>902</v>
      </c>
      <c r="C211" s="222" t="s">
        <v>40</v>
      </c>
      <c r="D211" s="140" t="s">
        <v>716</v>
      </c>
    </row>
    <row r="212" spans="1:4" ht="17.25" customHeight="1">
      <c r="A212" s="7"/>
      <c r="B212" s="141"/>
      <c r="C212" s="223" t="s">
        <v>42</v>
      </c>
      <c r="D212" s="224"/>
    </row>
    <row r="213" spans="1:4" ht="17.25" customHeight="1">
      <c r="A213" s="7"/>
      <c r="B213" s="141"/>
      <c r="C213" s="223" t="s">
        <v>44</v>
      </c>
      <c r="D213" s="224"/>
    </row>
    <row r="214" spans="1:4" ht="17.25" customHeight="1">
      <c r="A214" s="7"/>
      <c r="B214" s="141"/>
      <c r="C214" s="223" t="s">
        <v>46</v>
      </c>
      <c r="D214" s="224"/>
    </row>
    <row r="215" spans="1:4" ht="17.25" customHeight="1">
      <c r="A215" s="7"/>
      <c r="B215" s="141"/>
      <c r="C215" s="225" t="s">
        <v>48</v>
      </c>
      <c r="D215" s="224"/>
    </row>
    <row r="216" spans="1:4" ht="17.25" customHeight="1">
      <c r="A216" s="7"/>
      <c r="B216" s="186"/>
      <c r="C216" s="226" t="s">
        <v>903</v>
      </c>
      <c r="D216" s="224"/>
    </row>
    <row r="217" spans="1:4" ht="17.25" customHeight="1">
      <c r="A217" s="7"/>
      <c r="B217" s="186"/>
      <c r="C217" s="227" t="s">
        <v>904</v>
      </c>
      <c r="D217" s="224"/>
    </row>
    <row r="218" spans="1:4" ht="17.25" customHeight="1">
      <c r="A218" s="7"/>
      <c r="B218" s="186"/>
      <c r="C218" s="227" t="s">
        <v>905</v>
      </c>
      <c r="D218" s="224"/>
    </row>
    <row r="219" spans="1:4" ht="17.25" customHeight="1">
      <c r="A219" s="7"/>
      <c r="B219" s="186"/>
      <c r="C219" s="227" t="s">
        <v>906</v>
      </c>
      <c r="D219" s="224"/>
    </row>
    <row r="220" spans="1:4" ht="17.25" customHeight="1">
      <c r="A220" s="7"/>
      <c r="B220" s="186"/>
      <c r="C220" s="227" t="s">
        <v>907</v>
      </c>
      <c r="D220" s="224"/>
    </row>
    <row r="221" spans="1:4" ht="17.25" customHeight="1">
      <c r="A221" s="7"/>
      <c r="B221" s="186"/>
      <c r="C221" s="228" t="s">
        <v>908</v>
      </c>
      <c r="D221" s="224"/>
    </row>
    <row r="222" spans="1:4" ht="17.25" customHeight="1">
      <c r="A222" s="7"/>
      <c r="B222" s="186"/>
      <c r="C222" s="229" t="s">
        <v>909</v>
      </c>
      <c r="D222" s="224"/>
    </row>
    <row r="223" spans="1:4" ht="17.25" customHeight="1">
      <c r="A223" s="7"/>
      <c r="B223" s="186"/>
      <c r="C223" s="230" t="s">
        <v>622</v>
      </c>
      <c r="D223" s="224"/>
    </row>
    <row r="224" spans="1:4" ht="17.25" customHeight="1">
      <c r="A224" s="7"/>
      <c r="B224" s="186"/>
      <c r="C224" s="230" t="s">
        <v>910</v>
      </c>
      <c r="D224" s="224"/>
    </row>
    <row r="225" spans="1:4" ht="17.25" customHeight="1">
      <c r="A225" s="7"/>
      <c r="B225" s="186"/>
      <c r="C225" s="230" t="s">
        <v>911</v>
      </c>
      <c r="D225" s="224"/>
    </row>
    <row r="226" spans="1:4" ht="17.25" customHeight="1">
      <c r="A226" s="7"/>
      <c r="B226" s="186"/>
      <c r="C226" s="230" t="s">
        <v>625</v>
      </c>
      <c r="D226" s="224"/>
    </row>
    <row r="227" spans="1:4" ht="17.25" customHeight="1">
      <c r="A227" s="7"/>
      <c r="B227" s="186"/>
      <c r="C227" s="231" t="s">
        <v>627</v>
      </c>
      <c r="D227" s="224"/>
    </row>
    <row r="228" spans="1:4" ht="33.75" customHeight="1">
      <c r="A228" s="7"/>
      <c r="B228" s="186"/>
      <c r="C228" s="142" t="s">
        <v>912</v>
      </c>
      <c r="D228" s="200" t="s">
        <v>913</v>
      </c>
    </row>
    <row r="229" spans="1:4" ht="33.75" customHeight="1">
      <c r="A229" s="7"/>
      <c r="B229" s="186"/>
      <c r="C229" s="142" t="s">
        <v>914</v>
      </c>
      <c r="D229" s="200" t="s">
        <v>915</v>
      </c>
    </row>
    <row r="230" spans="1:4" ht="33.75" customHeight="1">
      <c r="A230" s="7"/>
      <c r="B230" s="186"/>
      <c r="C230" s="142" t="s">
        <v>4</v>
      </c>
      <c r="D230" s="200" t="s">
        <v>916</v>
      </c>
    </row>
    <row r="231" spans="1:4" ht="33.75" customHeight="1" thickBot="1">
      <c r="A231" s="7"/>
      <c r="B231" s="188"/>
      <c r="C231" s="154" t="s">
        <v>827</v>
      </c>
      <c r="D231" s="199" t="s">
        <v>917</v>
      </c>
    </row>
    <row r="232" spans="1:4" ht="25.35" customHeight="1" thickBot="1">
      <c r="B232" s="150" t="s">
        <v>918</v>
      </c>
      <c r="C232" s="151"/>
      <c r="D232" s="152"/>
    </row>
    <row r="233" spans="1:4" ht="17.25" customHeight="1">
      <c r="B233" s="138" t="s">
        <v>726</v>
      </c>
      <c r="C233" s="217" t="s">
        <v>919</v>
      </c>
      <c r="D233" s="140" t="s">
        <v>716</v>
      </c>
    </row>
    <row r="234" spans="1:4" ht="17.25" customHeight="1" thickBot="1">
      <c r="B234" s="186"/>
      <c r="C234" s="233" t="s">
        <v>920</v>
      </c>
      <c r="D234" s="224"/>
    </row>
    <row r="235" spans="1:4" ht="17.25" customHeight="1">
      <c r="A235" s="7"/>
      <c r="B235" s="138" t="s">
        <v>830</v>
      </c>
      <c r="C235" s="232" t="s">
        <v>921</v>
      </c>
      <c r="D235" s="140" t="s">
        <v>716</v>
      </c>
    </row>
    <row r="236" spans="1:4" ht="17.25" customHeight="1">
      <c r="A236" s="7"/>
      <c r="B236" s="186"/>
      <c r="C236" s="226" t="s">
        <v>69</v>
      </c>
      <c r="D236" s="224"/>
    </row>
    <row r="237" spans="1:4" ht="17.25" customHeight="1">
      <c r="A237" s="7"/>
      <c r="B237" s="186"/>
      <c r="C237" s="226" t="s">
        <v>922</v>
      </c>
      <c r="D237" s="224"/>
    </row>
    <row r="238" spans="1:4" ht="17.25" customHeight="1">
      <c r="A238" s="7"/>
      <c r="B238" s="186"/>
      <c r="C238" s="226" t="s">
        <v>923</v>
      </c>
      <c r="D238" s="224"/>
    </row>
    <row r="239" spans="1:4" ht="17.25" customHeight="1">
      <c r="A239" s="7"/>
      <c r="B239" s="186"/>
      <c r="C239" s="226" t="s">
        <v>924</v>
      </c>
      <c r="D239" s="224"/>
    </row>
    <row r="240" spans="1:4" ht="17.25" customHeight="1" thickBot="1">
      <c r="A240" s="7"/>
      <c r="B240" s="186"/>
      <c r="C240" s="228" t="s">
        <v>925</v>
      </c>
      <c r="D240" s="224"/>
    </row>
    <row r="241" spans="1:4" ht="17.25" customHeight="1">
      <c r="B241" s="138" t="s">
        <v>735</v>
      </c>
      <c r="C241" s="216" t="s">
        <v>926</v>
      </c>
      <c r="D241" s="140" t="s">
        <v>716</v>
      </c>
    </row>
    <row r="242" spans="1:4" ht="17.25" customHeight="1">
      <c r="B242" s="186"/>
      <c r="C242" s="217" t="s">
        <v>927</v>
      </c>
      <c r="D242" s="224"/>
    </row>
    <row r="243" spans="1:4" ht="17.25" customHeight="1">
      <c r="B243" s="186"/>
      <c r="C243" s="217" t="s">
        <v>928</v>
      </c>
      <c r="D243" s="224"/>
    </row>
    <row r="244" spans="1:4" ht="17.25" customHeight="1" thickBot="1">
      <c r="B244" s="186"/>
      <c r="C244" s="233" t="s">
        <v>28</v>
      </c>
      <c r="D244" s="224"/>
    </row>
    <row r="245" spans="1:4" ht="17.25" customHeight="1">
      <c r="B245" s="186"/>
      <c r="C245" s="234" t="s">
        <v>929</v>
      </c>
      <c r="D245" s="140" t="s">
        <v>716</v>
      </c>
    </row>
    <row r="246" spans="1:4" ht="17.25" customHeight="1" thickBot="1">
      <c r="B246" s="186"/>
      <c r="C246" s="230" t="s">
        <v>930</v>
      </c>
      <c r="D246" s="143"/>
    </row>
    <row r="247" spans="1:4" ht="17.25" customHeight="1">
      <c r="A247" s="7"/>
      <c r="B247" s="138" t="s">
        <v>736</v>
      </c>
      <c r="C247" s="232" t="s">
        <v>926</v>
      </c>
      <c r="D247" s="140" t="s">
        <v>716</v>
      </c>
    </row>
    <row r="248" spans="1:4" ht="17.25" customHeight="1">
      <c r="A248" s="7"/>
      <c r="B248" s="186"/>
      <c r="C248" s="226" t="s">
        <v>931</v>
      </c>
      <c r="D248" s="224"/>
    </row>
    <row r="249" spans="1:4" ht="17.25" customHeight="1">
      <c r="A249" s="7"/>
      <c r="B249" s="186"/>
      <c r="C249" s="226" t="s">
        <v>932</v>
      </c>
      <c r="D249" s="224"/>
    </row>
    <row r="250" spans="1:4" ht="17.25" customHeight="1" thickBot="1">
      <c r="A250" s="7"/>
      <c r="B250" s="186"/>
      <c r="C250" s="228" t="s">
        <v>28</v>
      </c>
      <c r="D250" s="224"/>
    </row>
    <row r="251" spans="1:4" ht="17.25" customHeight="1">
      <c r="A251" s="7"/>
      <c r="B251" s="186"/>
      <c r="C251" s="234" t="s">
        <v>929</v>
      </c>
      <c r="D251" s="140" t="s">
        <v>716</v>
      </c>
    </row>
    <row r="252" spans="1:4" ht="17.25" customHeight="1" thickBot="1">
      <c r="A252" s="7"/>
      <c r="B252" s="188"/>
      <c r="C252" s="235" t="s">
        <v>930</v>
      </c>
      <c r="D252" s="224"/>
    </row>
    <row r="253" spans="1:4" ht="17.25" customHeight="1">
      <c r="A253" s="7"/>
      <c r="B253" s="138" t="s">
        <v>893</v>
      </c>
      <c r="C253" s="232" t="s">
        <v>933</v>
      </c>
      <c r="D253" s="140" t="s">
        <v>716</v>
      </c>
    </row>
    <row r="254" spans="1:4" ht="17.25" customHeight="1" thickBot="1">
      <c r="A254" s="7"/>
      <c r="B254" s="186"/>
      <c r="C254" s="228" t="s">
        <v>927</v>
      </c>
      <c r="D254" s="224"/>
    </row>
    <row r="255" spans="1:4" ht="17.25" customHeight="1">
      <c r="A255" s="7"/>
      <c r="B255" s="138" t="s">
        <v>934</v>
      </c>
      <c r="C255" s="232" t="s">
        <v>933</v>
      </c>
      <c r="D255" s="140" t="s">
        <v>716</v>
      </c>
    </row>
    <row r="256" spans="1:4" ht="17.25" customHeight="1">
      <c r="A256" s="7"/>
      <c r="B256" s="186"/>
      <c r="C256" s="226" t="s">
        <v>935</v>
      </c>
      <c r="D256" s="224"/>
    </row>
    <row r="257" spans="1:4" ht="17.25" customHeight="1" thickBot="1">
      <c r="A257" s="7"/>
      <c r="B257" s="186"/>
      <c r="C257" s="228" t="s">
        <v>936</v>
      </c>
      <c r="D257" s="224"/>
    </row>
    <row r="258" spans="1:4" ht="17.25" customHeight="1">
      <c r="A258" s="7"/>
      <c r="B258" s="138" t="s">
        <v>937</v>
      </c>
      <c r="C258" s="232" t="s">
        <v>931</v>
      </c>
      <c r="D258" s="140" t="s">
        <v>716</v>
      </c>
    </row>
    <row r="259" spans="1:4" ht="17.25" customHeight="1" thickBot="1">
      <c r="A259" s="7"/>
      <c r="B259" s="186"/>
      <c r="C259" s="226" t="s">
        <v>938</v>
      </c>
      <c r="D259" s="224"/>
    </row>
    <row r="260" spans="1:4" ht="17.25" customHeight="1" thickBot="1">
      <c r="A260" s="7"/>
      <c r="B260" s="138" t="s">
        <v>795</v>
      </c>
      <c r="C260" s="189" t="s">
        <v>713</v>
      </c>
      <c r="D260" s="140" t="s">
        <v>784</v>
      </c>
    </row>
    <row r="261" spans="1:4" ht="25.35" customHeight="1" thickBot="1">
      <c r="B261" s="150" t="s">
        <v>939</v>
      </c>
      <c r="C261" s="151"/>
      <c r="D261" s="152"/>
    </row>
    <row r="262" spans="1:4" ht="16.5" customHeight="1">
      <c r="A262" s="7"/>
      <c r="B262" s="138" t="s">
        <v>940</v>
      </c>
      <c r="C262" s="236" t="s">
        <v>941</v>
      </c>
      <c r="D262" s="140" t="s">
        <v>942</v>
      </c>
    </row>
    <row r="263" spans="1:4" ht="17.25" customHeight="1">
      <c r="A263" s="7"/>
      <c r="B263" s="141"/>
      <c r="C263" s="142" t="s">
        <v>943</v>
      </c>
      <c r="D263" s="143"/>
    </row>
    <row r="264" spans="1:4" ht="17.25" customHeight="1">
      <c r="A264" s="7"/>
      <c r="B264" s="141"/>
      <c r="C264" s="237" t="s">
        <v>944</v>
      </c>
      <c r="D264" s="143"/>
    </row>
    <row r="265" spans="1:4" ht="17.25" customHeight="1">
      <c r="A265" s="7"/>
      <c r="B265" s="141"/>
      <c r="C265" s="142" t="s">
        <v>945</v>
      </c>
      <c r="D265" s="143"/>
    </row>
    <row r="266" spans="1:4" ht="17.25" customHeight="1" thickBot="1">
      <c r="A266" s="7"/>
      <c r="B266" s="141"/>
      <c r="C266" s="237" t="s">
        <v>946</v>
      </c>
      <c r="D266" s="143"/>
    </row>
    <row r="267" spans="1:4" ht="17.25" customHeight="1">
      <c r="A267" s="7"/>
      <c r="B267" s="141"/>
      <c r="C267" s="139" t="s">
        <v>947</v>
      </c>
      <c r="D267" s="140" t="s">
        <v>716</v>
      </c>
    </row>
    <row r="268" spans="1:4" ht="17.25" customHeight="1">
      <c r="A268" s="7"/>
      <c r="B268" s="141"/>
      <c r="C268" s="237" t="s">
        <v>948</v>
      </c>
      <c r="D268" s="143"/>
    </row>
    <row r="269" spans="1:4" ht="17.25" customHeight="1">
      <c r="A269" s="7"/>
      <c r="B269" s="141"/>
      <c r="C269" s="153" t="s">
        <v>949</v>
      </c>
      <c r="D269" s="143"/>
    </row>
    <row r="270" spans="1:4" ht="17.25" customHeight="1">
      <c r="A270" s="7"/>
      <c r="B270" s="141"/>
      <c r="C270" s="142" t="s">
        <v>950</v>
      </c>
      <c r="D270" s="143"/>
    </row>
    <row r="271" spans="1:4" ht="17.25" customHeight="1">
      <c r="A271" s="7"/>
      <c r="B271" s="141"/>
      <c r="C271" s="142" t="s">
        <v>951</v>
      </c>
      <c r="D271" s="143"/>
    </row>
    <row r="272" spans="1:4" ht="17.25" customHeight="1">
      <c r="A272" s="7"/>
      <c r="B272" s="141"/>
      <c r="C272" s="142" t="s">
        <v>952</v>
      </c>
      <c r="D272" s="143"/>
    </row>
    <row r="273" spans="1:4" ht="17.25" customHeight="1">
      <c r="A273" s="7"/>
      <c r="B273" s="141"/>
      <c r="C273" s="237" t="s">
        <v>953</v>
      </c>
      <c r="D273" s="143"/>
    </row>
    <row r="274" spans="1:4" ht="17.25" customHeight="1">
      <c r="A274" s="7"/>
      <c r="B274" s="141"/>
      <c r="C274" s="142" t="s">
        <v>954</v>
      </c>
      <c r="D274" s="143"/>
    </row>
    <row r="275" spans="1:4" ht="17.25" customHeight="1">
      <c r="A275" s="7"/>
      <c r="B275" s="141"/>
      <c r="C275" s="142" t="s">
        <v>955</v>
      </c>
      <c r="D275" s="143"/>
    </row>
    <row r="276" spans="1:4" ht="17.25" customHeight="1">
      <c r="A276" s="7"/>
      <c r="B276" s="141"/>
      <c r="C276" s="142" t="s">
        <v>956</v>
      </c>
      <c r="D276" s="143"/>
    </row>
    <row r="277" spans="1:4" ht="17.25" customHeight="1">
      <c r="A277" s="7"/>
      <c r="B277" s="141"/>
      <c r="C277" s="142" t="s">
        <v>957</v>
      </c>
      <c r="D277" s="143"/>
    </row>
    <row r="278" spans="1:4" ht="17.25" customHeight="1" thickBot="1">
      <c r="A278" s="7"/>
      <c r="B278" s="144"/>
      <c r="C278" s="238" t="s">
        <v>958</v>
      </c>
      <c r="D278" s="148"/>
    </row>
    <row r="279" spans="1:4" ht="25.15" customHeight="1" thickBot="1">
      <c r="A279" s="7"/>
      <c r="B279" s="150" t="s">
        <v>959</v>
      </c>
      <c r="C279" s="151"/>
      <c r="D279" s="152"/>
    </row>
    <row r="280" spans="1:4" ht="17.25" customHeight="1" thickBot="1">
      <c r="A280" s="7"/>
      <c r="B280" s="138" t="s">
        <v>830</v>
      </c>
      <c r="C280" s="210" t="s">
        <v>960</v>
      </c>
      <c r="D280" s="140" t="s">
        <v>716</v>
      </c>
    </row>
    <row r="281" spans="1:4" ht="25.15" customHeight="1" thickBot="1">
      <c r="A281" s="7"/>
      <c r="B281" s="150" t="s">
        <v>961</v>
      </c>
      <c r="C281" s="151"/>
      <c r="D281" s="152"/>
    </row>
    <row r="282" spans="1:4" ht="17.25" customHeight="1">
      <c r="A282" s="7"/>
      <c r="B282" s="239" t="s">
        <v>893</v>
      </c>
      <c r="C282" s="210" t="s">
        <v>962</v>
      </c>
      <c r="D282" s="240" t="s">
        <v>716</v>
      </c>
    </row>
    <row r="283" spans="1:4" ht="17.25" customHeight="1" thickBot="1">
      <c r="A283" s="7"/>
      <c r="B283" s="241"/>
      <c r="C283" s="163" t="s">
        <v>963</v>
      </c>
      <c r="D283" s="242"/>
    </row>
    <row r="284" spans="1:4" ht="25.15" customHeight="1" thickBot="1">
      <c r="A284" s="7"/>
      <c r="B284" s="150" t="s">
        <v>964</v>
      </c>
      <c r="C284" s="151"/>
      <c r="D284" s="152"/>
    </row>
    <row r="285" spans="1:4">
      <c r="A285" s="7"/>
      <c r="B285" s="138" t="s">
        <v>726</v>
      </c>
      <c r="C285" s="210" t="s">
        <v>965</v>
      </c>
      <c r="D285" s="140" t="s">
        <v>716</v>
      </c>
    </row>
    <row r="286" spans="1:4">
      <c r="A286" s="7"/>
      <c r="B286" s="141"/>
      <c r="C286" s="163" t="s">
        <v>966</v>
      </c>
      <c r="D286" s="143"/>
    </row>
    <row r="287" spans="1:4" ht="17.25" thickBot="1">
      <c r="A287" s="7"/>
      <c r="B287" s="144"/>
      <c r="C287" s="160" t="s">
        <v>967</v>
      </c>
      <c r="D287" s="148"/>
    </row>
    <row r="288" spans="1:4" ht="20.100000000000001" customHeight="1"/>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888</v>
      </c>
      <c r="C2" s="360"/>
      <c r="D2" s="360"/>
      <c r="E2" s="360"/>
      <c r="F2" s="360"/>
      <c r="G2" s="361"/>
      <c r="H2" s="18"/>
    </row>
    <row r="3" spans="1:8" ht="13.5" customHeight="1">
      <c r="A3" s="19"/>
      <c r="B3" s="312"/>
      <c r="C3" s="312"/>
      <c r="D3" s="312"/>
      <c r="E3" s="312"/>
      <c r="F3" s="312"/>
      <c r="G3" s="312"/>
      <c r="H3" s="21"/>
    </row>
    <row r="4" spans="1:8">
      <c r="A4" s="19"/>
      <c r="B4" s="14" t="s">
        <v>3544</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c r="B7" s="31" t="s">
        <v>3275</v>
      </c>
      <c r="C7" s="32" t="s">
        <v>3581</v>
      </c>
      <c r="D7" s="33" t="s">
        <v>1470</v>
      </c>
      <c r="E7" s="34" t="s">
        <v>1289</v>
      </c>
      <c r="F7" s="35" t="s">
        <v>3197</v>
      </c>
      <c r="G7" s="338" t="s">
        <v>2161</v>
      </c>
      <c r="H7" s="30"/>
    </row>
    <row r="8" spans="1:8">
      <c r="A8" s="9"/>
      <c r="B8" s="37" t="s">
        <v>3582</v>
      </c>
      <c r="C8" s="38" t="s">
        <v>3583</v>
      </c>
      <c r="D8" s="39" t="s">
        <v>3377</v>
      </c>
      <c r="E8" s="40" t="s">
        <v>1289</v>
      </c>
      <c r="F8" s="41"/>
      <c r="G8" s="43" t="s">
        <v>2161</v>
      </c>
      <c r="H8" s="30"/>
    </row>
    <row r="9" spans="1:8" ht="30">
      <c r="A9" s="9"/>
      <c r="B9" s="37" t="s">
        <v>3584</v>
      </c>
      <c r="C9" s="38" t="s">
        <v>3585</v>
      </c>
      <c r="D9" s="39" t="s">
        <v>3377</v>
      </c>
      <c r="E9" s="40" t="s">
        <v>1289</v>
      </c>
      <c r="F9" s="41"/>
      <c r="G9" s="43" t="s">
        <v>3586</v>
      </c>
      <c r="H9" s="30"/>
    </row>
    <row r="10" spans="1:8" ht="30">
      <c r="B10" s="37" t="s">
        <v>3587</v>
      </c>
      <c r="C10" s="38" t="s">
        <v>3588</v>
      </c>
      <c r="D10" s="39" t="s">
        <v>1455</v>
      </c>
      <c r="E10" s="40" t="s">
        <v>1295</v>
      </c>
      <c r="F10" s="41"/>
      <c r="G10" s="43" t="s">
        <v>3589</v>
      </c>
      <c r="H10" s="30"/>
    </row>
    <row r="11" spans="1:8" ht="60">
      <c r="B11" s="37" t="s">
        <v>3590</v>
      </c>
      <c r="C11" s="38" t="s">
        <v>3591</v>
      </c>
      <c r="D11" s="39" t="s">
        <v>1455</v>
      </c>
      <c r="E11" s="40" t="s">
        <v>1295</v>
      </c>
      <c r="F11" s="41"/>
      <c r="G11" s="43" t="s">
        <v>3592</v>
      </c>
      <c r="H11" s="30"/>
    </row>
    <row r="12" spans="1:8" ht="75">
      <c r="B12" s="37" t="s">
        <v>3593</v>
      </c>
      <c r="C12" s="38" t="s">
        <v>3594</v>
      </c>
      <c r="D12" s="39" t="s">
        <v>1390</v>
      </c>
      <c r="E12" s="40" t="s">
        <v>1295</v>
      </c>
      <c r="F12" s="41"/>
      <c r="G12" s="43" t="s">
        <v>3595</v>
      </c>
      <c r="H12" s="30"/>
    </row>
    <row r="13" spans="1:8" ht="30">
      <c r="B13" s="37" t="s">
        <v>3596</v>
      </c>
      <c r="C13" s="38" t="s">
        <v>3597</v>
      </c>
      <c r="D13" s="39" t="s">
        <v>1455</v>
      </c>
      <c r="E13" s="40" t="s">
        <v>1295</v>
      </c>
      <c r="F13" s="41"/>
      <c r="G13" s="43" t="s">
        <v>3589</v>
      </c>
      <c r="H13" s="30"/>
    </row>
    <row r="14" spans="1:8" ht="60">
      <c r="B14" s="37" t="s">
        <v>3598</v>
      </c>
      <c r="C14" s="38" t="s">
        <v>3599</v>
      </c>
      <c r="D14" s="39" t="s">
        <v>1455</v>
      </c>
      <c r="E14" s="40" t="s">
        <v>1295</v>
      </c>
      <c r="F14" s="41"/>
      <c r="G14" s="43" t="s">
        <v>3600</v>
      </c>
      <c r="H14" s="30"/>
    </row>
    <row r="15" spans="1:8" ht="75">
      <c r="B15" s="37" t="s">
        <v>3601</v>
      </c>
      <c r="C15" s="38" t="s">
        <v>3602</v>
      </c>
      <c r="D15" s="39" t="s">
        <v>1390</v>
      </c>
      <c r="E15" s="40" t="s">
        <v>1295</v>
      </c>
      <c r="F15" s="41"/>
      <c r="G15" s="43" t="s">
        <v>3603</v>
      </c>
      <c r="H15" s="30"/>
    </row>
    <row r="16" spans="1:8" ht="30">
      <c r="B16" s="37" t="s">
        <v>3604</v>
      </c>
      <c r="C16" s="38" t="s">
        <v>3605</v>
      </c>
      <c r="D16" s="39" t="s">
        <v>1455</v>
      </c>
      <c r="E16" s="40" t="s">
        <v>1295</v>
      </c>
      <c r="F16" s="41"/>
      <c r="G16" s="43" t="s">
        <v>3589</v>
      </c>
      <c r="H16" s="30"/>
    </row>
    <row r="17" spans="2:8" ht="60">
      <c r="B17" s="37" t="s">
        <v>3606</v>
      </c>
      <c r="C17" s="38" t="s">
        <v>3607</v>
      </c>
      <c r="D17" s="39" t="s">
        <v>1455</v>
      </c>
      <c r="E17" s="40" t="s">
        <v>1295</v>
      </c>
      <c r="F17" s="41"/>
      <c r="G17" s="43" t="s">
        <v>3608</v>
      </c>
      <c r="H17" s="30"/>
    </row>
    <row r="18" spans="2:8" ht="75">
      <c r="B18" s="37" t="s">
        <v>3609</v>
      </c>
      <c r="C18" s="38" t="s">
        <v>3610</v>
      </c>
      <c r="D18" s="39" t="s">
        <v>1390</v>
      </c>
      <c r="E18" s="40" t="s">
        <v>1295</v>
      </c>
      <c r="F18" s="41"/>
      <c r="G18" s="43" t="s">
        <v>3611</v>
      </c>
      <c r="H18" s="30"/>
    </row>
    <row r="19" spans="2:8" ht="30">
      <c r="B19" s="37" t="s">
        <v>3612</v>
      </c>
      <c r="C19" s="38" t="s">
        <v>3613</v>
      </c>
      <c r="D19" s="39" t="s">
        <v>1455</v>
      </c>
      <c r="E19" s="40" t="s">
        <v>1295</v>
      </c>
      <c r="F19" s="41"/>
      <c r="G19" s="43" t="s">
        <v>3589</v>
      </c>
      <c r="H19" s="30"/>
    </row>
    <row r="20" spans="2:8" ht="60">
      <c r="B20" s="37" t="s">
        <v>3614</v>
      </c>
      <c r="C20" s="38" t="s">
        <v>3615</v>
      </c>
      <c r="D20" s="39" t="s">
        <v>1455</v>
      </c>
      <c r="E20" s="40" t="s">
        <v>1295</v>
      </c>
      <c r="F20" s="41"/>
      <c r="G20" s="43" t="s">
        <v>3616</v>
      </c>
      <c r="H20" s="30"/>
    </row>
    <row r="21" spans="2:8" ht="75">
      <c r="B21" s="37" t="s">
        <v>3617</v>
      </c>
      <c r="C21" s="38" t="s">
        <v>3618</v>
      </c>
      <c r="D21" s="39" t="s">
        <v>1390</v>
      </c>
      <c r="E21" s="40" t="s">
        <v>1295</v>
      </c>
      <c r="F21" s="41"/>
      <c r="G21" s="43" t="s">
        <v>3619</v>
      </c>
      <c r="H21" s="30"/>
    </row>
    <row r="22" spans="2:8" ht="30">
      <c r="B22" s="37" t="s">
        <v>3620</v>
      </c>
      <c r="C22" s="38" t="s">
        <v>3621</v>
      </c>
      <c r="D22" s="39" t="s">
        <v>1455</v>
      </c>
      <c r="E22" s="40" t="s">
        <v>1295</v>
      </c>
      <c r="F22" s="41"/>
      <c r="G22" s="43" t="s">
        <v>3589</v>
      </c>
      <c r="H22" s="30"/>
    </row>
    <row r="23" spans="2:8" ht="60">
      <c r="B23" s="37" t="s">
        <v>3622</v>
      </c>
      <c r="C23" s="38" t="s">
        <v>3623</v>
      </c>
      <c r="D23" s="39" t="s">
        <v>1455</v>
      </c>
      <c r="E23" s="40" t="s">
        <v>1295</v>
      </c>
      <c r="F23" s="41"/>
      <c r="G23" s="43" t="s">
        <v>3624</v>
      </c>
      <c r="H23" s="30"/>
    </row>
    <row r="24" spans="2:8" ht="75">
      <c r="B24" s="37" t="s">
        <v>3625</v>
      </c>
      <c r="C24" s="38" t="s">
        <v>3626</v>
      </c>
      <c r="D24" s="39" t="s">
        <v>1390</v>
      </c>
      <c r="E24" s="40" t="s">
        <v>1295</v>
      </c>
      <c r="F24" s="41"/>
      <c r="G24" s="43" t="s">
        <v>3627</v>
      </c>
      <c r="H24" s="30"/>
    </row>
    <row r="25" spans="2:8" ht="25.5" customHeight="1">
      <c r="B25" s="37" t="s">
        <v>3628</v>
      </c>
      <c r="C25" s="38" t="s">
        <v>3629</v>
      </c>
      <c r="D25" s="39" t="s">
        <v>3377</v>
      </c>
      <c r="E25" s="40" t="s">
        <v>1321</v>
      </c>
      <c r="F25" s="41"/>
      <c r="G25" s="533" t="s">
        <v>3630</v>
      </c>
      <c r="H25" s="30"/>
    </row>
    <row r="26" spans="2:8" ht="25.5" customHeight="1" thickBot="1">
      <c r="B26" s="37" t="s">
        <v>3631</v>
      </c>
      <c r="C26" s="38" t="s">
        <v>3632</v>
      </c>
      <c r="D26" s="39" t="s">
        <v>3377</v>
      </c>
      <c r="E26" s="40" t="s">
        <v>1321</v>
      </c>
      <c r="F26" s="41"/>
      <c r="G26" s="533"/>
      <c r="H26" s="30"/>
    </row>
    <row r="27" spans="2:8" ht="20.100000000000001" customHeight="1">
      <c r="B27" s="51"/>
      <c r="C27" s="51"/>
      <c r="D27" s="52"/>
      <c r="E27" s="53"/>
      <c r="F27" s="53"/>
      <c r="G27" s="51"/>
      <c r="H27" s="13"/>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A1:H12"/>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889</v>
      </c>
      <c r="C2" s="360"/>
      <c r="D2" s="360"/>
      <c r="E2" s="360"/>
      <c r="F2" s="360"/>
      <c r="G2" s="361"/>
      <c r="H2" s="18"/>
    </row>
    <row r="3" spans="1:8" ht="13.5" customHeight="1">
      <c r="A3" s="19"/>
      <c r="B3" s="312"/>
      <c r="C3" s="312"/>
      <c r="D3" s="312"/>
      <c r="E3" s="312"/>
      <c r="F3" s="312"/>
      <c r="G3" s="312"/>
      <c r="H3" s="21"/>
    </row>
    <row r="4" spans="1:8">
      <c r="A4" s="19"/>
      <c r="B4" s="14" t="s">
        <v>3544</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30">
      <c r="B7" s="31" t="s">
        <v>3633</v>
      </c>
      <c r="C7" s="32" t="s">
        <v>3634</v>
      </c>
      <c r="D7" s="33" t="s">
        <v>1964</v>
      </c>
      <c r="E7" s="34" t="s">
        <v>1289</v>
      </c>
      <c r="F7" s="35" t="s">
        <v>1196</v>
      </c>
      <c r="G7" s="36" t="s">
        <v>3635</v>
      </c>
      <c r="H7" s="30"/>
    </row>
    <row r="8" spans="1:8">
      <c r="B8" s="37" t="s">
        <v>3636</v>
      </c>
      <c r="C8" s="38" t="s">
        <v>3637</v>
      </c>
      <c r="D8" s="39" t="s">
        <v>3638</v>
      </c>
      <c r="E8" s="40" t="s">
        <v>1289</v>
      </c>
      <c r="F8" s="41"/>
      <c r="G8" s="43" t="s">
        <v>3639</v>
      </c>
      <c r="H8" s="30"/>
    </row>
    <row r="9" spans="1:8">
      <c r="B9" s="37" t="s">
        <v>3640</v>
      </c>
      <c r="C9" s="38" t="s">
        <v>3641</v>
      </c>
      <c r="D9" s="39" t="s">
        <v>2448</v>
      </c>
      <c r="E9" s="40" t="s">
        <v>1289</v>
      </c>
      <c r="F9" s="41" t="s">
        <v>3197</v>
      </c>
      <c r="G9" s="43" t="s">
        <v>2161</v>
      </c>
      <c r="H9" s="30"/>
    </row>
    <row r="10" spans="1:8" ht="60">
      <c r="B10" s="37" t="s">
        <v>3642</v>
      </c>
      <c r="C10" s="38" t="s">
        <v>3643</v>
      </c>
      <c r="D10" s="39" t="s">
        <v>1455</v>
      </c>
      <c r="E10" s="40" t="s">
        <v>1295</v>
      </c>
      <c r="F10" s="41"/>
      <c r="G10" s="43" t="s">
        <v>3644</v>
      </c>
      <c r="H10" s="30"/>
    </row>
    <row r="11" spans="1:8" ht="60.75" thickBot="1">
      <c r="B11" s="37" t="s">
        <v>3645</v>
      </c>
      <c r="C11" s="38" t="s">
        <v>3646</v>
      </c>
      <c r="D11" s="39" t="s">
        <v>2724</v>
      </c>
      <c r="E11" s="40" t="s">
        <v>1295</v>
      </c>
      <c r="F11" s="41"/>
      <c r="G11" s="43" t="s">
        <v>3647</v>
      </c>
      <c r="H11" s="30"/>
    </row>
    <row r="12" spans="1:8" ht="20.100000000000001" customHeight="1">
      <c r="B12" s="51"/>
      <c r="C12" s="51"/>
      <c r="D12" s="52"/>
      <c r="E12" s="53"/>
      <c r="F12" s="53"/>
      <c r="G12" s="51"/>
      <c r="H12"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890</v>
      </c>
      <c r="C2" s="360"/>
      <c r="D2" s="360"/>
      <c r="E2" s="360"/>
      <c r="F2" s="360"/>
      <c r="G2" s="361"/>
      <c r="H2" s="18"/>
    </row>
    <row r="3" spans="1:8" ht="13.5" customHeight="1">
      <c r="A3" s="19"/>
      <c r="B3" s="312"/>
      <c r="C3" s="312"/>
      <c r="D3" s="312"/>
      <c r="E3" s="312"/>
      <c r="F3" s="312"/>
      <c r="G3" s="312"/>
      <c r="H3" s="21"/>
    </row>
    <row r="4" spans="1:8">
      <c r="A4" s="19"/>
      <c r="B4" s="14" t="s">
        <v>3544</v>
      </c>
      <c r="C4" s="14"/>
      <c r="D4" s="14"/>
      <c r="E4" s="14"/>
      <c r="F4" s="14"/>
      <c r="G4" s="14"/>
      <c r="H4" s="21"/>
    </row>
    <row r="5" spans="1:8" ht="13.5" customHeight="1" thickBot="1">
      <c r="A5" s="19"/>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30">
      <c r="B7" s="31" t="s">
        <v>3574</v>
      </c>
      <c r="C7" s="32" t="s">
        <v>3648</v>
      </c>
      <c r="D7" s="33" t="s">
        <v>1149</v>
      </c>
      <c r="E7" s="34" t="s">
        <v>1289</v>
      </c>
      <c r="F7" s="35" t="s">
        <v>973</v>
      </c>
      <c r="G7" s="36" t="s">
        <v>1523</v>
      </c>
      <c r="H7" s="30"/>
    </row>
    <row r="8" spans="1:8">
      <c r="B8" s="37" t="s">
        <v>3649</v>
      </c>
      <c r="C8" s="38" t="s">
        <v>3650</v>
      </c>
      <c r="D8" s="39" t="s">
        <v>981</v>
      </c>
      <c r="E8" s="40" t="s">
        <v>1440</v>
      </c>
      <c r="F8" s="41"/>
      <c r="G8" s="43"/>
      <c r="H8" s="30"/>
    </row>
    <row r="9" spans="1:8">
      <c r="B9" s="37" t="s">
        <v>3651</v>
      </c>
      <c r="C9" s="38" t="s">
        <v>3652</v>
      </c>
      <c r="D9" s="39" t="s">
        <v>981</v>
      </c>
      <c r="E9" s="40" t="s">
        <v>1440</v>
      </c>
      <c r="F9" s="41"/>
      <c r="G9" s="43"/>
      <c r="H9" s="30"/>
    </row>
    <row r="10" spans="1:8">
      <c r="B10" s="37" t="s">
        <v>3653</v>
      </c>
      <c r="C10" s="38" t="s">
        <v>3654</v>
      </c>
      <c r="D10" s="39" t="s">
        <v>981</v>
      </c>
      <c r="E10" s="40" t="s">
        <v>1289</v>
      </c>
      <c r="F10" s="41"/>
      <c r="G10" s="43" t="s">
        <v>3655</v>
      </c>
      <c r="H10" s="30"/>
    </row>
    <row r="11" spans="1:8" ht="30">
      <c r="B11" s="37" t="s">
        <v>3656</v>
      </c>
      <c r="C11" s="38" t="s">
        <v>3657</v>
      </c>
      <c r="D11" s="39" t="s">
        <v>2237</v>
      </c>
      <c r="E11" s="40" t="s">
        <v>1295</v>
      </c>
      <c r="F11" s="41"/>
      <c r="G11" s="43" t="s">
        <v>3658</v>
      </c>
      <c r="H11" s="30"/>
    </row>
    <row r="12" spans="1:8" ht="45">
      <c r="B12" s="37" t="s">
        <v>3659</v>
      </c>
      <c r="C12" s="38" t="s">
        <v>3660</v>
      </c>
      <c r="D12" s="39" t="s">
        <v>1532</v>
      </c>
      <c r="E12" s="40" t="s">
        <v>1295</v>
      </c>
      <c r="F12" s="41"/>
      <c r="G12" s="309" t="s">
        <v>3661</v>
      </c>
      <c r="H12" s="30"/>
    </row>
    <row r="13" spans="1:8" ht="45">
      <c r="B13" s="37" t="s">
        <v>3662</v>
      </c>
      <c r="C13" s="38" t="s">
        <v>3663</v>
      </c>
      <c r="D13" s="39" t="s">
        <v>1455</v>
      </c>
      <c r="E13" s="40" t="s">
        <v>1295</v>
      </c>
      <c r="F13" s="41"/>
      <c r="G13" s="43" t="s">
        <v>2170</v>
      </c>
      <c r="H13" s="30"/>
    </row>
    <row r="14" spans="1:8" ht="75">
      <c r="B14" s="37" t="s">
        <v>3664</v>
      </c>
      <c r="C14" s="38" t="s">
        <v>3665</v>
      </c>
      <c r="D14" s="39" t="s">
        <v>1455</v>
      </c>
      <c r="E14" s="40" t="s">
        <v>1295</v>
      </c>
      <c r="F14" s="41"/>
      <c r="G14" s="43" t="s">
        <v>2173</v>
      </c>
      <c r="H14" s="30"/>
    </row>
    <row r="15" spans="1:8" ht="30">
      <c r="B15" s="37" t="s">
        <v>3666</v>
      </c>
      <c r="C15" s="38" t="s">
        <v>3667</v>
      </c>
      <c r="D15" s="39" t="s">
        <v>1455</v>
      </c>
      <c r="E15" s="40" t="s">
        <v>1295</v>
      </c>
      <c r="F15" s="41"/>
      <c r="G15" s="43" t="s">
        <v>3668</v>
      </c>
      <c r="H15" s="30"/>
    </row>
    <row r="16" spans="1:8" ht="17.25" thickBot="1">
      <c r="B16" s="37" t="s">
        <v>2177</v>
      </c>
      <c r="C16" s="38" t="s">
        <v>3669</v>
      </c>
      <c r="D16" s="39" t="s">
        <v>2724</v>
      </c>
      <c r="E16" s="40" t="s">
        <v>1295</v>
      </c>
      <c r="F16" s="41"/>
      <c r="G16" s="43" t="s">
        <v>2070</v>
      </c>
      <c r="H16" s="30"/>
    </row>
    <row r="17" spans="2:8" ht="20.100000000000001" customHeight="1">
      <c r="B17" s="51"/>
      <c r="C17" s="51"/>
      <c r="D17" s="52"/>
      <c r="E17" s="53"/>
      <c r="F17" s="53"/>
      <c r="G17" s="51"/>
      <c r="H1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outlinePr summaryBelow="0"/>
    <pageSetUpPr fitToPage="1"/>
  </sheetPr>
  <dimension ref="A1:AF36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33" max="16384" width="10.28515625" style="5"/>
  </cols>
  <sheetData>
    <row r="1" spans="1:8" s="5" customFormat="1" ht="13.5" customHeight="1" thickBot="1">
      <c r="B1" s="10"/>
      <c r="C1" s="10"/>
      <c r="D1" s="11"/>
      <c r="E1" s="12"/>
      <c r="F1" s="12"/>
      <c r="G1" s="10"/>
      <c r="H1" s="13"/>
    </row>
    <row r="2" spans="1:8" s="5" customFormat="1" ht="43.9" customHeight="1" thickBot="1">
      <c r="A2" s="14"/>
      <c r="B2" s="359" t="s">
        <v>714</v>
      </c>
      <c r="C2" s="360"/>
      <c r="D2" s="360"/>
      <c r="E2" s="360"/>
      <c r="F2" s="360"/>
      <c r="G2" s="361"/>
      <c r="H2" s="18"/>
    </row>
    <row r="3" spans="1:8" s="5" customFormat="1" ht="13.5" customHeight="1">
      <c r="A3" s="19"/>
      <c r="B3" s="312"/>
      <c r="C3" s="312"/>
      <c r="D3" s="312"/>
      <c r="E3" s="312"/>
      <c r="F3" s="312"/>
      <c r="G3" s="312"/>
      <c r="H3" s="21"/>
    </row>
    <row r="4" spans="1:8" s="5" customFormat="1">
      <c r="A4" s="433"/>
      <c r="B4" s="14" t="s">
        <v>3544</v>
      </c>
      <c r="C4" s="14"/>
      <c r="D4" s="14"/>
      <c r="E4" s="14"/>
      <c r="F4" s="14"/>
      <c r="G4" s="14"/>
      <c r="H4" s="21"/>
    </row>
    <row r="5" spans="1:8" s="5" customFormat="1" ht="13.5" customHeight="1" thickBot="1">
      <c r="A5" s="433"/>
      <c r="B5" s="314"/>
      <c r="C5" s="314"/>
      <c r="D5" s="314"/>
      <c r="E5" s="314"/>
      <c r="F5" s="314"/>
      <c r="G5" s="314"/>
      <c r="H5" s="21"/>
    </row>
    <row r="6" spans="1:8" s="5" customFormat="1" ht="20.25" customHeight="1" thickBot="1">
      <c r="A6" s="22"/>
      <c r="B6" s="23" t="s">
        <v>655</v>
      </c>
      <c r="C6" s="24" t="s">
        <v>656</v>
      </c>
      <c r="D6" s="24" t="s">
        <v>657</v>
      </c>
      <c r="E6" s="24" t="s">
        <v>658</v>
      </c>
      <c r="F6" s="25" t="s">
        <v>659</v>
      </c>
      <c r="G6" s="26" t="s">
        <v>660</v>
      </c>
      <c r="H6" s="22"/>
    </row>
    <row r="7" spans="1:8" s="5" customFormat="1" ht="17.25" thickBot="1">
      <c r="B7" s="31" t="s">
        <v>3196</v>
      </c>
      <c r="C7" s="32" t="s">
        <v>3670</v>
      </c>
      <c r="D7" s="33" t="s">
        <v>988</v>
      </c>
      <c r="E7" s="34" t="s">
        <v>2561</v>
      </c>
      <c r="F7" s="35" t="s">
        <v>3197</v>
      </c>
      <c r="G7" s="36" t="s">
        <v>2242</v>
      </c>
      <c r="H7" s="30"/>
    </row>
    <row r="8" spans="1:8" s="22" customFormat="1" ht="20.100000000000001" customHeight="1" thickBot="1">
      <c r="A8" s="5"/>
      <c r="B8" s="27" t="s">
        <v>3198</v>
      </c>
      <c r="C8" s="28"/>
      <c r="D8" s="28"/>
      <c r="E8" s="28"/>
      <c r="F8" s="28"/>
      <c r="G8" s="29"/>
      <c r="H8" s="30"/>
    </row>
    <row r="9" spans="1:8" s="5" customFormat="1" ht="30">
      <c r="B9" s="31" t="s">
        <v>3671</v>
      </c>
      <c r="C9" s="32" t="s">
        <v>3672</v>
      </c>
      <c r="D9" s="33" t="s">
        <v>988</v>
      </c>
      <c r="E9" s="34" t="s">
        <v>994</v>
      </c>
      <c r="F9" s="35"/>
      <c r="G9" s="36" t="s">
        <v>3673</v>
      </c>
      <c r="H9" s="30"/>
    </row>
    <row r="10" spans="1:8" s="5" customFormat="1">
      <c r="B10" s="37" t="s">
        <v>3674</v>
      </c>
      <c r="C10" s="38" t="s">
        <v>3675</v>
      </c>
      <c r="D10" s="39" t="s">
        <v>2249</v>
      </c>
      <c r="E10" s="40" t="s">
        <v>1440</v>
      </c>
      <c r="F10" s="41" t="s">
        <v>3197</v>
      </c>
      <c r="G10" s="43" t="s">
        <v>2250</v>
      </c>
      <c r="H10" s="30"/>
    </row>
    <row r="11" spans="1:8" s="5" customFormat="1" ht="30">
      <c r="B11" s="37" t="s">
        <v>3676</v>
      </c>
      <c r="C11" s="38" t="s">
        <v>3677</v>
      </c>
      <c r="D11" s="39" t="s">
        <v>2249</v>
      </c>
      <c r="E11" s="40" t="s">
        <v>1440</v>
      </c>
      <c r="F11" s="41"/>
      <c r="G11" s="43" t="s">
        <v>3678</v>
      </c>
      <c r="H11" s="30"/>
    </row>
    <row r="12" spans="1:8" s="5" customFormat="1" ht="30">
      <c r="B12" s="37" t="s">
        <v>55</v>
      </c>
      <c r="C12" s="38" t="s">
        <v>3679</v>
      </c>
      <c r="D12" s="39" t="s">
        <v>2292</v>
      </c>
      <c r="E12" s="40" t="s">
        <v>3680</v>
      </c>
      <c r="F12" s="41"/>
      <c r="G12" s="435" t="s">
        <v>3681</v>
      </c>
      <c r="H12" s="30"/>
    </row>
    <row r="13" spans="1:8" s="5" customFormat="1" ht="30">
      <c r="B13" s="37" t="s">
        <v>3682</v>
      </c>
      <c r="C13" s="38" t="s">
        <v>3683</v>
      </c>
      <c r="D13" s="39" t="s">
        <v>1149</v>
      </c>
      <c r="E13" s="40" t="s">
        <v>3680</v>
      </c>
      <c r="F13" s="41" t="s">
        <v>3197</v>
      </c>
      <c r="G13" s="43" t="s">
        <v>3199</v>
      </c>
      <c r="H13" s="30"/>
    </row>
    <row r="14" spans="1:8" s="5" customFormat="1" ht="30">
      <c r="B14" s="37" t="s">
        <v>3684</v>
      </c>
      <c r="C14" s="38" t="s">
        <v>3685</v>
      </c>
      <c r="D14" s="39" t="s">
        <v>1084</v>
      </c>
      <c r="E14" s="40" t="s">
        <v>1440</v>
      </c>
      <c r="F14" s="41"/>
      <c r="G14" s="43" t="s">
        <v>3686</v>
      </c>
      <c r="H14" s="30"/>
    </row>
    <row r="15" spans="1:8" s="5" customFormat="1" ht="30">
      <c r="B15" s="37" t="s">
        <v>3687</v>
      </c>
      <c r="C15" s="38" t="s">
        <v>3688</v>
      </c>
      <c r="D15" s="39" t="s">
        <v>977</v>
      </c>
      <c r="E15" s="40" t="s">
        <v>1440</v>
      </c>
      <c r="F15" s="41"/>
      <c r="G15" s="43" t="s">
        <v>3689</v>
      </c>
      <c r="H15" s="30"/>
    </row>
    <row r="16" spans="1:8" s="5" customFormat="1">
      <c r="B16" s="37" t="s">
        <v>3690</v>
      </c>
      <c r="C16" s="38" t="s">
        <v>3691</v>
      </c>
      <c r="D16" s="39" t="s">
        <v>1115</v>
      </c>
      <c r="E16" s="40" t="s">
        <v>1440</v>
      </c>
      <c r="F16" s="41"/>
      <c r="G16" s="498" t="s">
        <v>3692</v>
      </c>
      <c r="H16" s="30"/>
    </row>
    <row r="17" spans="2:8" s="5" customFormat="1" ht="30">
      <c r="B17" s="37" t="s">
        <v>1611</v>
      </c>
      <c r="C17" s="38" t="s">
        <v>3693</v>
      </c>
      <c r="D17" s="39" t="s">
        <v>988</v>
      </c>
      <c r="E17" s="40" t="s">
        <v>994</v>
      </c>
      <c r="F17" s="41"/>
      <c r="G17" s="501" t="s">
        <v>3694</v>
      </c>
      <c r="H17" s="30"/>
    </row>
    <row r="18" spans="2:8" s="5" customFormat="1" ht="30">
      <c r="B18" s="37" t="s">
        <v>61</v>
      </c>
      <c r="C18" s="38" t="s">
        <v>3695</v>
      </c>
      <c r="D18" s="39" t="s">
        <v>988</v>
      </c>
      <c r="E18" s="40" t="s">
        <v>3696</v>
      </c>
      <c r="F18" s="41"/>
      <c r="G18" s="498" t="s">
        <v>3697</v>
      </c>
      <c r="H18" s="30"/>
    </row>
    <row r="19" spans="2:8" s="5" customFormat="1" ht="90">
      <c r="B19" s="37" t="s">
        <v>3698</v>
      </c>
      <c r="C19" s="38" t="s">
        <v>3699</v>
      </c>
      <c r="D19" s="39" t="s">
        <v>2292</v>
      </c>
      <c r="E19" s="40" t="s">
        <v>1790</v>
      </c>
      <c r="F19" s="41"/>
      <c r="G19" s="43" t="s">
        <v>4354</v>
      </c>
      <c r="H19" s="30"/>
    </row>
    <row r="20" spans="2:8" s="5" customFormat="1" ht="30">
      <c r="B20" s="37" t="s">
        <v>764</v>
      </c>
      <c r="C20" s="38" t="s">
        <v>3700</v>
      </c>
      <c r="D20" s="39" t="s">
        <v>1455</v>
      </c>
      <c r="E20" s="40" t="s">
        <v>1316</v>
      </c>
      <c r="F20" s="41"/>
      <c r="G20" s="43" t="s">
        <v>3701</v>
      </c>
      <c r="H20" s="30"/>
    </row>
    <row r="21" spans="2:8" s="5" customFormat="1" ht="45">
      <c r="B21" s="37" t="s">
        <v>3702</v>
      </c>
      <c r="C21" s="38" t="s">
        <v>3703</v>
      </c>
      <c r="D21" s="39" t="s">
        <v>1149</v>
      </c>
      <c r="E21" s="40" t="s">
        <v>3680</v>
      </c>
      <c r="F21" s="41"/>
      <c r="G21" s="43" t="s">
        <v>3704</v>
      </c>
      <c r="H21" s="30"/>
    </row>
    <row r="22" spans="2:8" s="5" customFormat="1" ht="45">
      <c r="B22" s="37" t="s">
        <v>3705</v>
      </c>
      <c r="C22" s="38" t="s">
        <v>3706</v>
      </c>
      <c r="D22" s="39" t="s">
        <v>1135</v>
      </c>
      <c r="E22" s="40" t="s">
        <v>3680</v>
      </c>
      <c r="F22" s="41"/>
      <c r="G22" s="43" t="s">
        <v>3707</v>
      </c>
      <c r="H22" s="30"/>
    </row>
    <row r="23" spans="2:8" s="5" customFormat="1" ht="90">
      <c r="B23" s="37" t="s">
        <v>3708</v>
      </c>
      <c r="C23" s="38" t="s">
        <v>3709</v>
      </c>
      <c r="D23" s="39" t="s">
        <v>1272</v>
      </c>
      <c r="E23" s="40" t="s">
        <v>3680</v>
      </c>
      <c r="F23" s="41"/>
      <c r="G23" s="43" t="s">
        <v>3710</v>
      </c>
      <c r="H23" s="30"/>
    </row>
    <row r="24" spans="2:8" s="5" customFormat="1" ht="75">
      <c r="B24" s="37" t="s">
        <v>3711</v>
      </c>
      <c r="C24" s="38" t="s">
        <v>3712</v>
      </c>
      <c r="D24" s="39" t="s">
        <v>1149</v>
      </c>
      <c r="E24" s="40" t="s">
        <v>1790</v>
      </c>
      <c r="F24" s="41"/>
      <c r="G24" s="43" t="s">
        <v>3713</v>
      </c>
      <c r="H24" s="30"/>
    </row>
    <row r="25" spans="2:8" s="5" customFormat="1" ht="30">
      <c r="B25" s="37" t="s">
        <v>746</v>
      </c>
      <c r="C25" s="38" t="s">
        <v>3714</v>
      </c>
      <c r="D25" s="39" t="s">
        <v>1455</v>
      </c>
      <c r="E25" s="40" t="s">
        <v>1316</v>
      </c>
      <c r="F25" s="41"/>
      <c r="G25" s="43" t="s">
        <v>3715</v>
      </c>
      <c r="H25" s="30"/>
    </row>
    <row r="26" spans="2:8" s="5" customFormat="1" ht="90">
      <c r="B26" s="37" t="s">
        <v>765</v>
      </c>
      <c r="C26" s="38" t="s">
        <v>3716</v>
      </c>
      <c r="D26" s="39" t="s">
        <v>1455</v>
      </c>
      <c r="E26" s="40" t="s">
        <v>1316</v>
      </c>
      <c r="F26" s="41"/>
      <c r="G26" s="43" t="s">
        <v>3717</v>
      </c>
      <c r="H26" s="30"/>
    </row>
    <row r="27" spans="2:8" s="5" customFormat="1" ht="30">
      <c r="B27" s="37" t="s">
        <v>783</v>
      </c>
      <c r="C27" s="38" t="s">
        <v>3718</v>
      </c>
      <c r="D27" s="39" t="s">
        <v>1455</v>
      </c>
      <c r="E27" s="40" t="s">
        <v>2291</v>
      </c>
      <c r="F27" s="41"/>
      <c r="G27" s="43" t="s">
        <v>3719</v>
      </c>
      <c r="H27" s="30"/>
    </row>
    <row r="28" spans="2:8" s="5" customFormat="1" ht="45">
      <c r="B28" s="37" t="s">
        <v>737</v>
      </c>
      <c r="C28" s="38" t="s">
        <v>3720</v>
      </c>
      <c r="D28" s="39" t="s">
        <v>1455</v>
      </c>
      <c r="E28" s="40" t="s">
        <v>2291</v>
      </c>
      <c r="F28" s="41"/>
      <c r="G28" s="43" t="s">
        <v>4355</v>
      </c>
      <c r="H28" s="30"/>
    </row>
    <row r="29" spans="2:8" s="5" customFormat="1" ht="30">
      <c r="B29" s="37" t="s">
        <v>63</v>
      </c>
      <c r="C29" s="38" t="s">
        <v>3721</v>
      </c>
      <c r="D29" s="39" t="s">
        <v>988</v>
      </c>
      <c r="E29" s="40" t="s">
        <v>994</v>
      </c>
      <c r="F29" s="41"/>
      <c r="G29" s="43" t="s">
        <v>3722</v>
      </c>
      <c r="H29" s="30"/>
    </row>
    <row r="30" spans="2:8" s="5" customFormat="1" ht="30">
      <c r="B30" s="37" t="s">
        <v>3723</v>
      </c>
      <c r="C30" s="38" t="s">
        <v>3724</v>
      </c>
      <c r="D30" s="39" t="s">
        <v>988</v>
      </c>
      <c r="E30" s="40" t="s">
        <v>994</v>
      </c>
      <c r="F30" s="41"/>
      <c r="G30" s="43" t="s">
        <v>3725</v>
      </c>
      <c r="H30" s="30"/>
    </row>
    <row r="31" spans="2:8" s="5" customFormat="1" ht="60">
      <c r="B31" s="37" t="s">
        <v>2273</v>
      </c>
      <c r="C31" s="38" t="s">
        <v>3726</v>
      </c>
      <c r="D31" s="39" t="s">
        <v>2292</v>
      </c>
      <c r="E31" s="40" t="s">
        <v>1289</v>
      </c>
      <c r="F31" s="41"/>
      <c r="G31" s="43" t="s">
        <v>4356</v>
      </c>
      <c r="H31" s="30"/>
    </row>
    <row r="32" spans="2:8" s="5" customFormat="1" ht="60">
      <c r="B32" s="37" t="s">
        <v>3727</v>
      </c>
      <c r="C32" s="38" t="s">
        <v>3728</v>
      </c>
      <c r="D32" s="39" t="s">
        <v>1135</v>
      </c>
      <c r="E32" s="40" t="s">
        <v>3680</v>
      </c>
      <c r="F32" s="41"/>
      <c r="G32" s="43" t="s">
        <v>3729</v>
      </c>
      <c r="H32" s="30"/>
    </row>
    <row r="33" spans="2:8" s="5" customFormat="1" ht="30">
      <c r="B33" s="37" t="s">
        <v>1436</v>
      </c>
      <c r="C33" s="38" t="s">
        <v>3730</v>
      </c>
      <c r="D33" s="39" t="s">
        <v>1081</v>
      </c>
      <c r="E33" s="40" t="s">
        <v>3680</v>
      </c>
      <c r="F33" s="41"/>
      <c r="G33" s="501" t="s">
        <v>3731</v>
      </c>
      <c r="H33" s="30"/>
    </row>
    <row r="34" spans="2:8" s="5" customFormat="1" ht="75">
      <c r="B34" s="37" t="s">
        <v>823</v>
      </c>
      <c r="C34" s="38" t="s">
        <v>3732</v>
      </c>
      <c r="D34" s="39" t="s">
        <v>1272</v>
      </c>
      <c r="E34" s="40" t="s">
        <v>3680</v>
      </c>
      <c r="F34" s="41"/>
      <c r="G34" s="498" t="s">
        <v>3733</v>
      </c>
      <c r="H34" s="30"/>
    </row>
    <row r="35" spans="2:8" s="5" customFormat="1" ht="60">
      <c r="B35" s="37" t="s">
        <v>2830</v>
      </c>
      <c r="C35" s="38" t="s">
        <v>3734</v>
      </c>
      <c r="D35" s="39" t="s">
        <v>1149</v>
      </c>
      <c r="E35" s="40" t="s">
        <v>1790</v>
      </c>
      <c r="F35" s="41"/>
      <c r="G35" s="43" t="s">
        <v>3735</v>
      </c>
      <c r="H35" s="30"/>
    </row>
    <row r="36" spans="2:8" s="5" customFormat="1" ht="30">
      <c r="B36" s="37" t="s">
        <v>2203</v>
      </c>
      <c r="C36" s="38" t="s">
        <v>3736</v>
      </c>
      <c r="D36" s="39" t="s">
        <v>1272</v>
      </c>
      <c r="E36" s="40" t="s">
        <v>3680</v>
      </c>
      <c r="F36" s="41"/>
      <c r="G36" s="501" t="s">
        <v>3200</v>
      </c>
      <c r="H36" s="30"/>
    </row>
    <row r="37" spans="2:8" s="5" customFormat="1" ht="30">
      <c r="B37" s="37" t="s">
        <v>3737</v>
      </c>
      <c r="C37" s="38" t="s">
        <v>3738</v>
      </c>
      <c r="D37" s="39" t="s">
        <v>1084</v>
      </c>
      <c r="E37" s="40" t="s">
        <v>1440</v>
      </c>
      <c r="F37" s="41"/>
      <c r="G37" s="43" t="s">
        <v>3739</v>
      </c>
      <c r="H37" s="30"/>
    </row>
    <row r="38" spans="2:8" s="5" customFormat="1" ht="30">
      <c r="B38" s="37" t="s">
        <v>3740</v>
      </c>
      <c r="C38" s="38" t="s">
        <v>3741</v>
      </c>
      <c r="D38" s="39" t="s">
        <v>977</v>
      </c>
      <c r="E38" s="40" t="s">
        <v>1440</v>
      </c>
      <c r="F38" s="41"/>
      <c r="G38" s="43" t="s">
        <v>3742</v>
      </c>
      <c r="H38" s="30"/>
    </row>
    <row r="39" spans="2:8" s="5" customFormat="1" ht="30">
      <c r="B39" s="37" t="s">
        <v>3743</v>
      </c>
      <c r="C39" s="38" t="s">
        <v>3744</v>
      </c>
      <c r="D39" s="39" t="s">
        <v>977</v>
      </c>
      <c r="E39" s="40" t="s">
        <v>1440</v>
      </c>
      <c r="F39" s="41"/>
      <c r="G39" s="501" t="s">
        <v>3745</v>
      </c>
      <c r="H39" s="30"/>
    </row>
    <row r="40" spans="2:8" s="5" customFormat="1" ht="30">
      <c r="B40" s="37" t="s">
        <v>3746</v>
      </c>
      <c r="C40" s="38" t="s">
        <v>3747</v>
      </c>
      <c r="D40" s="39" t="s">
        <v>1115</v>
      </c>
      <c r="E40" s="40" t="s">
        <v>1440</v>
      </c>
      <c r="F40" s="41"/>
      <c r="G40" s="501" t="s">
        <v>3748</v>
      </c>
      <c r="H40" s="30"/>
    </row>
    <row r="41" spans="2:8" s="5" customFormat="1" ht="45">
      <c r="B41" s="37" t="s">
        <v>3749</v>
      </c>
      <c r="C41" s="38" t="s">
        <v>3750</v>
      </c>
      <c r="D41" s="39" t="s">
        <v>988</v>
      </c>
      <c r="E41" s="40" t="s">
        <v>994</v>
      </c>
      <c r="F41" s="41"/>
      <c r="G41" s="501" t="s">
        <v>3751</v>
      </c>
      <c r="H41" s="30"/>
    </row>
    <row r="42" spans="2:8" s="5" customFormat="1" ht="30">
      <c r="B42" s="37" t="s">
        <v>3752</v>
      </c>
      <c r="C42" s="38" t="s">
        <v>3753</v>
      </c>
      <c r="D42" s="39" t="s">
        <v>981</v>
      </c>
      <c r="E42" s="40" t="s">
        <v>1440</v>
      </c>
      <c r="F42" s="41"/>
      <c r="G42" s="501" t="s">
        <v>3754</v>
      </c>
      <c r="H42" s="30"/>
    </row>
    <row r="43" spans="2:8" s="5" customFormat="1" ht="30">
      <c r="B43" s="37" t="s">
        <v>3755</v>
      </c>
      <c r="C43" s="38" t="s">
        <v>3756</v>
      </c>
      <c r="D43" s="39" t="s">
        <v>1501</v>
      </c>
      <c r="E43" s="40" t="s">
        <v>1440</v>
      </c>
      <c r="F43" s="41"/>
      <c r="G43" s="501" t="s">
        <v>3757</v>
      </c>
      <c r="H43" s="30"/>
    </row>
    <row r="44" spans="2:8" s="5" customFormat="1" ht="30">
      <c r="B44" s="37" t="s">
        <v>3758</v>
      </c>
      <c r="C44" s="38" t="s">
        <v>3759</v>
      </c>
      <c r="D44" s="39" t="s">
        <v>1504</v>
      </c>
      <c r="E44" s="40" t="s">
        <v>1440</v>
      </c>
      <c r="F44" s="41"/>
      <c r="G44" s="501" t="s">
        <v>3760</v>
      </c>
      <c r="H44" s="30"/>
    </row>
    <row r="45" spans="2:8" s="5" customFormat="1" ht="30">
      <c r="B45" s="37" t="s">
        <v>715</v>
      </c>
      <c r="C45" s="38" t="s">
        <v>3761</v>
      </c>
      <c r="D45" s="39" t="s">
        <v>1115</v>
      </c>
      <c r="E45" s="40" t="s">
        <v>1440</v>
      </c>
      <c r="F45" s="41"/>
      <c r="G45" s="501" t="s">
        <v>3762</v>
      </c>
      <c r="H45" s="30"/>
    </row>
    <row r="46" spans="2:8" s="5" customFormat="1" ht="30">
      <c r="B46" s="37" t="s">
        <v>3763</v>
      </c>
      <c r="C46" s="38" t="s">
        <v>3764</v>
      </c>
      <c r="D46" s="39" t="s">
        <v>1509</v>
      </c>
      <c r="E46" s="40" t="s">
        <v>1440</v>
      </c>
      <c r="F46" s="41"/>
      <c r="G46" s="43" t="s">
        <v>3765</v>
      </c>
      <c r="H46" s="30"/>
    </row>
    <row r="47" spans="2:8" s="5" customFormat="1" ht="30">
      <c r="B47" s="37" t="s">
        <v>3766</v>
      </c>
      <c r="C47" s="38" t="s">
        <v>3767</v>
      </c>
      <c r="D47" s="39" t="s">
        <v>1512</v>
      </c>
      <c r="E47" s="40" t="s">
        <v>1440</v>
      </c>
      <c r="F47" s="41"/>
      <c r="G47" s="498" t="s">
        <v>3768</v>
      </c>
      <c r="H47" s="30"/>
    </row>
    <row r="48" spans="2:8" s="5" customFormat="1" ht="30">
      <c r="B48" s="37" t="s">
        <v>3769</v>
      </c>
      <c r="C48" s="38" t="s">
        <v>3770</v>
      </c>
      <c r="D48" s="39" t="s">
        <v>1512</v>
      </c>
      <c r="E48" s="40" t="s">
        <v>1440</v>
      </c>
      <c r="F48" s="41"/>
      <c r="G48" s="501" t="s">
        <v>3771</v>
      </c>
      <c r="H48" s="30"/>
    </row>
    <row r="49" spans="1:8" s="5" customFormat="1">
      <c r="B49" s="37" t="s">
        <v>72</v>
      </c>
      <c r="C49" s="38" t="s">
        <v>3772</v>
      </c>
      <c r="D49" s="39" t="s">
        <v>1465</v>
      </c>
      <c r="E49" s="40" t="s">
        <v>1440</v>
      </c>
      <c r="F49" s="41"/>
      <c r="G49" s="254"/>
      <c r="H49" s="30"/>
    </row>
    <row r="50" spans="1:8" s="5" customFormat="1">
      <c r="B50" s="37" t="s">
        <v>3773</v>
      </c>
      <c r="C50" s="38" t="s">
        <v>3774</v>
      </c>
      <c r="D50" s="39" t="s">
        <v>1465</v>
      </c>
      <c r="E50" s="40" t="s">
        <v>1440</v>
      </c>
      <c r="F50" s="41"/>
      <c r="G50" s="288"/>
      <c r="H50" s="30"/>
    </row>
    <row r="51" spans="1:8" s="5" customFormat="1" ht="17.25" thickBot="1">
      <c r="B51" s="37" t="s">
        <v>3775</v>
      </c>
      <c r="C51" s="38" t="s">
        <v>3776</v>
      </c>
      <c r="D51" s="39" t="s">
        <v>1465</v>
      </c>
      <c r="E51" s="40" t="s">
        <v>1440</v>
      </c>
      <c r="F51" s="41"/>
      <c r="G51" s="287"/>
      <c r="H51" s="30"/>
    </row>
    <row r="52" spans="1:8" s="5" customFormat="1">
      <c r="B52" s="502" t="s">
        <v>3777</v>
      </c>
      <c r="C52" s="456"/>
      <c r="D52" s="456"/>
      <c r="E52" s="456"/>
      <c r="F52" s="456"/>
      <c r="G52" s="457"/>
      <c r="H52" s="30"/>
    </row>
    <row r="53" spans="1:8" s="5" customFormat="1">
      <c r="B53" s="503" t="s">
        <v>3778</v>
      </c>
      <c r="C53" s="490"/>
      <c r="D53" s="490"/>
      <c r="E53" s="490"/>
      <c r="F53" s="490"/>
      <c r="G53" s="491"/>
      <c r="H53" s="30"/>
    </row>
    <row r="54" spans="1:8" s="5" customFormat="1">
      <c r="B54" s="503" t="s">
        <v>3779</v>
      </c>
      <c r="C54" s="490"/>
      <c r="D54" s="490"/>
      <c r="E54" s="490"/>
      <c r="F54" s="490"/>
      <c r="G54" s="491"/>
      <c r="H54" s="30"/>
    </row>
    <row r="55" spans="1:8" s="5" customFormat="1">
      <c r="B55" s="503" t="s">
        <v>3780</v>
      </c>
      <c r="C55" s="490"/>
      <c r="D55" s="490"/>
      <c r="E55" s="490"/>
      <c r="F55" s="490"/>
      <c r="G55" s="491"/>
      <c r="H55" s="30"/>
    </row>
    <row r="56" spans="1:8" s="5" customFormat="1">
      <c r="B56" s="503" t="s">
        <v>3781</v>
      </c>
      <c r="C56" s="490"/>
      <c r="D56" s="490"/>
      <c r="E56" s="490"/>
      <c r="F56" s="490"/>
      <c r="G56" s="491"/>
      <c r="H56" s="30"/>
    </row>
    <row r="57" spans="1:8" s="5" customFormat="1">
      <c r="B57" s="503" t="s">
        <v>3782</v>
      </c>
      <c r="C57" s="490"/>
      <c r="D57" s="490"/>
      <c r="E57" s="490"/>
      <c r="F57" s="490"/>
      <c r="G57" s="491"/>
      <c r="H57" s="30"/>
    </row>
    <row r="58" spans="1:8" s="5" customFormat="1" ht="17.25" thickBot="1">
      <c r="B58" s="504" t="s">
        <v>3783</v>
      </c>
      <c r="C58" s="458"/>
      <c r="D58" s="458"/>
      <c r="E58" s="458"/>
      <c r="F58" s="458"/>
      <c r="G58" s="459"/>
      <c r="H58" s="30"/>
    </row>
    <row r="59" spans="1:8" s="22" customFormat="1" ht="20.100000000000001" customHeight="1" thickBot="1">
      <c r="A59" s="5"/>
      <c r="B59" s="379" t="s">
        <v>3784</v>
      </c>
      <c r="C59" s="487"/>
      <c r="D59" s="487"/>
      <c r="E59" s="487"/>
      <c r="F59" s="487"/>
      <c r="G59" s="488"/>
      <c r="H59" s="30"/>
    </row>
    <row r="60" spans="1:8" s="5" customFormat="1" ht="45.75" thickBot="1">
      <c r="B60" s="31" t="s">
        <v>3785</v>
      </c>
      <c r="C60" s="32" t="s">
        <v>3786</v>
      </c>
      <c r="D60" s="33" t="s">
        <v>1081</v>
      </c>
      <c r="E60" s="34" t="s">
        <v>3680</v>
      </c>
      <c r="F60" s="35" t="s">
        <v>1074</v>
      </c>
      <c r="G60" s="36" t="s">
        <v>3787</v>
      </c>
      <c r="H60" s="30"/>
    </row>
    <row r="61" spans="1:8" s="22" customFormat="1" ht="20.100000000000001" customHeight="1" thickBot="1">
      <c r="A61" s="5"/>
      <c r="B61" s="379" t="s">
        <v>3788</v>
      </c>
      <c r="C61" s="487"/>
      <c r="D61" s="487"/>
      <c r="E61" s="487"/>
      <c r="F61" s="487"/>
      <c r="G61" s="488"/>
      <c r="H61" s="30"/>
    </row>
    <row r="62" spans="1:8" s="5" customFormat="1" ht="45">
      <c r="B62" s="37" t="s">
        <v>3789</v>
      </c>
      <c r="C62" s="38" t="s">
        <v>3790</v>
      </c>
      <c r="D62" s="39" t="s">
        <v>2249</v>
      </c>
      <c r="E62" s="40" t="s">
        <v>1440</v>
      </c>
      <c r="F62" s="41" t="s">
        <v>1074</v>
      </c>
      <c r="G62" s="43" t="s">
        <v>2671</v>
      </c>
      <c r="H62" s="30"/>
    </row>
    <row r="63" spans="1:8" s="5" customFormat="1" ht="60">
      <c r="B63" s="37" t="s">
        <v>3791</v>
      </c>
      <c r="C63" s="38" t="s">
        <v>3792</v>
      </c>
      <c r="D63" s="39" t="s">
        <v>1481</v>
      </c>
      <c r="E63" s="40" t="s">
        <v>994</v>
      </c>
      <c r="F63" s="41" t="s">
        <v>1074</v>
      </c>
      <c r="G63" s="43" t="s">
        <v>3793</v>
      </c>
      <c r="H63" s="30"/>
    </row>
    <row r="64" spans="1:8" s="5" customFormat="1" ht="30">
      <c r="B64" s="37" t="s">
        <v>3794</v>
      </c>
      <c r="C64" s="38" t="s">
        <v>3795</v>
      </c>
      <c r="D64" s="39" t="s">
        <v>981</v>
      </c>
      <c r="E64" s="40" t="s">
        <v>994</v>
      </c>
      <c r="F64" s="41"/>
      <c r="G64" s="43" t="s">
        <v>3796</v>
      </c>
      <c r="H64" s="30"/>
    </row>
    <row r="65" spans="1:8" s="5" customFormat="1" ht="17.25" thickBot="1">
      <c r="B65" s="37" t="s">
        <v>3797</v>
      </c>
      <c r="C65" s="38" t="s">
        <v>3798</v>
      </c>
      <c r="D65" s="39" t="s">
        <v>1931</v>
      </c>
      <c r="E65" s="40" t="s">
        <v>1440</v>
      </c>
      <c r="F65" s="41"/>
      <c r="G65" s="43" t="s">
        <v>3158</v>
      </c>
      <c r="H65" s="30"/>
    </row>
    <row r="66" spans="1:8" s="22" customFormat="1" ht="20.100000000000001" customHeight="1" thickBot="1">
      <c r="A66" s="5"/>
      <c r="B66" s="379" t="s">
        <v>3799</v>
      </c>
      <c r="C66" s="487"/>
      <c r="D66" s="487"/>
      <c r="E66" s="487"/>
      <c r="F66" s="487"/>
      <c r="G66" s="488"/>
      <c r="H66" s="30"/>
    </row>
    <row r="67" spans="1:8" s="5" customFormat="1" ht="60">
      <c r="B67" s="37" t="s">
        <v>3800</v>
      </c>
      <c r="C67" s="38" t="s">
        <v>3801</v>
      </c>
      <c r="D67" s="39" t="s">
        <v>1481</v>
      </c>
      <c r="E67" s="40" t="s">
        <v>994</v>
      </c>
      <c r="F67" s="41" t="s">
        <v>1074</v>
      </c>
      <c r="G67" s="43" t="s">
        <v>3802</v>
      </c>
      <c r="H67" s="30"/>
    </row>
    <row r="68" spans="1:8" s="5" customFormat="1" ht="45">
      <c r="B68" s="37" t="s">
        <v>3803</v>
      </c>
      <c r="C68" s="38" t="s">
        <v>3804</v>
      </c>
      <c r="D68" s="39" t="s">
        <v>2292</v>
      </c>
      <c r="E68" s="40" t="s">
        <v>1790</v>
      </c>
      <c r="F68" s="41"/>
      <c r="G68" s="43" t="s">
        <v>4357</v>
      </c>
      <c r="H68" s="30"/>
    </row>
    <row r="69" spans="1:8" s="5" customFormat="1" ht="60">
      <c r="B69" s="37" t="s">
        <v>3805</v>
      </c>
      <c r="C69" s="38" t="s">
        <v>3806</v>
      </c>
      <c r="D69" s="39" t="s">
        <v>1135</v>
      </c>
      <c r="E69" s="40" t="s">
        <v>1321</v>
      </c>
      <c r="F69" s="41"/>
      <c r="G69" s="505" t="s">
        <v>3807</v>
      </c>
      <c r="H69" s="30"/>
    </row>
    <row r="70" spans="1:8" s="5" customFormat="1" ht="30">
      <c r="B70" s="37" t="s">
        <v>3808</v>
      </c>
      <c r="C70" s="38" t="s">
        <v>3809</v>
      </c>
      <c r="D70" s="39" t="s">
        <v>1135</v>
      </c>
      <c r="E70" s="40" t="s">
        <v>3680</v>
      </c>
      <c r="F70" s="41"/>
      <c r="G70" s="43" t="s">
        <v>3810</v>
      </c>
      <c r="H70" s="30"/>
    </row>
    <row r="71" spans="1:8" s="5" customFormat="1" ht="60">
      <c r="B71" s="37" t="s">
        <v>3811</v>
      </c>
      <c r="C71" s="38" t="s">
        <v>3812</v>
      </c>
      <c r="D71" s="39" t="s">
        <v>1272</v>
      </c>
      <c r="E71" s="40" t="s">
        <v>3680</v>
      </c>
      <c r="F71" s="41"/>
      <c r="G71" s="43" t="s">
        <v>3813</v>
      </c>
      <c r="H71" s="30"/>
    </row>
    <row r="72" spans="1:8" s="5" customFormat="1" ht="75">
      <c r="B72" s="37" t="s">
        <v>3814</v>
      </c>
      <c r="C72" s="38" t="s">
        <v>3815</v>
      </c>
      <c r="D72" s="39" t="s">
        <v>1149</v>
      </c>
      <c r="E72" s="40" t="s">
        <v>1790</v>
      </c>
      <c r="F72" s="41"/>
      <c r="G72" s="43" t="s">
        <v>3816</v>
      </c>
      <c r="H72" s="30"/>
    </row>
    <row r="73" spans="1:8" s="5" customFormat="1" ht="60.75" thickBot="1">
      <c r="B73" s="37" t="s">
        <v>3817</v>
      </c>
      <c r="C73" s="38" t="s">
        <v>3818</v>
      </c>
      <c r="D73" s="39" t="s">
        <v>1123</v>
      </c>
      <c r="E73" s="40" t="s">
        <v>972</v>
      </c>
      <c r="F73" s="41" t="s">
        <v>1074</v>
      </c>
      <c r="G73" s="43" t="s">
        <v>3819</v>
      </c>
      <c r="H73" s="30"/>
    </row>
    <row r="74" spans="1:8" s="22" customFormat="1" ht="20.100000000000001" customHeight="1" thickBot="1">
      <c r="A74" s="5"/>
      <c r="B74" s="379" t="s">
        <v>3820</v>
      </c>
      <c r="C74" s="487"/>
      <c r="D74" s="487"/>
      <c r="E74" s="487"/>
      <c r="F74" s="487"/>
      <c r="G74" s="488"/>
      <c r="H74" s="30"/>
    </row>
    <row r="75" spans="1:8" s="5" customFormat="1" ht="17.25" thickBot="1">
      <c r="B75" s="31" t="s">
        <v>3821</v>
      </c>
      <c r="C75" s="32" t="s">
        <v>3822</v>
      </c>
      <c r="D75" s="33" t="s">
        <v>1081</v>
      </c>
      <c r="E75" s="34" t="s">
        <v>3680</v>
      </c>
      <c r="F75" s="35" t="s">
        <v>1074</v>
      </c>
      <c r="G75" s="338" t="s">
        <v>3823</v>
      </c>
      <c r="H75" s="30"/>
    </row>
    <row r="76" spans="1:8" s="22" customFormat="1" ht="20.100000000000001" customHeight="1" thickBot="1">
      <c r="A76" s="5"/>
      <c r="B76" s="379" t="s">
        <v>3824</v>
      </c>
      <c r="C76" s="487"/>
      <c r="D76" s="487"/>
      <c r="E76" s="487"/>
      <c r="F76" s="487"/>
      <c r="G76" s="506"/>
      <c r="H76" s="30"/>
    </row>
    <row r="77" spans="1:8" s="5" customFormat="1">
      <c r="B77" s="37" t="s">
        <v>3825</v>
      </c>
      <c r="C77" s="38" t="s">
        <v>3826</v>
      </c>
      <c r="D77" s="39" t="s">
        <v>2249</v>
      </c>
      <c r="E77" s="40" t="s">
        <v>1440</v>
      </c>
      <c r="F77" s="41" t="s">
        <v>1074</v>
      </c>
      <c r="G77" s="288"/>
      <c r="H77" s="30"/>
    </row>
    <row r="78" spans="1:8" s="5" customFormat="1">
      <c r="B78" s="37" t="s">
        <v>3827</v>
      </c>
      <c r="C78" s="38" t="s">
        <v>3828</v>
      </c>
      <c r="D78" s="39" t="s">
        <v>1481</v>
      </c>
      <c r="E78" s="40" t="s">
        <v>994</v>
      </c>
      <c r="F78" s="41" t="s">
        <v>1074</v>
      </c>
      <c r="G78" s="288"/>
      <c r="H78" s="30"/>
    </row>
    <row r="79" spans="1:8" s="5" customFormat="1">
      <c r="B79" s="37" t="s">
        <v>3829</v>
      </c>
      <c r="C79" s="38" t="s">
        <v>3830</v>
      </c>
      <c r="D79" s="39" t="s">
        <v>981</v>
      </c>
      <c r="E79" s="40" t="s">
        <v>994</v>
      </c>
      <c r="F79" s="41"/>
      <c r="G79" s="288"/>
      <c r="H79" s="30"/>
    </row>
    <row r="80" spans="1:8" s="5" customFormat="1" ht="17.25" thickBot="1">
      <c r="B80" s="37" t="s">
        <v>3831</v>
      </c>
      <c r="C80" s="38" t="s">
        <v>3832</v>
      </c>
      <c r="D80" s="39" t="s">
        <v>1931</v>
      </c>
      <c r="E80" s="40" t="s">
        <v>1440</v>
      </c>
      <c r="F80" s="41"/>
      <c r="G80" s="288"/>
      <c r="H80" s="30"/>
    </row>
    <row r="81" spans="1:8" s="22" customFormat="1" ht="20.100000000000001" customHeight="1" thickBot="1">
      <c r="A81" s="5"/>
      <c r="B81" s="379" t="s">
        <v>3833</v>
      </c>
      <c r="C81" s="487"/>
      <c r="D81" s="487"/>
      <c r="E81" s="487"/>
      <c r="F81" s="487"/>
      <c r="G81" s="506"/>
      <c r="H81" s="30"/>
    </row>
    <row r="82" spans="1:8" s="5" customFormat="1">
      <c r="B82" s="37" t="s">
        <v>3834</v>
      </c>
      <c r="C82" s="38" t="s">
        <v>3835</v>
      </c>
      <c r="D82" s="39">
        <v>13</v>
      </c>
      <c r="E82" s="40" t="s">
        <v>994</v>
      </c>
      <c r="F82" s="41" t="s">
        <v>1074</v>
      </c>
      <c r="G82" s="288"/>
      <c r="H82" s="30"/>
    </row>
    <row r="83" spans="1:8" s="5" customFormat="1">
      <c r="B83" s="37" t="s">
        <v>3836</v>
      </c>
      <c r="C83" s="38" t="s">
        <v>3837</v>
      </c>
      <c r="D83" s="39" t="s">
        <v>2292</v>
      </c>
      <c r="E83" s="40" t="s">
        <v>3680</v>
      </c>
      <c r="F83" s="41"/>
      <c r="G83" s="288"/>
      <c r="H83" s="30"/>
    </row>
    <row r="84" spans="1:8" s="5" customFormat="1">
      <c r="B84" s="37" t="s">
        <v>3838</v>
      </c>
      <c r="C84" s="38" t="s">
        <v>3839</v>
      </c>
      <c r="D84" s="39" t="s">
        <v>1135</v>
      </c>
      <c r="E84" s="40" t="s">
        <v>1321</v>
      </c>
      <c r="F84" s="41"/>
      <c r="G84" s="288"/>
      <c r="H84" s="30"/>
    </row>
    <row r="85" spans="1:8" s="5" customFormat="1">
      <c r="B85" s="37" t="s">
        <v>3840</v>
      </c>
      <c r="C85" s="38" t="s">
        <v>3841</v>
      </c>
      <c r="D85" s="39" t="s">
        <v>1135</v>
      </c>
      <c r="E85" s="40" t="s">
        <v>3680</v>
      </c>
      <c r="F85" s="41"/>
      <c r="G85" s="288"/>
      <c r="H85" s="30"/>
    </row>
    <row r="86" spans="1:8" s="5" customFormat="1">
      <c r="B86" s="37" t="s">
        <v>3842</v>
      </c>
      <c r="C86" s="38" t="s">
        <v>3843</v>
      </c>
      <c r="D86" s="39" t="s">
        <v>1272</v>
      </c>
      <c r="E86" s="40" t="s">
        <v>3680</v>
      </c>
      <c r="F86" s="41"/>
      <c r="G86" s="288"/>
      <c r="H86" s="30"/>
    </row>
    <row r="87" spans="1:8" s="5" customFormat="1">
      <c r="B87" s="37" t="s">
        <v>3844</v>
      </c>
      <c r="C87" s="38" t="s">
        <v>3845</v>
      </c>
      <c r="D87" s="39" t="s">
        <v>1149</v>
      </c>
      <c r="E87" s="40" t="s">
        <v>1790</v>
      </c>
      <c r="F87" s="41"/>
      <c r="G87" s="288"/>
      <c r="H87" s="30"/>
    </row>
    <row r="88" spans="1:8" s="5" customFormat="1" ht="17.25" thickBot="1">
      <c r="B88" s="37" t="s">
        <v>3846</v>
      </c>
      <c r="C88" s="38" t="s">
        <v>3847</v>
      </c>
      <c r="D88" s="39" t="s">
        <v>1123</v>
      </c>
      <c r="E88" s="40" t="s">
        <v>972</v>
      </c>
      <c r="F88" s="41" t="s">
        <v>1074</v>
      </c>
      <c r="G88" s="289"/>
      <c r="H88" s="30"/>
    </row>
    <row r="89" spans="1:8" s="22" customFormat="1" ht="20.100000000000001" customHeight="1" thickBot="1">
      <c r="A89" s="5"/>
      <c r="B89" s="379" t="s">
        <v>3848</v>
      </c>
      <c r="C89" s="487"/>
      <c r="D89" s="487"/>
      <c r="E89" s="487"/>
      <c r="F89" s="487"/>
      <c r="G89" s="488"/>
      <c r="H89" s="30"/>
    </row>
    <row r="90" spans="1:8" s="5" customFormat="1" ht="17.25" thickBot="1">
      <c r="B90" s="31" t="s">
        <v>3849</v>
      </c>
      <c r="C90" s="32" t="s">
        <v>3850</v>
      </c>
      <c r="D90" s="33" t="s">
        <v>1081</v>
      </c>
      <c r="E90" s="34" t="s">
        <v>3680</v>
      </c>
      <c r="F90" s="35" t="s">
        <v>1074</v>
      </c>
      <c r="G90" s="338" t="s">
        <v>3823</v>
      </c>
      <c r="H90" s="30"/>
    </row>
    <row r="91" spans="1:8" s="22" customFormat="1" ht="20.100000000000001" customHeight="1" thickBot="1">
      <c r="A91" s="5"/>
      <c r="B91" s="379" t="s">
        <v>3851</v>
      </c>
      <c r="C91" s="487"/>
      <c r="D91" s="487"/>
      <c r="E91" s="487"/>
      <c r="F91" s="487"/>
      <c r="G91" s="506"/>
      <c r="H91" s="30"/>
    </row>
    <row r="92" spans="1:8" s="5" customFormat="1">
      <c r="B92" s="37" t="s">
        <v>3852</v>
      </c>
      <c r="C92" s="38" t="s">
        <v>3853</v>
      </c>
      <c r="D92" s="39" t="s">
        <v>2249</v>
      </c>
      <c r="E92" s="40" t="s">
        <v>1440</v>
      </c>
      <c r="F92" s="41" t="s">
        <v>1074</v>
      </c>
      <c r="G92" s="288"/>
      <c r="H92" s="30"/>
    </row>
    <row r="93" spans="1:8" s="5" customFormat="1">
      <c r="B93" s="37" t="s">
        <v>3854</v>
      </c>
      <c r="C93" s="38" t="s">
        <v>3855</v>
      </c>
      <c r="D93" s="39">
        <v>13</v>
      </c>
      <c r="E93" s="40" t="s">
        <v>994</v>
      </c>
      <c r="F93" s="41" t="s">
        <v>1074</v>
      </c>
      <c r="G93" s="288"/>
      <c r="H93" s="30"/>
    </row>
    <row r="94" spans="1:8" s="5" customFormat="1">
      <c r="B94" s="37" t="s">
        <v>3856</v>
      </c>
      <c r="C94" s="38" t="s">
        <v>3857</v>
      </c>
      <c r="D94" s="39" t="s">
        <v>981</v>
      </c>
      <c r="E94" s="40" t="s">
        <v>994</v>
      </c>
      <c r="F94" s="41"/>
      <c r="G94" s="288"/>
      <c r="H94" s="30"/>
    </row>
    <row r="95" spans="1:8" s="5" customFormat="1" ht="17.25" thickBot="1">
      <c r="B95" s="37" t="s">
        <v>3858</v>
      </c>
      <c r="C95" s="38" t="s">
        <v>3859</v>
      </c>
      <c r="D95" s="39" t="s">
        <v>1931</v>
      </c>
      <c r="E95" s="40" t="s">
        <v>1440</v>
      </c>
      <c r="F95" s="41"/>
      <c r="G95" s="288"/>
      <c r="H95" s="30"/>
    </row>
    <row r="96" spans="1:8" s="22" customFormat="1" ht="20.100000000000001" customHeight="1" thickBot="1">
      <c r="A96" s="5"/>
      <c r="B96" s="379" t="s">
        <v>3860</v>
      </c>
      <c r="C96" s="487"/>
      <c r="D96" s="487"/>
      <c r="E96" s="487"/>
      <c r="F96" s="487"/>
      <c r="G96" s="506"/>
      <c r="H96" s="30"/>
    </row>
    <row r="97" spans="1:8" s="5" customFormat="1">
      <c r="B97" s="37" t="s">
        <v>3861</v>
      </c>
      <c r="C97" s="38" t="s">
        <v>3862</v>
      </c>
      <c r="D97" s="39">
        <v>13</v>
      </c>
      <c r="E97" s="40" t="s">
        <v>994</v>
      </c>
      <c r="F97" s="41" t="s">
        <v>1074</v>
      </c>
      <c r="G97" s="288"/>
      <c r="H97" s="30"/>
    </row>
    <row r="98" spans="1:8" s="5" customFormat="1">
      <c r="B98" s="37" t="s">
        <v>3863</v>
      </c>
      <c r="C98" s="38" t="s">
        <v>3864</v>
      </c>
      <c r="D98" s="39" t="s">
        <v>2292</v>
      </c>
      <c r="E98" s="40" t="s">
        <v>3680</v>
      </c>
      <c r="F98" s="41"/>
      <c r="G98" s="288"/>
      <c r="H98" s="30"/>
    </row>
    <row r="99" spans="1:8" s="5" customFormat="1">
      <c r="B99" s="37" t="s">
        <v>3865</v>
      </c>
      <c r="C99" s="38" t="s">
        <v>3866</v>
      </c>
      <c r="D99" s="39" t="s">
        <v>1135</v>
      </c>
      <c r="E99" s="40" t="s">
        <v>1321</v>
      </c>
      <c r="F99" s="41"/>
      <c r="G99" s="288"/>
      <c r="H99" s="30"/>
    </row>
    <row r="100" spans="1:8" s="5" customFormat="1">
      <c r="B100" s="37" t="s">
        <v>3867</v>
      </c>
      <c r="C100" s="38" t="s">
        <v>3868</v>
      </c>
      <c r="D100" s="39" t="s">
        <v>1135</v>
      </c>
      <c r="E100" s="40" t="s">
        <v>3680</v>
      </c>
      <c r="F100" s="41"/>
      <c r="G100" s="288"/>
      <c r="H100" s="30"/>
    </row>
    <row r="101" spans="1:8" s="5" customFormat="1">
      <c r="B101" s="37" t="s">
        <v>3869</v>
      </c>
      <c r="C101" s="38" t="s">
        <v>3870</v>
      </c>
      <c r="D101" s="39" t="s">
        <v>1272</v>
      </c>
      <c r="E101" s="40" t="s">
        <v>3680</v>
      </c>
      <c r="F101" s="41"/>
      <c r="G101" s="288"/>
      <c r="H101" s="30"/>
    </row>
    <row r="102" spans="1:8" s="5" customFormat="1">
      <c r="B102" s="37" t="s">
        <v>3871</v>
      </c>
      <c r="C102" s="38" t="s">
        <v>3872</v>
      </c>
      <c r="D102" s="39" t="s">
        <v>1149</v>
      </c>
      <c r="E102" s="40" t="s">
        <v>1790</v>
      </c>
      <c r="F102" s="41"/>
      <c r="G102" s="288"/>
      <c r="H102" s="30"/>
    </row>
    <row r="103" spans="1:8" s="5" customFormat="1" ht="17.25" thickBot="1">
      <c r="B103" s="37" t="s">
        <v>3873</v>
      </c>
      <c r="C103" s="38" t="s">
        <v>3874</v>
      </c>
      <c r="D103" s="39" t="s">
        <v>1123</v>
      </c>
      <c r="E103" s="40" t="s">
        <v>972</v>
      </c>
      <c r="F103" s="41" t="s">
        <v>1074</v>
      </c>
      <c r="G103" s="289"/>
      <c r="H103" s="30"/>
    </row>
    <row r="104" spans="1:8" s="22" customFormat="1" ht="20.100000000000001" customHeight="1" thickBot="1">
      <c r="A104" s="5"/>
      <c r="B104" s="379" t="s">
        <v>3875</v>
      </c>
      <c r="C104" s="487"/>
      <c r="D104" s="487"/>
      <c r="E104" s="487"/>
      <c r="F104" s="487"/>
      <c r="G104" s="488"/>
      <c r="H104" s="30"/>
    </row>
    <row r="105" spans="1:8" s="5" customFormat="1" ht="17.25" thickBot="1">
      <c r="B105" s="31" t="s">
        <v>3876</v>
      </c>
      <c r="C105" s="32" t="s">
        <v>3877</v>
      </c>
      <c r="D105" s="33" t="s">
        <v>1081</v>
      </c>
      <c r="E105" s="34" t="s">
        <v>3680</v>
      </c>
      <c r="F105" s="35" t="s">
        <v>1074</v>
      </c>
      <c r="G105" s="338" t="s">
        <v>3823</v>
      </c>
      <c r="H105" s="30"/>
    </row>
    <row r="106" spans="1:8" s="22" customFormat="1" ht="20.100000000000001" customHeight="1" thickBot="1">
      <c r="A106" s="5"/>
      <c r="B106" s="379" t="s">
        <v>3878</v>
      </c>
      <c r="C106" s="487"/>
      <c r="D106" s="487"/>
      <c r="E106" s="487"/>
      <c r="F106" s="487"/>
      <c r="G106" s="506"/>
      <c r="H106" s="30"/>
    </row>
    <row r="107" spans="1:8" s="5" customFormat="1">
      <c r="B107" s="37" t="s">
        <v>3879</v>
      </c>
      <c r="C107" s="38" t="s">
        <v>3880</v>
      </c>
      <c r="D107" s="39" t="s">
        <v>2249</v>
      </c>
      <c r="E107" s="40" t="s">
        <v>1440</v>
      </c>
      <c r="F107" s="41" t="s">
        <v>1074</v>
      </c>
      <c r="G107" s="288"/>
      <c r="H107" s="30"/>
    </row>
    <row r="108" spans="1:8" s="5" customFormat="1">
      <c r="B108" s="37" t="s">
        <v>3881</v>
      </c>
      <c r="C108" s="38" t="s">
        <v>3882</v>
      </c>
      <c r="D108" s="39">
        <v>13</v>
      </c>
      <c r="E108" s="40" t="s">
        <v>994</v>
      </c>
      <c r="F108" s="41" t="s">
        <v>1074</v>
      </c>
      <c r="G108" s="288"/>
      <c r="H108" s="30"/>
    </row>
    <row r="109" spans="1:8" s="5" customFormat="1">
      <c r="B109" s="37" t="s">
        <v>3883</v>
      </c>
      <c r="C109" s="38" t="s">
        <v>3884</v>
      </c>
      <c r="D109" s="39" t="s">
        <v>981</v>
      </c>
      <c r="E109" s="40" t="s">
        <v>994</v>
      </c>
      <c r="F109" s="41"/>
      <c r="G109" s="288"/>
      <c r="H109" s="30"/>
    </row>
    <row r="110" spans="1:8" s="5" customFormat="1" ht="17.25" thickBot="1">
      <c r="B110" s="37" t="s">
        <v>3885</v>
      </c>
      <c r="C110" s="38" t="s">
        <v>3886</v>
      </c>
      <c r="D110" s="39" t="s">
        <v>1931</v>
      </c>
      <c r="E110" s="40" t="s">
        <v>1440</v>
      </c>
      <c r="F110" s="41"/>
      <c r="G110" s="288"/>
      <c r="H110" s="30"/>
    </row>
    <row r="111" spans="1:8" s="22" customFormat="1" ht="20.100000000000001" customHeight="1" thickBot="1">
      <c r="A111" s="5"/>
      <c r="B111" s="379" t="s">
        <v>3887</v>
      </c>
      <c r="C111" s="487"/>
      <c r="D111" s="487"/>
      <c r="E111" s="487"/>
      <c r="F111" s="487"/>
      <c r="G111" s="506"/>
      <c r="H111" s="30"/>
    </row>
    <row r="112" spans="1:8" s="5" customFormat="1">
      <c r="B112" s="37" t="s">
        <v>3888</v>
      </c>
      <c r="C112" s="38" t="s">
        <v>3889</v>
      </c>
      <c r="D112" s="39">
        <v>13</v>
      </c>
      <c r="E112" s="40" t="s">
        <v>994</v>
      </c>
      <c r="F112" s="41" t="s">
        <v>1074</v>
      </c>
      <c r="G112" s="288"/>
      <c r="H112" s="30"/>
    </row>
    <row r="113" spans="1:8" s="5" customFormat="1">
      <c r="B113" s="37" t="s">
        <v>3890</v>
      </c>
      <c r="C113" s="38" t="s">
        <v>3891</v>
      </c>
      <c r="D113" s="39" t="s">
        <v>2292</v>
      </c>
      <c r="E113" s="40" t="s">
        <v>3680</v>
      </c>
      <c r="F113" s="41"/>
      <c r="G113" s="288"/>
      <c r="H113" s="30"/>
    </row>
    <row r="114" spans="1:8" s="5" customFormat="1">
      <c r="B114" s="37" t="s">
        <v>3892</v>
      </c>
      <c r="C114" s="38" t="s">
        <v>3893</v>
      </c>
      <c r="D114" s="39" t="s">
        <v>1135</v>
      </c>
      <c r="E114" s="40" t="s">
        <v>1321</v>
      </c>
      <c r="F114" s="41"/>
      <c r="G114" s="288"/>
      <c r="H114" s="30"/>
    </row>
    <row r="115" spans="1:8" s="5" customFormat="1">
      <c r="B115" s="37" t="s">
        <v>3894</v>
      </c>
      <c r="C115" s="38" t="s">
        <v>3895</v>
      </c>
      <c r="D115" s="39" t="s">
        <v>1135</v>
      </c>
      <c r="E115" s="40" t="s">
        <v>3680</v>
      </c>
      <c r="F115" s="41"/>
      <c r="G115" s="288"/>
      <c r="H115" s="30"/>
    </row>
    <row r="116" spans="1:8" s="5" customFormat="1">
      <c r="B116" s="37" t="s">
        <v>3896</v>
      </c>
      <c r="C116" s="38" t="s">
        <v>3897</v>
      </c>
      <c r="D116" s="39" t="s">
        <v>1272</v>
      </c>
      <c r="E116" s="40" t="s">
        <v>3680</v>
      </c>
      <c r="F116" s="41"/>
      <c r="G116" s="288"/>
      <c r="H116" s="30"/>
    </row>
    <row r="117" spans="1:8" s="5" customFormat="1">
      <c r="B117" s="37" t="s">
        <v>3898</v>
      </c>
      <c r="C117" s="38" t="s">
        <v>3899</v>
      </c>
      <c r="D117" s="39" t="s">
        <v>1149</v>
      </c>
      <c r="E117" s="40" t="s">
        <v>1790</v>
      </c>
      <c r="F117" s="41"/>
      <c r="G117" s="288"/>
      <c r="H117" s="30"/>
    </row>
    <row r="118" spans="1:8" s="5" customFormat="1" ht="17.25" thickBot="1">
      <c r="B118" s="37" t="s">
        <v>3900</v>
      </c>
      <c r="C118" s="38" t="s">
        <v>3901</v>
      </c>
      <c r="D118" s="39" t="s">
        <v>1123</v>
      </c>
      <c r="E118" s="40" t="s">
        <v>972</v>
      </c>
      <c r="F118" s="41" t="s">
        <v>1074</v>
      </c>
      <c r="G118" s="289"/>
      <c r="H118" s="30"/>
    </row>
    <row r="119" spans="1:8" s="22" customFormat="1" ht="20.100000000000001" customHeight="1" thickBot="1">
      <c r="A119" s="5"/>
      <c r="B119" s="379" t="s">
        <v>3902</v>
      </c>
      <c r="C119" s="487"/>
      <c r="D119" s="487"/>
      <c r="E119" s="487"/>
      <c r="F119" s="487"/>
      <c r="G119" s="488"/>
      <c r="H119" s="30"/>
    </row>
    <row r="120" spans="1:8" s="5" customFormat="1" ht="17.25" thickBot="1">
      <c r="B120" s="31" t="s">
        <v>3903</v>
      </c>
      <c r="C120" s="32" t="s">
        <v>3904</v>
      </c>
      <c r="D120" s="33" t="s">
        <v>1081</v>
      </c>
      <c r="E120" s="34" t="s">
        <v>3680</v>
      </c>
      <c r="F120" s="35" t="s">
        <v>1074</v>
      </c>
      <c r="G120" s="338" t="s">
        <v>3823</v>
      </c>
      <c r="H120" s="30"/>
    </row>
    <row r="121" spans="1:8" s="22" customFormat="1" ht="20.100000000000001" customHeight="1" thickBot="1">
      <c r="A121" s="5"/>
      <c r="B121" s="379" t="s">
        <v>3905</v>
      </c>
      <c r="C121" s="487"/>
      <c r="D121" s="487"/>
      <c r="E121" s="487"/>
      <c r="F121" s="487"/>
      <c r="G121" s="506"/>
      <c r="H121" s="30"/>
    </row>
    <row r="122" spans="1:8" s="5" customFormat="1">
      <c r="B122" s="37" t="s">
        <v>3906</v>
      </c>
      <c r="C122" s="38" t="s">
        <v>3907</v>
      </c>
      <c r="D122" s="39" t="s">
        <v>2249</v>
      </c>
      <c r="E122" s="40" t="s">
        <v>1440</v>
      </c>
      <c r="F122" s="41" t="s">
        <v>1074</v>
      </c>
      <c r="G122" s="288"/>
      <c r="H122" s="30"/>
    </row>
    <row r="123" spans="1:8" s="5" customFormat="1">
      <c r="B123" s="37" t="s">
        <v>3908</v>
      </c>
      <c r="C123" s="38" t="s">
        <v>3909</v>
      </c>
      <c r="D123" s="39">
        <v>13</v>
      </c>
      <c r="E123" s="40" t="s">
        <v>994</v>
      </c>
      <c r="F123" s="41" t="s">
        <v>1074</v>
      </c>
      <c r="G123" s="288"/>
      <c r="H123" s="30"/>
    </row>
    <row r="124" spans="1:8" s="5" customFormat="1">
      <c r="B124" s="37" t="s">
        <v>3910</v>
      </c>
      <c r="C124" s="38" t="s">
        <v>3911</v>
      </c>
      <c r="D124" s="39" t="s">
        <v>981</v>
      </c>
      <c r="E124" s="40" t="s">
        <v>994</v>
      </c>
      <c r="F124" s="41"/>
      <c r="G124" s="288"/>
      <c r="H124" s="30"/>
    </row>
    <row r="125" spans="1:8" s="5" customFormat="1" ht="17.25" thickBot="1">
      <c r="B125" s="37" t="s">
        <v>3912</v>
      </c>
      <c r="C125" s="38" t="s">
        <v>3913</v>
      </c>
      <c r="D125" s="39" t="s">
        <v>1931</v>
      </c>
      <c r="E125" s="40" t="s">
        <v>1440</v>
      </c>
      <c r="F125" s="41"/>
      <c r="G125" s="288"/>
      <c r="H125" s="30"/>
    </row>
    <row r="126" spans="1:8" s="22" customFormat="1" ht="20.100000000000001" customHeight="1" thickBot="1">
      <c r="A126" s="5"/>
      <c r="B126" s="379" t="s">
        <v>3914</v>
      </c>
      <c r="C126" s="487"/>
      <c r="D126" s="487"/>
      <c r="E126" s="487"/>
      <c r="F126" s="487"/>
      <c r="G126" s="506"/>
      <c r="H126" s="30"/>
    </row>
    <row r="127" spans="1:8" s="5" customFormat="1">
      <c r="B127" s="37" t="s">
        <v>3915</v>
      </c>
      <c r="C127" s="38" t="s">
        <v>3916</v>
      </c>
      <c r="D127" s="39">
        <v>13</v>
      </c>
      <c r="E127" s="40" t="s">
        <v>994</v>
      </c>
      <c r="F127" s="41" t="s">
        <v>1074</v>
      </c>
      <c r="G127" s="288"/>
      <c r="H127" s="30"/>
    </row>
    <row r="128" spans="1:8" s="5" customFormat="1">
      <c r="B128" s="37" t="s">
        <v>3917</v>
      </c>
      <c r="C128" s="38" t="s">
        <v>3918</v>
      </c>
      <c r="D128" s="39" t="s">
        <v>2292</v>
      </c>
      <c r="E128" s="40" t="s">
        <v>3680</v>
      </c>
      <c r="F128" s="41"/>
      <c r="G128" s="288"/>
      <c r="H128" s="30"/>
    </row>
    <row r="129" spans="1:8" s="5" customFormat="1">
      <c r="B129" s="37" t="s">
        <v>3919</v>
      </c>
      <c r="C129" s="38" t="s">
        <v>3920</v>
      </c>
      <c r="D129" s="39" t="s">
        <v>1135</v>
      </c>
      <c r="E129" s="40" t="s">
        <v>1321</v>
      </c>
      <c r="F129" s="41"/>
      <c r="G129" s="288"/>
      <c r="H129" s="30"/>
    </row>
    <row r="130" spans="1:8" s="5" customFormat="1">
      <c r="B130" s="37" t="s">
        <v>3921</v>
      </c>
      <c r="C130" s="38" t="s">
        <v>3922</v>
      </c>
      <c r="D130" s="39" t="s">
        <v>1135</v>
      </c>
      <c r="E130" s="40" t="s">
        <v>3680</v>
      </c>
      <c r="F130" s="41"/>
      <c r="G130" s="288"/>
      <c r="H130" s="30"/>
    </row>
    <row r="131" spans="1:8" s="5" customFormat="1">
      <c r="B131" s="37" t="s">
        <v>3923</v>
      </c>
      <c r="C131" s="38" t="s">
        <v>3924</v>
      </c>
      <c r="D131" s="39" t="s">
        <v>1272</v>
      </c>
      <c r="E131" s="40" t="s">
        <v>3680</v>
      </c>
      <c r="F131" s="41"/>
      <c r="G131" s="288"/>
      <c r="H131" s="30"/>
    </row>
    <row r="132" spans="1:8" s="5" customFormat="1">
      <c r="B132" s="37" t="s">
        <v>3925</v>
      </c>
      <c r="C132" s="38" t="s">
        <v>3926</v>
      </c>
      <c r="D132" s="39" t="s">
        <v>1149</v>
      </c>
      <c r="E132" s="40" t="s">
        <v>1790</v>
      </c>
      <c r="F132" s="41"/>
      <c r="G132" s="288"/>
      <c r="H132" s="30"/>
    </row>
    <row r="133" spans="1:8" s="5" customFormat="1" ht="17.25" thickBot="1">
      <c r="B133" s="37" t="s">
        <v>3927</v>
      </c>
      <c r="C133" s="38" t="s">
        <v>3928</v>
      </c>
      <c r="D133" s="39" t="s">
        <v>1123</v>
      </c>
      <c r="E133" s="40" t="s">
        <v>972</v>
      </c>
      <c r="F133" s="41" t="s">
        <v>1074</v>
      </c>
      <c r="G133" s="289"/>
      <c r="H133" s="30"/>
    </row>
    <row r="134" spans="1:8" s="22" customFormat="1" ht="20.100000000000001" customHeight="1" thickBot="1">
      <c r="A134" s="5"/>
      <c r="B134" s="379" t="s">
        <v>3929</v>
      </c>
      <c r="C134" s="487"/>
      <c r="D134" s="487"/>
      <c r="E134" s="487"/>
      <c r="F134" s="487"/>
      <c r="G134" s="488"/>
      <c r="H134" s="30"/>
    </row>
    <row r="135" spans="1:8" s="5" customFormat="1" ht="17.25" thickBot="1">
      <c r="B135" s="31" t="s">
        <v>3930</v>
      </c>
      <c r="C135" s="32" t="s">
        <v>3931</v>
      </c>
      <c r="D135" s="33" t="s">
        <v>1081</v>
      </c>
      <c r="E135" s="34" t="s">
        <v>3680</v>
      </c>
      <c r="F135" s="35" t="s">
        <v>1074</v>
      </c>
      <c r="G135" s="338" t="s">
        <v>3823</v>
      </c>
      <c r="H135" s="30"/>
    </row>
    <row r="136" spans="1:8" s="22" customFormat="1" ht="20.100000000000001" customHeight="1" thickBot="1">
      <c r="A136" s="5"/>
      <c r="B136" s="379" t="s">
        <v>3932</v>
      </c>
      <c r="C136" s="487"/>
      <c r="D136" s="487"/>
      <c r="E136" s="487"/>
      <c r="F136" s="487"/>
      <c r="G136" s="506"/>
      <c r="H136" s="30"/>
    </row>
    <row r="137" spans="1:8" s="5" customFormat="1">
      <c r="B137" s="37" t="s">
        <v>3933</v>
      </c>
      <c r="C137" s="38" t="s">
        <v>3934</v>
      </c>
      <c r="D137" s="39" t="s">
        <v>2249</v>
      </c>
      <c r="E137" s="40" t="s">
        <v>1440</v>
      </c>
      <c r="F137" s="41" t="s">
        <v>1074</v>
      </c>
      <c r="G137" s="288"/>
      <c r="H137" s="30"/>
    </row>
    <row r="138" spans="1:8" s="5" customFormat="1">
      <c r="B138" s="37" t="s">
        <v>3935</v>
      </c>
      <c r="C138" s="38" t="s">
        <v>3936</v>
      </c>
      <c r="D138" s="39">
        <v>13</v>
      </c>
      <c r="E138" s="40" t="s">
        <v>994</v>
      </c>
      <c r="F138" s="41" t="s">
        <v>1074</v>
      </c>
      <c r="G138" s="288"/>
      <c r="H138" s="30"/>
    </row>
    <row r="139" spans="1:8" s="5" customFormat="1">
      <c r="B139" s="37" t="s">
        <v>3937</v>
      </c>
      <c r="C139" s="38" t="s">
        <v>3938</v>
      </c>
      <c r="D139" s="39" t="s">
        <v>981</v>
      </c>
      <c r="E139" s="40" t="s">
        <v>994</v>
      </c>
      <c r="F139" s="41"/>
      <c r="G139" s="288"/>
      <c r="H139" s="30"/>
    </row>
    <row r="140" spans="1:8" s="5" customFormat="1" ht="17.25" thickBot="1">
      <c r="B140" s="37" t="s">
        <v>3939</v>
      </c>
      <c r="C140" s="38" t="s">
        <v>3940</v>
      </c>
      <c r="D140" s="39" t="s">
        <v>1931</v>
      </c>
      <c r="E140" s="40" t="s">
        <v>1440</v>
      </c>
      <c r="F140" s="41"/>
      <c r="G140" s="288"/>
      <c r="H140" s="30"/>
    </row>
    <row r="141" spans="1:8" s="22" customFormat="1" ht="20.100000000000001" customHeight="1" thickBot="1">
      <c r="A141" s="5"/>
      <c r="B141" s="379" t="s">
        <v>3941</v>
      </c>
      <c r="C141" s="487"/>
      <c r="D141" s="487"/>
      <c r="E141" s="487"/>
      <c r="F141" s="487"/>
      <c r="G141" s="506"/>
      <c r="H141" s="30"/>
    </row>
    <row r="142" spans="1:8" s="5" customFormat="1">
      <c r="B142" s="37" t="s">
        <v>3942</v>
      </c>
      <c r="C142" s="38" t="s">
        <v>3943</v>
      </c>
      <c r="D142" s="39">
        <v>13</v>
      </c>
      <c r="E142" s="40" t="s">
        <v>994</v>
      </c>
      <c r="F142" s="41" t="s">
        <v>1074</v>
      </c>
      <c r="G142" s="288"/>
      <c r="H142" s="30"/>
    </row>
    <row r="143" spans="1:8" s="5" customFormat="1">
      <c r="B143" s="37" t="s">
        <v>3944</v>
      </c>
      <c r="C143" s="38" t="s">
        <v>3945</v>
      </c>
      <c r="D143" s="39" t="s">
        <v>2292</v>
      </c>
      <c r="E143" s="40" t="s">
        <v>3680</v>
      </c>
      <c r="F143" s="41"/>
      <c r="G143" s="288"/>
      <c r="H143" s="30"/>
    </row>
    <row r="144" spans="1:8" s="5" customFormat="1">
      <c r="B144" s="37" t="s">
        <v>3946</v>
      </c>
      <c r="C144" s="38" t="s">
        <v>3947</v>
      </c>
      <c r="D144" s="39" t="s">
        <v>1135</v>
      </c>
      <c r="E144" s="40" t="s">
        <v>1321</v>
      </c>
      <c r="F144" s="41"/>
      <c r="G144" s="288"/>
      <c r="H144" s="30"/>
    </row>
    <row r="145" spans="1:8" s="5" customFormat="1">
      <c r="B145" s="37" t="s">
        <v>3948</v>
      </c>
      <c r="C145" s="38" t="s">
        <v>3949</v>
      </c>
      <c r="D145" s="39" t="s">
        <v>1135</v>
      </c>
      <c r="E145" s="40" t="s">
        <v>3680</v>
      </c>
      <c r="F145" s="41"/>
      <c r="G145" s="288"/>
      <c r="H145" s="30"/>
    </row>
    <row r="146" spans="1:8" s="5" customFormat="1">
      <c r="B146" s="37" t="s">
        <v>3950</v>
      </c>
      <c r="C146" s="38" t="s">
        <v>3951</v>
      </c>
      <c r="D146" s="39" t="s">
        <v>1272</v>
      </c>
      <c r="E146" s="40" t="s">
        <v>3680</v>
      </c>
      <c r="F146" s="41"/>
      <c r="G146" s="288"/>
      <c r="H146" s="30"/>
    </row>
    <row r="147" spans="1:8" s="5" customFormat="1">
      <c r="B147" s="37" t="s">
        <v>3952</v>
      </c>
      <c r="C147" s="38" t="s">
        <v>3953</v>
      </c>
      <c r="D147" s="39" t="s">
        <v>1149</v>
      </c>
      <c r="E147" s="40" t="s">
        <v>1790</v>
      </c>
      <c r="F147" s="41"/>
      <c r="G147" s="288"/>
      <c r="H147" s="30"/>
    </row>
    <row r="148" spans="1:8" s="5" customFormat="1" ht="17.25" thickBot="1">
      <c r="B148" s="37" t="s">
        <v>3954</v>
      </c>
      <c r="C148" s="38" t="s">
        <v>3955</v>
      </c>
      <c r="D148" s="39" t="s">
        <v>1123</v>
      </c>
      <c r="E148" s="40" t="s">
        <v>972</v>
      </c>
      <c r="F148" s="41" t="s">
        <v>1074</v>
      </c>
      <c r="G148" s="289"/>
      <c r="H148" s="30"/>
    </row>
    <row r="149" spans="1:8" s="22" customFormat="1" ht="20.100000000000001" customHeight="1" thickBot="1">
      <c r="A149" s="5"/>
      <c r="B149" s="379" t="s">
        <v>3956</v>
      </c>
      <c r="C149" s="487"/>
      <c r="D149" s="487"/>
      <c r="E149" s="487"/>
      <c r="F149" s="487"/>
      <c r="G149" s="488"/>
      <c r="H149" s="30"/>
    </row>
    <row r="150" spans="1:8" s="5" customFormat="1" ht="17.25" thickBot="1">
      <c r="B150" s="31" t="s">
        <v>3957</v>
      </c>
      <c r="C150" s="32" t="s">
        <v>3958</v>
      </c>
      <c r="D150" s="33" t="s">
        <v>1081</v>
      </c>
      <c r="E150" s="34" t="s">
        <v>3680</v>
      </c>
      <c r="F150" s="35" t="s">
        <v>1074</v>
      </c>
      <c r="G150" s="338" t="s">
        <v>3823</v>
      </c>
      <c r="H150" s="30"/>
    </row>
    <row r="151" spans="1:8" s="22" customFormat="1" ht="20.100000000000001" customHeight="1" thickBot="1">
      <c r="A151" s="5"/>
      <c r="B151" s="379" t="s">
        <v>3959</v>
      </c>
      <c r="C151" s="487"/>
      <c r="D151" s="487"/>
      <c r="E151" s="487"/>
      <c r="F151" s="487"/>
      <c r="G151" s="506"/>
      <c r="H151" s="30"/>
    </row>
    <row r="152" spans="1:8" s="5" customFormat="1">
      <c r="B152" s="37" t="s">
        <v>3960</v>
      </c>
      <c r="C152" s="38" t="s">
        <v>3961</v>
      </c>
      <c r="D152" s="39" t="s">
        <v>2249</v>
      </c>
      <c r="E152" s="40" t="s">
        <v>1440</v>
      </c>
      <c r="F152" s="41" t="s">
        <v>1074</v>
      </c>
      <c r="G152" s="288"/>
      <c r="H152" s="30"/>
    </row>
    <row r="153" spans="1:8" s="5" customFormat="1">
      <c r="B153" s="37" t="s">
        <v>3962</v>
      </c>
      <c r="C153" s="38" t="s">
        <v>3963</v>
      </c>
      <c r="D153" s="39">
        <v>13</v>
      </c>
      <c r="E153" s="40" t="s">
        <v>994</v>
      </c>
      <c r="F153" s="41" t="s">
        <v>1074</v>
      </c>
      <c r="G153" s="288"/>
      <c r="H153" s="30"/>
    </row>
    <row r="154" spans="1:8" s="5" customFormat="1">
      <c r="B154" s="37" t="s">
        <v>3964</v>
      </c>
      <c r="C154" s="38" t="s">
        <v>3965</v>
      </c>
      <c r="D154" s="39" t="s">
        <v>981</v>
      </c>
      <c r="E154" s="40" t="s">
        <v>994</v>
      </c>
      <c r="F154" s="41"/>
      <c r="G154" s="288"/>
      <c r="H154" s="30"/>
    </row>
    <row r="155" spans="1:8" s="5" customFormat="1" ht="17.25" thickBot="1">
      <c r="B155" s="37" t="s">
        <v>3966</v>
      </c>
      <c r="C155" s="38" t="s">
        <v>3967</v>
      </c>
      <c r="D155" s="39" t="s">
        <v>1931</v>
      </c>
      <c r="E155" s="40" t="s">
        <v>1440</v>
      </c>
      <c r="F155" s="41"/>
      <c r="G155" s="288"/>
      <c r="H155" s="30"/>
    </row>
    <row r="156" spans="1:8" s="22" customFormat="1" ht="19.5" customHeight="1" thickBot="1">
      <c r="A156" s="5"/>
      <c r="B156" s="379" t="s">
        <v>3968</v>
      </c>
      <c r="C156" s="487"/>
      <c r="D156" s="487"/>
      <c r="E156" s="487"/>
      <c r="F156" s="487"/>
      <c r="G156" s="506"/>
      <c r="H156" s="30"/>
    </row>
    <row r="157" spans="1:8" s="5" customFormat="1">
      <c r="B157" s="37" t="s">
        <v>3969</v>
      </c>
      <c r="C157" s="38" t="s">
        <v>3970</v>
      </c>
      <c r="D157" s="39">
        <v>13</v>
      </c>
      <c r="E157" s="40" t="s">
        <v>994</v>
      </c>
      <c r="F157" s="41" t="s">
        <v>1074</v>
      </c>
      <c r="G157" s="288"/>
      <c r="H157" s="30"/>
    </row>
    <row r="158" spans="1:8" s="5" customFormat="1">
      <c r="B158" s="37" t="s">
        <v>3971</v>
      </c>
      <c r="C158" s="38" t="s">
        <v>3972</v>
      </c>
      <c r="D158" s="39" t="s">
        <v>2292</v>
      </c>
      <c r="E158" s="40" t="s">
        <v>3680</v>
      </c>
      <c r="F158" s="41"/>
      <c r="G158" s="288"/>
      <c r="H158" s="30"/>
    </row>
    <row r="159" spans="1:8" s="5" customFormat="1">
      <c r="B159" s="37" t="s">
        <v>3973</v>
      </c>
      <c r="C159" s="38" t="s">
        <v>3974</v>
      </c>
      <c r="D159" s="39" t="s">
        <v>1135</v>
      </c>
      <c r="E159" s="40" t="s">
        <v>1321</v>
      </c>
      <c r="F159" s="41"/>
      <c r="G159" s="288"/>
      <c r="H159" s="30"/>
    </row>
    <row r="160" spans="1:8" s="5" customFormat="1">
      <c r="B160" s="37" t="s">
        <v>3975</v>
      </c>
      <c r="C160" s="38" t="s">
        <v>3976</v>
      </c>
      <c r="D160" s="39" t="s">
        <v>1135</v>
      </c>
      <c r="E160" s="40" t="s">
        <v>3680</v>
      </c>
      <c r="F160" s="41"/>
      <c r="G160" s="288"/>
      <c r="H160" s="30"/>
    </row>
    <row r="161" spans="1:8" s="5" customFormat="1">
      <c r="B161" s="37" t="s">
        <v>3977</v>
      </c>
      <c r="C161" s="38" t="s">
        <v>3978</v>
      </c>
      <c r="D161" s="39" t="s">
        <v>1272</v>
      </c>
      <c r="E161" s="40" t="s">
        <v>3680</v>
      </c>
      <c r="F161" s="41"/>
      <c r="G161" s="288"/>
      <c r="H161" s="30"/>
    </row>
    <row r="162" spans="1:8" s="5" customFormat="1">
      <c r="B162" s="37" t="s">
        <v>3979</v>
      </c>
      <c r="C162" s="38" t="s">
        <v>3980</v>
      </c>
      <c r="D162" s="39" t="s">
        <v>1149</v>
      </c>
      <c r="E162" s="40" t="s">
        <v>1790</v>
      </c>
      <c r="F162" s="41"/>
      <c r="G162" s="288"/>
      <c r="H162" s="30"/>
    </row>
    <row r="163" spans="1:8" s="5" customFormat="1" ht="17.25" thickBot="1">
      <c r="B163" s="37" t="s">
        <v>3981</v>
      </c>
      <c r="C163" s="38" t="s">
        <v>3982</v>
      </c>
      <c r="D163" s="39" t="s">
        <v>1123</v>
      </c>
      <c r="E163" s="40" t="s">
        <v>972</v>
      </c>
      <c r="F163" s="41" t="s">
        <v>1074</v>
      </c>
      <c r="G163" s="289"/>
      <c r="H163" s="30"/>
    </row>
    <row r="164" spans="1:8" s="22" customFormat="1" ht="20.100000000000001" customHeight="1" thickBot="1">
      <c r="A164" s="5"/>
      <c r="B164" s="379" t="s">
        <v>3983</v>
      </c>
      <c r="C164" s="487"/>
      <c r="D164" s="487"/>
      <c r="E164" s="487"/>
      <c r="F164" s="487"/>
      <c r="G164" s="488"/>
      <c r="H164" s="30"/>
    </row>
    <row r="165" spans="1:8" s="5" customFormat="1" ht="17.25" thickBot="1">
      <c r="B165" s="31" t="s">
        <v>3984</v>
      </c>
      <c r="C165" s="32" t="s">
        <v>3985</v>
      </c>
      <c r="D165" s="33" t="s">
        <v>1081</v>
      </c>
      <c r="E165" s="34" t="s">
        <v>3680</v>
      </c>
      <c r="F165" s="35" t="s">
        <v>1074</v>
      </c>
      <c r="G165" s="338" t="s">
        <v>3823</v>
      </c>
      <c r="H165" s="30"/>
    </row>
    <row r="166" spans="1:8" s="22" customFormat="1" ht="20.100000000000001" customHeight="1" thickBot="1">
      <c r="A166" s="5"/>
      <c r="B166" s="379" t="s">
        <v>3986</v>
      </c>
      <c r="C166" s="487"/>
      <c r="D166" s="487"/>
      <c r="E166" s="487"/>
      <c r="F166" s="487"/>
      <c r="G166" s="506"/>
      <c r="H166" s="30"/>
    </row>
    <row r="167" spans="1:8" s="5" customFormat="1">
      <c r="B167" s="37" t="s">
        <v>3987</v>
      </c>
      <c r="C167" s="38" t="s">
        <v>3988</v>
      </c>
      <c r="D167" s="39" t="s">
        <v>2249</v>
      </c>
      <c r="E167" s="40" t="s">
        <v>1440</v>
      </c>
      <c r="F167" s="41" t="s">
        <v>1074</v>
      </c>
      <c r="G167" s="288"/>
      <c r="H167" s="30"/>
    </row>
    <row r="168" spans="1:8" s="5" customFormat="1">
      <c r="B168" s="37" t="s">
        <v>3989</v>
      </c>
      <c r="C168" s="38" t="s">
        <v>3990</v>
      </c>
      <c r="D168" s="39">
        <v>13</v>
      </c>
      <c r="E168" s="40" t="s">
        <v>994</v>
      </c>
      <c r="F168" s="41" t="s">
        <v>1074</v>
      </c>
      <c r="G168" s="288"/>
      <c r="H168" s="30"/>
    </row>
    <row r="169" spans="1:8" s="5" customFormat="1">
      <c r="B169" s="37" t="s">
        <v>3991</v>
      </c>
      <c r="C169" s="38" t="s">
        <v>3992</v>
      </c>
      <c r="D169" s="39" t="s">
        <v>981</v>
      </c>
      <c r="E169" s="40" t="s">
        <v>994</v>
      </c>
      <c r="F169" s="41"/>
      <c r="G169" s="288"/>
      <c r="H169" s="30"/>
    </row>
    <row r="170" spans="1:8" s="5" customFormat="1" ht="17.25" thickBot="1">
      <c r="B170" s="37" t="s">
        <v>3993</v>
      </c>
      <c r="C170" s="38" t="s">
        <v>3994</v>
      </c>
      <c r="D170" s="39" t="s">
        <v>1931</v>
      </c>
      <c r="E170" s="40" t="s">
        <v>1440</v>
      </c>
      <c r="F170" s="41"/>
      <c r="G170" s="288"/>
      <c r="H170" s="30"/>
    </row>
    <row r="171" spans="1:8" s="22" customFormat="1" ht="20.100000000000001" customHeight="1" thickBot="1">
      <c r="A171" s="5"/>
      <c r="B171" s="379" t="s">
        <v>3995</v>
      </c>
      <c r="C171" s="487"/>
      <c r="D171" s="487"/>
      <c r="E171" s="487"/>
      <c r="F171" s="487"/>
      <c r="G171" s="506"/>
      <c r="H171" s="30"/>
    </row>
    <row r="172" spans="1:8" s="5" customFormat="1">
      <c r="B172" s="37" t="s">
        <v>3996</v>
      </c>
      <c r="C172" s="38" t="s">
        <v>3997</v>
      </c>
      <c r="D172" s="39">
        <v>13</v>
      </c>
      <c r="E172" s="40" t="s">
        <v>994</v>
      </c>
      <c r="F172" s="41" t="s">
        <v>1074</v>
      </c>
      <c r="G172" s="288"/>
      <c r="H172" s="30"/>
    </row>
    <row r="173" spans="1:8" s="5" customFormat="1">
      <c r="B173" s="37" t="s">
        <v>3998</v>
      </c>
      <c r="C173" s="38" t="s">
        <v>3999</v>
      </c>
      <c r="D173" s="39" t="s">
        <v>2292</v>
      </c>
      <c r="E173" s="40" t="s">
        <v>3680</v>
      </c>
      <c r="F173" s="41"/>
      <c r="G173" s="288"/>
      <c r="H173" s="30"/>
    </row>
    <row r="174" spans="1:8" s="5" customFormat="1">
      <c r="B174" s="37" t="s">
        <v>4000</v>
      </c>
      <c r="C174" s="38" t="s">
        <v>4001</v>
      </c>
      <c r="D174" s="39" t="s">
        <v>1135</v>
      </c>
      <c r="E174" s="40" t="s">
        <v>1321</v>
      </c>
      <c r="F174" s="41"/>
      <c r="G174" s="288"/>
      <c r="H174" s="30"/>
    </row>
    <row r="175" spans="1:8" s="5" customFormat="1">
      <c r="B175" s="37" t="s">
        <v>4002</v>
      </c>
      <c r="C175" s="38" t="s">
        <v>4003</v>
      </c>
      <c r="D175" s="39" t="s">
        <v>1135</v>
      </c>
      <c r="E175" s="40" t="s">
        <v>3680</v>
      </c>
      <c r="F175" s="41"/>
      <c r="G175" s="288"/>
      <c r="H175" s="30"/>
    </row>
    <row r="176" spans="1:8" s="5" customFormat="1">
      <c r="B176" s="37" t="s">
        <v>4004</v>
      </c>
      <c r="C176" s="38" t="s">
        <v>4005</v>
      </c>
      <c r="D176" s="39" t="s">
        <v>1272</v>
      </c>
      <c r="E176" s="40" t="s">
        <v>3680</v>
      </c>
      <c r="F176" s="41"/>
      <c r="G176" s="288"/>
      <c r="H176" s="30"/>
    </row>
    <row r="177" spans="1:8" s="5" customFormat="1">
      <c r="B177" s="37" t="s">
        <v>4006</v>
      </c>
      <c r="C177" s="38" t="s">
        <v>4007</v>
      </c>
      <c r="D177" s="39" t="s">
        <v>1149</v>
      </c>
      <c r="E177" s="40" t="s">
        <v>1790</v>
      </c>
      <c r="F177" s="41"/>
      <c r="G177" s="288"/>
      <c r="H177" s="30"/>
    </row>
    <row r="178" spans="1:8" s="5" customFormat="1" ht="17.25" thickBot="1">
      <c r="B178" s="37" t="s">
        <v>4008</v>
      </c>
      <c r="C178" s="38" t="s">
        <v>4009</v>
      </c>
      <c r="D178" s="39" t="s">
        <v>1123</v>
      </c>
      <c r="E178" s="40" t="s">
        <v>972</v>
      </c>
      <c r="F178" s="41" t="s">
        <v>1074</v>
      </c>
      <c r="G178" s="289"/>
      <c r="H178" s="30"/>
    </row>
    <row r="179" spans="1:8" s="22" customFormat="1" ht="20.100000000000001" customHeight="1" thickBot="1">
      <c r="A179" s="5"/>
      <c r="B179" s="379" t="s">
        <v>4010</v>
      </c>
      <c r="C179" s="487"/>
      <c r="D179" s="487"/>
      <c r="E179" s="487"/>
      <c r="F179" s="487"/>
      <c r="G179" s="488"/>
      <c r="H179" s="30"/>
    </row>
    <row r="180" spans="1:8" s="5" customFormat="1" ht="17.25" thickBot="1">
      <c r="B180" s="31" t="s">
        <v>4011</v>
      </c>
      <c r="C180" s="32" t="s">
        <v>4012</v>
      </c>
      <c r="D180" s="33" t="s">
        <v>1081</v>
      </c>
      <c r="E180" s="34" t="s">
        <v>3680</v>
      </c>
      <c r="F180" s="35" t="s">
        <v>1074</v>
      </c>
      <c r="G180" s="338" t="s">
        <v>3823</v>
      </c>
      <c r="H180" s="30"/>
    </row>
    <row r="181" spans="1:8" s="22" customFormat="1" ht="20.100000000000001" customHeight="1" thickBot="1">
      <c r="A181" s="5"/>
      <c r="B181" s="379" t="s">
        <v>4013</v>
      </c>
      <c r="C181" s="487"/>
      <c r="D181" s="487"/>
      <c r="E181" s="487"/>
      <c r="F181" s="487"/>
      <c r="G181" s="506"/>
      <c r="H181" s="30"/>
    </row>
    <row r="182" spans="1:8" s="5" customFormat="1">
      <c r="B182" s="37" t="s">
        <v>4014</v>
      </c>
      <c r="C182" s="38" t="s">
        <v>4015</v>
      </c>
      <c r="D182" s="39" t="s">
        <v>2249</v>
      </c>
      <c r="E182" s="40" t="s">
        <v>1440</v>
      </c>
      <c r="F182" s="41" t="s">
        <v>1074</v>
      </c>
      <c r="G182" s="288"/>
      <c r="H182" s="30"/>
    </row>
    <row r="183" spans="1:8" s="5" customFormat="1">
      <c r="B183" s="37" t="s">
        <v>4016</v>
      </c>
      <c r="C183" s="38" t="s">
        <v>4017</v>
      </c>
      <c r="D183" s="39">
        <v>13</v>
      </c>
      <c r="E183" s="40" t="s">
        <v>994</v>
      </c>
      <c r="F183" s="41" t="s">
        <v>1074</v>
      </c>
      <c r="G183" s="288"/>
      <c r="H183" s="30"/>
    </row>
    <row r="184" spans="1:8" s="5" customFormat="1">
      <c r="B184" s="37" t="s">
        <v>4018</v>
      </c>
      <c r="C184" s="38" t="s">
        <v>4019</v>
      </c>
      <c r="D184" s="39" t="s">
        <v>981</v>
      </c>
      <c r="E184" s="40" t="s">
        <v>994</v>
      </c>
      <c r="F184" s="41"/>
      <c r="G184" s="288"/>
      <c r="H184" s="30"/>
    </row>
    <row r="185" spans="1:8" s="5" customFormat="1" ht="17.25" thickBot="1">
      <c r="B185" s="37" t="s">
        <v>4020</v>
      </c>
      <c r="C185" s="38" t="s">
        <v>4021</v>
      </c>
      <c r="D185" s="39" t="s">
        <v>1931</v>
      </c>
      <c r="E185" s="40" t="s">
        <v>1440</v>
      </c>
      <c r="F185" s="41"/>
      <c r="G185" s="288"/>
      <c r="H185" s="30"/>
    </row>
    <row r="186" spans="1:8" s="22" customFormat="1" ht="20.100000000000001" customHeight="1" thickBot="1">
      <c r="A186" s="5"/>
      <c r="B186" s="379" t="s">
        <v>4022</v>
      </c>
      <c r="C186" s="487"/>
      <c r="D186" s="487"/>
      <c r="E186" s="487"/>
      <c r="F186" s="487"/>
      <c r="G186" s="506"/>
      <c r="H186" s="30"/>
    </row>
    <row r="187" spans="1:8" s="5" customFormat="1">
      <c r="B187" s="37" t="s">
        <v>4023</v>
      </c>
      <c r="C187" s="38" t="s">
        <v>4024</v>
      </c>
      <c r="D187" s="39">
        <v>13</v>
      </c>
      <c r="E187" s="40" t="s">
        <v>994</v>
      </c>
      <c r="F187" s="41" t="s">
        <v>1074</v>
      </c>
      <c r="G187" s="288"/>
      <c r="H187" s="30"/>
    </row>
    <row r="188" spans="1:8" s="5" customFormat="1">
      <c r="B188" s="37" t="s">
        <v>4025</v>
      </c>
      <c r="C188" s="38" t="s">
        <v>4026</v>
      </c>
      <c r="D188" s="39" t="s">
        <v>2292</v>
      </c>
      <c r="E188" s="40" t="s">
        <v>3680</v>
      </c>
      <c r="F188" s="41"/>
      <c r="G188" s="288"/>
      <c r="H188" s="30"/>
    </row>
    <row r="189" spans="1:8" s="5" customFormat="1">
      <c r="B189" s="37" t="s">
        <v>4027</v>
      </c>
      <c r="C189" s="38" t="s">
        <v>4028</v>
      </c>
      <c r="D189" s="39" t="s">
        <v>1135</v>
      </c>
      <c r="E189" s="40" t="s">
        <v>1321</v>
      </c>
      <c r="F189" s="41"/>
      <c r="G189" s="288"/>
      <c r="H189" s="30"/>
    </row>
    <row r="190" spans="1:8" s="5" customFormat="1">
      <c r="B190" s="37" t="s">
        <v>4029</v>
      </c>
      <c r="C190" s="38" t="s">
        <v>4030</v>
      </c>
      <c r="D190" s="39" t="s">
        <v>1135</v>
      </c>
      <c r="E190" s="40" t="s">
        <v>3680</v>
      </c>
      <c r="F190" s="41"/>
      <c r="G190" s="288"/>
      <c r="H190" s="30"/>
    </row>
    <row r="191" spans="1:8" s="5" customFormat="1">
      <c r="B191" s="37" t="s">
        <v>4031</v>
      </c>
      <c r="C191" s="38" t="s">
        <v>4032</v>
      </c>
      <c r="D191" s="39" t="s">
        <v>1272</v>
      </c>
      <c r="E191" s="40" t="s">
        <v>3680</v>
      </c>
      <c r="F191" s="41"/>
      <c r="G191" s="288"/>
      <c r="H191" s="30"/>
    </row>
    <row r="192" spans="1:8" s="5" customFormat="1">
      <c r="B192" s="37" t="s">
        <v>4033</v>
      </c>
      <c r="C192" s="38" t="s">
        <v>4034</v>
      </c>
      <c r="D192" s="39" t="s">
        <v>1149</v>
      </c>
      <c r="E192" s="40" t="s">
        <v>1790</v>
      </c>
      <c r="F192" s="41"/>
      <c r="G192" s="288"/>
      <c r="H192" s="30"/>
    </row>
    <row r="193" spans="1:8" s="5" customFormat="1" ht="17.25" thickBot="1">
      <c r="B193" s="37" t="s">
        <v>4035</v>
      </c>
      <c r="C193" s="38" t="s">
        <v>4036</v>
      </c>
      <c r="D193" s="39" t="s">
        <v>1123</v>
      </c>
      <c r="E193" s="40" t="s">
        <v>972</v>
      </c>
      <c r="F193" s="41" t="s">
        <v>1074</v>
      </c>
      <c r="G193" s="289"/>
      <c r="H193" s="30"/>
    </row>
    <row r="194" spans="1:8" s="22" customFormat="1" ht="20.100000000000001" customHeight="1" thickBot="1">
      <c r="A194" s="5"/>
      <c r="B194" s="379" t="s">
        <v>4037</v>
      </c>
      <c r="C194" s="487"/>
      <c r="D194" s="487"/>
      <c r="E194" s="487"/>
      <c r="F194" s="487"/>
      <c r="G194" s="488"/>
      <c r="H194" s="30"/>
    </row>
    <row r="195" spans="1:8" s="5" customFormat="1" ht="17.25" thickBot="1">
      <c r="B195" s="31" t="s">
        <v>4038</v>
      </c>
      <c r="C195" s="32" t="s">
        <v>4039</v>
      </c>
      <c r="D195" s="33" t="s">
        <v>1081</v>
      </c>
      <c r="E195" s="34" t="s">
        <v>3680</v>
      </c>
      <c r="F195" s="35" t="s">
        <v>1074</v>
      </c>
      <c r="G195" s="338" t="s">
        <v>3823</v>
      </c>
      <c r="H195" s="30"/>
    </row>
    <row r="196" spans="1:8" s="22" customFormat="1" ht="20.100000000000001" customHeight="1" thickBot="1">
      <c r="A196" s="5"/>
      <c r="B196" s="379" t="s">
        <v>4040</v>
      </c>
      <c r="C196" s="487"/>
      <c r="D196" s="487"/>
      <c r="E196" s="487"/>
      <c r="F196" s="487"/>
      <c r="G196" s="506"/>
      <c r="H196" s="30"/>
    </row>
    <row r="197" spans="1:8" s="5" customFormat="1">
      <c r="B197" s="37" t="s">
        <v>4041</v>
      </c>
      <c r="C197" s="38" t="s">
        <v>4042</v>
      </c>
      <c r="D197" s="39" t="s">
        <v>2249</v>
      </c>
      <c r="E197" s="40" t="s">
        <v>1440</v>
      </c>
      <c r="F197" s="41" t="s">
        <v>1074</v>
      </c>
      <c r="G197" s="288"/>
      <c r="H197" s="30"/>
    </row>
    <row r="198" spans="1:8" s="5" customFormat="1">
      <c r="B198" s="37" t="s">
        <v>4043</v>
      </c>
      <c r="C198" s="38" t="s">
        <v>4044</v>
      </c>
      <c r="D198" s="39">
        <v>13</v>
      </c>
      <c r="E198" s="40" t="s">
        <v>994</v>
      </c>
      <c r="F198" s="41" t="s">
        <v>1074</v>
      </c>
      <c r="G198" s="288"/>
      <c r="H198" s="30"/>
    </row>
    <row r="199" spans="1:8" s="5" customFormat="1">
      <c r="B199" s="37" t="s">
        <v>4045</v>
      </c>
      <c r="C199" s="38" t="s">
        <v>4046</v>
      </c>
      <c r="D199" s="39" t="s">
        <v>981</v>
      </c>
      <c r="E199" s="40" t="s">
        <v>994</v>
      </c>
      <c r="F199" s="41"/>
      <c r="G199" s="288"/>
      <c r="H199" s="30"/>
    </row>
    <row r="200" spans="1:8" s="5" customFormat="1" ht="17.25" thickBot="1">
      <c r="B200" s="37" t="s">
        <v>4047</v>
      </c>
      <c r="C200" s="38" t="s">
        <v>4048</v>
      </c>
      <c r="D200" s="39" t="s">
        <v>1931</v>
      </c>
      <c r="E200" s="40" t="s">
        <v>1440</v>
      </c>
      <c r="F200" s="41"/>
      <c r="G200" s="288"/>
      <c r="H200" s="30"/>
    </row>
    <row r="201" spans="1:8" s="22" customFormat="1" ht="20.100000000000001" customHeight="1" thickBot="1">
      <c r="A201" s="5"/>
      <c r="B201" s="379" t="s">
        <v>4049</v>
      </c>
      <c r="C201" s="487"/>
      <c r="D201" s="487"/>
      <c r="E201" s="487"/>
      <c r="F201" s="487"/>
      <c r="G201" s="506"/>
      <c r="H201" s="30"/>
    </row>
    <row r="202" spans="1:8" s="5" customFormat="1">
      <c r="B202" s="37" t="s">
        <v>4050</v>
      </c>
      <c r="C202" s="38" t="s">
        <v>4051</v>
      </c>
      <c r="D202" s="39">
        <v>13</v>
      </c>
      <c r="E202" s="40" t="s">
        <v>994</v>
      </c>
      <c r="F202" s="41" t="s">
        <v>1074</v>
      </c>
      <c r="G202" s="288"/>
      <c r="H202" s="30"/>
    </row>
    <row r="203" spans="1:8" s="5" customFormat="1">
      <c r="B203" s="37" t="s">
        <v>4052</v>
      </c>
      <c r="C203" s="38" t="s">
        <v>4053</v>
      </c>
      <c r="D203" s="39" t="s">
        <v>2292</v>
      </c>
      <c r="E203" s="40" t="s">
        <v>3680</v>
      </c>
      <c r="F203" s="41"/>
      <c r="G203" s="288"/>
      <c r="H203" s="30"/>
    </row>
    <row r="204" spans="1:8" s="5" customFormat="1">
      <c r="B204" s="37" t="s">
        <v>4054</v>
      </c>
      <c r="C204" s="38" t="s">
        <v>4055</v>
      </c>
      <c r="D204" s="39" t="s">
        <v>1135</v>
      </c>
      <c r="E204" s="40" t="s">
        <v>1321</v>
      </c>
      <c r="F204" s="41"/>
      <c r="G204" s="288"/>
      <c r="H204" s="30"/>
    </row>
    <row r="205" spans="1:8" s="5" customFormat="1">
      <c r="B205" s="37" t="s">
        <v>4056</v>
      </c>
      <c r="C205" s="38" t="s">
        <v>4057</v>
      </c>
      <c r="D205" s="39" t="s">
        <v>1135</v>
      </c>
      <c r="E205" s="40" t="s">
        <v>3680</v>
      </c>
      <c r="F205" s="41"/>
      <c r="G205" s="288"/>
      <c r="H205" s="30"/>
    </row>
    <row r="206" spans="1:8" s="5" customFormat="1">
      <c r="B206" s="37" t="s">
        <v>4058</v>
      </c>
      <c r="C206" s="38" t="s">
        <v>4059</v>
      </c>
      <c r="D206" s="39" t="s">
        <v>1272</v>
      </c>
      <c r="E206" s="40" t="s">
        <v>3680</v>
      </c>
      <c r="F206" s="41"/>
      <c r="G206" s="288"/>
      <c r="H206" s="30"/>
    </row>
    <row r="207" spans="1:8" s="5" customFormat="1">
      <c r="B207" s="37" t="s">
        <v>4060</v>
      </c>
      <c r="C207" s="38" t="s">
        <v>4061</v>
      </c>
      <c r="D207" s="39" t="s">
        <v>1149</v>
      </c>
      <c r="E207" s="40" t="s">
        <v>1790</v>
      </c>
      <c r="F207" s="41"/>
      <c r="G207" s="288"/>
      <c r="H207" s="30"/>
    </row>
    <row r="208" spans="1:8" s="5" customFormat="1" ht="17.25" thickBot="1">
      <c r="B208" s="37" t="s">
        <v>4062</v>
      </c>
      <c r="C208" s="38" t="s">
        <v>4063</v>
      </c>
      <c r="D208" s="39" t="s">
        <v>1123</v>
      </c>
      <c r="E208" s="40" t="s">
        <v>972</v>
      </c>
      <c r="F208" s="41" t="s">
        <v>1074</v>
      </c>
      <c r="G208" s="289"/>
      <c r="H208" s="30"/>
    </row>
    <row r="209" spans="1:8" s="22" customFormat="1" ht="20.100000000000001" customHeight="1" thickBot="1">
      <c r="A209" s="5"/>
      <c r="B209" s="379" t="s">
        <v>4064</v>
      </c>
      <c r="C209" s="487"/>
      <c r="D209" s="487"/>
      <c r="E209" s="487"/>
      <c r="F209" s="487"/>
      <c r="G209" s="488"/>
      <c r="H209" s="30"/>
    </row>
    <row r="210" spans="1:8" s="5" customFormat="1" ht="17.25" thickBot="1">
      <c r="B210" s="31" t="s">
        <v>4065</v>
      </c>
      <c r="C210" s="32" t="s">
        <v>4066</v>
      </c>
      <c r="D210" s="33" t="s">
        <v>1081</v>
      </c>
      <c r="E210" s="34" t="s">
        <v>3146</v>
      </c>
      <c r="F210" s="35" t="s">
        <v>1074</v>
      </c>
      <c r="G210" s="338" t="s">
        <v>3823</v>
      </c>
      <c r="H210" s="30"/>
    </row>
    <row r="211" spans="1:8" s="22" customFormat="1" ht="20.100000000000001" customHeight="1" thickBot="1">
      <c r="A211" s="5"/>
      <c r="B211" s="379" t="s">
        <v>4067</v>
      </c>
      <c r="C211" s="487"/>
      <c r="D211" s="487"/>
      <c r="E211" s="487"/>
      <c r="F211" s="487"/>
      <c r="G211" s="506"/>
      <c r="H211" s="30"/>
    </row>
    <row r="212" spans="1:8" s="5" customFormat="1">
      <c r="B212" s="37" t="s">
        <v>4068</v>
      </c>
      <c r="C212" s="38" t="s">
        <v>4069</v>
      </c>
      <c r="D212" s="39" t="s">
        <v>2249</v>
      </c>
      <c r="E212" s="40" t="s">
        <v>1440</v>
      </c>
      <c r="F212" s="41" t="s">
        <v>1074</v>
      </c>
      <c r="G212" s="288"/>
      <c r="H212" s="30"/>
    </row>
    <row r="213" spans="1:8" s="5" customFormat="1">
      <c r="B213" s="37" t="s">
        <v>4070</v>
      </c>
      <c r="C213" s="38" t="s">
        <v>4071</v>
      </c>
      <c r="D213" s="39">
        <v>13</v>
      </c>
      <c r="E213" s="40" t="s">
        <v>994</v>
      </c>
      <c r="F213" s="41" t="s">
        <v>1074</v>
      </c>
      <c r="G213" s="288"/>
      <c r="H213" s="30"/>
    </row>
    <row r="214" spans="1:8" s="5" customFormat="1">
      <c r="B214" s="37" t="s">
        <v>4072</v>
      </c>
      <c r="C214" s="38" t="s">
        <v>4073</v>
      </c>
      <c r="D214" s="39" t="s">
        <v>981</v>
      </c>
      <c r="E214" s="40" t="s">
        <v>994</v>
      </c>
      <c r="F214" s="41"/>
      <c r="G214" s="288"/>
      <c r="H214" s="30"/>
    </row>
    <row r="215" spans="1:8" s="5" customFormat="1" ht="17.25" thickBot="1">
      <c r="B215" s="37" t="s">
        <v>4074</v>
      </c>
      <c r="C215" s="38" t="s">
        <v>4075</v>
      </c>
      <c r="D215" s="39" t="s">
        <v>1931</v>
      </c>
      <c r="E215" s="40" t="s">
        <v>1440</v>
      </c>
      <c r="F215" s="41"/>
      <c r="G215" s="288"/>
      <c r="H215" s="30"/>
    </row>
    <row r="216" spans="1:8" s="22" customFormat="1" ht="20.100000000000001" customHeight="1" thickBot="1">
      <c r="A216" s="5"/>
      <c r="B216" s="379" t="s">
        <v>4076</v>
      </c>
      <c r="C216" s="487"/>
      <c r="D216" s="487"/>
      <c r="E216" s="487"/>
      <c r="F216" s="487"/>
      <c r="G216" s="506"/>
      <c r="H216" s="30"/>
    </row>
    <row r="217" spans="1:8" s="5" customFormat="1">
      <c r="B217" s="37" t="s">
        <v>4077</v>
      </c>
      <c r="C217" s="38" t="s">
        <v>4078</v>
      </c>
      <c r="D217" s="39">
        <v>13</v>
      </c>
      <c r="E217" s="40" t="s">
        <v>994</v>
      </c>
      <c r="F217" s="41" t="s">
        <v>1074</v>
      </c>
      <c r="G217" s="288"/>
      <c r="H217" s="30"/>
    </row>
    <row r="218" spans="1:8" s="5" customFormat="1">
      <c r="B218" s="37" t="s">
        <v>4079</v>
      </c>
      <c r="C218" s="38" t="s">
        <v>4080</v>
      </c>
      <c r="D218" s="39" t="s">
        <v>2292</v>
      </c>
      <c r="E218" s="40" t="s">
        <v>3146</v>
      </c>
      <c r="F218" s="41"/>
      <c r="G218" s="288"/>
      <c r="H218" s="30"/>
    </row>
    <row r="219" spans="1:8" s="5" customFormat="1">
      <c r="B219" s="37" t="s">
        <v>4081</v>
      </c>
      <c r="C219" s="38" t="s">
        <v>4082</v>
      </c>
      <c r="D219" s="39" t="s">
        <v>1135</v>
      </c>
      <c r="E219" s="40" t="s">
        <v>1321</v>
      </c>
      <c r="F219" s="41"/>
      <c r="G219" s="288"/>
      <c r="H219" s="30"/>
    </row>
    <row r="220" spans="1:8" s="5" customFormat="1">
      <c r="B220" s="508" t="s">
        <v>4083</v>
      </c>
      <c r="C220" s="308" t="s">
        <v>4084</v>
      </c>
      <c r="D220" s="509" t="s">
        <v>1135</v>
      </c>
      <c r="E220" s="507" t="s">
        <v>4085</v>
      </c>
      <c r="F220" s="42"/>
      <c r="G220" s="288"/>
      <c r="H220" s="30"/>
    </row>
    <row r="221" spans="1:8" s="5" customFormat="1">
      <c r="B221" s="508" t="s">
        <v>4086</v>
      </c>
      <c r="C221" s="308" t="s">
        <v>4087</v>
      </c>
      <c r="D221" s="509" t="s">
        <v>1199</v>
      </c>
      <c r="E221" s="507" t="s">
        <v>4085</v>
      </c>
      <c r="F221" s="42"/>
      <c r="G221" s="288"/>
      <c r="H221" s="30"/>
    </row>
    <row r="222" spans="1:8" s="5" customFormat="1">
      <c r="B222" s="508" t="s">
        <v>4088</v>
      </c>
      <c r="C222" s="510" t="s">
        <v>4089</v>
      </c>
      <c r="D222" s="509" t="s">
        <v>1149</v>
      </c>
      <c r="E222" s="507" t="s">
        <v>4085</v>
      </c>
      <c r="F222" s="253"/>
      <c r="G222" s="288"/>
      <c r="H222" s="30"/>
    </row>
    <row r="223" spans="1:8" s="5" customFormat="1" ht="17.25" thickBot="1">
      <c r="B223" s="511" t="s">
        <v>4090</v>
      </c>
      <c r="C223" s="310" t="s">
        <v>4091</v>
      </c>
      <c r="D223" s="512" t="s">
        <v>1793</v>
      </c>
      <c r="E223" s="49" t="s">
        <v>1202</v>
      </c>
      <c r="F223" s="253" t="s">
        <v>3547</v>
      </c>
      <c r="G223" s="289"/>
      <c r="H223" s="30"/>
    </row>
    <row r="224" spans="1:8" s="22" customFormat="1" ht="20.100000000000001" customHeight="1" thickBot="1">
      <c r="A224" s="5"/>
      <c r="B224" s="379" t="s">
        <v>4092</v>
      </c>
      <c r="C224" s="487"/>
      <c r="D224" s="487"/>
      <c r="E224" s="487"/>
      <c r="F224" s="487"/>
      <c r="G224" s="488"/>
      <c r="H224" s="30"/>
    </row>
    <row r="225" spans="1:8" s="5" customFormat="1" ht="17.25" thickBot="1">
      <c r="B225" s="31" t="s">
        <v>4093</v>
      </c>
      <c r="C225" s="32" t="s">
        <v>4094</v>
      </c>
      <c r="D225" s="33" t="s">
        <v>1081</v>
      </c>
      <c r="E225" s="34" t="s">
        <v>3146</v>
      </c>
      <c r="F225" s="35" t="s">
        <v>1074</v>
      </c>
      <c r="G225" s="338" t="s">
        <v>3823</v>
      </c>
      <c r="H225" s="30"/>
    </row>
    <row r="226" spans="1:8" s="22" customFormat="1" ht="20.100000000000001" customHeight="1" thickBot="1">
      <c r="A226" s="5"/>
      <c r="B226" s="379" t="s">
        <v>4095</v>
      </c>
      <c r="C226" s="487"/>
      <c r="D226" s="487"/>
      <c r="E226" s="487"/>
      <c r="F226" s="487"/>
      <c r="G226" s="506"/>
      <c r="H226" s="30"/>
    </row>
    <row r="227" spans="1:8" s="5" customFormat="1">
      <c r="B227" s="37" t="s">
        <v>4096</v>
      </c>
      <c r="C227" s="38" t="s">
        <v>4097</v>
      </c>
      <c r="D227" s="39" t="s">
        <v>2249</v>
      </c>
      <c r="E227" s="40" t="s">
        <v>1440</v>
      </c>
      <c r="F227" s="41" t="s">
        <v>1074</v>
      </c>
      <c r="G227" s="288"/>
      <c r="H227" s="30"/>
    </row>
    <row r="228" spans="1:8" s="5" customFormat="1">
      <c r="B228" s="37" t="s">
        <v>4098</v>
      </c>
      <c r="C228" s="38" t="s">
        <v>4099</v>
      </c>
      <c r="D228" s="39">
        <v>13</v>
      </c>
      <c r="E228" s="40" t="s">
        <v>994</v>
      </c>
      <c r="F228" s="41" t="s">
        <v>1074</v>
      </c>
      <c r="G228" s="288"/>
      <c r="H228" s="30"/>
    </row>
    <row r="229" spans="1:8" s="5" customFormat="1">
      <c r="B229" s="37" t="s">
        <v>4100</v>
      </c>
      <c r="C229" s="38" t="s">
        <v>4101</v>
      </c>
      <c r="D229" s="39" t="s">
        <v>981</v>
      </c>
      <c r="E229" s="40" t="s">
        <v>994</v>
      </c>
      <c r="F229" s="41"/>
      <c r="G229" s="288"/>
      <c r="H229" s="30"/>
    </row>
    <row r="230" spans="1:8" s="5" customFormat="1" ht="17.25" thickBot="1">
      <c r="B230" s="37" t="s">
        <v>4102</v>
      </c>
      <c r="C230" s="38" t="s">
        <v>4103</v>
      </c>
      <c r="D230" s="39" t="s">
        <v>1931</v>
      </c>
      <c r="E230" s="40" t="s">
        <v>1440</v>
      </c>
      <c r="F230" s="41"/>
      <c r="G230" s="288"/>
      <c r="H230" s="30"/>
    </row>
    <row r="231" spans="1:8" s="22" customFormat="1" ht="20.100000000000001" customHeight="1" thickBot="1">
      <c r="A231" s="5"/>
      <c r="B231" s="379" t="s">
        <v>4104</v>
      </c>
      <c r="C231" s="487"/>
      <c r="D231" s="487"/>
      <c r="E231" s="487"/>
      <c r="F231" s="487"/>
      <c r="G231" s="506"/>
      <c r="H231" s="30"/>
    </row>
    <row r="232" spans="1:8" s="5" customFormat="1">
      <c r="B232" s="37" t="s">
        <v>4105</v>
      </c>
      <c r="C232" s="38" t="s">
        <v>4106</v>
      </c>
      <c r="D232" s="39">
        <v>13</v>
      </c>
      <c r="E232" s="40" t="s">
        <v>994</v>
      </c>
      <c r="F232" s="41" t="s">
        <v>1074</v>
      </c>
      <c r="G232" s="288"/>
      <c r="H232" s="30"/>
    </row>
    <row r="233" spans="1:8" s="5" customFormat="1">
      <c r="B233" s="37" t="s">
        <v>4107</v>
      </c>
      <c r="C233" s="38" t="s">
        <v>4108</v>
      </c>
      <c r="D233" s="39" t="s">
        <v>2292</v>
      </c>
      <c r="E233" s="40" t="s">
        <v>3146</v>
      </c>
      <c r="F233" s="41"/>
      <c r="G233" s="288"/>
      <c r="H233" s="30"/>
    </row>
    <row r="234" spans="1:8" s="5" customFormat="1">
      <c r="B234" s="37" t="s">
        <v>4109</v>
      </c>
      <c r="C234" s="38" t="s">
        <v>4110</v>
      </c>
      <c r="D234" s="39" t="s">
        <v>1135</v>
      </c>
      <c r="E234" s="40" t="s">
        <v>1321</v>
      </c>
      <c r="F234" s="41"/>
      <c r="G234" s="288"/>
      <c r="H234" s="30"/>
    </row>
    <row r="235" spans="1:8" s="5" customFormat="1">
      <c r="B235" s="37" t="s">
        <v>4111</v>
      </c>
      <c r="C235" s="38" t="s">
        <v>4112</v>
      </c>
      <c r="D235" s="39" t="s">
        <v>1135</v>
      </c>
      <c r="E235" s="40" t="s">
        <v>3146</v>
      </c>
      <c r="F235" s="41"/>
      <c r="G235" s="288"/>
      <c r="H235" s="30"/>
    </row>
    <row r="236" spans="1:8" s="5" customFormat="1">
      <c r="B236" s="37" t="s">
        <v>4113</v>
      </c>
      <c r="C236" s="38" t="s">
        <v>4114</v>
      </c>
      <c r="D236" s="39" t="s">
        <v>1272</v>
      </c>
      <c r="E236" s="40" t="s">
        <v>3146</v>
      </c>
      <c r="F236" s="41"/>
      <c r="G236" s="288"/>
      <c r="H236" s="30"/>
    </row>
    <row r="237" spans="1:8" s="5" customFormat="1">
      <c r="B237" s="508" t="s">
        <v>4115</v>
      </c>
      <c r="C237" s="510" t="s">
        <v>4116</v>
      </c>
      <c r="D237" s="509" t="s">
        <v>1149</v>
      </c>
      <c r="E237" s="507" t="s">
        <v>4085</v>
      </c>
      <c r="F237" s="253"/>
      <c r="G237" s="288"/>
      <c r="H237" s="30"/>
    </row>
    <row r="238" spans="1:8" s="5" customFormat="1" ht="17.25" thickBot="1">
      <c r="B238" s="511" t="s">
        <v>4117</v>
      </c>
      <c r="C238" s="513" t="s">
        <v>4118</v>
      </c>
      <c r="D238" s="512" t="s">
        <v>1793</v>
      </c>
      <c r="E238" s="49" t="s">
        <v>1202</v>
      </c>
      <c r="F238" s="253" t="s">
        <v>3547</v>
      </c>
      <c r="G238" s="289"/>
      <c r="H238" s="30"/>
    </row>
    <row r="239" spans="1:8" s="22" customFormat="1" ht="20.100000000000001" customHeight="1" thickBot="1">
      <c r="A239" s="5"/>
      <c r="B239" s="27" t="s">
        <v>2961</v>
      </c>
      <c r="C239" s="28"/>
      <c r="D239" s="28"/>
      <c r="E239" s="28"/>
      <c r="F239" s="28"/>
      <c r="G239" s="29"/>
      <c r="H239" s="30"/>
    </row>
    <row r="240" spans="1:8" s="5" customFormat="1">
      <c r="B240" s="31" t="s">
        <v>4119</v>
      </c>
      <c r="C240" s="32" t="s">
        <v>4120</v>
      </c>
      <c r="D240" s="33" t="s">
        <v>1334</v>
      </c>
      <c r="E240" s="34" t="s">
        <v>3680</v>
      </c>
      <c r="F240" s="35"/>
      <c r="G240" s="36"/>
      <c r="H240" s="30"/>
    </row>
    <row r="241" spans="2:8" s="5" customFormat="1">
      <c r="B241" s="37" t="s">
        <v>4121</v>
      </c>
      <c r="C241" s="38" t="s">
        <v>4122</v>
      </c>
      <c r="D241" s="39" t="s">
        <v>2423</v>
      </c>
      <c r="E241" s="40" t="s">
        <v>1440</v>
      </c>
      <c r="F241" s="41"/>
      <c r="G241" s="43"/>
      <c r="H241" s="30"/>
    </row>
    <row r="242" spans="2:8" s="5" customFormat="1">
      <c r="B242" s="37" t="s">
        <v>4123</v>
      </c>
      <c r="C242" s="38" t="s">
        <v>4124</v>
      </c>
      <c r="D242" s="39" t="s">
        <v>1334</v>
      </c>
      <c r="E242" s="40" t="s">
        <v>3680</v>
      </c>
      <c r="F242" s="41"/>
      <c r="G242" s="43" t="s">
        <v>4125</v>
      </c>
      <c r="H242" s="30"/>
    </row>
    <row r="243" spans="2:8" s="5" customFormat="1">
      <c r="B243" s="37" t="s">
        <v>4126</v>
      </c>
      <c r="C243" s="38" t="s">
        <v>4127</v>
      </c>
      <c r="D243" s="39" t="s">
        <v>2423</v>
      </c>
      <c r="E243" s="40" t="s">
        <v>1440</v>
      </c>
      <c r="F243" s="41"/>
      <c r="G243" s="43"/>
      <c r="H243" s="30"/>
    </row>
    <row r="244" spans="2:8" s="5" customFormat="1">
      <c r="B244" s="37" t="s">
        <v>4128</v>
      </c>
      <c r="C244" s="38" t="s">
        <v>4129</v>
      </c>
      <c r="D244" s="39" t="s">
        <v>1334</v>
      </c>
      <c r="E244" s="40" t="s">
        <v>3680</v>
      </c>
      <c r="F244" s="41"/>
      <c r="G244" s="43" t="s">
        <v>4130</v>
      </c>
      <c r="H244" s="30"/>
    </row>
    <row r="245" spans="2:8" s="5" customFormat="1">
      <c r="B245" s="37" t="s">
        <v>4131</v>
      </c>
      <c r="C245" s="38" t="s">
        <v>4132</v>
      </c>
      <c r="D245" s="39" t="s">
        <v>2423</v>
      </c>
      <c r="E245" s="40" t="s">
        <v>1440</v>
      </c>
      <c r="F245" s="41"/>
      <c r="G245" s="43"/>
      <c r="H245" s="30"/>
    </row>
    <row r="246" spans="2:8" s="5" customFormat="1">
      <c r="B246" s="37" t="s">
        <v>4133</v>
      </c>
      <c r="C246" s="38" t="s">
        <v>4134</v>
      </c>
      <c r="D246" s="39" t="s">
        <v>1334</v>
      </c>
      <c r="E246" s="40" t="s">
        <v>3680</v>
      </c>
      <c r="F246" s="41"/>
      <c r="G246" s="43" t="s">
        <v>4135</v>
      </c>
      <c r="H246" s="30"/>
    </row>
    <row r="247" spans="2:8" s="5" customFormat="1">
      <c r="B247" s="37" t="s">
        <v>4136</v>
      </c>
      <c r="C247" s="38" t="s">
        <v>4137</v>
      </c>
      <c r="D247" s="39" t="s">
        <v>2423</v>
      </c>
      <c r="E247" s="40" t="s">
        <v>1440</v>
      </c>
      <c r="F247" s="41"/>
      <c r="G247" s="43"/>
      <c r="H247" s="30"/>
    </row>
    <row r="248" spans="2:8" s="5" customFormat="1">
      <c r="B248" s="37" t="s">
        <v>4138</v>
      </c>
      <c r="C248" s="38" t="s">
        <v>4139</v>
      </c>
      <c r="D248" s="39" t="s">
        <v>1334</v>
      </c>
      <c r="E248" s="40" t="s">
        <v>3680</v>
      </c>
      <c r="F248" s="41"/>
      <c r="G248" s="43" t="s">
        <v>4140</v>
      </c>
      <c r="H248" s="30"/>
    </row>
    <row r="249" spans="2:8" s="5" customFormat="1" ht="17.25" thickBot="1">
      <c r="B249" s="37" t="s">
        <v>4141</v>
      </c>
      <c r="C249" s="38" t="s">
        <v>4142</v>
      </c>
      <c r="D249" s="39" t="s">
        <v>2423</v>
      </c>
      <c r="E249" s="40" t="s">
        <v>1440</v>
      </c>
      <c r="F249" s="41"/>
      <c r="G249" s="43"/>
      <c r="H249" s="30"/>
    </row>
    <row r="250" spans="2:8" s="5" customFormat="1" ht="20.100000000000001" customHeight="1" thickBot="1">
      <c r="B250" s="27" t="s">
        <v>4143</v>
      </c>
      <c r="C250" s="28"/>
      <c r="D250" s="28"/>
      <c r="E250" s="28"/>
      <c r="F250" s="28"/>
      <c r="G250" s="29"/>
      <c r="H250" s="30"/>
    </row>
    <row r="251" spans="2:8" s="5" customFormat="1" ht="90">
      <c r="B251" s="37" t="s">
        <v>781</v>
      </c>
      <c r="C251" s="38" t="s">
        <v>4144</v>
      </c>
      <c r="D251" s="39" t="s">
        <v>988</v>
      </c>
      <c r="E251" s="40" t="s">
        <v>994</v>
      </c>
      <c r="F251" s="41" t="s">
        <v>1074</v>
      </c>
      <c r="G251" s="43" t="s">
        <v>4145</v>
      </c>
      <c r="H251" s="30"/>
    </row>
    <row r="252" spans="2:8" s="5" customFormat="1" ht="30">
      <c r="B252" s="37" t="s">
        <v>4146</v>
      </c>
      <c r="C252" s="38" t="s">
        <v>4147</v>
      </c>
      <c r="D252" s="39" t="s">
        <v>988</v>
      </c>
      <c r="E252" s="40" t="s">
        <v>994</v>
      </c>
      <c r="F252" s="41" t="s">
        <v>3197</v>
      </c>
      <c r="G252" s="43" t="s">
        <v>4148</v>
      </c>
      <c r="H252" s="30"/>
    </row>
    <row r="253" spans="2:8" s="5" customFormat="1" ht="90">
      <c r="B253" s="37" t="s">
        <v>4149</v>
      </c>
      <c r="C253" s="38" t="s">
        <v>4150</v>
      </c>
      <c r="D253" s="39" t="s">
        <v>988</v>
      </c>
      <c r="E253" s="40" t="s">
        <v>994</v>
      </c>
      <c r="F253" s="41"/>
      <c r="G253" s="43" t="s">
        <v>4358</v>
      </c>
      <c r="H253" s="30"/>
    </row>
    <row r="254" spans="2:8" s="5" customFormat="1" ht="105">
      <c r="B254" s="37" t="s">
        <v>4151</v>
      </c>
      <c r="C254" s="38" t="s">
        <v>4152</v>
      </c>
      <c r="D254" s="39" t="s">
        <v>1470</v>
      </c>
      <c r="E254" s="40" t="s">
        <v>3680</v>
      </c>
      <c r="F254" s="41" t="s">
        <v>1074</v>
      </c>
      <c r="G254" s="499" t="s">
        <v>4153</v>
      </c>
      <c r="H254" s="30"/>
    </row>
    <row r="255" spans="2:8" s="5" customFormat="1" ht="30">
      <c r="B255" s="37" t="s">
        <v>4154</v>
      </c>
      <c r="C255" s="38" t="s">
        <v>4155</v>
      </c>
      <c r="D255" s="39" t="s">
        <v>1084</v>
      </c>
      <c r="E255" s="40" t="s">
        <v>1440</v>
      </c>
      <c r="F255" s="41"/>
      <c r="G255" s="499" t="s">
        <v>4455</v>
      </c>
      <c r="H255" s="30"/>
    </row>
    <row r="256" spans="2:8" s="5" customFormat="1" ht="60">
      <c r="B256" s="37" t="s">
        <v>4156</v>
      </c>
      <c r="C256" s="38" t="s">
        <v>4157</v>
      </c>
      <c r="D256" s="39" t="s">
        <v>977</v>
      </c>
      <c r="E256" s="40" t="s">
        <v>1440</v>
      </c>
      <c r="F256" s="41"/>
      <c r="G256" s="499" t="s">
        <v>4456</v>
      </c>
      <c r="H256" s="30"/>
    </row>
    <row r="257" spans="2:8" s="5" customFormat="1" ht="60">
      <c r="B257" s="37" t="s">
        <v>4158</v>
      </c>
      <c r="C257" s="38" t="s">
        <v>4159</v>
      </c>
      <c r="D257" s="39" t="s">
        <v>977</v>
      </c>
      <c r="E257" s="40" t="s">
        <v>1440</v>
      </c>
      <c r="F257" s="41"/>
      <c r="G257" s="499" t="s">
        <v>4457</v>
      </c>
      <c r="H257" s="30"/>
    </row>
    <row r="258" spans="2:8" s="5" customFormat="1" ht="60">
      <c r="B258" s="37" t="s">
        <v>4160</v>
      </c>
      <c r="C258" s="38" t="s">
        <v>4161</v>
      </c>
      <c r="D258" s="39" t="s">
        <v>1081</v>
      </c>
      <c r="E258" s="40" t="s">
        <v>3680</v>
      </c>
      <c r="F258" s="41" t="s">
        <v>1074</v>
      </c>
      <c r="G258" s="501" t="s">
        <v>4162</v>
      </c>
      <c r="H258" s="30"/>
    </row>
    <row r="259" spans="2:8" s="5" customFormat="1">
      <c r="B259" s="37" t="s">
        <v>4163</v>
      </c>
      <c r="C259" s="38" t="s">
        <v>4164</v>
      </c>
      <c r="D259" s="39" t="s">
        <v>1512</v>
      </c>
      <c r="E259" s="40" t="s">
        <v>1440</v>
      </c>
      <c r="F259" s="41"/>
      <c r="G259" s="514" t="s">
        <v>4165</v>
      </c>
      <c r="H259" s="30"/>
    </row>
    <row r="260" spans="2:8" s="5" customFormat="1" ht="75">
      <c r="B260" s="37" t="s">
        <v>4166</v>
      </c>
      <c r="C260" s="38" t="s">
        <v>4167</v>
      </c>
      <c r="D260" s="39" t="s">
        <v>1501</v>
      </c>
      <c r="E260" s="40" t="s">
        <v>994</v>
      </c>
      <c r="F260" s="41"/>
      <c r="G260" s="514" t="s">
        <v>4168</v>
      </c>
      <c r="H260" s="30"/>
    </row>
    <row r="261" spans="2:8" s="5" customFormat="1" ht="75">
      <c r="B261" s="37" t="s">
        <v>4169</v>
      </c>
      <c r="C261" s="38" t="s">
        <v>4170</v>
      </c>
      <c r="D261" s="39" t="s">
        <v>1501</v>
      </c>
      <c r="E261" s="40" t="s">
        <v>994</v>
      </c>
      <c r="F261" s="41"/>
      <c r="G261" s="514" t="s">
        <v>4171</v>
      </c>
      <c r="H261" s="30"/>
    </row>
    <row r="262" spans="2:8" s="5" customFormat="1" ht="30">
      <c r="B262" s="37" t="s">
        <v>4172</v>
      </c>
      <c r="C262" s="38" t="s">
        <v>4173</v>
      </c>
      <c r="D262" s="39" t="s">
        <v>1501</v>
      </c>
      <c r="E262" s="40" t="s">
        <v>994</v>
      </c>
      <c r="F262" s="41"/>
      <c r="G262" s="43" t="s">
        <v>4174</v>
      </c>
      <c r="H262" s="30"/>
    </row>
    <row r="263" spans="2:8" s="5" customFormat="1" ht="120">
      <c r="B263" s="37" t="s">
        <v>4175</v>
      </c>
      <c r="C263" s="38" t="s">
        <v>4176</v>
      </c>
      <c r="D263" s="39" t="s">
        <v>1390</v>
      </c>
      <c r="E263" s="40" t="s">
        <v>1295</v>
      </c>
      <c r="F263" s="41"/>
      <c r="G263" s="501" t="s">
        <v>4177</v>
      </c>
      <c r="H263" s="30"/>
    </row>
    <row r="264" spans="2:8" s="5" customFormat="1" ht="120">
      <c r="B264" s="37" t="s">
        <v>4178</v>
      </c>
      <c r="C264" s="38" t="s">
        <v>4179</v>
      </c>
      <c r="D264" s="39" t="s">
        <v>1390</v>
      </c>
      <c r="E264" s="40" t="s">
        <v>1295</v>
      </c>
      <c r="F264" s="41"/>
      <c r="G264" s="501" t="s">
        <v>4180</v>
      </c>
      <c r="H264" s="30"/>
    </row>
    <row r="265" spans="2:8" s="5" customFormat="1" ht="120">
      <c r="B265" s="37" t="s">
        <v>4181</v>
      </c>
      <c r="C265" s="38" t="s">
        <v>4182</v>
      </c>
      <c r="D265" s="39" t="s">
        <v>1390</v>
      </c>
      <c r="E265" s="40" t="s">
        <v>1295</v>
      </c>
      <c r="F265" s="41"/>
      <c r="G265" s="501" t="s">
        <v>4183</v>
      </c>
      <c r="H265" s="30"/>
    </row>
    <row r="266" spans="2:8" s="5" customFormat="1" ht="120">
      <c r="B266" s="37" t="s">
        <v>4184</v>
      </c>
      <c r="C266" s="38" t="s">
        <v>4185</v>
      </c>
      <c r="D266" s="39" t="s">
        <v>1390</v>
      </c>
      <c r="E266" s="40" t="s">
        <v>1295</v>
      </c>
      <c r="F266" s="41"/>
      <c r="G266" s="501" t="s">
        <v>4186</v>
      </c>
      <c r="H266" s="30"/>
    </row>
    <row r="267" spans="2:8" s="5" customFormat="1" ht="120">
      <c r="B267" s="37" t="s">
        <v>4187</v>
      </c>
      <c r="C267" s="38" t="s">
        <v>4188</v>
      </c>
      <c r="D267" s="39" t="s">
        <v>1390</v>
      </c>
      <c r="E267" s="40" t="s">
        <v>1295</v>
      </c>
      <c r="F267" s="41"/>
      <c r="G267" s="501" t="s">
        <v>4189</v>
      </c>
      <c r="H267" s="30"/>
    </row>
    <row r="268" spans="2:8" s="5" customFormat="1" ht="90">
      <c r="B268" s="37" t="s">
        <v>4190</v>
      </c>
      <c r="C268" s="38" t="s">
        <v>4191</v>
      </c>
      <c r="D268" s="39" t="s">
        <v>2724</v>
      </c>
      <c r="E268" s="40" t="s">
        <v>994</v>
      </c>
      <c r="F268" s="41"/>
      <c r="G268" s="498" t="s">
        <v>4192</v>
      </c>
      <c r="H268" s="30"/>
    </row>
    <row r="269" spans="2:8" s="5" customFormat="1" ht="30">
      <c r="B269" s="37" t="s">
        <v>4193</v>
      </c>
      <c r="C269" s="38" t="s">
        <v>4194</v>
      </c>
      <c r="D269" s="39" t="s">
        <v>2079</v>
      </c>
      <c r="E269" s="40" t="s">
        <v>1116</v>
      </c>
      <c r="F269" s="41"/>
      <c r="G269" s="514" t="s">
        <v>4195</v>
      </c>
      <c r="H269" s="30"/>
    </row>
    <row r="270" spans="2:8" s="5" customFormat="1" ht="45">
      <c r="B270" s="37" t="s">
        <v>4196</v>
      </c>
      <c r="C270" s="38" t="s">
        <v>4197</v>
      </c>
      <c r="D270" s="39" t="s">
        <v>2724</v>
      </c>
      <c r="E270" s="40" t="s">
        <v>994</v>
      </c>
      <c r="F270" s="41"/>
      <c r="G270" s="514" t="s">
        <v>4198</v>
      </c>
      <c r="H270" s="30"/>
    </row>
    <row r="271" spans="2:8" s="5" customFormat="1" ht="45">
      <c r="B271" s="37" t="s">
        <v>838</v>
      </c>
      <c r="C271" s="38" t="s">
        <v>4199</v>
      </c>
      <c r="D271" s="39" t="s">
        <v>2079</v>
      </c>
      <c r="E271" s="40" t="s">
        <v>994</v>
      </c>
      <c r="F271" s="41"/>
      <c r="G271" s="514" t="s">
        <v>4200</v>
      </c>
      <c r="H271" s="30"/>
    </row>
    <row r="272" spans="2:8" s="5" customFormat="1" ht="105">
      <c r="B272" s="37" t="s">
        <v>4201</v>
      </c>
      <c r="C272" s="38" t="s">
        <v>4202</v>
      </c>
      <c r="D272" s="39" t="s">
        <v>2724</v>
      </c>
      <c r="E272" s="40" t="s">
        <v>994</v>
      </c>
      <c r="F272" s="41"/>
      <c r="G272" s="514" t="s">
        <v>4203</v>
      </c>
      <c r="H272" s="30"/>
    </row>
    <row r="273" spans="2:8" s="5" customFormat="1" ht="90">
      <c r="B273" s="37" t="s">
        <v>4204</v>
      </c>
      <c r="C273" s="38" t="s">
        <v>4205</v>
      </c>
      <c r="D273" s="39" t="s">
        <v>2724</v>
      </c>
      <c r="E273" s="40" t="s">
        <v>994</v>
      </c>
      <c r="F273" s="41"/>
      <c r="G273" s="514" t="s">
        <v>4206</v>
      </c>
      <c r="H273" s="30"/>
    </row>
    <row r="274" spans="2:8" s="5" customFormat="1" ht="90">
      <c r="B274" s="37" t="s">
        <v>2738</v>
      </c>
      <c r="C274" s="38" t="s">
        <v>4207</v>
      </c>
      <c r="D274" s="39" t="s">
        <v>988</v>
      </c>
      <c r="E274" s="40" t="s">
        <v>994</v>
      </c>
      <c r="F274" s="41"/>
      <c r="G274" s="501" t="s">
        <v>4208</v>
      </c>
      <c r="H274" s="30"/>
    </row>
    <row r="275" spans="2:8" s="5" customFormat="1" ht="45">
      <c r="B275" s="37" t="s">
        <v>2741</v>
      </c>
      <c r="C275" s="38" t="s">
        <v>4209</v>
      </c>
      <c r="D275" s="39" t="s">
        <v>2237</v>
      </c>
      <c r="E275" s="40" t="s">
        <v>994</v>
      </c>
      <c r="F275" s="41"/>
      <c r="G275" s="501" t="s">
        <v>4210</v>
      </c>
      <c r="H275" s="30"/>
    </row>
    <row r="276" spans="2:8" s="5" customFormat="1" ht="60">
      <c r="B276" s="37" t="s">
        <v>1045</v>
      </c>
      <c r="C276" s="38" t="s">
        <v>4211</v>
      </c>
      <c r="D276" s="39" t="s">
        <v>1047</v>
      </c>
      <c r="E276" s="40" t="s">
        <v>3696</v>
      </c>
      <c r="F276" s="41"/>
      <c r="G276" s="514" t="s">
        <v>4212</v>
      </c>
      <c r="H276" s="30"/>
    </row>
    <row r="277" spans="2:8" s="5" customFormat="1" ht="120">
      <c r="B277" s="37" t="s">
        <v>1076</v>
      </c>
      <c r="C277" s="38" t="s">
        <v>4213</v>
      </c>
      <c r="D277" s="39" t="s">
        <v>988</v>
      </c>
      <c r="E277" s="40" t="s">
        <v>994</v>
      </c>
      <c r="F277" s="41"/>
      <c r="G277" s="501" t="s">
        <v>4214</v>
      </c>
      <c r="H277" s="30"/>
    </row>
    <row r="278" spans="2:8" s="5" customFormat="1" ht="90">
      <c r="B278" s="37" t="s">
        <v>4215</v>
      </c>
      <c r="C278" s="38" t="s">
        <v>4216</v>
      </c>
      <c r="D278" s="39" t="s">
        <v>988</v>
      </c>
      <c r="E278" s="40" t="s">
        <v>994</v>
      </c>
      <c r="F278" s="41"/>
      <c r="G278" s="501" t="s">
        <v>4217</v>
      </c>
      <c r="H278" s="30"/>
    </row>
    <row r="279" spans="2:8" s="5" customFormat="1" ht="75">
      <c r="B279" s="37" t="s">
        <v>4218</v>
      </c>
      <c r="C279" s="38" t="s">
        <v>4219</v>
      </c>
      <c r="D279" s="39" t="s">
        <v>1047</v>
      </c>
      <c r="E279" s="40" t="s">
        <v>1316</v>
      </c>
      <c r="F279" s="41"/>
      <c r="G279" s="501" t="s">
        <v>4359</v>
      </c>
      <c r="H279" s="30"/>
    </row>
    <row r="280" spans="2:8" s="5" customFormat="1" ht="120">
      <c r="B280" s="37" t="s">
        <v>2750</v>
      </c>
      <c r="C280" s="38" t="s">
        <v>4220</v>
      </c>
      <c r="D280" s="39" t="s">
        <v>1481</v>
      </c>
      <c r="E280" s="40" t="s">
        <v>994</v>
      </c>
      <c r="F280" s="41"/>
      <c r="G280" s="501" t="s">
        <v>4221</v>
      </c>
      <c r="H280" s="30"/>
    </row>
    <row r="281" spans="2:8" s="5" customFormat="1" ht="75">
      <c r="B281" s="37" t="s">
        <v>4222</v>
      </c>
      <c r="C281" s="38" t="s">
        <v>4223</v>
      </c>
      <c r="D281" s="39" t="s">
        <v>1481</v>
      </c>
      <c r="E281" s="40" t="s">
        <v>994</v>
      </c>
      <c r="F281" s="41"/>
      <c r="G281" s="501" t="s">
        <v>4224</v>
      </c>
      <c r="H281" s="30"/>
    </row>
    <row r="282" spans="2:8" s="5" customFormat="1" ht="120">
      <c r="B282" s="37" t="s">
        <v>4225</v>
      </c>
      <c r="C282" s="38" t="s">
        <v>4226</v>
      </c>
      <c r="D282" s="39" t="s">
        <v>1481</v>
      </c>
      <c r="E282" s="40" t="s">
        <v>994</v>
      </c>
      <c r="F282" s="41"/>
      <c r="G282" s="514" t="s">
        <v>4227</v>
      </c>
      <c r="H282" s="30"/>
    </row>
    <row r="283" spans="2:8" s="5" customFormat="1">
      <c r="B283" s="37" t="s">
        <v>660</v>
      </c>
      <c r="C283" s="38" t="s">
        <v>4228</v>
      </c>
      <c r="D283" s="39" t="s">
        <v>977</v>
      </c>
      <c r="E283" s="40" t="s">
        <v>1440</v>
      </c>
      <c r="F283" s="41"/>
      <c r="G283" s="515" t="s">
        <v>4229</v>
      </c>
      <c r="H283" s="30"/>
    </row>
    <row r="284" spans="2:8" s="5" customFormat="1" ht="45">
      <c r="B284" s="37" t="s">
        <v>4230</v>
      </c>
      <c r="C284" s="38" t="s">
        <v>4231</v>
      </c>
      <c r="D284" s="39" t="s">
        <v>2724</v>
      </c>
      <c r="E284" s="40" t="s">
        <v>4232</v>
      </c>
      <c r="F284" s="41"/>
      <c r="G284" s="43" t="s">
        <v>4233</v>
      </c>
      <c r="H284" s="30"/>
    </row>
    <row r="285" spans="2:8" s="5" customFormat="1" ht="30">
      <c r="B285" s="37" t="s">
        <v>4234</v>
      </c>
      <c r="C285" s="38" t="s">
        <v>4235</v>
      </c>
      <c r="D285" s="39" t="s">
        <v>2079</v>
      </c>
      <c r="E285" s="40" t="s">
        <v>4232</v>
      </c>
      <c r="F285" s="41"/>
      <c r="G285" s="43" t="s">
        <v>4236</v>
      </c>
      <c r="H285" s="30"/>
    </row>
    <row r="286" spans="2:8" s="5" customFormat="1" ht="120">
      <c r="B286" s="37" t="s">
        <v>4237</v>
      </c>
      <c r="C286" s="38" t="s">
        <v>4238</v>
      </c>
      <c r="D286" s="39" t="s">
        <v>2724</v>
      </c>
      <c r="E286" s="40" t="s">
        <v>4232</v>
      </c>
      <c r="F286" s="41"/>
      <c r="G286" s="43" t="s">
        <v>4239</v>
      </c>
      <c r="H286" s="30"/>
    </row>
    <row r="287" spans="2:8" s="5" customFormat="1" ht="90">
      <c r="B287" s="37" t="s">
        <v>4240</v>
      </c>
      <c r="C287" s="38" t="s">
        <v>4241</v>
      </c>
      <c r="D287" s="39" t="s">
        <v>1481</v>
      </c>
      <c r="E287" s="40" t="s">
        <v>4232</v>
      </c>
      <c r="F287" s="41"/>
      <c r="G287" s="43" t="s">
        <v>4242</v>
      </c>
      <c r="H287" s="30"/>
    </row>
    <row r="288" spans="2:8" s="5" customFormat="1" ht="90">
      <c r="B288" s="37" t="s">
        <v>4243</v>
      </c>
      <c r="C288" s="38" t="s">
        <v>4244</v>
      </c>
      <c r="D288" s="39" t="s">
        <v>1455</v>
      </c>
      <c r="E288" s="40" t="s">
        <v>3696</v>
      </c>
      <c r="F288" s="41"/>
      <c r="G288" s="309" t="s">
        <v>4245</v>
      </c>
      <c r="H288" s="30"/>
    </row>
    <row r="289" spans="1:8" s="5" customFormat="1" ht="90">
      <c r="B289" s="37" t="s">
        <v>4246</v>
      </c>
      <c r="C289" s="38" t="s">
        <v>4247</v>
      </c>
      <c r="D289" s="39" t="s">
        <v>1455</v>
      </c>
      <c r="E289" s="40" t="s">
        <v>3696</v>
      </c>
      <c r="F289" s="41"/>
      <c r="G289" s="309" t="s">
        <v>4248</v>
      </c>
      <c r="H289" s="30"/>
    </row>
    <row r="290" spans="1:8" s="5" customFormat="1" ht="60">
      <c r="B290" s="37" t="s">
        <v>4249</v>
      </c>
      <c r="C290" s="38" t="s">
        <v>4250</v>
      </c>
      <c r="D290" s="39" t="s">
        <v>1455</v>
      </c>
      <c r="E290" s="40" t="s">
        <v>994</v>
      </c>
      <c r="F290" s="41"/>
      <c r="G290" s="287" t="s">
        <v>4251</v>
      </c>
      <c r="H290" s="30"/>
    </row>
    <row r="291" spans="1:8" s="5" customFormat="1" ht="90">
      <c r="B291" s="37" t="s">
        <v>4252</v>
      </c>
      <c r="C291" s="38" t="s">
        <v>4253</v>
      </c>
      <c r="D291" s="39" t="s">
        <v>1455</v>
      </c>
      <c r="E291" s="40" t="s">
        <v>1295</v>
      </c>
      <c r="F291" s="41"/>
      <c r="G291" s="309" t="s">
        <v>4254</v>
      </c>
      <c r="H291" s="30"/>
    </row>
    <row r="292" spans="1:8" s="5" customFormat="1" ht="90">
      <c r="B292" s="37" t="s">
        <v>4255</v>
      </c>
      <c r="C292" s="38" t="s">
        <v>4256</v>
      </c>
      <c r="D292" s="39" t="s">
        <v>1455</v>
      </c>
      <c r="E292" s="40" t="s">
        <v>1295</v>
      </c>
      <c r="F292" s="41"/>
      <c r="G292" s="309" t="s">
        <v>4257</v>
      </c>
      <c r="H292" s="30"/>
    </row>
    <row r="293" spans="1:8" s="5" customFormat="1" ht="90">
      <c r="B293" s="37" t="s">
        <v>4258</v>
      </c>
      <c r="C293" s="38" t="s">
        <v>4259</v>
      </c>
      <c r="D293" s="39" t="s">
        <v>1455</v>
      </c>
      <c r="E293" s="40" t="s">
        <v>1295</v>
      </c>
      <c r="F293" s="41"/>
      <c r="G293" s="309" t="s">
        <v>4260</v>
      </c>
      <c r="H293" s="30"/>
    </row>
    <row r="294" spans="1:8" s="5" customFormat="1" ht="90">
      <c r="B294" s="37" t="s">
        <v>4261</v>
      </c>
      <c r="C294" s="38" t="s">
        <v>4262</v>
      </c>
      <c r="D294" s="39" t="s">
        <v>1455</v>
      </c>
      <c r="E294" s="40" t="s">
        <v>1295</v>
      </c>
      <c r="F294" s="41"/>
      <c r="G294" s="309" t="s">
        <v>4263</v>
      </c>
      <c r="H294" s="30"/>
    </row>
    <row r="295" spans="1:8" s="5" customFormat="1" ht="90">
      <c r="B295" s="37" t="s">
        <v>4264</v>
      </c>
      <c r="C295" s="38" t="s">
        <v>4265</v>
      </c>
      <c r="D295" s="39" t="s">
        <v>1455</v>
      </c>
      <c r="E295" s="40" t="s">
        <v>1295</v>
      </c>
      <c r="F295" s="41"/>
      <c r="G295" s="309" t="s">
        <v>4266</v>
      </c>
      <c r="H295" s="30"/>
    </row>
    <row r="296" spans="1:8" s="5" customFormat="1" ht="60">
      <c r="B296" s="37" t="s">
        <v>4267</v>
      </c>
      <c r="C296" s="38" t="s">
        <v>4268</v>
      </c>
      <c r="D296" s="39" t="s">
        <v>1455</v>
      </c>
      <c r="E296" s="40" t="s">
        <v>994</v>
      </c>
      <c r="F296" s="41"/>
      <c r="G296" s="309" t="s">
        <v>4269</v>
      </c>
      <c r="H296" s="30"/>
    </row>
    <row r="297" spans="1:8" s="5" customFormat="1" ht="45">
      <c r="B297" s="37" t="s">
        <v>4270</v>
      </c>
      <c r="C297" s="38" t="s">
        <v>4271</v>
      </c>
      <c r="D297" s="39" t="s">
        <v>1455</v>
      </c>
      <c r="E297" s="40" t="s">
        <v>994</v>
      </c>
      <c r="F297" s="41"/>
      <c r="G297" s="516" t="s">
        <v>4272</v>
      </c>
      <c r="H297" s="30"/>
    </row>
    <row r="298" spans="1:8" s="5" customFormat="1" ht="60">
      <c r="B298" s="37" t="s">
        <v>4273</v>
      </c>
      <c r="C298" s="38" t="s">
        <v>4274</v>
      </c>
      <c r="D298" s="39" t="s">
        <v>1455</v>
      </c>
      <c r="E298" s="40" t="s">
        <v>994</v>
      </c>
      <c r="F298" s="41"/>
      <c r="G298" s="516" t="s">
        <v>4275</v>
      </c>
      <c r="H298" s="30"/>
    </row>
    <row r="299" spans="1:8" s="5" customFormat="1" ht="60.75" thickBot="1">
      <c r="B299" s="37" t="s">
        <v>4276</v>
      </c>
      <c r="C299" s="38" t="s">
        <v>4277</v>
      </c>
      <c r="D299" s="39" t="s">
        <v>1455</v>
      </c>
      <c r="E299" s="40" t="s">
        <v>994</v>
      </c>
      <c r="F299" s="41"/>
      <c r="G299" s="516" t="s">
        <v>4278</v>
      </c>
      <c r="H299" s="30"/>
    </row>
    <row r="300" spans="1:8" s="22" customFormat="1" ht="20.100000000000001" customHeight="1" thickBot="1">
      <c r="A300" s="5"/>
      <c r="B300" s="27" t="s">
        <v>4279</v>
      </c>
      <c r="C300" s="28"/>
      <c r="D300" s="28"/>
      <c r="E300" s="28"/>
      <c r="F300" s="28"/>
      <c r="G300" s="29"/>
      <c r="H300" s="30"/>
    </row>
    <row r="301" spans="1:8" s="5" customFormat="1" ht="30">
      <c r="B301" s="31" t="s">
        <v>2537</v>
      </c>
      <c r="C301" s="32" t="s">
        <v>4280</v>
      </c>
      <c r="D301" s="33" t="s">
        <v>988</v>
      </c>
      <c r="E301" s="34" t="s">
        <v>994</v>
      </c>
      <c r="F301" s="35"/>
      <c r="G301" s="36" t="s">
        <v>2836</v>
      </c>
      <c r="H301" s="30"/>
    </row>
    <row r="302" spans="1:8" s="5" customFormat="1" ht="17.25" thickBot="1">
      <c r="B302" s="37" t="s">
        <v>2540</v>
      </c>
      <c r="C302" s="38" t="s">
        <v>4281</v>
      </c>
      <c r="D302" s="39" t="s">
        <v>2542</v>
      </c>
      <c r="E302" s="40" t="s">
        <v>1440</v>
      </c>
      <c r="F302" s="41"/>
      <c r="G302" s="43"/>
      <c r="H302" s="30"/>
    </row>
    <row r="303" spans="1:8" s="22" customFormat="1" ht="20.100000000000001" customHeight="1" thickBot="1">
      <c r="A303" s="5"/>
      <c r="B303" s="27" t="s">
        <v>4282</v>
      </c>
      <c r="C303" s="28"/>
      <c r="D303" s="28"/>
      <c r="E303" s="28"/>
      <c r="F303" s="28"/>
      <c r="G303" s="29"/>
      <c r="H303" s="30"/>
    </row>
    <row r="304" spans="1:8" s="5" customFormat="1" ht="30">
      <c r="B304" s="37" t="s">
        <v>4283</v>
      </c>
      <c r="C304" s="38" t="s">
        <v>4284</v>
      </c>
      <c r="D304" s="297" t="s">
        <v>1299</v>
      </c>
      <c r="E304" s="307" t="s">
        <v>994</v>
      </c>
      <c r="F304" s="41"/>
      <c r="G304" s="43" t="s">
        <v>4285</v>
      </c>
      <c r="H304" s="30"/>
    </row>
    <row r="305" spans="2:8" s="5" customFormat="1" ht="48" customHeight="1">
      <c r="B305" s="37" t="s">
        <v>4286</v>
      </c>
      <c r="C305" s="38" t="s">
        <v>4287</v>
      </c>
      <c r="D305" s="39" t="s">
        <v>1135</v>
      </c>
      <c r="E305" s="40" t="s">
        <v>3680</v>
      </c>
      <c r="F305" s="41"/>
      <c r="G305" s="449" t="s">
        <v>4288</v>
      </c>
      <c r="H305" s="30"/>
    </row>
    <row r="306" spans="2:8" s="5" customFormat="1" ht="60">
      <c r="B306" s="37" t="s">
        <v>4289</v>
      </c>
      <c r="C306" s="38" t="s">
        <v>4290</v>
      </c>
      <c r="D306" s="39" t="s">
        <v>1272</v>
      </c>
      <c r="E306" s="40" t="s">
        <v>3680</v>
      </c>
      <c r="F306" s="41"/>
      <c r="G306" s="435" t="s">
        <v>4291</v>
      </c>
      <c r="H306" s="30"/>
    </row>
    <row r="307" spans="2:8" s="5" customFormat="1" ht="75">
      <c r="B307" s="37" t="s">
        <v>4292</v>
      </c>
      <c r="C307" s="38" t="s">
        <v>4293</v>
      </c>
      <c r="D307" s="39" t="s">
        <v>1149</v>
      </c>
      <c r="E307" s="40" t="s">
        <v>1321</v>
      </c>
      <c r="F307" s="41"/>
      <c r="G307" s="43" t="s">
        <v>4294</v>
      </c>
      <c r="H307" s="30"/>
    </row>
    <row r="308" spans="2:8" s="5" customFormat="1" ht="90">
      <c r="B308" s="37" t="s">
        <v>4295</v>
      </c>
      <c r="C308" s="38" t="s">
        <v>4296</v>
      </c>
      <c r="D308" s="39" t="s">
        <v>1470</v>
      </c>
      <c r="E308" s="40" t="s">
        <v>972</v>
      </c>
      <c r="F308" s="41"/>
      <c r="G308" s="517" t="s">
        <v>4297</v>
      </c>
      <c r="H308" s="30"/>
    </row>
    <row r="309" spans="2:8" s="5" customFormat="1" ht="45">
      <c r="B309" s="37" t="s">
        <v>4298</v>
      </c>
      <c r="C309" s="38" t="s">
        <v>4299</v>
      </c>
      <c r="D309" s="39" t="s">
        <v>988</v>
      </c>
      <c r="E309" s="40" t="s">
        <v>994</v>
      </c>
      <c r="F309" s="41"/>
      <c r="G309" s="449" t="s">
        <v>4300</v>
      </c>
      <c r="H309" s="30"/>
    </row>
    <row r="310" spans="2:8" s="5" customFormat="1" ht="45">
      <c r="B310" s="37" t="s">
        <v>4301</v>
      </c>
      <c r="C310" s="38" t="s">
        <v>4302</v>
      </c>
      <c r="D310" s="39" t="s">
        <v>2237</v>
      </c>
      <c r="E310" s="40" t="s">
        <v>994</v>
      </c>
      <c r="F310" s="41"/>
      <c r="G310" s="501" t="s">
        <v>4303</v>
      </c>
      <c r="H310" s="30"/>
    </row>
    <row r="311" spans="2:8" s="5" customFormat="1" ht="30">
      <c r="B311" s="37" t="s">
        <v>4304</v>
      </c>
      <c r="C311" s="38" t="s">
        <v>4305</v>
      </c>
      <c r="D311" s="39" t="s">
        <v>1047</v>
      </c>
      <c r="E311" s="40" t="s">
        <v>3696</v>
      </c>
      <c r="F311" s="41"/>
      <c r="G311" s="449" t="s">
        <v>4306</v>
      </c>
      <c r="H311" s="30"/>
    </row>
    <row r="312" spans="2:8" s="5" customFormat="1" ht="75">
      <c r="B312" s="37" t="s">
        <v>4307</v>
      </c>
      <c r="C312" s="38" t="s">
        <v>4308</v>
      </c>
      <c r="D312" s="39" t="s">
        <v>1481</v>
      </c>
      <c r="E312" s="40" t="s">
        <v>994</v>
      </c>
      <c r="F312" s="41"/>
      <c r="G312" s="449" t="s">
        <v>4309</v>
      </c>
      <c r="H312" s="30"/>
    </row>
    <row r="313" spans="2:8" s="5" customFormat="1" ht="75.75" thickBot="1">
      <c r="B313" s="37" t="s">
        <v>4310</v>
      </c>
      <c r="C313" s="38" t="s">
        <v>4311</v>
      </c>
      <c r="D313" s="39" t="s">
        <v>1481</v>
      </c>
      <c r="E313" s="40" t="s">
        <v>994</v>
      </c>
      <c r="F313" s="41"/>
      <c r="G313" s="449" t="s">
        <v>4312</v>
      </c>
      <c r="H313" s="30"/>
    </row>
    <row r="314" spans="2:8" s="5" customFormat="1" ht="17.25" thickBot="1">
      <c r="B314" s="27" t="s">
        <v>4313</v>
      </c>
      <c r="C314" s="28"/>
      <c r="D314" s="28"/>
      <c r="E314" s="28"/>
      <c r="F314" s="28"/>
      <c r="G314" s="29"/>
      <c r="H314" s="30"/>
    </row>
    <row r="315" spans="2:8" s="5" customFormat="1" ht="75">
      <c r="B315" s="31" t="s">
        <v>618</v>
      </c>
      <c r="C315" s="32" t="s">
        <v>4315</v>
      </c>
      <c r="D315" s="33" t="s">
        <v>2237</v>
      </c>
      <c r="E315" s="34" t="s">
        <v>1316</v>
      </c>
      <c r="F315" s="35" t="s">
        <v>3201</v>
      </c>
      <c r="G315" s="36" t="s">
        <v>4314</v>
      </c>
      <c r="H315" s="30"/>
    </row>
    <row r="316" spans="2:8" s="5" customFormat="1" ht="75">
      <c r="B316" s="37" t="s">
        <v>3202</v>
      </c>
      <c r="C316" s="38" t="s">
        <v>4317</v>
      </c>
      <c r="D316" s="39" t="s">
        <v>2256</v>
      </c>
      <c r="E316" s="40" t="s">
        <v>1321</v>
      </c>
      <c r="F316" s="41" t="s">
        <v>3201</v>
      </c>
      <c r="G316" s="43" t="s">
        <v>4316</v>
      </c>
      <c r="H316" s="30"/>
    </row>
    <row r="317" spans="2:8" s="5" customFormat="1" ht="75">
      <c r="B317" s="37" t="s">
        <v>4319</v>
      </c>
      <c r="C317" s="38" t="s">
        <v>4320</v>
      </c>
      <c r="D317" s="39" t="s">
        <v>2249</v>
      </c>
      <c r="E317" s="40" t="s">
        <v>2018</v>
      </c>
      <c r="F317" s="41"/>
      <c r="G317" s="43" t="s">
        <v>4318</v>
      </c>
      <c r="H317" s="30"/>
    </row>
    <row r="318" spans="2:8" s="5" customFormat="1" ht="60">
      <c r="B318" s="37" t="s">
        <v>4322</v>
      </c>
      <c r="C318" s="38" t="s">
        <v>4323</v>
      </c>
      <c r="D318" s="39" t="s">
        <v>1149</v>
      </c>
      <c r="E318" s="40" t="s">
        <v>1321</v>
      </c>
      <c r="F318" s="41"/>
      <c r="G318" s="43" t="s">
        <v>4321</v>
      </c>
      <c r="H318" s="30"/>
    </row>
    <row r="319" spans="2:8" s="5" customFormat="1">
      <c r="B319" s="37" t="s">
        <v>4324</v>
      </c>
      <c r="C319" s="38" t="s">
        <v>4325</v>
      </c>
      <c r="D319" s="39" t="s">
        <v>1135</v>
      </c>
      <c r="E319" s="40" t="s">
        <v>1321</v>
      </c>
      <c r="F319" s="41"/>
      <c r="G319" s="43"/>
      <c r="H319" s="30"/>
    </row>
    <row r="320" spans="2:8" s="5" customFormat="1">
      <c r="B320" s="37" t="s">
        <v>625</v>
      </c>
      <c r="C320" s="38" t="s">
        <v>4326</v>
      </c>
      <c r="D320" s="39" t="s">
        <v>1509</v>
      </c>
      <c r="E320" s="40" t="s">
        <v>1321</v>
      </c>
      <c r="F320" s="41"/>
      <c r="G320" s="43"/>
      <c r="H320" s="30"/>
    </row>
    <row r="321" spans="1:8" s="5" customFormat="1">
      <c r="B321" s="37" t="s">
        <v>3203</v>
      </c>
      <c r="C321" s="38" t="s">
        <v>4327</v>
      </c>
      <c r="D321" s="39" t="s">
        <v>2014</v>
      </c>
      <c r="E321" s="40" t="s">
        <v>1316</v>
      </c>
      <c r="F321" s="41"/>
      <c r="G321" s="43"/>
      <c r="H321" s="30"/>
    </row>
    <row r="322" spans="1:8" s="5" customFormat="1" ht="30.75" thickBot="1">
      <c r="B322" s="420" t="s">
        <v>4328</v>
      </c>
      <c r="C322" s="249" t="s">
        <v>4329</v>
      </c>
      <c r="D322" s="250" t="s">
        <v>1481</v>
      </c>
      <c r="E322" s="421" t="s">
        <v>1295</v>
      </c>
      <c r="F322" s="422"/>
      <c r="G322" s="299" t="s">
        <v>2529</v>
      </c>
      <c r="H322" s="277"/>
    </row>
    <row r="323" spans="1:8" s="5" customFormat="1">
      <c r="A323" s="313"/>
      <c r="B323" s="460"/>
      <c r="C323" s="256"/>
      <c r="D323" s="257"/>
      <c r="E323" s="54"/>
      <c r="F323" s="54"/>
      <c r="G323" s="319"/>
      <c r="H323" s="320"/>
    </row>
    <row r="324" spans="1:8" s="5" customFormat="1" ht="17.25" thickBot="1">
      <c r="B324" s="473"/>
      <c r="C324" s="267"/>
      <c r="D324" s="268"/>
      <c r="E324" s="269"/>
      <c r="F324" s="269"/>
      <c r="G324" s="324"/>
      <c r="H324" s="30"/>
    </row>
    <row r="325" spans="1:8" s="5" customFormat="1" ht="18.75">
      <c r="B325" s="484" t="s">
        <v>4330</v>
      </c>
      <c r="C325" s="483"/>
      <c r="D325" s="483"/>
      <c r="E325" s="483"/>
      <c r="F325" s="483"/>
      <c r="G325" s="518"/>
      <c r="H325" s="30"/>
    </row>
    <row r="326" spans="1:8" s="5" customFormat="1">
      <c r="B326" s="477" t="s">
        <v>4331</v>
      </c>
      <c r="C326" s="478"/>
      <c r="D326" s="478"/>
      <c r="E326" s="478"/>
      <c r="F326" s="478"/>
      <c r="G326" s="492"/>
      <c r="H326" s="30"/>
    </row>
    <row r="327" spans="1:8" s="5" customFormat="1">
      <c r="B327" s="477" t="s">
        <v>2545</v>
      </c>
      <c r="C327" s="478" t="s">
        <v>4332</v>
      </c>
      <c r="D327" s="21"/>
      <c r="E327" s="478"/>
      <c r="F327" s="478"/>
      <c r="G327" s="492"/>
      <c r="H327" s="30"/>
    </row>
    <row r="328" spans="1:8" s="5" customFormat="1">
      <c r="B328" s="477" t="s">
        <v>2547</v>
      </c>
      <c r="C328" s="478"/>
      <c r="D328" s="478"/>
      <c r="E328" s="478"/>
      <c r="F328" s="478"/>
      <c r="G328" s="480"/>
      <c r="H328" s="30"/>
    </row>
    <row r="329" spans="1:8" s="5" customFormat="1">
      <c r="B329" s="477" t="s">
        <v>3069</v>
      </c>
      <c r="C329" s="478"/>
      <c r="D329" s="478"/>
      <c r="E329" s="478"/>
      <c r="F329" s="478"/>
      <c r="G329" s="480"/>
      <c r="H329" s="30"/>
    </row>
    <row r="330" spans="1:8" s="5" customFormat="1">
      <c r="B330" s="477" t="s">
        <v>3070</v>
      </c>
      <c r="C330" s="478"/>
      <c r="D330" s="478"/>
      <c r="E330" s="478"/>
      <c r="F330" s="478"/>
      <c r="G330" s="480"/>
      <c r="H330" s="30"/>
    </row>
    <row r="331" spans="1:8" s="5" customFormat="1">
      <c r="B331" s="477" t="s">
        <v>3071</v>
      </c>
      <c r="C331" s="478"/>
      <c r="D331" s="478"/>
      <c r="E331" s="478"/>
      <c r="F331" s="478"/>
      <c r="G331" s="480"/>
      <c r="H331" s="30"/>
    </row>
    <row r="332" spans="1:8" s="5" customFormat="1">
      <c r="B332" s="477" t="s">
        <v>3072</v>
      </c>
      <c r="C332" s="478"/>
      <c r="D332" s="478"/>
      <c r="E332" s="478"/>
      <c r="F332" s="478"/>
      <c r="G332" s="480"/>
      <c r="H332" s="30"/>
    </row>
    <row r="333" spans="1:8" s="5" customFormat="1">
      <c r="B333" s="477" t="s">
        <v>4333</v>
      </c>
      <c r="C333" s="478"/>
      <c r="D333" s="478"/>
      <c r="E333" s="478"/>
      <c r="F333" s="478"/>
      <c r="G333" s="480"/>
      <c r="H333" s="30"/>
    </row>
    <row r="334" spans="1:8" s="5" customFormat="1">
      <c r="B334" s="477" t="s">
        <v>3143</v>
      </c>
      <c r="C334" s="478"/>
      <c r="D334" s="478"/>
      <c r="E334" s="478"/>
      <c r="F334" s="478"/>
      <c r="G334" s="480"/>
      <c r="H334" s="30"/>
    </row>
    <row r="335" spans="1:8" s="5" customFormat="1">
      <c r="B335" s="477" t="s">
        <v>3075</v>
      </c>
      <c r="C335" s="478"/>
      <c r="D335" s="478"/>
      <c r="E335" s="478"/>
      <c r="F335" s="478"/>
      <c r="G335" s="480"/>
      <c r="H335" s="30"/>
    </row>
    <row r="336" spans="1:8" s="5" customFormat="1">
      <c r="B336" s="477" t="s">
        <v>3076</v>
      </c>
      <c r="C336" s="478"/>
      <c r="D336" s="478"/>
      <c r="E336" s="478"/>
      <c r="F336" s="478"/>
      <c r="G336" s="480"/>
      <c r="H336" s="30"/>
    </row>
    <row r="337" spans="2:8" s="5" customFormat="1">
      <c r="B337" s="477" t="s">
        <v>4334</v>
      </c>
      <c r="C337" s="478"/>
      <c r="D337" s="478"/>
      <c r="E337" s="478"/>
      <c r="F337" s="478"/>
      <c r="G337" s="519"/>
      <c r="H337" s="30"/>
    </row>
    <row r="338" spans="2:8" s="5" customFormat="1">
      <c r="B338" s="477"/>
      <c r="C338" s="478"/>
      <c r="D338" s="478"/>
      <c r="E338" s="478"/>
      <c r="F338" s="478"/>
      <c r="G338" s="480"/>
      <c r="H338" s="30"/>
    </row>
    <row r="339" spans="2:8" s="5" customFormat="1" ht="18.75">
      <c r="B339" s="484" t="s">
        <v>4335</v>
      </c>
      <c r="C339" s="521"/>
      <c r="D339" s="521"/>
      <c r="E339" s="521"/>
      <c r="F339" s="521"/>
      <c r="G339" s="520"/>
      <c r="H339" s="30"/>
    </row>
    <row r="340" spans="2:8" s="5" customFormat="1">
      <c r="B340" s="477" t="s">
        <v>4336</v>
      </c>
      <c r="C340" s="523"/>
      <c r="D340" s="523"/>
      <c r="E340" s="523"/>
      <c r="F340" s="523"/>
      <c r="G340" s="522"/>
      <c r="H340" s="30"/>
    </row>
    <row r="341" spans="2:8" s="5" customFormat="1">
      <c r="B341" s="477" t="s">
        <v>4337</v>
      </c>
      <c r="C341" s="523"/>
      <c r="D341" s="523"/>
      <c r="E341" s="523"/>
      <c r="F341" s="523"/>
      <c r="G341" s="522"/>
      <c r="H341" s="30"/>
    </row>
    <row r="342" spans="2:8" s="5" customFormat="1">
      <c r="B342" s="477" t="s">
        <v>4338</v>
      </c>
      <c r="C342" s="523"/>
      <c r="D342" s="523"/>
      <c r="E342" s="523"/>
      <c r="F342" s="523"/>
      <c r="G342" s="522"/>
      <c r="H342" s="30"/>
    </row>
    <row r="343" spans="2:8" s="5" customFormat="1">
      <c r="B343" s="477" t="s">
        <v>4339</v>
      </c>
      <c r="C343" s="478"/>
      <c r="D343" s="478"/>
      <c r="E343" s="478"/>
      <c r="F343" s="478"/>
      <c r="G343" s="480"/>
      <c r="H343" s="30"/>
    </row>
    <row r="344" spans="2:8" s="5" customFormat="1">
      <c r="B344" s="477" t="s">
        <v>4340</v>
      </c>
      <c r="C344" s="478"/>
      <c r="D344" s="478"/>
      <c r="E344" s="478"/>
      <c r="F344" s="478"/>
      <c r="G344" s="480"/>
      <c r="H344" s="30"/>
    </row>
    <row r="345" spans="2:8" s="5" customFormat="1">
      <c r="B345" s="477" t="s">
        <v>4341</v>
      </c>
      <c r="C345" s="478"/>
      <c r="D345" s="478"/>
      <c r="E345" s="478"/>
      <c r="F345" s="478"/>
      <c r="G345" s="480"/>
      <c r="H345" s="30"/>
    </row>
    <row r="346" spans="2:8" s="5" customFormat="1">
      <c r="B346" s="477" t="s">
        <v>4342</v>
      </c>
      <c r="C346" s="478"/>
      <c r="D346" s="478"/>
      <c r="E346" s="478"/>
      <c r="F346" s="478"/>
      <c r="G346" s="480"/>
      <c r="H346" s="30"/>
    </row>
    <row r="347" spans="2:8" s="5" customFormat="1">
      <c r="B347" s="477"/>
      <c r="C347" s="478"/>
      <c r="D347" s="478"/>
      <c r="E347" s="478"/>
      <c r="F347" s="478"/>
      <c r="G347" s="480"/>
      <c r="H347" s="30"/>
    </row>
    <row r="348" spans="2:8" s="5" customFormat="1">
      <c r="B348" s="477" t="s">
        <v>4343</v>
      </c>
      <c r="C348" s="478"/>
      <c r="D348" s="478"/>
      <c r="E348" s="478"/>
      <c r="F348" s="478"/>
      <c r="G348" s="480"/>
      <c r="H348" s="30"/>
    </row>
    <row r="349" spans="2:8" s="5" customFormat="1">
      <c r="B349" s="477"/>
      <c r="C349" s="478"/>
      <c r="D349" s="478"/>
      <c r="E349" s="478"/>
      <c r="F349" s="478"/>
      <c r="G349" s="480"/>
      <c r="H349" s="30"/>
    </row>
    <row r="350" spans="2:8" s="5" customFormat="1">
      <c r="B350" s="477" t="s">
        <v>4344</v>
      </c>
      <c r="C350" s="523"/>
      <c r="D350" s="523"/>
      <c r="E350" s="523"/>
      <c r="F350" s="523"/>
      <c r="G350" s="522"/>
      <c r="H350" s="30"/>
    </row>
    <row r="351" spans="2:8" s="5" customFormat="1">
      <c r="B351" s="477" t="s">
        <v>4345</v>
      </c>
      <c r="C351" s="523"/>
      <c r="D351" s="523"/>
      <c r="E351" s="523"/>
      <c r="F351" s="523"/>
      <c r="G351" s="522"/>
      <c r="H351" s="30"/>
    </row>
    <row r="352" spans="2:8" s="5" customFormat="1">
      <c r="B352" s="477"/>
      <c r="C352" s="523"/>
      <c r="D352" s="523"/>
      <c r="E352" s="523"/>
      <c r="F352" s="523"/>
      <c r="G352" s="522"/>
      <c r="H352" s="30"/>
    </row>
    <row r="353" spans="2:8" s="5" customFormat="1" ht="18.75">
      <c r="B353" s="484" t="s">
        <v>4346</v>
      </c>
      <c r="C353" s="523"/>
      <c r="D353" s="523"/>
      <c r="E353" s="523"/>
      <c r="F353" s="523"/>
      <c r="G353" s="522"/>
      <c r="H353" s="30"/>
    </row>
    <row r="354" spans="2:8" s="5" customFormat="1">
      <c r="B354" s="477" t="s">
        <v>4347</v>
      </c>
      <c r="C354" s="523"/>
      <c r="D354" s="523"/>
      <c r="E354" s="523"/>
      <c r="F354" s="523"/>
      <c r="G354" s="522"/>
      <c r="H354" s="30"/>
    </row>
    <row r="355" spans="2:8" s="5" customFormat="1">
      <c r="B355" s="477" t="s">
        <v>4337</v>
      </c>
      <c r="C355" s="523"/>
      <c r="D355" s="523"/>
      <c r="E355" s="523"/>
      <c r="F355" s="523"/>
      <c r="G355" s="522"/>
      <c r="H355" s="30"/>
    </row>
    <row r="356" spans="2:8" s="5" customFormat="1">
      <c r="B356" s="477" t="s">
        <v>4348</v>
      </c>
      <c r="C356" s="523"/>
      <c r="D356" s="523"/>
      <c r="E356" s="523"/>
      <c r="F356" s="523"/>
      <c r="G356" s="522"/>
      <c r="H356" s="30"/>
    </row>
    <row r="357" spans="2:8" s="5" customFormat="1">
      <c r="B357" s="477" t="s">
        <v>4349</v>
      </c>
      <c r="C357" s="523"/>
      <c r="D357" s="523"/>
      <c r="E357" s="523"/>
      <c r="F357" s="523"/>
      <c r="G357" s="522"/>
      <c r="H357" s="30"/>
    </row>
    <row r="358" spans="2:8" s="5" customFormat="1">
      <c r="B358" s="477" t="s">
        <v>4350</v>
      </c>
      <c r="C358" s="523"/>
      <c r="D358" s="523"/>
      <c r="E358" s="523"/>
      <c r="F358" s="523"/>
      <c r="G358" s="522"/>
      <c r="H358" s="30"/>
    </row>
    <row r="359" spans="2:8" s="5" customFormat="1">
      <c r="B359" s="477"/>
      <c r="C359" s="523"/>
      <c r="D359" s="523"/>
      <c r="E359" s="523"/>
      <c r="F359" s="523"/>
      <c r="G359" s="522"/>
      <c r="H359" s="30"/>
    </row>
    <row r="360" spans="2:8" s="5" customFormat="1">
      <c r="B360" s="477" t="s">
        <v>4351</v>
      </c>
      <c r="C360" s="523"/>
      <c r="D360" s="523"/>
      <c r="E360" s="523"/>
      <c r="F360" s="523"/>
      <c r="G360" s="522"/>
      <c r="H360" s="30"/>
    </row>
    <row r="361" spans="2:8" s="5" customFormat="1">
      <c r="B361" s="477"/>
      <c r="C361" s="496"/>
      <c r="D361" s="497"/>
      <c r="E361" s="264"/>
      <c r="F361" s="264"/>
      <c r="G361" s="265"/>
      <c r="H361" s="30"/>
    </row>
    <row r="362" spans="2:8" s="5" customFormat="1">
      <c r="B362" s="477" t="s">
        <v>4352</v>
      </c>
      <c r="C362" s="496"/>
      <c r="D362" s="497"/>
      <c r="E362" s="264"/>
      <c r="F362" s="264"/>
      <c r="G362" s="265"/>
      <c r="H362" s="30"/>
    </row>
    <row r="363" spans="2:8" s="5" customFormat="1">
      <c r="B363" s="477" t="s">
        <v>4353</v>
      </c>
      <c r="C363" s="496"/>
      <c r="D363" s="497"/>
      <c r="E363" s="264"/>
      <c r="F363" s="264"/>
      <c r="G363" s="265"/>
      <c r="H363" s="30"/>
    </row>
    <row r="364" spans="2:8" s="5" customFormat="1" ht="17.25" thickBot="1">
      <c r="B364" s="477"/>
      <c r="C364" s="496"/>
      <c r="D364" s="497"/>
      <c r="E364" s="264"/>
      <c r="F364" s="264"/>
      <c r="G364" s="265"/>
      <c r="H364" s="30"/>
    </row>
    <row r="365" spans="2:8" s="5" customFormat="1" ht="13.5" customHeight="1">
      <c r="B365" s="51"/>
      <c r="C365" s="51"/>
      <c r="D365" s="52"/>
      <c r="E365" s="53"/>
      <c r="F365" s="53"/>
      <c r="G365" s="5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A1:H18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649</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7.25" thickBot="1">
      <c r="B5" s="31" t="s">
        <v>2239</v>
      </c>
      <c r="C5" s="32" t="s">
        <v>2240</v>
      </c>
      <c r="D5" s="33" t="s">
        <v>1455</v>
      </c>
      <c r="E5" s="34" t="s">
        <v>2241</v>
      </c>
      <c r="F5" s="35" t="s">
        <v>1198</v>
      </c>
      <c r="G5" s="36" t="s">
        <v>2242</v>
      </c>
      <c r="H5" s="30"/>
    </row>
    <row r="6" spans="1:8" s="22" customFormat="1" ht="20.100000000000001" customHeight="1" thickBot="1">
      <c r="A6" s="5"/>
      <c r="B6" s="27" t="s">
        <v>2243</v>
      </c>
      <c r="C6" s="244"/>
      <c r="D6" s="245"/>
      <c r="E6" s="246"/>
      <c r="F6" s="246"/>
      <c r="G6" s="247"/>
      <c r="H6" s="30"/>
    </row>
    <row r="7" spans="1:8" ht="30">
      <c r="B7" s="356" t="s">
        <v>2244</v>
      </c>
      <c r="C7" s="352" t="s">
        <v>2245</v>
      </c>
      <c r="D7" s="353" t="s">
        <v>1455</v>
      </c>
      <c r="E7" s="357" t="s">
        <v>1295</v>
      </c>
      <c r="F7" s="358"/>
      <c r="G7" s="338" t="s">
        <v>2246</v>
      </c>
      <c r="H7" s="30"/>
    </row>
    <row r="8" spans="1:8">
      <c r="B8" s="37" t="s">
        <v>2247</v>
      </c>
      <c r="C8" s="38" t="s">
        <v>2248</v>
      </c>
      <c r="D8" s="39" t="s">
        <v>2249</v>
      </c>
      <c r="E8" s="40" t="s">
        <v>1440</v>
      </c>
      <c r="F8" s="41" t="s">
        <v>1198</v>
      </c>
      <c r="G8" s="43" t="s">
        <v>2250</v>
      </c>
      <c r="H8" s="30"/>
    </row>
    <row r="9" spans="1:8" ht="30">
      <c r="B9" s="37" t="s">
        <v>2251</v>
      </c>
      <c r="C9" s="38" t="s">
        <v>2252</v>
      </c>
      <c r="D9" s="39" t="s">
        <v>2249</v>
      </c>
      <c r="E9" s="40" t="s">
        <v>1440</v>
      </c>
      <c r="F9" s="41"/>
      <c r="G9" s="43" t="s">
        <v>2253</v>
      </c>
      <c r="H9" s="30"/>
    </row>
    <row r="10" spans="1:8" ht="30">
      <c r="B10" s="248" t="s">
        <v>2254</v>
      </c>
      <c r="C10" s="249" t="s">
        <v>2255</v>
      </c>
      <c r="D10" s="250" t="s">
        <v>2256</v>
      </c>
      <c r="E10" s="251" t="s">
        <v>1286</v>
      </c>
      <c r="F10" s="252"/>
      <c r="G10" s="254" t="s">
        <v>2257</v>
      </c>
      <c r="H10" s="30"/>
    </row>
    <row r="11" spans="1:8" ht="30">
      <c r="B11" s="37" t="s">
        <v>2258</v>
      </c>
      <c r="C11" s="38" t="s">
        <v>2259</v>
      </c>
      <c r="D11" s="39" t="s">
        <v>2260</v>
      </c>
      <c r="E11" s="40" t="s">
        <v>1286</v>
      </c>
      <c r="F11" s="41" t="s">
        <v>1198</v>
      </c>
      <c r="G11" s="43" t="s">
        <v>2261</v>
      </c>
      <c r="H11" s="30"/>
    </row>
    <row r="12" spans="1:8" ht="30">
      <c r="B12" s="37" t="s">
        <v>2262</v>
      </c>
      <c r="C12" s="38" t="s">
        <v>2263</v>
      </c>
      <c r="D12" s="39" t="s">
        <v>1084</v>
      </c>
      <c r="E12" s="40" t="s">
        <v>1116</v>
      </c>
      <c r="F12" s="41"/>
      <c r="G12" s="43" t="s">
        <v>4375</v>
      </c>
      <c r="H12" s="30"/>
    </row>
    <row r="13" spans="1:8" ht="30">
      <c r="B13" s="37" t="s">
        <v>2264</v>
      </c>
      <c r="C13" s="38" t="s">
        <v>2265</v>
      </c>
      <c r="D13" s="39" t="s">
        <v>977</v>
      </c>
      <c r="E13" s="40" t="s">
        <v>1116</v>
      </c>
      <c r="F13" s="41"/>
      <c r="G13" s="43" t="s">
        <v>4376</v>
      </c>
      <c r="H13" s="30"/>
    </row>
    <row r="14" spans="1:8" ht="30">
      <c r="B14" s="37" t="s">
        <v>2266</v>
      </c>
      <c r="C14" s="38" t="s">
        <v>2267</v>
      </c>
      <c r="D14" s="39" t="s">
        <v>1455</v>
      </c>
      <c r="E14" s="40" t="s">
        <v>994</v>
      </c>
      <c r="F14" s="41"/>
      <c r="G14" s="43" t="s">
        <v>4377</v>
      </c>
      <c r="H14" s="30"/>
    </row>
    <row r="15" spans="1:8" ht="30">
      <c r="B15" s="248" t="s">
        <v>2268</v>
      </c>
      <c r="C15" s="249" t="s">
        <v>2269</v>
      </c>
      <c r="D15" s="250" t="s">
        <v>1455</v>
      </c>
      <c r="E15" s="251" t="s">
        <v>994</v>
      </c>
      <c r="F15" s="252"/>
      <c r="G15" s="254" t="s">
        <v>4378</v>
      </c>
      <c r="H15" s="30"/>
    </row>
    <row r="16" spans="1:8" ht="30">
      <c r="B16" s="37" t="s">
        <v>2119</v>
      </c>
      <c r="C16" s="38" t="s">
        <v>2270</v>
      </c>
      <c r="D16" s="39" t="s">
        <v>1455</v>
      </c>
      <c r="E16" s="40" t="s">
        <v>994</v>
      </c>
      <c r="F16" s="41"/>
      <c r="G16" s="43" t="s">
        <v>4379</v>
      </c>
      <c r="H16" s="30"/>
    </row>
    <row r="17" spans="1:8" ht="30">
      <c r="B17" s="37" t="s">
        <v>2271</v>
      </c>
      <c r="C17" s="38" t="s">
        <v>2272</v>
      </c>
      <c r="D17" s="39" t="s">
        <v>1455</v>
      </c>
      <c r="E17" s="40" t="s">
        <v>994</v>
      </c>
      <c r="F17" s="41"/>
      <c r="G17" s="43" t="s">
        <v>4380</v>
      </c>
      <c r="H17" s="30"/>
    </row>
    <row r="18" spans="1:8" ht="60">
      <c r="B18" s="37" t="s">
        <v>2273</v>
      </c>
      <c r="C18" s="38" t="s">
        <v>2274</v>
      </c>
      <c r="D18" s="39" t="s">
        <v>2256</v>
      </c>
      <c r="E18" s="40" t="s">
        <v>1286</v>
      </c>
      <c r="F18" s="41"/>
      <c r="G18" s="43" t="s">
        <v>4356</v>
      </c>
      <c r="H18" s="30"/>
    </row>
    <row r="19" spans="1:8" ht="45">
      <c r="B19" s="248" t="s">
        <v>2275</v>
      </c>
      <c r="C19" s="249" t="s">
        <v>2276</v>
      </c>
      <c r="D19" s="250" t="s">
        <v>2260</v>
      </c>
      <c r="E19" s="251" t="s">
        <v>1286</v>
      </c>
      <c r="F19" s="252"/>
      <c r="G19" s="254" t="s">
        <v>2277</v>
      </c>
      <c r="H19" s="30"/>
    </row>
    <row r="20" spans="1:8" ht="30">
      <c r="B20" s="37" t="s">
        <v>2278</v>
      </c>
      <c r="C20" s="38" t="s">
        <v>2279</v>
      </c>
      <c r="D20" s="39" t="s">
        <v>2280</v>
      </c>
      <c r="E20" s="40" t="s">
        <v>1286</v>
      </c>
      <c r="F20" s="41"/>
      <c r="G20" s="43" t="s">
        <v>4381</v>
      </c>
      <c r="H20" s="30"/>
    </row>
    <row r="21" spans="1:8" ht="30">
      <c r="B21" s="37" t="s">
        <v>2281</v>
      </c>
      <c r="C21" s="38" t="s">
        <v>2282</v>
      </c>
      <c r="D21" s="39" t="s">
        <v>2283</v>
      </c>
      <c r="E21" s="40" t="s">
        <v>1286</v>
      </c>
      <c r="F21" s="41"/>
      <c r="G21" s="43" t="s">
        <v>4382</v>
      </c>
      <c r="H21" s="30"/>
    </row>
    <row r="22" spans="1:8" ht="60">
      <c r="B22" s="37" t="s">
        <v>2284</v>
      </c>
      <c r="C22" s="38" t="s">
        <v>2285</v>
      </c>
      <c r="D22" s="39" t="s">
        <v>1142</v>
      </c>
      <c r="E22" s="40" t="s">
        <v>1286</v>
      </c>
      <c r="F22" s="41"/>
      <c r="G22" s="43" t="s">
        <v>4383</v>
      </c>
      <c r="H22" s="30"/>
    </row>
    <row r="23" spans="1:8" ht="60">
      <c r="B23" s="248" t="s">
        <v>33</v>
      </c>
      <c r="C23" s="249" t="s">
        <v>2286</v>
      </c>
      <c r="D23" s="250" t="s">
        <v>2260</v>
      </c>
      <c r="E23" s="251" t="s">
        <v>1286</v>
      </c>
      <c r="F23" s="252"/>
      <c r="G23" s="254" t="s">
        <v>4384</v>
      </c>
      <c r="H23" s="30"/>
    </row>
    <row r="24" spans="1:8" ht="30">
      <c r="B24" s="248" t="s">
        <v>2288</v>
      </c>
      <c r="C24" s="249" t="s">
        <v>26</v>
      </c>
      <c r="D24" s="250" t="s">
        <v>1455</v>
      </c>
      <c r="E24" s="251" t="s">
        <v>1295</v>
      </c>
      <c r="F24" s="252"/>
      <c r="G24" s="254" t="s">
        <v>2289</v>
      </c>
      <c r="H24" s="30"/>
    </row>
    <row r="25" spans="1:8" ht="45.75" thickBot="1">
      <c r="B25" s="37" t="s">
        <v>737</v>
      </c>
      <c r="C25" s="38" t="s">
        <v>2290</v>
      </c>
      <c r="D25" s="39" t="s">
        <v>1455</v>
      </c>
      <c r="E25" s="40" t="s">
        <v>1295</v>
      </c>
      <c r="F25" s="41"/>
      <c r="G25" s="43" t="s">
        <v>4360</v>
      </c>
      <c r="H25" s="30"/>
    </row>
    <row r="26" spans="1:8" s="22" customFormat="1">
      <c r="A26" s="5"/>
      <c r="B26" s="329" t="s">
        <v>2293</v>
      </c>
      <c r="C26" s="437"/>
      <c r="D26" s="331"/>
      <c r="E26" s="332"/>
      <c r="F26" s="332"/>
      <c r="G26" s="333"/>
      <c r="H26" s="30"/>
    </row>
    <row r="27" spans="1:8" s="22" customFormat="1">
      <c r="A27" s="5"/>
      <c r="B27" s="438" t="s">
        <v>2294</v>
      </c>
      <c r="C27" s="439"/>
      <c r="D27" s="440"/>
      <c r="E27" s="441"/>
      <c r="F27" s="441"/>
      <c r="G27" s="442"/>
      <c r="H27" s="30"/>
    </row>
    <row r="28" spans="1:8" s="22" customFormat="1" ht="17.25" thickBot="1">
      <c r="A28" s="5"/>
      <c r="B28" s="438" t="s">
        <v>4385</v>
      </c>
      <c r="C28" s="439"/>
      <c r="D28" s="440"/>
      <c r="E28" s="441"/>
      <c r="F28" s="441"/>
      <c r="G28" s="442"/>
      <c r="H28" s="30"/>
    </row>
    <row r="29" spans="1:8" ht="20.100000000000001" customHeight="1" thickBot="1">
      <c r="B29" s="443" t="s">
        <v>2295</v>
      </c>
      <c r="C29" s="444"/>
      <c r="D29" s="444"/>
      <c r="E29" s="444"/>
      <c r="F29" s="444"/>
      <c r="G29" s="445"/>
      <c r="H29" s="30"/>
    </row>
    <row r="30" spans="1:8" ht="45">
      <c r="B30" s="446" t="s">
        <v>2296</v>
      </c>
      <c r="C30" s="374" t="s">
        <v>2297</v>
      </c>
      <c r="D30" s="298" t="s">
        <v>2298</v>
      </c>
      <c r="E30" s="447" t="s">
        <v>1790</v>
      </c>
      <c r="F30" s="448" t="s">
        <v>1196</v>
      </c>
      <c r="G30" s="449" t="s">
        <v>2299</v>
      </c>
      <c r="H30" s="30"/>
    </row>
    <row r="31" spans="1:8" ht="45">
      <c r="B31" s="450" t="s">
        <v>2300</v>
      </c>
      <c r="C31" s="451" t="s">
        <v>2301</v>
      </c>
      <c r="D31" s="452" t="s">
        <v>2249</v>
      </c>
      <c r="E31" s="375" t="s">
        <v>2302</v>
      </c>
      <c r="F31" s="448" t="s">
        <v>1196</v>
      </c>
      <c r="G31" s="449" t="s">
        <v>2303</v>
      </c>
      <c r="H31" s="30"/>
    </row>
    <row r="32" spans="1:8" ht="60">
      <c r="B32" s="450" t="s">
        <v>2304</v>
      </c>
      <c r="C32" s="451" t="s">
        <v>2305</v>
      </c>
      <c r="D32" s="298">
        <v>13</v>
      </c>
      <c r="E32" s="447" t="s">
        <v>1195</v>
      </c>
      <c r="F32" s="448" t="s">
        <v>1196</v>
      </c>
      <c r="G32" s="453" t="s">
        <v>2306</v>
      </c>
      <c r="H32" s="30"/>
    </row>
    <row r="33" spans="2:8" ht="45">
      <c r="B33" s="450" t="s">
        <v>2308</v>
      </c>
      <c r="C33" s="451" t="s">
        <v>2309</v>
      </c>
      <c r="D33" s="298" t="s">
        <v>2179</v>
      </c>
      <c r="E33" s="447" t="s">
        <v>1201</v>
      </c>
      <c r="F33" s="448"/>
      <c r="G33" s="453" t="s">
        <v>4386</v>
      </c>
      <c r="H33" s="30"/>
    </row>
    <row r="34" spans="2:8" ht="17.25" thickBot="1">
      <c r="B34" s="450" t="s">
        <v>2310</v>
      </c>
      <c r="C34" s="451" t="s">
        <v>2311</v>
      </c>
      <c r="D34" s="298" t="s">
        <v>2312</v>
      </c>
      <c r="E34" s="447" t="s">
        <v>1202</v>
      </c>
      <c r="F34" s="448"/>
      <c r="G34" s="453" t="s">
        <v>2313</v>
      </c>
      <c r="H34" s="30"/>
    </row>
    <row r="35" spans="2:8" ht="20.100000000000001" customHeight="1" thickBot="1">
      <c r="B35" s="443" t="s">
        <v>2314</v>
      </c>
      <c r="C35" s="444"/>
      <c r="D35" s="444"/>
      <c r="E35" s="444"/>
      <c r="F35" s="444"/>
      <c r="G35" s="445"/>
      <c r="H35" s="30"/>
    </row>
    <row r="36" spans="2:8">
      <c r="B36" s="446" t="s">
        <v>2316</v>
      </c>
      <c r="C36" s="451" t="s">
        <v>2317</v>
      </c>
      <c r="D36" s="298" t="s">
        <v>2283</v>
      </c>
      <c r="E36" s="447" t="s">
        <v>1286</v>
      </c>
      <c r="F36" s="448" t="s">
        <v>1193</v>
      </c>
      <c r="G36" s="454" t="s">
        <v>2315</v>
      </c>
      <c r="H36" s="30"/>
    </row>
    <row r="37" spans="2:8">
      <c r="B37" s="450" t="s">
        <v>2318</v>
      </c>
      <c r="C37" s="451" t="s">
        <v>2319</v>
      </c>
      <c r="D37" s="452" t="s">
        <v>2249</v>
      </c>
      <c r="E37" s="375" t="s">
        <v>1440</v>
      </c>
      <c r="F37" s="448" t="s">
        <v>1193</v>
      </c>
      <c r="G37" s="454"/>
      <c r="H37" s="30"/>
    </row>
    <row r="38" spans="2:8">
      <c r="B38" s="450" t="s">
        <v>2320</v>
      </c>
      <c r="C38" s="451" t="s">
        <v>2321</v>
      </c>
      <c r="D38" s="298">
        <v>13</v>
      </c>
      <c r="E38" s="447" t="s">
        <v>994</v>
      </c>
      <c r="F38" s="448" t="s">
        <v>1193</v>
      </c>
      <c r="G38" s="454"/>
      <c r="H38" s="30"/>
    </row>
    <row r="39" spans="2:8">
      <c r="B39" s="450" t="s">
        <v>1911</v>
      </c>
      <c r="C39" s="451" t="s">
        <v>2322</v>
      </c>
      <c r="D39" s="298" t="s">
        <v>981</v>
      </c>
      <c r="E39" s="447" t="s">
        <v>989</v>
      </c>
      <c r="F39" s="448"/>
      <c r="G39" s="454"/>
      <c r="H39" s="30"/>
    </row>
    <row r="40" spans="2:8" ht="17.25" thickBot="1">
      <c r="B40" s="450" t="s">
        <v>1932</v>
      </c>
      <c r="C40" s="451" t="s">
        <v>2323</v>
      </c>
      <c r="D40" s="298" t="s">
        <v>1931</v>
      </c>
      <c r="E40" s="447" t="s">
        <v>972</v>
      </c>
      <c r="F40" s="448"/>
      <c r="G40" s="455"/>
      <c r="H40" s="30"/>
    </row>
    <row r="41" spans="2:8" ht="20.100000000000001" customHeight="1" thickBot="1">
      <c r="B41" s="443" t="s">
        <v>2324</v>
      </c>
      <c r="C41" s="444"/>
      <c r="D41" s="444"/>
      <c r="E41" s="444"/>
      <c r="F41" s="444"/>
      <c r="G41" s="445"/>
      <c r="H41" s="30"/>
    </row>
    <row r="42" spans="2:8">
      <c r="B42" s="446" t="s">
        <v>2325</v>
      </c>
      <c r="C42" s="451" t="s">
        <v>2326</v>
      </c>
      <c r="D42" s="298" t="s">
        <v>2283</v>
      </c>
      <c r="E42" s="447" t="s">
        <v>1286</v>
      </c>
      <c r="F42" s="448" t="s">
        <v>1193</v>
      </c>
      <c r="G42" s="454" t="s">
        <v>2315</v>
      </c>
      <c r="H42" s="30"/>
    </row>
    <row r="43" spans="2:8">
      <c r="B43" s="450" t="s">
        <v>2327</v>
      </c>
      <c r="C43" s="451" t="s">
        <v>2328</v>
      </c>
      <c r="D43" s="452" t="s">
        <v>2249</v>
      </c>
      <c r="E43" s="375" t="s">
        <v>1440</v>
      </c>
      <c r="F43" s="448" t="s">
        <v>1193</v>
      </c>
      <c r="G43" s="454"/>
      <c r="H43" s="30"/>
    </row>
    <row r="44" spans="2:8">
      <c r="B44" s="450" t="s">
        <v>2329</v>
      </c>
      <c r="C44" s="451" t="s">
        <v>2330</v>
      </c>
      <c r="D44" s="298">
        <v>13</v>
      </c>
      <c r="E44" s="447" t="s">
        <v>994</v>
      </c>
      <c r="F44" s="448" t="s">
        <v>1193</v>
      </c>
      <c r="G44" s="454"/>
      <c r="H44" s="30"/>
    </row>
    <row r="45" spans="2:8">
      <c r="B45" s="450" t="s">
        <v>1913</v>
      </c>
      <c r="C45" s="451" t="s">
        <v>2331</v>
      </c>
      <c r="D45" s="298" t="s">
        <v>981</v>
      </c>
      <c r="E45" s="447" t="s">
        <v>989</v>
      </c>
      <c r="F45" s="448"/>
      <c r="G45" s="454"/>
      <c r="H45" s="30"/>
    </row>
    <row r="46" spans="2:8" ht="17.25" thickBot="1">
      <c r="B46" s="450" t="s">
        <v>1934</v>
      </c>
      <c r="C46" s="451" t="s">
        <v>2332</v>
      </c>
      <c r="D46" s="298" t="s">
        <v>1931</v>
      </c>
      <c r="E46" s="447" t="s">
        <v>972</v>
      </c>
      <c r="F46" s="448"/>
      <c r="G46" s="455"/>
      <c r="H46" s="30"/>
    </row>
    <row r="47" spans="2:8" ht="20.100000000000001" customHeight="1" thickBot="1">
      <c r="B47" s="443" t="s">
        <v>2333</v>
      </c>
      <c r="C47" s="444"/>
      <c r="D47" s="444"/>
      <c r="E47" s="444"/>
      <c r="F47" s="444"/>
      <c r="G47" s="445"/>
      <c r="H47" s="30"/>
    </row>
    <row r="48" spans="2:8">
      <c r="B48" s="446" t="s">
        <v>2334</v>
      </c>
      <c r="C48" s="451" t="s">
        <v>2335</v>
      </c>
      <c r="D48" s="298" t="s">
        <v>2283</v>
      </c>
      <c r="E48" s="447" t="s">
        <v>1286</v>
      </c>
      <c r="F48" s="448" t="s">
        <v>1193</v>
      </c>
      <c r="G48" s="454" t="s">
        <v>2315</v>
      </c>
      <c r="H48" s="30"/>
    </row>
    <row r="49" spans="2:8">
      <c r="B49" s="450" t="s">
        <v>2336</v>
      </c>
      <c r="C49" s="451" t="s">
        <v>2337</v>
      </c>
      <c r="D49" s="452" t="s">
        <v>2249</v>
      </c>
      <c r="E49" s="375" t="s">
        <v>1440</v>
      </c>
      <c r="F49" s="448" t="s">
        <v>1193</v>
      </c>
      <c r="G49" s="454"/>
      <c r="H49" s="30"/>
    </row>
    <row r="50" spans="2:8">
      <c r="B50" s="450" t="s">
        <v>2338</v>
      </c>
      <c r="C50" s="451" t="s">
        <v>2339</v>
      </c>
      <c r="D50" s="298">
        <v>13</v>
      </c>
      <c r="E50" s="447" t="s">
        <v>994</v>
      </c>
      <c r="F50" s="448" t="s">
        <v>1193</v>
      </c>
      <c r="G50" s="454"/>
      <c r="H50" s="30"/>
    </row>
    <row r="51" spans="2:8">
      <c r="B51" s="450" t="s">
        <v>1915</v>
      </c>
      <c r="C51" s="451" t="s">
        <v>2340</v>
      </c>
      <c r="D51" s="298" t="s">
        <v>981</v>
      </c>
      <c r="E51" s="447" t="s">
        <v>989</v>
      </c>
      <c r="F51" s="448"/>
      <c r="G51" s="454"/>
      <c r="H51" s="30"/>
    </row>
    <row r="52" spans="2:8" ht="17.25" thickBot="1">
      <c r="B52" s="450" t="s">
        <v>1936</v>
      </c>
      <c r="C52" s="451" t="s">
        <v>2341</v>
      </c>
      <c r="D52" s="298" t="s">
        <v>1931</v>
      </c>
      <c r="E52" s="447" t="s">
        <v>972</v>
      </c>
      <c r="F52" s="448"/>
      <c r="G52" s="455"/>
      <c r="H52" s="30"/>
    </row>
    <row r="53" spans="2:8" ht="20.100000000000001" customHeight="1" thickBot="1">
      <c r="B53" s="443" t="s">
        <v>2342</v>
      </c>
      <c r="C53" s="444"/>
      <c r="D53" s="444"/>
      <c r="E53" s="444"/>
      <c r="F53" s="444"/>
      <c r="G53" s="445"/>
      <c r="H53" s="30"/>
    </row>
    <row r="54" spans="2:8">
      <c r="B54" s="446" t="s">
        <v>2343</v>
      </c>
      <c r="C54" s="451" t="s">
        <v>2344</v>
      </c>
      <c r="D54" s="298" t="s">
        <v>2283</v>
      </c>
      <c r="E54" s="447" t="s">
        <v>1286</v>
      </c>
      <c r="F54" s="448" t="s">
        <v>1193</v>
      </c>
      <c r="G54" s="454" t="s">
        <v>2315</v>
      </c>
      <c r="H54" s="30"/>
    </row>
    <row r="55" spans="2:8">
      <c r="B55" s="450" t="s">
        <v>2345</v>
      </c>
      <c r="C55" s="451" t="s">
        <v>2346</v>
      </c>
      <c r="D55" s="452" t="s">
        <v>2249</v>
      </c>
      <c r="E55" s="375" t="s">
        <v>1440</v>
      </c>
      <c r="F55" s="448" t="s">
        <v>1193</v>
      </c>
      <c r="G55" s="454"/>
      <c r="H55" s="30"/>
    </row>
    <row r="56" spans="2:8">
      <c r="B56" s="450" t="s">
        <v>2347</v>
      </c>
      <c r="C56" s="451" t="s">
        <v>2348</v>
      </c>
      <c r="D56" s="298">
        <v>13</v>
      </c>
      <c r="E56" s="447" t="s">
        <v>994</v>
      </c>
      <c r="F56" s="448" t="s">
        <v>1193</v>
      </c>
      <c r="G56" s="454"/>
      <c r="H56" s="30"/>
    </row>
    <row r="57" spans="2:8">
      <c r="B57" s="450" t="s">
        <v>1917</v>
      </c>
      <c r="C57" s="451" t="s">
        <v>2349</v>
      </c>
      <c r="D57" s="298" t="s">
        <v>981</v>
      </c>
      <c r="E57" s="447" t="s">
        <v>989</v>
      </c>
      <c r="F57" s="448"/>
      <c r="G57" s="454"/>
      <c r="H57" s="30"/>
    </row>
    <row r="58" spans="2:8" ht="17.25" thickBot="1">
      <c r="B58" s="450" t="s">
        <v>1938</v>
      </c>
      <c r="C58" s="451" t="s">
        <v>2350</v>
      </c>
      <c r="D58" s="298" t="s">
        <v>1931</v>
      </c>
      <c r="E58" s="447" t="s">
        <v>972</v>
      </c>
      <c r="F58" s="448"/>
      <c r="G58" s="455"/>
      <c r="H58" s="30"/>
    </row>
    <row r="59" spans="2:8" ht="20.100000000000001" customHeight="1" thickBot="1">
      <c r="B59" s="443" t="s">
        <v>2351</v>
      </c>
      <c r="C59" s="444"/>
      <c r="D59" s="444"/>
      <c r="E59" s="444"/>
      <c r="F59" s="444"/>
      <c r="G59" s="445"/>
      <c r="H59" s="30"/>
    </row>
    <row r="60" spans="2:8">
      <c r="B60" s="446" t="s">
        <v>2352</v>
      </c>
      <c r="C60" s="451" t="s">
        <v>2353</v>
      </c>
      <c r="D60" s="298" t="s">
        <v>2283</v>
      </c>
      <c r="E60" s="447" t="s">
        <v>1286</v>
      </c>
      <c r="F60" s="448" t="s">
        <v>1193</v>
      </c>
      <c r="G60" s="454" t="s">
        <v>2315</v>
      </c>
      <c r="H60" s="30"/>
    </row>
    <row r="61" spans="2:8">
      <c r="B61" s="450" t="s">
        <v>2354</v>
      </c>
      <c r="C61" s="451" t="s">
        <v>2355</v>
      </c>
      <c r="D61" s="452" t="s">
        <v>2249</v>
      </c>
      <c r="E61" s="375" t="s">
        <v>1440</v>
      </c>
      <c r="F61" s="448" t="s">
        <v>1193</v>
      </c>
      <c r="G61" s="454"/>
      <c r="H61" s="30"/>
    </row>
    <row r="62" spans="2:8">
      <c r="B62" s="450" t="s">
        <v>2356</v>
      </c>
      <c r="C62" s="451" t="s">
        <v>2357</v>
      </c>
      <c r="D62" s="298">
        <v>13</v>
      </c>
      <c r="E62" s="447" t="s">
        <v>994</v>
      </c>
      <c r="F62" s="448" t="s">
        <v>1193</v>
      </c>
      <c r="G62" s="454"/>
      <c r="H62" s="30"/>
    </row>
    <row r="63" spans="2:8">
      <c r="B63" s="450" t="s">
        <v>1919</v>
      </c>
      <c r="C63" s="451" t="s">
        <v>2358</v>
      </c>
      <c r="D63" s="298" t="s">
        <v>981</v>
      </c>
      <c r="E63" s="447" t="s">
        <v>989</v>
      </c>
      <c r="F63" s="448"/>
      <c r="G63" s="454"/>
      <c r="H63" s="30"/>
    </row>
    <row r="64" spans="2:8" ht="17.25" thickBot="1">
      <c r="B64" s="450" t="s">
        <v>1940</v>
      </c>
      <c r="C64" s="451" t="s">
        <v>2359</v>
      </c>
      <c r="D64" s="298" t="s">
        <v>1931</v>
      </c>
      <c r="E64" s="447" t="s">
        <v>972</v>
      </c>
      <c r="F64" s="448"/>
      <c r="G64" s="455"/>
      <c r="H64" s="30"/>
    </row>
    <row r="65" spans="2:8" ht="20.100000000000001" customHeight="1" thickBot="1">
      <c r="B65" s="443" t="s">
        <v>2360</v>
      </c>
      <c r="C65" s="444"/>
      <c r="D65" s="444"/>
      <c r="E65" s="444"/>
      <c r="F65" s="444"/>
      <c r="G65" s="445"/>
      <c r="H65" s="30"/>
    </row>
    <row r="66" spans="2:8" ht="15.75" customHeight="1">
      <c r="B66" s="446" t="s">
        <v>2361</v>
      </c>
      <c r="C66" s="451" t="s">
        <v>2362</v>
      </c>
      <c r="D66" s="298" t="s">
        <v>2283</v>
      </c>
      <c r="E66" s="447" t="s">
        <v>1286</v>
      </c>
      <c r="F66" s="448" t="s">
        <v>1193</v>
      </c>
      <c r="G66" s="454" t="s">
        <v>2315</v>
      </c>
      <c r="H66" s="30"/>
    </row>
    <row r="67" spans="2:8">
      <c r="B67" s="450" t="s">
        <v>2363</v>
      </c>
      <c r="C67" s="451" t="s">
        <v>2364</v>
      </c>
      <c r="D67" s="452" t="s">
        <v>2249</v>
      </c>
      <c r="E67" s="375" t="s">
        <v>1440</v>
      </c>
      <c r="F67" s="448" t="s">
        <v>1193</v>
      </c>
      <c r="G67" s="454"/>
      <c r="H67" s="30"/>
    </row>
    <row r="68" spans="2:8">
      <c r="B68" s="450" t="s">
        <v>2365</v>
      </c>
      <c r="C68" s="451" t="s">
        <v>2366</v>
      </c>
      <c r="D68" s="298">
        <v>13</v>
      </c>
      <c r="E68" s="447" t="s">
        <v>994</v>
      </c>
      <c r="F68" s="448" t="s">
        <v>1193</v>
      </c>
      <c r="G68" s="454"/>
      <c r="H68" s="30"/>
    </row>
    <row r="69" spans="2:8">
      <c r="B69" s="450" t="s">
        <v>1921</v>
      </c>
      <c r="C69" s="451" t="s">
        <v>2367</v>
      </c>
      <c r="D69" s="298" t="s">
        <v>981</v>
      </c>
      <c r="E69" s="447" t="s">
        <v>989</v>
      </c>
      <c r="F69" s="448"/>
      <c r="G69" s="454"/>
      <c r="H69" s="30"/>
    </row>
    <row r="70" spans="2:8" ht="17.25" thickBot="1">
      <c r="B70" s="450" t="s">
        <v>1942</v>
      </c>
      <c r="C70" s="451" t="s">
        <v>2368</v>
      </c>
      <c r="D70" s="298" t="s">
        <v>1931</v>
      </c>
      <c r="E70" s="447" t="s">
        <v>972</v>
      </c>
      <c r="F70" s="448"/>
      <c r="G70" s="455"/>
      <c r="H70" s="30"/>
    </row>
    <row r="71" spans="2:8" ht="20.100000000000001" customHeight="1" thickBot="1">
      <c r="B71" s="443" t="s">
        <v>2369</v>
      </c>
      <c r="C71" s="444"/>
      <c r="D71" s="444"/>
      <c r="E71" s="444"/>
      <c r="F71" s="444"/>
      <c r="G71" s="445"/>
      <c r="H71" s="30"/>
    </row>
    <row r="72" spans="2:8">
      <c r="B72" s="446" t="s">
        <v>2370</v>
      </c>
      <c r="C72" s="451" t="s">
        <v>2371</v>
      </c>
      <c r="D72" s="298" t="s">
        <v>2283</v>
      </c>
      <c r="E72" s="447" t="s">
        <v>1286</v>
      </c>
      <c r="F72" s="448" t="s">
        <v>1193</v>
      </c>
      <c r="G72" s="454" t="s">
        <v>2315</v>
      </c>
      <c r="H72" s="30"/>
    </row>
    <row r="73" spans="2:8">
      <c r="B73" s="450" t="s">
        <v>2372</v>
      </c>
      <c r="C73" s="451" t="s">
        <v>2373</v>
      </c>
      <c r="D73" s="452" t="s">
        <v>2249</v>
      </c>
      <c r="E73" s="375" t="s">
        <v>1440</v>
      </c>
      <c r="F73" s="448" t="s">
        <v>1193</v>
      </c>
      <c r="G73" s="454"/>
      <c r="H73" s="30"/>
    </row>
    <row r="74" spans="2:8">
      <c r="B74" s="450" t="s">
        <v>2374</v>
      </c>
      <c r="C74" s="451" t="s">
        <v>2375</v>
      </c>
      <c r="D74" s="298">
        <v>13</v>
      </c>
      <c r="E74" s="447" t="s">
        <v>994</v>
      </c>
      <c r="F74" s="448" t="s">
        <v>1193</v>
      </c>
      <c r="G74" s="454"/>
      <c r="H74" s="30"/>
    </row>
    <row r="75" spans="2:8">
      <c r="B75" s="450" t="s">
        <v>1923</v>
      </c>
      <c r="C75" s="451" t="s">
        <v>2376</v>
      </c>
      <c r="D75" s="298" t="s">
        <v>981</v>
      </c>
      <c r="E75" s="447" t="s">
        <v>989</v>
      </c>
      <c r="F75" s="448"/>
      <c r="G75" s="454"/>
      <c r="H75" s="30"/>
    </row>
    <row r="76" spans="2:8" ht="17.25" thickBot="1">
      <c r="B76" s="450" t="s">
        <v>1944</v>
      </c>
      <c r="C76" s="451" t="s">
        <v>2377</v>
      </c>
      <c r="D76" s="298" t="s">
        <v>1931</v>
      </c>
      <c r="E76" s="447" t="s">
        <v>972</v>
      </c>
      <c r="F76" s="448"/>
      <c r="G76" s="455"/>
      <c r="H76" s="30"/>
    </row>
    <row r="77" spans="2:8" ht="20.100000000000001" customHeight="1" thickBot="1">
      <c r="B77" s="443" t="s">
        <v>2378</v>
      </c>
      <c r="C77" s="444"/>
      <c r="D77" s="444"/>
      <c r="E77" s="444"/>
      <c r="F77" s="444"/>
      <c r="G77" s="445"/>
      <c r="H77" s="30"/>
    </row>
    <row r="78" spans="2:8">
      <c r="B78" s="446" t="s">
        <v>2379</v>
      </c>
      <c r="C78" s="451" t="s">
        <v>2380</v>
      </c>
      <c r="D78" s="298" t="s">
        <v>2283</v>
      </c>
      <c r="E78" s="447" t="s">
        <v>1286</v>
      </c>
      <c r="F78" s="448" t="s">
        <v>1193</v>
      </c>
      <c r="G78" s="454" t="s">
        <v>2315</v>
      </c>
      <c r="H78" s="30"/>
    </row>
    <row r="79" spans="2:8">
      <c r="B79" s="450" t="s">
        <v>2381</v>
      </c>
      <c r="C79" s="451" t="s">
        <v>2382</v>
      </c>
      <c r="D79" s="452" t="s">
        <v>2249</v>
      </c>
      <c r="E79" s="375" t="s">
        <v>1440</v>
      </c>
      <c r="F79" s="448" t="s">
        <v>1193</v>
      </c>
      <c r="G79" s="454"/>
      <c r="H79" s="30"/>
    </row>
    <row r="80" spans="2:8">
      <c r="B80" s="450" t="s">
        <v>2383</v>
      </c>
      <c r="C80" s="451" t="s">
        <v>2384</v>
      </c>
      <c r="D80" s="298">
        <v>13</v>
      </c>
      <c r="E80" s="447" t="s">
        <v>994</v>
      </c>
      <c r="F80" s="448" t="s">
        <v>1193</v>
      </c>
      <c r="G80" s="454"/>
      <c r="H80" s="30"/>
    </row>
    <row r="81" spans="2:8">
      <c r="B81" s="450" t="s">
        <v>1925</v>
      </c>
      <c r="C81" s="451" t="s">
        <v>2385</v>
      </c>
      <c r="D81" s="298" t="s">
        <v>981</v>
      </c>
      <c r="E81" s="447" t="s">
        <v>989</v>
      </c>
      <c r="F81" s="448"/>
      <c r="G81" s="454"/>
      <c r="H81" s="30"/>
    </row>
    <row r="82" spans="2:8" ht="17.25" thickBot="1">
      <c r="B82" s="450" t="s">
        <v>1946</v>
      </c>
      <c r="C82" s="451" t="s">
        <v>2386</v>
      </c>
      <c r="D82" s="298" t="s">
        <v>1931</v>
      </c>
      <c r="E82" s="447" t="s">
        <v>972</v>
      </c>
      <c r="F82" s="448"/>
      <c r="G82" s="455"/>
      <c r="H82" s="30"/>
    </row>
    <row r="83" spans="2:8" ht="20.100000000000001" customHeight="1" thickBot="1">
      <c r="B83" s="443" t="s">
        <v>2387</v>
      </c>
      <c r="C83" s="444"/>
      <c r="D83" s="444"/>
      <c r="E83" s="444"/>
      <c r="F83" s="444"/>
      <c r="G83" s="445"/>
      <c r="H83" s="30"/>
    </row>
    <row r="84" spans="2:8">
      <c r="B84" s="446" t="s">
        <v>2388</v>
      </c>
      <c r="C84" s="451" t="s">
        <v>2389</v>
      </c>
      <c r="D84" s="298" t="s">
        <v>2283</v>
      </c>
      <c r="E84" s="447" t="s">
        <v>1286</v>
      </c>
      <c r="F84" s="448" t="s">
        <v>1193</v>
      </c>
      <c r="G84" s="454" t="s">
        <v>2315</v>
      </c>
      <c r="H84" s="30"/>
    </row>
    <row r="85" spans="2:8">
      <c r="B85" s="450" t="s">
        <v>2390</v>
      </c>
      <c r="C85" s="451" t="s">
        <v>2391</v>
      </c>
      <c r="D85" s="452" t="s">
        <v>2249</v>
      </c>
      <c r="E85" s="375" t="s">
        <v>1440</v>
      </c>
      <c r="F85" s="448" t="s">
        <v>1193</v>
      </c>
      <c r="G85" s="454"/>
      <c r="H85" s="30"/>
    </row>
    <row r="86" spans="2:8">
      <c r="B86" s="450" t="s">
        <v>2392</v>
      </c>
      <c r="C86" s="451" t="s">
        <v>2393</v>
      </c>
      <c r="D86" s="298">
        <v>13</v>
      </c>
      <c r="E86" s="447" t="s">
        <v>994</v>
      </c>
      <c r="F86" s="448" t="s">
        <v>1193</v>
      </c>
      <c r="G86" s="454"/>
      <c r="H86" s="30"/>
    </row>
    <row r="87" spans="2:8">
      <c r="B87" s="450" t="s">
        <v>1927</v>
      </c>
      <c r="C87" s="451" t="s">
        <v>2394</v>
      </c>
      <c r="D87" s="298" t="s">
        <v>981</v>
      </c>
      <c r="E87" s="447" t="s">
        <v>989</v>
      </c>
      <c r="F87" s="448"/>
      <c r="G87" s="454"/>
      <c r="H87" s="30"/>
    </row>
    <row r="88" spans="2:8" ht="17.25" thickBot="1">
      <c r="B88" s="450" t="s">
        <v>1948</v>
      </c>
      <c r="C88" s="451" t="s">
        <v>2395</v>
      </c>
      <c r="D88" s="298" t="s">
        <v>1931</v>
      </c>
      <c r="E88" s="447" t="s">
        <v>972</v>
      </c>
      <c r="F88" s="448"/>
      <c r="G88" s="455"/>
      <c r="H88" s="30"/>
    </row>
    <row r="89" spans="2:8" ht="20.100000000000001" customHeight="1" thickBot="1">
      <c r="B89" s="443" t="s">
        <v>2396</v>
      </c>
      <c r="C89" s="444"/>
      <c r="D89" s="444"/>
      <c r="E89" s="444"/>
      <c r="F89" s="444"/>
      <c r="G89" s="445"/>
      <c r="H89" s="30"/>
    </row>
    <row r="90" spans="2:8">
      <c r="B90" s="446" t="s">
        <v>2397</v>
      </c>
      <c r="C90" s="451" t="s">
        <v>2398</v>
      </c>
      <c r="D90" s="298" t="s">
        <v>2283</v>
      </c>
      <c r="E90" s="447" t="s">
        <v>1286</v>
      </c>
      <c r="F90" s="448" t="s">
        <v>1193</v>
      </c>
      <c r="G90" s="454" t="s">
        <v>2315</v>
      </c>
      <c r="H90" s="30"/>
    </row>
    <row r="91" spans="2:8">
      <c r="B91" s="450" t="s">
        <v>2399</v>
      </c>
      <c r="C91" s="451" t="s">
        <v>2400</v>
      </c>
      <c r="D91" s="452" t="s">
        <v>2249</v>
      </c>
      <c r="E91" s="375" t="s">
        <v>1440</v>
      </c>
      <c r="F91" s="448" t="s">
        <v>1193</v>
      </c>
      <c r="G91" s="454"/>
      <c r="H91" s="30"/>
    </row>
    <row r="92" spans="2:8">
      <c r="B92" s="450" t="s">
        <v>2401</v>
      </c>
      <c r="C92" s="451" t="s">
        <v>2402</v>
      </c>
      <c r="D92" s="298">
        <v>13</v>
      </c>
      <c r="E92" s="447" t="s">
        <v>994</v>
      </c>
      <c r="F92" s="448" t="s">
        <v>1193</v>
      </c>
      <c r="G92" s="454"/>
      <c r="H92" s="30"/>
    </row>
    <row r="93" spans="2:8">
      <c r="B93" s="450" t="s">
        <v>2403</v>
      </c>
      <c r="C93" s="451" t="s">
        <v>2404</v>
      </c>
      <c r="D93" s="298" t="s">
        <v>981</v>
      </c>
      <c r="E93" s="447" t="s">
        <v>989</v>
      </c>
      <c r="F93" s="448"/>
      <c r="G93" s="454"/>
      <c r="H93" s="30"/>
    </row>
    <row r="94" spans="2:8" ht="17.25" thickBot="1">
      <c r="B94" s="450" t="s">
        <v>2405</v>
      </c>
      <c r="C94" s="451" t="s">
        <v>2406</v>
      </c>
      <c r="D94" s="298" t="s">
        <v>1931</v>
      </c>
      <c r="E94" s="447" t="s">
        <v>972</v>
      </c>
      <c r="F94" s="448"/>
      <c r="G94" s="455"/>
      <c r="H94" s="30"/>
    </row>
    <row r="95" spans="2:8" ht="20.100000000000001" customHeight="1" thickBot="1">
      <c r="B95" s="443" t="s">
        <v>2407</v>
      </c>
      <c r="C95" s="444"/>
      <c r="D95" s="444"/>
      <c r="E95" s="444"/>
      <c r="F95" s="444"/>
      <c r="G95" s="445"/>
      <c r="H95" s="30"/>
    </row>
    <row r="96" spans="2:8">
      <c r="B96" s="446" t="s">
        <v>2408</v>
      </c>
      <c r="C96" s="451" t="s">
        <v>2409</v>
      </c>
      <c r="D96" s="298" t="s">
        <v>2283</v>
      </c>
      <c r="E96" s="447" t="s">
        <v>1286</v>
      </c>
      <c r="F96" s="448" t="s">
        <v>1193</v>
      </c>
      <c r="G96" s="454" t="s">
        <v>2315</v>
      </c>
      <c r="H96" s="30"/>
    </row>
    <row r="97" spans="1:8">
      <c r="B97" s="450" t="s">
        <v>2410</v>
      </c>
      <c r="C97" s="451" t="s">
        <v>2411</v>
      </c>
      <c r="D97" s="452" t="s">
        <v>2249</v>
      </c>
      <c r="E97" s="375" t="s">
        <v>1440</v>
      </c>
      <c r="F97" s="448" t="s">
        <v>1193</v>
      </c>
      <c r="G97" s="454"/>
      <c r="H97" s="30"/>
    </row>
    <row r="98" spans="1:8">
      <c r="B98" s="450" t="s">
        <v>2412</v>
      </c>
      <c r="C98" s="451" t="s">
        <v>2413</v>
      </c>
      <c r="D98" s="298">
        <v>13</v>
      </c>
      <c r="E98" s="447" t="s">
        <v>994</v>
      </c>
      <c r="F98" s="448" t="s">
        <v>1193</v>
      </c>
      <c r="G98" s="454"/>
      <c r="H98" s="30"/>
    </row>
    <row r="99" spans="1:8">
      <c r="B99" s="450" t="s">
        <v>2414</v>
      </c>
      <c r="C99" s="451" t="s">
        <v>2415</v>
      </c>
      <c r="D99" s="298" t="s">
        <v>981</v>
      </c>
      <c r="E99" s="447" t="s">
        <v>989</v>
      </c>
      <c r="F99" s="448"/>
      <c r="G99" s="454"/>
      <c r="H99" s="30"/>
    </row>
    <row r="100" spans="1:8" ht="17.25" thickBot="1">
      <c r="B100" s="450" t="s">
        <v>2416</v>
      </c>
      <c r="C100" s="451" t="s">
        <v>2417</v>
      </c>
      <c r="D100" s="298" t="s">
        <v>1931</v>
      </c>
      <c r="E100" s="447" t="s">
        <v>972</v>
      </c>
      <c r="F100" s="448"/>
      <c r="G100" s="455"/>
      <c r="H100" s="30"/>
    </row>
    <row r="101" spans="1:8" ht="20.100000000000001" customHeight="1" thickBot="1">
      <c r="B101" s="27" t="s">
        <v>2418</v>
      </c>
      <c r="C101" s="244"/>
      <c r="D101" s="245"/>
      <c r="E101" s="246"/>
      <c r="F101" s="246"/>
      <c r="G101" s="247"/>
      <c r="H101" s="30"/>
    </row>
    <row r="102" spans="1:8">
      <c r="B102" s="31" t="s">
        <v>2419</v>
      </c>
      <c r="C102" s="32" t="s">
        <v>2420</v>
      </c>
      <c r="D102" s="33" t="s">
        <v>1334</v>
      </c>
      <c r="E102" s="34" t="s">
        <v>1289</v>
      </c>
      <c r="F102" s="35"/>
      <c r="G102" s="36"/>
      <c r="H102" s="30"/>
    </row>
    <row r="103" spans="1:8">
      <c r="B103" s="37" t="s">
        <v>2421</v>
      </c>
      <c r="C103" s="38" t="s">
        <v>2422</v>
      </c>
      <c r="D103" s="39" t="s">
        <v>2423</v>
      </c>
      <c r="E103" s="40" t="s">
        <v>1116</v>
      </c>
      <c r="F103" s="41"/>
      <c r="G103" s="43"/>
      <c r="H103" s="30"/>
    </row>
    <row r="104" spans="1:8">
      <c r="B104" s="37" t="s">
        <v>2424</v>
      </c>
      <c r="C104" s="38" t="s">
        <v>2425</v>
      </c>
      <c r="D104" s="39" t="s">
        <v>1334</v>
      </c>
      <c r="E104" s="40" t="s">
        <v>1289</v>
      </c>
      <c r="F104" s="41"/>
      <c r="G104" s="254" t="s">
        <v>2426</v>
      </c>
      <c r="H104" s="30"/>
    </row>
    <row r="105" spans="1:8">
      <c r="B105" s="37" t="s">
        <v>2427</v>
      </c>
      <c r="C105" s="38" t="s">
        <v>2428</v>
      </c>
      <c r="D105" s="39" t="s">
        <v>2423</v>
      </c>
      <c r="E105" s="40" t="s">
        <v>1116</v>
      </c>
      <c r="F105" s="41"/>
      <c r="G105" s="43"/>
      <c r="H105" s="30"/>
    </row>
    <row r="106" spans="1:8">
      <c r="B106" s="37" t="s">
        <v>2429</v>
      </c>
      <c r="C106" s="38" t="s">
        <v>2430</v>
      </c>
      <c r="D106" s="39" t="s">
        <v>1334</v>
      </c>
      <c r="E106" s="40" t="s">
        <v>1289</v>
      </c>
      <c r="F106" s="41"/>
      <c r="G106" s="254" t="s">
        <v>2431</v>
      </c>
      <c r="H106" s="30"/>
    </row>
    <row r="107" spans="1:8">
      <c r="B107" s="37" t="s">
        <v>2432</v>
      </c>
      <c r="C107" s="38" t="s">
        <v>2433</v>
      </c>
      <c r="D107" s="39" t="s">
        <v>2423</v>
      </c>
      <c r="E107" s="40" t="s">
        <v>1116</v>
      </c>
      <c r="F107" s="41"/>
      <c r="G107" s="43"/>
      <c r="H107" s="30"/>
    </row>
    <row r="108" spans="1:8">
      <c r="B108" s="37" t="s">
        <v>2434</v>
      </c>
      <c r="C108" s="38" t="s">
        <v>108</v>
      </c>
      <c r="D108" s="39" t="s">
        <v>1334</v>
      </c>
      <c r="E108" s="40" t="s">
        <v>1289</v>
      </c>
      <c r="F108" s="41"/>
      <c r="G108" s="254" t="s">
        <v>2435</v>
      </c>
      <c r="H108" s="30"/>
    </row>
    <row r="109" spans="1:8">
      <c r="B109" s="37" t="s">
        <v>2436</v>
      </c>
      <c r="C109" s="38" t="s">
        <v>109</v>
      </c>
      <c r="D109" s="39" t="s">
        <v>2423</v>
      </c>
      <c r="E109" s="40" t="s">
        <v>1116</v>
      </c>
      <c r="F109" s="41"/>
      <c r="G109" s="43"/>
      <c r="H109" s="30"/>
    </row>
    <row r="110" spans="1:8">
      <c r="B110" s="37" t="s">
        <v>2437</v>
      </c>
      <c r="C110" s="38" t="s">
        <v>110</v>
      </c>
      <c r="D110" s="39" t="s">
        <v>1334</v>
      </c>
      <c r="E110" s="40" t="s">
        <v>1289</v>
      </c>
      <c r="F110" s="41"/>
      <c r="G110" s="254" t="s">
        <v>2438</v>
      </c>
      <c r="H110" s="30"/>
    </row>
    <row r="111" spans="1:8" ht="17.25" thickBot="1">
      <c r="B111" s="37" t="s">
        <v>2439</v>
      </c>
      <c r="C111" s="38" t="s">
        <v>111</v>
      </c>
      <c r="D111" s="39" t="s">
        <v>2423</v>
      </c>
      <c r="E111" s="40" t="s">
        <v>1116</v>
      </c>
      <c r="F111" s="41"/>
      <c r="G111" s="43"/>
      <c r="H111" s="30"/>
    </row>
    <row r="112" spans="1:8" s="22" customFormat="1" ht="19.5" customHeight="1" thickBot="1">
      <c r="A112" s="5"/>
      <c r="B112" s="27" t="s">
        <v>2440</v>
      </c>
      <c r="C112" s="244"/>
      <c r="D112" s="245"/>
      <c r="E112" s="246"/>
      <c r="F112" s="246"/>
      <c r="G112" s="247"/>
      <c r="H112" s="30"/>
    </row>
    <row r="113" spans="1:8" ht="45">
      <c r="A113" s="9"/>
      <c r="B113" s="37" t="s">
        <v>781</v>
      </c>
      <c r="C113" s="38" t="s">
        <v>2441</v>
      </c>
      <c r="D113" s="39" t="s">
        <v>1455</v>
      </c>
      <c r="E113" s="40" t="s">
        <v>994</v>
      </c>
      <c r="F113" s="41" t="s">
        <v>1193</v>
      </c>
      <c r="G113" s="43" t="s">
        <v>2442</v>
      </c>
      <c r="H113" s="30"/>
    </row>
    <row r="114" spans="1:8">
      <c r="A114" s="9"/>
      <c r="B114" s="37" t="s">
        <v>2443</v>
      </c>
      <c r="C114" s="38" t="s">
        <v>2444</v>
      </c>
      <c r="D114" s="39" t="s">
        <v>2283</v>
      </c>
      <c r="E114" s="40" t="s">
        <v>1286</v>
      </c>
      <c r="F114" s="41"/>
      <c r="G114" s="43" t="s">
        <v>2445</v>
      </c>
      <c r="H114" s="30"/>
    </row>
    <row r="115" spans="1:8">
      <c r="B115" s="37" t="s">
        <v>2446</v>
      </c>
      <c r="C115" s="38" t="s">
        <v>2447</v>
      </c>
      <c r="D115" s="39" t="s">
        <v>2448</v>
      </c>
      <c r="E115" s="40" t="s">
        <v>972</v>
      </c>
      <c r="F115" s="41"/>
      <c r="G115" s="43"/>
      <c r="H115" s="30"/>
    </row>
    <row r="116" spans="1:8" ht="17.25" thickBot="1">
      <c r="B116" s="37" t="s">
        <v>2449</v>
      </c>
      <c r="C116" s="38" t="s">
        <v>2450</v>
      </c>
      <c r="D116" s="39" t="s">
        <v>1084</v>
      </c>
      <c r="E116" s="40" t="s">
        <v>978</v>
      </c>
      <c r="F116" s="41"/>
      <c r="G116" s="43"/>
      <c r="H116" s="30"/>
    </row>
    <row r="117" spans="1:8">
      <c r="B117" s="329" t="s">
        <v>2451</v>
      </c>
      <c r="C117" s="456"/>
      <c r="D117" s="456"/>
      <c r="E117" s="456"/>
      <c r="F117" s="456"/>
      <c r="G117" s="457"/>
      <c r="H117" s="30"/>
    </row>
    <row r="118" spans="1:8" ht="17.25" thickBot="1">
      <c r="B118" s="403" t="s">
        <v>2452</v>
      </c>
      <c r="C118" s="458"/>
      <c r="D118" s="458"/>
      <c r="E118" s="458"/>
      <c r="F118" s="458"/>
      <c r="G118" s="459"/>
      <c r="H118" s="30"/>
    </row>
    <row r="119" spans="1:8" ht="30">
      <c r="B119" s="31" t="s">
        <v>2453</v>
      </c>
      <c r="C119" s="32" t="s">
        <v>2454</v>
      </c>
      <c r="D119" s="272" t="s">
        <v>2280</v>
      </c>
      <c r="E119" s="273" t="s">
        <v>1286</v>
      </c>
      <c r="F119" s="35"/>
      <c r="G119" s="36" t="s">
        <v>4387</v>
      </c>
      <c r="H119" s="30"/>
    </row>
    <row r="120" spans="1:8" ht="60">
      <c r="B120" s="248" t="s">
        <v>2455</v>
      </c>
      <c r="C120" s="249" t="s">
        <v>2456</v>
      </c>
      <c r="D120" s="250" t="s">
        <v>1142</v>
      </c>
      <c r="E120" s="251" t="s">
        <v>1286</v>
      </c>
      <c r="F120" s="252"/>
      <c r="G120" s="254" t="s">
        <v>4388</v>
      </c>
      <c r="H120" s="30"/>
    </row>
    <row r="121" spans="1:8" ht="60">
      <c r="B121" s="248" t="s">
        <v>34</v>
      </c>
      <c r="C121" s="249" t="s">
        <v>2457</v>
      </c>
      <c r="D121" s="250" t="s">
        <v>2260</v>
      </c>
      <c r="E121" s="251" t="s">
        <v>1286</v>
      </c>
      <c r="F121" s="252"/>
      <c r="G121" s="254" t="s">
        <v>4389</v>
      </c>
      <c r="H121" s="30"/>
    </row>
    <row r="122" spans="1:8" ht="60">
      <c r="B122" s="37" t="s">
        <v>2458</v>
      </c>
      <c r="C122" s="38" t="s">
        <v>2459</v>
      </c>
      <c r="D122" s="39" t="s">
        <v>1962</v>
      </c>
      <c r="E122" s="40" t="s">
        <v>1286</v>
      </c>
      <c r="F122" s="41" t="s">
        <v>1193</v>
      </c>
      <c r="G122" s="43" t="s">
        <v>4361</v>
      </c>
      <c r="H122" s="30"/>
    </row>
    <row r="123" spans="1:8" ht="45">
      <c r="B123" s="37" t="s">
        <v>2460</v>
      </c>
      <c r="C123" s="38" t="s">
        <v>2461</v>
      </c>
      <c r="D123" s="39" t="s">
        <v>1065</v>
      </c>
      <c r="E123" s="40" t="s">
        <v>1286</v>
      </c>
      <c r="F123" s="41"/>
      <c r="G123" s="43" t="s">
        <v>4390</v>
      </c>
      <c r="H123" s="30"/>
    </row>
    <row r="124" spans="1:8" ht="45">
      <c r="B124" s="37" t="s">
        <v>2462</v>
      </c>
      <c r="C124" s="38" t="s">
        <v>2463</v>
      </c>
      <c r="D124" s="39" t="s">
        <v>1481</v>
      </c>
      <c r="E124" s="40" t="s">
        <v>994</v>
      </c>
      <c r="F124" s="41"/>
      <c r="G124" s="43" t="s">
        <v>2464</v>
      </c>
      <c r="H124" s="30"/>
    </row>
    <row r="125" spans="1:8" ht="17.25" thickBot="1">
      <c r="B125" s="37" t="s">
        <v>2287</v>
      </c>
      <c r="C125" s="38" t="s">
        <v>2465</v>
      </c>
      <c r="D125" s="39" t="s">
        <v>1465</v>
      </c>
      <c r="E125" s="40" t="s">
        <v>978</v>
      </c>
      <c r="F125" s="41"/>
      <c r="G125" s="43"/>
      <c r="H125" s="30"/>
    </row>
    <row r="126" spans="1:8" s="22" customFormat="1">
      <c r="A126" s="5"/>
      <c r="B126" s="329" t="s">
        <v>2466</v>
      </c>
      <c r="C126" s="456"/>
      <c r="D126" s="456"/>
      <c r="E126" s="456"/>
      <c r="F126" s="456"/>
      <c r="G126" s="457"/>
      <c r="H126" s="30"/>
    </row>
    <row r="127" spans="1:8" s="22" customFormat="1" ht="17.25" thickBot="1">
      <c r="A127" s="5"/>
      <c r="B127" s="403" t="s">
        <v>2467</v>
      </c>
      <c r="C127" s="458"/>
      <c r="D127" s="458"/>
      <c r="E127" s="458"/>
      <c r="F127" s="458"/>
      <c r="G127" s="459"/>
      <c r="H127" s="30"/>
    </row>
    <row r="128" spans="1:8" ht="30">
      <c r="B128" s="37" t="s">
        <v>2468</v>
      </c>
      <c r="C128" s="38" t="s">
        <v>2469</v>
      </c>
      <c r="D128" s="39" t="s">
        <v>2280</v>
      </c>
      <c r="E128" s="40" t="s">
        <v>1286</v>
      </c>
      <c r="F128" s="41"/>
      <c r="G128" s="43" t="s">
        <v>4381</v>
      </c>
      <c r="H128" s="30"/>
    </row>
    <row r="129" spans="2:8" ht="60">
      <c r="B129" s="37" t="s">
        <v>2470</v>
      </c>
      <c r="C129" s="38" t="s">
        <v>2471</v>
      </c>
      <c r="D129" s="39" t="s">
        <v>1142</v>
      </c>
      <c r="E129" s="40" t="s">
        <v>1286</v>
      </c>
      <c r="F129" s="41"/>
      <c r="G129" s="43" t="s">
        <v>4383</v>
      </c>
      <c r="H129" s="30"/>
    </row>
    <row r="130" spans="2:8" ht="60">
      <c r="B130" s="248" t="s">
        <v>2472</v>
      </c>
      <c r="C130" s="249" t="s">
        <v>2473</v>
      </c>
      <c r="D130" s="250" t="s">
        <v>2260</v>
      </c>
      <c r="E130" s="251" t="s">
        <v>1286</v>
      </c>
      <c r="F130" s="252"/>
      <c r="G130" s="254" t="s">
        <v>4384</v>
      </c>
      <c r="H130" s="30"/>
    </row>
    <row r="131" spans="2:8" ht="60">
      <c r="B131" s="37" t="s">
        <v>1088</v>
      </c>
      <c r="C131" s="38" t="s">
        <v>2474</v>
      </c>
      <c r="D131" s="39" t="s">
        <v>1962</v>
      </c>
      <c r="E131" s="40" t="s">
        <v>1286</v>
      </c>
      <c r="F131" s="41" t="s">
        <v>1193</v>
      </c>
      <c r="G131" s="43" t="s">
        <v>4362</v>
      </c>
      <c r="H131" s="30"/>
    </row>
    <row r="132" spans="2:8" ht="60">
      <c r="B132" s="37" t="s">
        <v>2475</v>
      </c>
      <c r="C132" s="38" t="s">
        <v>2476</v>
      </c>
      <c r="D132" s="39" t="s">
        <v>1065</v>
      </c>
      <c r="E132" s="40" t="s">
        <v>1286</v>
      </c>
      <c r="F132" s="41"/>
      <c r="G132" s="43" t="s">
        <v>4391</v>
      </c>
      <c r="H132" s="30"/>
    </row>
    <row r="133" spans="2:8" ht="90">
      <c r="B133" s="37" t="s">
        <v>2477</v>
      </c>
      <c r="C133" s="38" t="s">
        <v>2478</v>
      </c>
      <c r="D133" s="39" t="s">
        <v>1455</v>
      </c>
      <c r="E133" s="40" t="s">
        <v>994</v>
      </c>
      <c r="F133" s="41"/>
      <c r="G133" s="43" t="s">
        <v>4363</v>
      </c>
      <c r="H133" s="30"/>
    </row>
    <row r="134" spans="2:8" ht="30">
      <c r="B134" s="37" t="s">
        <v>2479</v>
      </c>
      <c r="C134" s="38" t="s">
        <v>2480</v>
      </c>
      <c r="D134" s="39" t="s">
        <v>2237</v>
      </c>
      <c r="E134" s="40" t="s">
        <v>994</v>
      </c>
      <c r="F134" s="41"/>
      <c r="G134" s="43" t="s">
        <v>2481</v>
      </c>
      <c r="H134" s="30"/>
    </row>
    <row r="135" spans="2:8" ht="45">
      <c r="B135" s="37" t="s">
        <v>2482</v>
      </c>
      <c r="C135" s="38" t="s">
        <v>2483</v>
      </c>
      <c r="D135" s="39" t="s">
        <v>1905</v>
      </c>
      <c r="E135" s="40" t="s">
        <v>994</v>
      </c>
      <c r="F135" s="41"/>
      <c r="G135" s="43" t="s">
        <v>4392</v>
      </c>
      <c r="H135" s="30"/>
    </row>
    <row r="136" spans="2:8" ht="75">
      <c r="B136" s="37" t="s">
        <v>2484</v>
      </c>
      <c r="C136" s="38" t="s">
        <v>2485</v>
      </c>
      <c r="D136" s="39" t="s">
        <v>1455</v>
      </c>
      <c r="E136" s="40" t="s">
        <v>994</v>
      </c>
      <c r="F136" s="41"/>
      <c r="G136" s="43" t="s">
        <v>4393</v>
      </c>
      <c r="H136" s="30"/>
    </row>
    <row r="137" spans="2:8" ht="90">
      <c r="B137" s="37" t="s">
        <v>2486</v>
      </c>
      <c r="C137" s="38" t="s">
        <v>2487</v>
      </c>
      <c r="D137" s="39" t="s">
        <v>1455</v>
      </c>
      <c r="E137" s="40" t="s">
        <v>994</v>
      </c>
      <c r="F137" s="41"/>
      <c r="G137" s="43" t="s">
        <v>4394</v>
      </c>
      <c r="H137" s="30"/>
    </row>
    <row r="138" spans="2:8" ht="45">
      <c r="B138" s="37" t="s">
        <v>2488</v>
      </c>
      <c r="C138" s="38" t="s">
        <v>2489</v>
      </c>
      <c r="D138" s="39" t="s">
        <v>1905</v>
      </c>
      <c r="E138" s="40" t="s">
        <v>994</v>
      </c>
      <c r="F138" s="41"/>
      <c r="G138" s="43" t="s">
        <v>4364</v>
      </c>
      <c r="H138" s="30"/>
    </row>
    <row r="139" spans="2:8" ht="45">
      <c r="B139" s="37" t="s">
        <v>2490</v>
      </c>
      <c r="C139" s="38" t="s">
        <v>2491</v>
      </c>
      <c r="D139" s="39" t="s">
        <v>1481</v>
      </c>
      <c r="E139" s="40" t="s">
        <v>994</v>
      </c>
      <c r="F139" s="41"/>
      <c r="G139" s="43" t="s">
        <v>2492</v>
      </c>
      <c r="H139" s="30"/>
    </row>
    <row r="140" spans="2:8" ht="60">
      <c r="B140" s="37" t="s">
        <v>2493</v>
      </c>
      <c r="C140" s="38" t="s">
        <v>2494</v>
      </c>
      <c r="D140" s="39" t="s">
        <v>1481</v>
      </c>
      <c r="E140" s="40" t="s">
        <v>994</v>
      </c>
      <c r="F140" s="41"/>
      <c r="G140" s="43" t="s">
        <v>2495</v>
      </c>
      <c r="H140" s="30"/>
    </row>
    <row r="141" spans="2:8" ht="17.25" thickBot="1">
      <c r="B141" s="44" t="s">
        <v>2496</v>
      </c>
      <c r="C141" s="45" t="s">
        <v>2497</v>
      </c>
      <c r="D141" s="46" t="s">
        <v>1465</v>
      </c>
      <c r="E141" s="47" t="s">
        <v>1116</v>
      </c>
      <c r="F141" s="48"/>
      <c r="G141" s="50"/>
      <c r="H141" s="30"/>
    </row>
    <row r="142" spans="2:8">
      <c r="B142" s="329" t="s">
        <v>2498</v>
      </c>
      <c r="C142" s="456"/>
      <c r="D142" s="456"/>
      <c r="E142" s="456"/>
      <c r="F142" s="456"/>
      <c r="G142" s="457"/>
      <c r="H142" s="30"/>
    </row>
    <row r="143" spans="2:8" ht="17.25" thickBot="1">
      <c r="B143" s="403" t="s">
        <v>2499</v>
      </c>
      <c r="C143" s="458"/>
      <c r="D143" s="458"/>
      <c r="E143" s="458"/>
      <c r="F143" s="458"/>
      <c r="G143" s="459"/>
      <c r="H143" s="30"/>
    </row>
    <row r="144" spans="2:8" ht="75">
      <c r="B144" s="37" t="s">
        <v>618</v>
      </c>
      <c r="C144" s="38" t="s">
        <v>619</v>
      </c>
      <c r="D144" s="39" t="s">
        <v>2237</v>
      </c>
      <c r="E144" s="40" t="s">
        <v>994</v>
      </c>
      <c r="F144" s="41" t="s">
        <v>1193</v>
      </c>
      <c r="G144" s="43" t="s">
        <v>2500</v>
      </c>
      <c r="H144" s="30"/>
    </row>
    <row r="145" spans="2:8" ht="90">
      <c r="B145" s="37" t="s">
        <v>2501</v>
      </c>
      <c r="C145" s="38" t="s">
        <v>620</v>
      </c>
      <c r="D145" s="39" t="s">
        <v>1455</v>
      </c>
      <c r="E145" s="40" t="s">
        <v>994</v>
      </c>
      <c r="F145" s="41" t="s">
        <v>1193</v>
      </c>
      <c r="G145" s="43" t="s">
        <v>2502</v>
      </c>
      <c r="H145" s="30"/>
    </row>
    <row r="146" spans="2:8" ht="75">
      <c r="B146" s="37" t="s">
        <v>2503</v>
      </c>
      <c r="C146" s="38" t="s">
        <v>621</v>
      </c>
      <c r="D146" s="39" t="s">
        <v>2256</v>
      </c>
      <c r="E146" s="40" t="s">
        <v>1289</v>
      </c>
      <c r="F146" s="41" t="s">
        <v>1074</v>
      </c>
      <c r="G146" s="43" t="s">
        <v>2504</v>
      </c>
      <c r="H146" s="30"/>
    </row>
    <row r="147" spans="2:8" ht="75">
      <c r="B147" s="37" t="s">
        <v>2505</v>
      </c>
      <c r="C147" s="38" t="s">
        <v>623</v>
      </c>
      <c r="D147" s="39" t="s">
        <v>2249</v>
      </c>
      <c r="E147" s="40" t="s">
        <v>1440</v>
      </c>
      <c r="F147" s="41"/>
      <c r="G147" s="43" t="s">
        <v>2506</v>
      </c>
      <c r="H147" s="30"/>
    </row>
    <row r="148" spans="2:8" ht="60">
      <c r="B148" s="37" t="s">
        <v>2507</v>
      </c>
      <c r="C148" s="38" t="s">
        <v>624</v>
      </c>
      <c r="D148" s="39" t="s">
        <v>1149</v>
      </c>
      <c r="E148" s="40" t="s">
        <v>1289</v>
      </c>
      <c r="F148" s="41"/>
      <c r="G148" s="43" t="s">
        <v>2508</v>
      </c>
      <c r="H148" s="30"/>
    </row>
    <row r="149" spans="2:8">
      <c r="B149" s="37" t="s">
        <v>2509</v>
      </c>
      <c r="C149" s="38" t="s">
        <v>102</v>
      </c>
      <c r="D149" s="39" t="s">
        <v>1135</v>
      </c>
      <c r="E149" s="40" t="s">
        <v>972</v>
      </c>
      <c r="F149" s="41"/>
      <c r="G149" s="43"/>
      <c r="H149" s="30"/>
    </row>
    <row r="150" spans="2:8">
      <c r="B150" s="37" t="s">
        <v>625</v>
      </c>
      <c r="C150" s="38" t="s">
        <v>626</v>
      </c>
      <c r="D150" s="39" t="s">
        <v>1509</v>
      </c>
      <c r="E150" s="40" t="s">
        <v>1289</v>
      </c>
      <c r="F150" s="41"/>
      <c r="G150" s="43"/>
      <c r="H150" s="30"/>
    </row>
    <row r="151" spans="2:8">
      <c r="B151" s="37" t="s">
        <v>2510</v>
      </c>
      <c r="C151" s="38" t="s">
        <v>104</v>
      </c>
      <c r="D151" s="39" t="s">
        <v>2014</v>
      </c>
      <c r="E151" s="40" t="s">
        <v>1295</v>
      </c>
      <c r="F151" s="41"/>
      <c r="G151" s="43"/>
      <c r="H151" s="30"/>
    </row>
    <row r="152" spans="2:8" ht="30">
      <c r="B152" s="248" t="s">
        <v>5</v>
      </c>
      <c r="C152" s="249" t="s">
        <v>2511</v>
      </c>
      <c r="D152" s="250" t="s">
        <v>2280</v>
      </c>
      <c r="E152" s="251" t="s">
        <v>972</v>
      </c>
      <c r="F152" s="252"/>
      <c r="G152" s="254" t="s">
        <v>4365</v>
      </c>
      <c r="H152" s="30"/>
    </row>
    <row r="153" spans="2:8" ht="75">
      <c r="B153" s="248" t="s">
        <v>6</v>
      </c>
      <c r="C153" s="249" t="s">
        <v>2512</v>
      </c>
      <c r="D153" s="250" t="s">
        <v>1142</v>
      </c>
      <c r="E153" s="251" t="s">
        <v>972</v>
      </c>
      <c r="F153" s="252"/>
      <c r="G153" s="254" t="s">
        <v>4366</v>
      </c>
      <c r="H153" s="30"/>
    </row>
    <row r="154" spans="2:8" ht="75">
      <c r="B154" s="248" t="s">
        <v>7</v>
      </c>
      <c r="C154" s="249" t="s">
        <v>2513</v>
      </c>
      <c r="D154" s="250" t="s">
        <v>2260</v>
      </c>
      <c r="E154" s="251" t="s">
        <v>1286</v>
      </c>
      <c r="F154" s="252"/>
      <c r="G154" s="254" t="s">
        <v>4367</v>
      </c>
      <c r="H154" s="30"/>
    </row>
    <row r="155" spans="2:8" ht="30">
      <c r="B155" s="37" t="s">
        <v>8</v>
      </c>
      <c r="C155" s="38" t="s">
        <v>2514</v>
      </c>
      <c r="D155" s="39" t="s">
        <v>1962</v>
      </c>
      <c r="E155" s="40" t="s">
        <v>1286</v>
      </c>
      <c r="F155" s="41"/>
      <c r="G155" s="43" t="s">
        <v>4368</v>
      </c>
      <c r="H155" s="30"/>
    </row>
    <row r="156" spans="2:8" ht="30">
      <c r="B156" s="37" t="s">
        <v>2515</v>
      </c>
      <c r="C156" s="38" t="s">
        <v>2516</v>
      </c>
      <c r="D156" s="39" t="s">
        <v>1065</v>
      </c>
      <c r="E156" s="40" t="s">
        <v>1286</v>
      </c>
      <c r="F156" s="41"/>
      <c r="G156" s="43" t="s">
        <v>4369</v>
      </c>
      <c r="H156" s="30"/>
    </row>
    <row r="157" spans="2:8" ht="75">
      <c r="B157" s="37" t="s">
        <v>10</v>
      </c>
      <c r="C157" s="38" t="s">
        <v>2517</v>
      </c>
      <c r="D157" s="39" t="s">
        <v>1455</v>
      </c>
      <c r="E157" s="40" t="s">
        <v>994</v>
      </c>
      <c r="F157" s="41"/>
      <c r="G157" s="43" t="s">
        <v>4370</v>
      </c>
      <c r="H157" s="30"/>
    </row>
    <row r="158" spans="2:8" ht="30">
      <c r="B158" s="37" t="s">
        <v>2518</v>
      </c>
      <c r="C158" s="38" t="s">
        <v>2519</v>
      </c>
      <c r="D158" s="39" t="s">
        <v>2237</v>
      </c>
      <c r="E158" s="40" t="s">
        <v>994</v>
      </c>
      <c r="F158" s="41"/>
      <c r="G158" s="43" t="s">
        <v>2520</v>
      </c>
      <c r="H158" s="30"/>
    </row>
    <row r="159" spans="2:8" ht="45">
      <c r="B159" s="37" t="s">
        <v>11</v>
      </c>
      <c r="C159" s="38" t="s">
        <v>2521</v>
      </c>
      <c r="D159" s="39" t="s">
        <v>1905</v>
      </c>
      <c r="E159" s="40" t="s">
        <v>994</v>
      </c>
      <c r="F159" s="41"/>
      <c r="G159" s="43" t="s">
        <v>4371</v>
      </c>
      <c r="H159" s="30"/>
    </row>
    <row r="160" spans="2:8" ht="75">
      <c r="B160" s="37" t="s">
        <v>2522</v>
      </c>
      <c r="C160" s="38" t="s">
        <v>2523</v>
      </c>
      <c r="D160" s="39" t="s">
        <v>1455</v>
      </c>
      <c r="E160" s="40" t="s">
        <v>994</v>
      </c>
      <c r="F160" s="41"/>
      <c r="G160" s="43" t="s">
        <v>4372</v>
      </c>
      <c r="H160" s="30"/>
    </row>
    <row r="161" spans="1:8" ht="75">
      <c r="B161" s="37" t="s">
        <v>12</v>
      </c>
      <c r="C161" s="38" t="s">
        <v>2524</v>
      </c>
      <c r="D161" s="39" t="s">
        <v>1455</v>
      </c>
      <c r="E161" s="40" t="s">
        <v>994</v>
      </c>
      <c r="F161" s="41"/>
      <c r="G161" s="43" t="s">
        <v>4373</v>
      </c>
      <c r="H161" s="30"/>
    </row>
    <row r="162" spans="1:8" ht="75">
      <c r="B162" s="37" t="s">
        <v>2525</v>
      </c>
      <c r="C162" s="38" t="s">
        <v>2526</v>
      </c>
      <c r="D162" s="39" t="s">
        <v>1905</v>
      </c>
      <c r="E162" s="40" t="s">
        <v>994</v>
      </c>
      <c r="F162" s="41"/>
      <c r="G162" s="43" t="s">
        <v>4374</v>
      </c>
      <c r="H162" s="30"/>
    </row>
    <row r="163" spans="1:8" ht="30">
      <c r="B163" s="37" t="s">
        <v>2527</v>
      </c>
      <c r="C163" s="38" t="s">
        <v>2528</v>
      </c>
      <c r="D163" s="39" t="s">
        <v>1481</v>
      </c>
      <c r="E163" s="40" t="s">
        <v>994</v>
      </c>
      <c r="F163" s="41"/>
      <c r="G163" s="43" t="s">
        <v>2529</v>
      </c>
      <c r="H163" s="30"/>
    </row>
    <row r="164" spans="1:8" ht="60">
      <c r="B164" s="37" t="s">
        <v>2527</v>
      </c>
      <c r="C164" s="38" t="s">
        <v>2528</v>
      </c>
      <c r="D164" s="39" t="s">
        <v>2307</v>
      </c>
      <c r="E164" s="40" t="s">
        <v>994</v>
      </c>
      <c r="F164" s="41"/>
      <c r="G164" s="43" t="s">
        <v>2530</v>
      </c>
      <c r="H164" s="30"/>
    </row>
    <row r="165" spans="1:8" ht="60">
      <c r="B165" s="37" t="s">
        <v>95</v>
      </c>
      <c r="C165" s="38" t="s">
        <v>2531</v>
      </c>
      <c r="D165" s="39" t="s">
        <v>1481</v>
      </c>
      <c r="E165" s="40" t="s">
        <v>994</v>
      </c>
      <c r="F165" s="41"/>
      <c r="G165" s="43" t="s">
        <v>2532</v>
      </c>
      <c r="H165" s="30"/>
    </row>
    <row r="166" spans="1:8" ht="90">
      <c r="B166" s="37" t="s">
        <v>95</v>
      </c>
      <c r="C166" s="38" t="s">
        <v>2531</v>
      </c>
      <c r="D166" s="39" t="s">
        <v>2307</v>
      </c>
      <c r="E166" s="40" t="s">
        <v>994</v>
      </c>
      <c r="F166" s="41"/>
      <c r="G166" s="43" t="s">
        <v>2533</v>
      </c>
      <c r="H166" s="30"/>
    </row>
    <row r="167" spans="1:8" ht="17.25" thickBot="1">
      <c r="B167" s="37" t="s">
        <v>2534</v>
      </c>
      <c r="C167" s="38" t="s">
        <v>2535</v>
      </c>
      <c r="D167" s="39" t="s">
        <v>1465</v>
      </c>
      <c r="E167" s="40" t="s">
        <v>1116</v>
      </c>
      <c r="F167" s="41"/>
      <c r="G167" s="43"/>
      <c r="H167" s="30"/>
    </row>
    <row r="168" spans="1:8" s="22" customFormat="1" ht="20.100000000000001" customHeight="1" thickBot="1">
      <c r="A168" s="5"/>
      <c r="B168" s="27" t="s">
        <v>2536</v>
      </c>
      <c r="C168" s="28"/>
      <c r="D168" s="28"/>
      <c r="E168" s="28"/>
      <c r="F168" s="28"/>
      <c r="G168" s="29"/>
      <c r="H168" s="30"/>
    </row>
    <row r="169" spans="1:8" ht="30">
      <c r="B169" s="31" t="s">
        <v>2537</v>
      </c>
      <c r="C169" s="32" t="s">
        <v>2538</v>
      </c>
      <c r="D169" s="33" t="s">
        <v>1455</v>
      </c>
      <c r="E169" s="34" t="s">
        <v>994</v>
      </c>
      <c r="F169" s="35"/>
      <c r="G169" s="36" t="s">
        <v>2539</v>
      </c>
      <c r="H169" s="30"/>
    </row>
    <row r="170" spans="1:8" ht="17.25" thickBot="1">
      <c r="B170" s="248" t="s">
        <v>2540</v>
      </c>
      <c r="C170" s="249" t="s">
        <v>2541</v>
      </c>
      <c r="D170" s="250" t="s">
        <v>2542</v>
      </c>
      <c r="E170" s="251" t="s">
        <v>1116</v>
      </c>
      <c r="F170" s="252"/>
      <c r="G170" s="254"/>
      <c r="H170" s="30"/>
    </row>
    <row r="171" spans="1:8">
      <c r="A171" s="313"/>
      <c r="B171" s="460"/>
      <c r="C171" s="256"/>
      <c r="D171" s="257"/>
      <c r="E171" s="54"/>
      <c r="F171" s="54"/>
      <c r="G171" s="319"/>
      <c r="H171" s="320"/>
    </row>
    <row r="172" spans="1:8" ht="17.25" thickBot="1">
      <c r="A172" s="313"/>
      <c r="B172" s="461"/>
      <c r="C172" s="261"/>
      <c r="D172" s="262"/>
      <c r="E172" s="263"/>
      <c r="F172" s="263"/>
      <c r="G172" s="320"/>
      <c r="H172" s="320"/>
    </row>
    <row r="173" spans="1:8" ht="18.75">
      <c r="B173" s="462" t="s">
        <v>2543</v>
      </c>
      <c r="C173" s="256"/>
      <c r="D173" s="257"/>
      <c r="E173" s="54"/>
      <c r="F173" s="54"/>
      <c r="G173" s="463"/>
      <c r="H173" s="30"/>
    </row>
    <row r="174" spans="1:8">
      <c r="B174" s="260" t="s">
        <v>2544</v>
      </c>
      <c r="C174" s="261"/>
      <c r="D174" s="262"/>
      <c r="E174" s="263"/>
      <c r="F174" s="263"/>
      <c r="G174" s="464"/>
      <c r="H174" s="30"/>
    </row>
    <row r="175" spans="1:8">
      <c r="B175" s="260" t="s">
        <v>2545</v>
      </c>
      <c r="C175" s="311" t="s">
        <v>2546</v>
      </c>
      <c r="D175" s="311"/>
      <c r="E175" s="263"/>
      <c r="F175" s="263"/>
      <c r="G175" s="464"/>
      <c r="H175" s="30"/>
    </row>
    <row r="176" spans="1:8">
      <c r="B176" s="260" t="s">
        <v>2547</v>
      </c>
      <c r="C176" s="261"/>
      <c r="D176" s="262"/>
      <c r="E176" s="263"/>
      <c r="F176" s="263"/>
      <c r="G176" s="464"/>
      <c r="H176" s="30"/>
    </row>
    <row r="177" spans="2:8">
      <c r="B177" s="260" t="s">
        <v>2548</v>
      </c>
      <c r="C177" s="261"/>
      <c r="D177" s="262"/>
      <c r="E177" s="263"/>
      <c r="F177" s="263"/>
      <c r="G177" s="464"/>
      <c r="H177" s="30"/>
    </row>
    <row r="178" spans="2:8">
      <c r="B178" s="260" t="s">
        <v>2549</v>
      </c>
      <c r="C178" s="261"/>
      <c r="D178" s="262"/>
      <c r="E178" s="263"/>
      <c r="F178" s="263"/>
      <c r="G178" s="464"/>
      <c r="H178" s="30"/>
    </row>
    <row r="179" spans="2:8">
      <c r="B179" s="260" t="s">
        <v>2550</v>
      </c>
      <c r="C179" s="261"/>
      <c r="D179" s="262"/>
      <c r="E179" s="263"/>
      <c r="F179" s="263"/>
      <c r="G179" s="464"/>
      <c r="H179" s="30"/>
    </row>
    <row r="180" spans="2:8">
      <c r="B180" s="260" t="s">
        <v>2551</v>
      </c>
      <c r="C180" s="261"/>
      <c r="D180" s="262"/>
      <c r="E180" s="263"/>
      <c r="F180" s="263"/>
      <c r="G180" s="464"/>
      <c r="H180" s="30"/>
    </row>
    <row r="181" spans="2:8">
      <c r="B181" s="260" t="s">
        <v>2552</v>
      </c>
      <c r="C181" s="261"/>
      <c r="D181" s="262"/>
      <c r="E181" s="263"/>
      <c r="F181" s="263"/>
      <c r="G181" s="464"/>
      <c r="H181" s="30"/>
    </row>
    <row r="182" spans="2:8">
      <c r="B182" s="260" t="s">
        <v>2553</v>
      </c>
      <c r="C182" s="261"/>
      <c r="D182" s="262"/>
      <c r="E182" s="263"/>
      <c r="F182" s="263"/>
      <c r="G182" s="464"/>
      <c r="H182" s="30"/>
    </row>
    <row r="183" spans="2:8">
      <c r="B183" s="260" t="s">
        <v>2554</v>
      </c>
      <c r="C183" s="261"/>
      <c r="D183" s="262"/>
      <c r="E183" s="263"/>
      <c r="F183" s="263"/>
      <c r="G183" s="464"/>
      <c r="H183" s="30"/>
    </row>
    <row r="184" spans="2:8">
      <c r="B184" s="260" t="s">
        <v>2555</v>
      </c>
      <c r="C184" s="261"/>
      <c r="D184" s="262"/>
      <c r="E184" s="263"/>
      <c r="F184" s="263"/>
      <c r="G184" s="464"/>
      <c r="H184" s="30"/>
    </row>
    <row r="185" spans="2:8">
      <c r="B185" s="260" t="s">
        <v>2556</v>
      </c>
      <c r="C185" s="261"/>
      <c r="D185" s="262"/>
      <c r="E185" s="263"/>
      <c r="F185" s="263"/>
      <c r="G185" s="464"/>
      <c r="H185" s="30"/>
    </row>
    <row r="186" spans="2:8" ht="17.25" thickBot="1">
      <c r="B186" s="465"/>
      <c r="C186" s="267"/>
      <c r="D186" s="268"/>
      <c r="E186" s="269"/>
      <c r="F186" s="269"/>
      <c r="G186" s="271"/>
      <c r="H186" s="30"/>
    </row>
    <row r="187" spans="2:8" ht="20.100000000000001" customHeight="1">
      <c r="B187" s="51"/>
      <c r="C187" s="51"/>
      <c r="D187" s="52"/>
      <c r="E187" s="53"/>
      <c r="F187" s="53"/>
      <c r="G187" s="51"/>
      <c r="H18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1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59" t="s">
        <v>2557</v>
      </c>
      <c r="C2" s="360"/>
      <c r="D2" s="360"/>
      <c r="E2" s="360"/>
      <c r="F2" s="360"/>
      <c r="G2" s="361"/>
      <c r="H2" s="18"/>
    </row>
    <row r="3" spans="1:8" s="313" customFormat="1" ht="13.5" customHeight="1">
      <c r="A3" s="311"/>
      <c r="B3" s="312"/>
      <c r="C3" s="312"/>
      <c r="D3" s="312"/>
      <c r="E3" s="312"/>
      <c r="F3" s="312"/>
      <c r="G3" s="312"/>
      <c r="H3" s="21"/>
    </row>
    <row r="4" spans="1:8" s="313" customFormat="1">
      <c r="A4" s="311"/>
      <c r="B4" s="14" t="s">
        <v>2558</v>
      </c>
      <c r="C4" s="14"/>
      <c r="D4" s="14"/>
      <c r="E4" s="14"/>
      <c r="F4" s="14"/>
      <c r="G4" s="14"/>
      <c r="H4" s="21"/>
    </row>
    <row r="5" spans="1:8" s="313" customFormat="1" ht="13.5" customHeight="1" thickBot="1">
      <c r="A5" s="311"/>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ht="17.25" thickBot="1">
      <c r="B7" s="31" t="s">
        <v>2559</v>
      </c>
      <c r="C7" s="32" t="s">
        <v>2560</v>
      </c>
      <c r="D7" s="33" t="s">
        <v>988</v>
      </c>
      <c r="E7" s="34" t="s">
        <v>2561</v>
      </c>
      <c r="F7" s="35" t="s">
        <v>2562</v>
      </c>
      <c r="G7" s="36" t="s">
        <v>2242</v>
      </c>
      <c r="H7" s="30"/>
    </row>
    <row r="8" spans="1:8" s="22" customFormat="1" ht="20.100000000000001" customHeight="1" thickBot="1">
      <c r="A8" s="5"/>
      <c r="B8" s="27" t="s">
        <v>2243</v>
      </c>
      <c r="C8" s="244"/>
      <c r="D8" s="245"/>
      <c r="E8" s="246"/>
      <c r="F8" s="246"/>
      <c r="G8" s="247"/>
      <c r="H8" s="30"/>
    </row>
    <row r="9" spans="1:8" ht="30">
      <c r="B9" s="356" t="s">
        <v>2563</v>
      </c>
      <c r="C9" s="352" t="s">
        <v>2564</v>
      </c>
      <c r="D9" s="353" t="s">
        <v>1455</v>
      </c>
      <c r="E9" s="357" t="s">
        <v>1211</v>
      </c>
      <c r="F9" s="358"/>
      <c r="G9" s="338" t="s">
        <v>2565</v>
      </c>
      <c r="H9" s="30"/>
    </row>
    <row r="10" spans="1:8" ht="60">
      <c r="B10" s="37" t="s">
        <v>2275</v>
      </c>
      <c r="C10" s="38" t="s">
        <v>2566</v>
      </c>
      <c r="D10" s="39" t="s">
        <v>1135</v>
      </c>
      <c r="E10" s="40" t="s">
        <v>972</v>
      </c>
      <c r="F10" s="41"/>
      <c r="G10" s="43" t="s">
        <v>2567</v>
      </c>
      <c r="H10" s="30"/>
    </row>
    <row r="11" spans="1:8">
      <c r="B11" s="37" t="s">
        <v>2568</v>
      </c>
      <c r="C11" s="38" t="s">
        <v>2569</v>
      </c>
      <c r="D11" s="39" t="s">
        <v>1084</v>
      </c>
      <c r="E11" s="40" t="s">
        <v>2570</v>
      </c>
      <c r="F11" s="41"/>
      <c r="G11" s="254" t="s">
        <v>2571</v>
      </c>
      <c r="H11" s="30"/>
    </row>
    <row r="12" spans="1:8">
      <c r="B12" s="37" t="s">
        <v>2572</v>
      </c>
      <c r="C12" s="38" t="s">
        <v>2573</v>
      </c>
      <c r="D12" s="39" t="s">
        <v>977</v>
      </c>
      <c r="E12" s="40" t="s">
        <v>2570</v>
      </c>
      <c r="F12" s="41"/>
      <c r="G12" s="287"/>
      <c r="H12" s="30"/>
    </row>
    <row r="13" spans="1:8">
      <c r="B13" s="37" t="s">
        <v>2574</v>
      </c>
      <c r="C13" s="38" t="s">
        <v>2575</v>
      </c>
      <c r="D13" s="39" t="s">
        <v>1084</v>
      </c>
      <c r="E13" s="40" t="s">
        <v>2018</v>
      </c>
      <c r="F13" s="41"/>
      <c r="G13" s="43"/>
      <c r="H13" s="30"/>
    </row>
    <row r="14" spans="1:8">
      <c r="B14" s="37" t="s">
        <v>2576</v>
      </c>
      <c r="C14" s="38" t="s">
        <v>2577</v>
      </c>
      <c r="D14" s="39" t="s">
        <v>977</v>
      </c>
      <c r="E14" s="40" t="s">
        <v>2018</v>
      </c>
      <c r="F14" s="41"/>
      <c r="G14" s="254" t="s">
        <v>2578</v>
      </c>
      <c r="H14" s="30"/>
    </row>
    <row r="15" spans="1:8">
      <c r="B15" s="37" t="s">
        <v>2579</v>
      </c>
      <c r="C15" s="38" t="s">
        <v>2580</v>
      </c>
      <c r="D15" s="39" t="s">
        <v>1115</v>
      </c>
      <c r="E15" s="40" t="s">
        <v>2018</v>
      </c>
      <c r="F15" s="41"/>
      <c r="G15" s="287"/>
      <c r="H15" s="30"/>
    </row>
    <row r="16" spans="1:8" ht="30">
      <c r="B16" s="37" t="s">
        <v>2581</v>
      </c>
      <c r="C16" s="38" t="s">
        <v>2582</v>
      </c>
      <c r="D16" s="39" t="s">
        <v>988</v>
      </c>
      <c r="E16" s="40" t="s">
        <v>1316</v>
      </c>
      <c r="F16" s="41"/>
      <c r="G16" s="43" t="s">
        <v>2583</v>
      </c>
      <c r="H16" s="30"/>
    </row>
    <row r="17" spans="1:8">
      <c r="B17" s="37" t="s">
        <v>2584</v>
      </c>
      <c r="C17" s="38" t="s">
        <v>2585</v>
      </c>
      <c r="D17" s="39" t="s">
        <v>981</v>
      </c>
      <c r="E17" s="40" t="s">
        <v>2018</v>
      </c>
      <c r="F17" s="41"/>
      <c r="G17" s="254" t="s">
        <v>2578</v>
      </c>
      <c r="H17" s="30"/>
    </row>
    <row r="18" spans="1:8">
      <c r="B18" s="37" t="s">
        <v>2586</v>
      </c>
      <c r="C18" s="38" t="s">
        <v>2587</v>
      </c>
      <c r="D18" s="39" t="s">
        <v>1501</v>
      </c>
      <c r="E18" s="40" t="s">
        <v>2018</v>
      </c>
      <c r="F18" s="41"/>
      <c r="G18" s="288"/>
      <c r="H18" s="30"/>
    </row>
    <row r="19" spans="1:8">
      <c r="B19" s="37" t="s">
        <v>2588</v>
      </c>
      <c r="C19" s="38" t="s">
        <v>2589</v>
      </c>
      <c r="D19" s="39" t="s">
        <v>1504</v>
      </c>
      <c r="E19" s="40" t="s">
        <v>2018</v>
      </c>
      <c r="F19" s="41"/>
      <c r="G19" s="288"/>
      <c r="H19" s="30"/>
    </row>
    <row r="20" spans="1:8">
      <c r="B20" s="37" t="s">
        <v>2590</v>
      </c>
      <c r="C20" s="38" t="s">
        <v>2591</v>
      </c>
      <c r="D20" s="39" t="s">
        <v>1115</v>
      </c>
      <c r="E20" s="40" t="s">
        <v>2018</v>
      </c>
      <c r="F20" s="41"/>
      <c r="G20" s="288"/>
      <c r="H20" s="30"/>
    </row>
    <row r="21" spans="1:8">
      <c r="B21" s="37" t="s">
        <v>2592</v>
      </c>
      <c r="C21" s="38" t="s">
        <v>2593</v>
      </c>
      <c r="D21" s="39" t="s">
        <v>1509</v>
      </c>
      <c r="E21" s="40" t="s">
        <v>2018</v>
      </c>
      <c r="F21" s="41"/>
      <c r="G21" s="288"/>
      <c r="H21" s="30"/>
    </row>
    <row r="22" spans="1:8">
      <c r="B22" s="37" t="s">
        <v>2594</v>
      </c>
      <c r="C22" s="38" t="s">
        <v>2595</v>
      </c>
      <c r="D22" s="39" t="s">
        <v>1512</v>
      </c>
      <c r="E22" s="40" t="s">
        <v>2018</v>
      </c>
      <c r="F22" s="41"/>
      <c r="G22" s="288"/>
      <c r="H22" s="30"/>
    </row>
    <row r="23" spans="1:8">
      <c r="B23" s="37" t="s">
        <v>2596</v>
      </c>
      <c r="C23" s="38" t="s">
        <v>2597</v>
      </c>
      <c r="D23" s="39" t="s">
        <v>1512</v>
      </c>
      <c r="E23" s="40" t="s">
        <v>2018</v>
      </c>
      <c r="F23" s="41"/>
      <c r="G23" s="287"/>
      <c r="H23" s="30"/>
    </row>
    <row r="24" spans="1:8" ht="30">
      <c r="B24" s="37" t="s">
        <v>2598</v>
      </c>
      <c r="C24" s="38" t="s">
        <v>2599</v>
      </c>
      <c r="D24" s="39" t="s">
        <v>1455</v>
      </c>
      <c r="E24" s="40" t="s">
        <v>1026</v>
      </c>
      <c r="F24" s="41"/>
      <c r="G24" s="43" t="s">
        <v>2600</v>
      </c>
      <c r="H24" s="30"/>
    </row>
    <row r="25" spans="1:8" ht="45">
      <c r="B25" s="37" t="s">
        <v>2601</v>
      </c>
      <c r="C25" s="38" t="s">
        <v>2602</v>
      </c>
      <c r="D25" s="39" t="s">
        <v>2260</v>
      </c>
      <c r="E25" s="40" t="s">
        <v>972</v>
      </c>
      <c r="F25" s="41"/>
      <c r="G25" s="43" t="s">
        <v>2603</v>
      </c>
      <c r="H25" s="30"/>
    </row>
    <row r="26" spans="1:8" ht="45">
      <c r="B26" s="37" t="s">
        <v>2604</v>
      </c>
      <c r="C26" s="38" t="s">
        <v>2605</v>
      </c>
      <c r="D26" s="39" t="s">
        <v>1455</v>
      </c>
      <c r="E26" s="40" t="s">
        <v>1026</v>
      </c>
      <c r="F26" s="41"/>
      <c r="G26" s="43" t="s">
        <v>2606</v>
      </c>
      <c r="H26" s="30"/>
    </row>
    <row r="27" spans="1:8" ht="45">
      <c r="B27" s="37" t="s">
        <v>2607</v>
      </c>
      <c r="C27" s="38" t="s">
        <v>2608</v>
      </c>
      <c r="D27" s="39" t="s">
        <v>1455</v>
      </c>
      <c r="E27" s="40" t="s">
        <v>1026</v>
      </c>
      <c r="F27" s="41"/>
      <c r="G27" s="43" t="s">
        <v>2609</v>
      </c>
      <c r="H27" s="30"/>
    </row>
    <row r="28" spans="1:8" ht="30">
      <c r="B28" s="37" t="s">
        <v>2610</v>
      </c>
      <c r="C28" s="38" t="s">
        <v>2611</v>
      </c>
      <c r="D28" s="39" t="s">
        <v>981</v>
      </c>
      <c r="E28" s="40" t="s">
        <v>972</v>
      </c>
      <c r="F28" s="41"/>
      <c r="G28" s="43" t="s">
        <v>2612</v>
      </c>
      <c r="H28" s="30"/>
    </row>
    <row r="29" spans="1:8" ht="45">
      <c r="B29" s="37" t="s">
        <v>2613</v>
      </c>
      <c r="C29" s="38" t="s">
        <v>2614</v>
      </c>
      <c r="D29" s="39" t="s">
        <v>2195</v>
      </c>
      <c r="E29" s="40" t="s">
        <v>2570</v>
      </c>
      <c r="F29" s="41"/>
      <c r="G29" s="43" t="s">
        <v>2615</v>
      </c>
      <c r="H29" s="30"/>
    </row>
    <row r="30" spans="1:8">
      <c r="B30" s="37" t="s">
        <v>2616</v>
      </c>
      <c r="C30" s="38" t="s">
        <v>2617</v>
      </c>
      <c r="D30" s="39" t="s">
        <v>2195</v>
      </c>
      <c r="E30" s="40" t="s">
        <v>2570</v>
      </c>
      <c r="F30" s="41"/>
      <c r="G30" s="534" t="s">
        <v>2618</v>
      </c>
      <c r="H30" s="30"/>
    </row>
    <row r="31" spans="1:8">
      <c r="B31" s="37" t="s">
        <v>2619</v>
      </c>
      <c r="C31" s="38" t="s">
        <v>2620</v>
      </c>
      <c r="D31" s="39" t="s">
        <v>2195</v>
      </c>
      <c r="E31" s="40" t="s">
        <v>2570</v>
      </c>
      <c r="F31" s="41"/>
      <c r="G31" s="535"/>
      <c r="H31" s="30"/>
    </row>
    <row r="32" spans="1:8">
      <c r="A32" s="9"/>
      <c r="B32" s="37" t="s">
        <v>2621</v>
      </c>
      <c r="C32" s="38" t="s">
        <v>2622</v>
      </c>
      <c r="D32" s="39" t="s">
        <v>2195</v>
      </c>
      <c r="E32" s="40" t="s">
        <v>2570</v>
      </c>
      <c r="F32" s="41"/>
      <c r="G32" s="536"/>
      <c r="H32" s="30"/>
    </row>
    <row r="33" spans="1:8" ht="30">
      <c r="B33" s="37" t="s">
        <v>2266</v>
      </c>
      <c r="C33" s="38" t="s">
        <v>2623</v>
      </c>
      <c r="D33" s="39" t="s">
        <v>1455</v>
      </c>
      <c r="E33" s="40" t="s">
        <v>1211</v>
      </c>
      <c r="F33" s="41"/>
      <c r="G33" s="43" t="s">
        <v>2624</v>
      </c>
      <c r="H33" s="30"/>
    </row>
    <row r="34" spans="1:8">
      <c r="B34" s="37" t="s">
        <v>2625</v>
      </c>
      <c r="C34" s="38" t="s">
        <v>2626</v>
      </c>
      <c r="D34" s="39" t="s">
        <v>2237</v>
      </c>
      <c r="E34" s="40" t="s">
        <v>1553</v>
      </c>
      <c r="F34" s="41"/>
      <c r="G34" s="43"/>
      <c r="H34" s="30"/>
    </row>
    <row r="35" spans="1:8" ht="45">
      <c r="B35" s="37" t="s">
        <v>2627</v>
      </c>
      <c r="C35" s="38" t="s">
        <v>2628</v>
      </c>
      <c r="D35" s="39" t="s">
        <v>2249</v>
      </c>
      <c r="E35" s="40" t="s">
        <v>2570</v>
      </c>
      <c r="F35" s="41"/>
      <c r="G35" s="43" t="s">
        <v>2629</v>
      </c>
      <c r="H35" s="30"/>
    </row>
    <row r="36" spans="1:8">
      <c r="B36" s="37" t="s">
        <v>2630</v>
      </c>
      <c r="C36" s="38" t="s">
        <v>2631</v>
      </c>
      <c r="D36" s="39" t="s">
        <v>2249</v>
      </c>
      <c r="E36" s="40" t="s">
        <v>2570</v>
      </c>
      <c r="F36" s="41" t="s">
        <v>2562</v>
      </c>
      <c r="G36" s="43" t="s">
        <v>2250</v>
      </c>
      <c r="H36" s="30"/>
    </row>
    <row r="37" spans="1:8" ht="60">
      <c r="B37" s="37" t="s">
        <v>2273</v>
      </c>
      <c r="C37" s="38" t="s">
        <v>2632</v>
      </c>
      <c r="D37" s="39" t="s">
        <v>2292</v>
      </c>
      <c r="E37" s="40" t="s">
        <v>1553</v>
      </c>
      <c r="F37" s="41"/>
      <c r="G37" s="43" t="s">
        <v>2633</v>
      </c>
      <c r="H37" s="30"/>
    </row>
    <row r="38" spans="1:8">
      <c r="B38" s="37" t="s">
        <v>2634</v>
      </c>
      <c r="C38" s="38" t="s">
        <v>2635</v>
      </c>
      <c r="D38" s="39" t="s">
        <v>1465</v>
      </c>
      <c r="E38" s="40" t="s">
        <v>2570</v>
      </c>
      <c r="F38" s="41"/>
      <c r="G38" s="43"/>
      <c r="H38" s="30"/>
    </row>
    <row r="39" spans="1:8" ht="75">
      <c r="B39" s="37" t="s">
        <v>2636</v>
      </c>
      <c r="C39" s="38" t="s">
        <v>2637</v>
      </c>
      <c r="D39" s="39" t="s">
        <v>1135</v>
      </c>
      <c r="E39" s="40" t="s">
        <v>1553</v>
      </c>
      <c r="F39" s="41"/>
      <c r="G39" s="43" t="s">
        <v>2638</v>
      </c>
      <c r="H39" s="30"/>
    </row>
    <row r="40" spans="1:8">
      <c r="B40" s="37" t="s">
        <v>2639</v>
      </c>
      <c r="C40" s="38" t="s">
        <v>2640</v>
      </c>
      <c r="D40" s="39" t="s">
        <v>977</v>
      </c>
      <c r="E40" s="40" t="s">
        <v>978</v>
      </c>
      <c r="F40" s="41"/>
      <c r="G40" s="43" t="s">
        <v>2641</v>
      </c>
      <c r="H40" s="30"/>
    </row>
    <row r="41" spans="1:8" ht="75">
      <c r="B41" s="37" t="s">
        <v>59</v>
      </c>
      <c r="C41" s="38" t="s">
        <v>2642</v>
      </c>
      <c r="D41" s="39" t="s">
        <v>1272</v>
      </c>
      <c r="E41" s="40" t="s">
        <v>1321</v>
      </c>
      <c r="F41" s="41"/>
      <c r="G41" s="43" t="s">
        <v>2643</v>
      </c>
      <c r="H41" s="30"/>
    </row>
    <row r="42" spans="1:8">
      <c r="B42" s="37" t="s">
        <v>2644</v>
      </c>
      <c r="C42" s="38" t="s">
        <v>2645</v>
      </c>
      <c r="D42" s="39" t="s">
        <v>1274</v>
      </c>
      <c r="E42" s="40" t="s">
        <v>2018</v>
      </c>
      <c r="F42" s="41"/>
      <c r="G42" s="43" t="s">
        <v>2646</v>
      </c>
      <c r="H42" s="30"/>
    </row>
    <row r="43" spans="1:8" ht="30">
      <c r="B43" s="37" t="s">
        <v>2647</v>
      </c>
      <c r="C43" s="38" t="s">
        <v>2648</v>
      </c>
      <c r="D43" s="39" t="s">
        <v>1455</v>
      </c>
      <c r="E43" s="40" t="s">
        <v>1211</v>
      </c>
      <c r="F43" s="41"/>
      <c r="G43" s="43" t="s">
        <v>2649</v>
      </c>
      <c r="H43" s="30"/>
    </row>
    <row r="44" spans="1:8" ht="45">
      <c r="B44" s="37" t="s">
        <v>2650</v>
      </c>
      <c r="C44" s="38" t="s">
        <v>2651</v>
      </c>
      <c r="D44" s="39" t="s">
        <v>1455</v>
      </c>
      <c r="E44" s="40" t="s">
        <v>1211</v>
      </c>
      <c r="F44" s="41"/>
      <c r="G44" s="43" t="s">
        <v>2652</v>
      </c>
      <c r="H44" s="30"/>
    </row>
    <row r="45" spans="1:8" ht="30">
      <c r="B45" s="37" t="s">
        <v>2653</v>
      </c>
      <c r="C45" s="38" t="s">
        <v>2654</v>
      </c>
      <c r="D45" s="39" t="s">
        <v>1455</v>
      </c>
      <c r="E45" s="40" t="s">
        <v>1211</v>
      </c>
      <c r="F45" s="41"/>
      <c r="G45" s="43" t="s">
        <v>2649</v>
      </c>
      <c r="H45" s="30"/>
    </row>
    <row r="46" spans="1:8" ht="45.75" thickBot="1">
      <c r="B46" s="37" t="s">
        <v>2655</v>
      </c>
      <c r="C46" s="38" t="s">
        <v>2656</v>
      </c>
      <c r="D46" s="39" t="s">
        <v>1455</v>
      </c>
      <c r="E46" s="40" t="s">
        <v>1211</v>
      </c>
      <c r="F46" s="41"/>
      <c r="G46" s="43" t="s">
        <v>2657</v>
      </c>
      <c r="H46" s="30"/>
    </row>
    <row r="47" spans="1:8" s="22" customFormat="1" ht="19.5" customHeight="1" thickBot="1">
      <c r="A47" s="5"/>
      <c r="B47" s="27" t="s">
        <v>2659</v>
      </c>
      <c r="C47" s="244"/>
      <c r="D47" s="245"/>
      <c r="E47" s="246"/>
      <c r="F47" s="246"/>
      <c r="G47" s="247"/>
      <c r="H47" s="30"/>
    </row>
    <row r="48" spans="1:8" ht="30">
      <c r="B48" s="37" t="s">
        <v>2660</v>
      </c>
      <c r="C48" s="38" t="s">
        <v>2661</v>
      </c>
      <c r="D48" s="39" t="s">
        <v>2662</v>
      </c>
      <c r="E48" s="40" t="s">
        <v>1316</v>
      </c>
      <c r="F48" s="41"/>
      <c r="G48" s="43" t="s">
        <v>2663</v>
      </c>
      <c r="H48" s="30"/>
    </row>
    <row r="49" spans="1:8">
      <c r="B49" s="37" t="s">
        <v>2664</v>
      </c>
      <c r="C49" s="38" t="s">
        <v>2665</v>
      </c>
      <c r="D49" s="39" t="s">
        <v>2662</v>
      </c>
      <c r="E49" s="40" t="s">
        <v>1316</v>
      </c>
      <c r="F49" s="41"/>
      <c r="G49" s="534" t="s">
        <v>2666</v>
      </c>
      <c r="H49" s="30"/>
    </row>
    <row r="50" spans="1:8" ht="17.25" thickBot="1">
      <c r="B50" s="37" t="s">
        <v>2667</v>
      </c>
      <c r="C50" s="38" t="s">
        <v>2668</v>
      </c>
      <c r="D50" s="39" t="s">
        <v>2662</v>
      </c>
      <c r="E50" s="40" t="s">
        <v>1316</v>
      </c>
      <c r="F50" s="41"/>
      <c r="G50" s="536"/>
      <c r="H50" s="30"/>
    </row>
    <row r="51" spans="1:8" s="22" customFormat="1" ht="19.5" customHeight="1" thickBot="1">
      <c r="A51" s="5"/>
      <c r="B51" s="27" t="s">
        <v>2293</v>
      </c>
      <c r="C51" s="244"/>
      <c r="D51" s="245"/>
      <c r="E51" s="246"/>
      <c r="F51" s="246"/>
      <c r="G51" s="247"/>
      <c r="H51" s="30"/>
    </row>
    <row r="52" spans="1:8" ht="45">
      <c r="B52" s="37" t="s">
        <v>2669</v>
      </c>
      <c r="C52" s="38" t="s">
        <v>2670</v>
      </c>
      <c r="D52" s="39" t="s">
        <v>2249</v>
      </c>
      <c r="E52" s="40" t="s">
        <v>2018</v>
      </c>
      <c r="F52" s="41"/>
      <c r="G52" s="43" t="s">
        <v>2671</v>
      </c>
      <c r="H52" s="30"/>
    </row>
    <row r="53" spans="1:8" ht="60">
      <c r="B53" s="37" t="s">
        <v>2672</v>
      </c>
      <c r="C53" s="38" t="s">
        <v>2673</v>
      </c>
      <c r="D53" s="39" t="s">
        <v>1081</v>
      </c>
      <c r="E53" s="40" t="s">
        <v>1553</v>
      </c>
      <c r="F53" s="41"/>
      <c r="G53" s="43" t="s">
        <v>2674</v>
      </c>
      <c r="H53" s="30"/>
    </row>
    <row r="54" spans="1:8">
      <c r="B54" s="37" t="s">
        <v>2675</v>
      </c>
      <c r="C54" s="38" t="s">
        <v>2676</v>
      </c>
      <c r="D54" s="39" t="s">
        <v>1512</v>
      </c>
      <c r="E54" s="40" t="s">
        <v>2570</v>
      </c>
      <c r="F54" s="41"/>
      <c r="G54" s="43" t="s">
        <v>2677</v>
      </c>
      <c r="H54" s="30"/>
    </row>
    <row r="55" spans="1:8" ht="60">
      <c r="B55" s="37" t="s">
        <v>2678</v>
      </c>
      <c r="C55" s="38" t="s">
        <v>2679</v>
      </c>
      <c r="D55" s="39" t="s">
        <v>2662</v>
      </c>
      <c r="E55" s="40" t="s">
        <v>1316</v>
      </c>
      <c r="F55" s="41"/>
      <c r="G55" s="43" t="s">
        <v>2680</v>
      </c>
      <c r="H55" s="30"/>
    </row>
    <row r="56" spans="1:8" ht="45">
      <c r="B56" s="37" t="s">
        <v>1909</v>
      </c>
      <c r="C56" s="38" t="s">
        <v>2681</v>
      </c>
      <c r="D56" s="39" t="s">
        <v>981</v>
      </c>
      <c r="E56" s="40" t="s">
        <v>2658</v>
      </c>
      <c r="F56" s="41"/>
      <c r="G56" s="43" t="s">
        <v>2682</v>
      </c>
      <c r="H56" s="30"/>
    </row>
    <row r="57" spans="1:8">
      <c r="B57" s="37" t="s">
        <v>2683</v>
      </c>
      <c r="C57" s="38" t="s">
        <v>2684</v>
      </c>
      <c r="D57" s="39" t="s">
        <v>2249</v>
      </c>
      <c r="E57" s="40" t="s">
        <v>2018</v>
      </c>
      <c r="F57" s="41"/>
      <c r="G57" s="466" t="s">
        <v>2685</v>
      </c>
      <c r="H57" s="30"/>
    </row>
    <row r="58" spans="1:8">
      <c r="B58" s="37" t="s">
        <v>2316</v>
      </c>
      <c r="C58" s="38" t="s">
        <v>2686</v>
      </c>
      <c r="D58" s="39" t="s">
        <v>1081</v>
      </c>
      <c r="E58" s="40" t="s">
        <v>1553</v>
      </c>
      <c r="F58" s="41"/>
      <c r="G58" s="467"/>
      <c r="H58" s="30"/>
    </row>
    <row r="59" spans="1:8">
      <c r="B59" s="37" t="s">
        <v>2687</v>
      </c>
      <c r="C59" s="38" t="s">
        <v>2688</v>
      </c>
      <c r="D59" s="39" t="s">
        <v>1512</v>
      </c>
      <c r="E59" s="40" t="s">
        <v>2570</v>
      </c>
      <c r="F59" s="41"/>
      <c r="G59" s="467"/>
      <c r="H59" s="30"/>
    </row>
    <row r="60" spans="1:8">
      <c r="B60" s="37" t="s">
        <v>2320</v>
      </c>
      <c r="C60" s="38" t="s">
        <v>2689</v>
      </c>
      <c r="D60" s="39" t="s">
        <v>2662</v>
      </c>
      <c r="E60" s="40" t="s">
        <v>1316</v>
      </c>
      <c r="F60" s="41"/>
      <c r="G60" s="467"/>
      <c r="H60" s="30"/>
    </row>
    <row r="61" spans="1:8">
      <c r="B61" s="37" t="s">
        <v>1911</v>
      </c>
      <c r="C61" s="38" t="s">
        <v>2690</v>
      </c>
      <c r="D61" s="39" t="s">
        <v>981</v>
      </c>
      <c r="E61" s="40" t="s">
        <v>2658</v>
      </c>
      <c r="F61" s="41"/>
      <c r="G61" s="468"/>
      <c r="H61" s="30"/>
    </row>
    <row r="62" spans="1:8">
      <c r="B62" s="37" t="s">
        <v>2691</v>
      </c>
      <c r="C62" s="38" t="s">
        <v>2692</v>
      </c>
      <c r="D62" s="39" t="s">
        <v>2249</v>
      </c>
      <c r="E62" s="40" t="s">
        <v>2018</v>
      </c>
      <c r="F62" s="41"/>
      <c r="G62" s="466" t="s">
        <v>2685</v>
      </c>
      <c r="H62" s="30"/>
    </row>
    <row r="63" spans="1:8">
      <c r="B63" s="37" t="s">
        <v>2325</v>
      </c>
      <c r="C63" s="38" t="s">
        <v>2693</v>
      </c>
      <c r="D63" s="39" t="s">
        <v>1081</v>
      </c>
      <c r="E63" s="40" t="s">
        <v>1553</v>
      </c>
      <c r="F63" s="41"/>
      <c r="G63" s="467"/>
      <c r="H63" s="30"/>
    </row>
    <row r="64" spans="1:8">
      <c r="B64" s="37" t="s">
        <v>2694</v>
      </c>
      <c r="C64" s="38" t="s">
        <v>2695</v>
      </c>
      <c r="D64" s="39" t="s">
        <v>1512</v>
      </c>
      <c r="E64" s="40" t="s">
        <v>2570</v>
      </c>
      <c r="F64" s="41"/>
      <c r="G64" s="467"/>
      <c r="H64" s="30"/>
    </row>
    <row r="65" spans="1:8">
      <c r="B65" s="37" t="s">
        <v>2329</v>
      </c>
      <c r="C65" s="38" t="s">
        <v>2696</v>
      </c>
      <c r="D65" s="39" t="s">
        <v>2662</v>
      </c>
      <c r="E65" s="40" t="s">
        <v>1316</v>
      </c>
      <c r="F65" s="41"/>
      <c r="G65" s="467"/>
      <c r="H65" s="30"/>
    </row>
    <row r="66" spans="1:8" ht="17.25" thickBot="1">
      <c r="B66" s="37" t="s">
        <v>1913</v>
      </c>
      <c r="C66" s="38" t="s">
        <v>2697</v>
      </c>
      <c r="D66" s="39" t="s">
        <v>981</v>
      </c>
      <c r="E66" s="40" t="s">
        <v>2658</v>
      </c>
      <c r="F66" s="41"/>
      <c r="G66" s="469"/>
      <c r="H66" s="30"/>
    </row>
    <row r="67" spans="1:8" s="22" customFormat="1" ht="19.5" customHeight="1" thickBot="1">
      <c r="A67" s="5"/>
      <c r="B67" s="27" t="s">
        <v>2698</v>
      </c>
      <c r="C67" s="244"/>
      <c r="D67" s="245"/>
      <c r="E67" s="246"/>
      <c r="F67" s="246"/>
      <c r="G67" s="247"/>
      <c r="H67" s="30"/>
    </row>
    <row r="68" spans="1:8">
      <c r="B68" s="37" t="s">
        <v>2699</v>
      </c>
      <c r="C68" s="38" t="s">
        <v>2700</v>
      </c>
      <c r="D68" s="39" t="s">
        <v>1905</v>
      </c>
      <c r="E68" s="40" t="s">
        <v>1316</v>
      </c>
      <c r="F68" s="41"/>
      <c r="G68" s="43"/>
      <c r="H68" s="30"/>
    </row>
    <row r="69" spans="1:8" ht="30">
      <c r="B69" s="37" t="s">
        <v>2701</v>
      </c>
      <c r="C69" s="38" t="s">
        <v>2702</v>
      </c>
      <c r="D69" s="39" t="s">
        <v>1455</v>
      </c>
      <c r="E69" s="40" t="s">
        <v>1211</v>
      </c>
      <c r="F69" s="41"/>
      <c r="G69" s="43" t="s">
        <v>2703</v>
      </c>
      <c r="H69" s="30"/>
    </row>
    <row r="70" spans="1:8" ht="105">
      <c r="B70" s="37" t="s">
        <v>781</v>
      </c>
      <c r="C70" s="38" t="s">
        <v>2704</v>
      </c>
      <c r="D70" s="39" t="s">
        <v>1455</v>
      </c>
      <c r="E70" s="40" t="s">
        <v>1211</v>
      </c>
      <c r="F70" s="41"/>
      <c r="G70" s="43" t="s">
        <v>2705</v>
      </c>
      <c r="H70" s="30"/>
    </row>
    <row r="71" spans="1:8" ht="105">
      <c r="B71" s="37" t="s">
        <v>2706</v>
      </c>
      <c r="C71" s="38" t="s">
        <v>2707</v>
      </c>
      <c r="D71" s="39" t="s">
        <v>2249</v>
      </c>
      <c r="E71" s="40" t="s">
        <v>2018</v>
      </c>
      <c r="F71" s="41"/>
      <c r="G71" s="43" t="s">
        <v>2708</v>
      </c>
      <c r="H71" s="30"/>
    </row>
    <row r="72" spans="1:8">
      <c r="B72" s="37" t="s">
        <v>2709</v>
      </c>
      <c r="C72" s="38" t="s">
        <v>2710</v>
      </c>
      <c r="D72" s="39" t="s">
        <v>2292</v>
      </c>
      <c r="E72" s="40" t="s">
        <v>1553</v>
      </c>
      <c r="F72" s="41"/>
      <c r="G72" s="43" t="s">
        <v>974</v>
      </c>
      <c r="H72" s="30"/>
    </row>
    <row r="73" spans="1:8">
      <c r="B73" s="37" t="s">
        <v>2711</v>
      </c>
      <c r="C73" s="38" t="s">
        <v>2712</v>
      </c>
      <c r="D73" s="39" t="s">
        <v>1512</v>
      </c>
      <c r="E73" s="40" t="s">
        <v>2018</v>
      </c>
      <c r="F73" s="41"/>
      <c r="G73" s="43" t="s">
        <v>2713</v>
      </c>
      <c r="H73" s="30"/>
    </row>
    <row r="74" spans="1:8" ht="240">
      <c r="B74" s="37" t="s">
        <v>2714</v>
      </c>
      <c r="C74" s="38" t="s">
        <v>2715</v>
      </c>
      <c r="D74" s="470" t="s">
        <v>2716</v>
      </c>
      <c r="E74" s="40" t="s">
        <v>972</v>
      </c>
      <c r="F74" s="41"/>
      <c r="G74" s="43" t="s">
        <v>2717</v>
      </c>
      <c r="H74" s="30"/>
    </row>
    <row r="75" spans="1:8" ht="75">
      <c r="B75" s="37" t="s">
        <v>2718</v>
      </c>
      <c r="C75" s="38" t="s">
        <v>2719</v>
      </c>
      <c r="D75" s="470" t="s">
        <v>2720</v>
      </c>
      <c r="E75" s="40" t="s">
        <v>2018</v>
      </c>
      <c r="F75" s="41"/>
      <c r="G75" s="43" t="s">
        <v>2721</v>
      </c>
      <c r="H75" s="30"/>
    </row>
    <row r="76" spans="1:8" ht="45">
      <c r="B76" s="37" t="s">
        <v>2722</v>
      </c>
      <c r="C76" s="38" t="s">
        <v>2723</v>
      </c>
      <c r="D76" s="39" t="s">
        <v>2724</v>
      </c>
      <c r="E76" s="40" t="s">
        <v>1316</v>
      </c>
      <c r="F76" s="41"/>
      <c r="G76" s="43" t="s">
        <v>2725</v>
      </c>
      <c r="H76" s="30"/>
    </row>
    <row r="77" spans="1:8" ht="30">
      <c r="B77" s="37" t="s">
        <v>2726</v>
      </c>
      <c r="C77" s="38" t="s">
        <v>2727</v>
      </c>
      <c r="D77" s="39" t="s">
        <v>2079</v>
      </c>
      <c r="E77" s="40" t="s">
        <v>2018</v>
      </c>
      <c r="F77" s="41"/>
      <c r="G77" s="43" t="s">
        <v>2728</v>
      </c>
      <c r="H77" s="30"/>
    </row>
    <row r="78" spans="1:8" ht="45">
      <c r="B78" s="37" t="s">
        <v>2729</v>
      </c>
      <c r="C78" s="38" t="s">
        <v>2730</v>
      </c>
      <c r="D78" s="39" t="s">
        <v>2724</v>
      </c>
      <c r="E78" s="40" t="s">
        <v>1316</v>
      </c>
      <c r="F78" s="41"/>
      <c r="G78" s="43" t="s">
        <v>2731</v>
      </c>
      <c r="H78" s="30"/>
    </row>
    <row r="79" spans="1:8" ht="30">
      <c r="B79" s="37" t="s">
        <v>2732</v>
      </c>
      <c r="C79" s="38" t="s">
        <v>2733</v>
      </c>
      <c r="D79" s="39" t="s">
        <v>1081</v>
      </c>
      <c r="E79" s="40" t="s">
        <v>1321</v>
      </c>
      <c r="F79" s="41"/>
      <c r="G79" s="43" t="s">
        <v>2734</v>
      </c>
      <c r="H79" s="30"/>
    </row>
    <row r="80" spans="1:8" ht="150">
      <c r="B80" s="37" t="s">
        <v>2735</v>
      </c>
      <c r="C80" s="38" t="s">
        <v>2736</v>
      </c>
      <c r="D80" s="39" t="s">
        <v>1455</v>
      </c>
      <c r="E80" s="40" t="s">
        <v>1211</v>
      </c>
      <c r="F80" s="41"/>
      <c r="G80" s="43" t="s">
        <v>2737</v>
      </c>
      <c r="H80" s="30"/>
    </row>
    <row r="81" spans="2:8" ht="135">
      <c r="B81" s="37" t="s">
        <v>2738</v>
      </c>
      <c r="C81" s="38" t="s">
        <v>2739</v>
      </c>
      <c r="D81" s="39" t="s">
        <v>1455</v>
      </c>
      <c r="E81" s="40" t="s">
        <v>1211</v>
      </c>
      <c r="F81" s="41"/>
      <c r="G81" s="43" t="s">
        <v>2740</v>
      </c>
      <c r="H81" s="30"/>
    </row>
    <row r="82" spans="2:8" ht="135">
      <c r="B82" s="37" t="s">
        <v>2741</v>
      </c>
      <c r="C82" s="38" t="s">
        <v>2742</v>
      </c>
      <c r="D82" s="39" t="s">
        <v>2237</v>
      </c>
      <c r="E82" s="40" t="s">
        <v>1316</v>
      </c>
      <c r="F82" s="41"/>
      <c r="G82" s="43" t="s">
        <v>2743</v>
      </c>
      <c r="H82" s="30"/>
    </row>
    <row r="83" spans="2:8" ht="75">
      <c r="B83" s="37" t="s">
        <v>2744</v>
      </c>
      <c r="C83" s="38" t="s">
        <v>2745</v>
      </c>
      <c r="D83" s="39" t="s">
        <v>1455</v>
      </c>
      <c r="E83" s="40" t="s">
        <v>1211</v>
      </c>
      <c r="F83" s="41"/>
      <c r="G83" s="43" t="s">
        <v>2746</v>
      </c>
      <c r="H83" s="30"/>
    </row>
    <row r="84" spans="2:8" ht="90">
      <c r="B84" s="37" t="s">
        <v>2747</v>
      </c>
      <c r="C84" s="38" t="s">
        <v>2748</v>
      </c>
      <c r="D84" s="39" t="s">
        <v>1455</v>
      </c>
      <c r="E84" s="40" t="s">
        <v>1211</v>
      </c>
      <c r="F84" s="41"/>
      <c r="G84" s="43" t="s">
        <v>2749</v>
      </c>
      <c r="H84" s="30"/>
    </row>
    <row r="85" spans="2:8" ht="45">
      <c r="B85" s="37" t="s">
        <v>2750</v>
      </c>
      <c r="C85" s="38" t="s">
        <v>2751</v>
      </c>
      <c r="D85" s="39" t="s">
        <v>2662</v>
      </c>
      <c r="E85" s="40" t="s">
        <v>1316</v>
      </c>
      <c r="F85" s="41"/>
      <c r="G85" s="43" t="s">
        <v>2752</v>
      </c>
      <c r="H85" s="30"/>
    </row>
    <row r="86" spans="2:8" ht="180">
      <c r="B86" s="37" t="s">
        <v>2753</v>
      </c>
      <c r="C86" s="38" t="s">
        <v>2754</v>
      </c>
      <c r="D86" s="39" t="s">
        <v>2662</v>
      </c>
      <c r="E86" s="40" t="s">
        <v>1316</v>
      </c>
      <c r="F86" s="41"/>
      <c r="G86" s="43" t="s">
        <v>2755</v>
      </c>
      <c r="H86" s="30"/>
    </row>
    <row r="87" spans="2:8" ht="150">
      <c r="B87" s="37" t="s">
        <v>2756</v>
      </c>
      <c r="C87" s="38" t="s">
        <v>2757</v>
      </c>
      <c r="D87" s="39" t="s">
        <v>1135</v>
      </c>
      <c r="E87" s="40" t="s">
        <v>972</v>
      </c>
      <c r="F87" s="41"/>
      <c r="G87" s="43" t="s">
        <v>2758</v>
      </c>
      <c r="H87" s="30"/>
    </row>
    <row r="88" spans="2:8">
      <c r="B88" s="37" t="s">
        <v>2759</v>
      </c>
      <c r="C88" s="38" t="s">
        <v>2760</v>
      </c>
      <c r="D88" s="39" t="s">
        <v>1084</v>
      </c>
      <c r="E88" s="40" t="s">
        <v>2570</v>
      </c>
      <c r="F88" s="41"/>
      <c r="G88" s="43" t="s">
        <v>2761</v>
      </c>
      <c r="H88" s="30"/>
    </row>
    <row r="89" spans="2:8">
      <c r="B89" s="37" t="s">
        <v>2762</v>
      </c>
      <c r="C89" s="38" t="s">
        <v>2763</v>
      </c>
      <c r="D89" s="39" t="s">
        <v>977</v>
      </c>
      <c r="E89" s="40" t="s">
        <v>2570</v>
      </c>
      <c r="F89" s="41"/>
      <c r="G89" s="43" t="s">
        <v>2761</v>
      </c>
      <c r="H89" s="30"/>
    </row>
    <row r="90" spans="2:8" ht="165">
      <c r="B90" s="37" t="s">
        <v>2764</v>
      </c>
      <c r="C90" s="38" t="s">
        <v>2765</v>
      </c>
      <c r="D90" s="39" t="s">
        <v>1135</v>
      </c>
      <c r="E90" s="40" t="s">
        <v>1553</v>
      </c>
      <c r="F90" s="41"/>
      <c r="G90" s="43" t="s">
        <v>2766</v>
      </c>
      <c r="H90" s="30"/>
    </row>
    <row r="91" spans="2:8" ht="30">
      <c r="B91" s="37" t="s">
        <v>2767</v>
      </c>
      <c r="C91" s="38" t="s">
        <v>2768</v>
      </c>
      <c r="D91" s="39" t="s">
        <v>977</v>
      </c>
      <c r="E91" s="40" t="s">
        <v>978</v>
      </c>
      <c r="F91" s="41"/>
      <c r="G91" s="43" t="s">
        <v>2769</v>
      </c>
      <c r="H91" s="30"/>
    </row>
    <row r="92" spans="2:8" ht="135">
      <c r="B92" s="37" t="s">
        <v>2770</v>
      </c>
      <c r="C92" s="38" t="s">
        <v>2771</v>
      </c>
      <c r="D92" s="39" t="s">
        <v>1199</v>
      </c>
      <c r="E92" s="40" t="s">
        <v>1321</v>
      </c>
      <c r="F92" s="41"/>
      <c r="G92" s="43" t="s">
        <v>2772</v>
      </c>
      <c r="H92" s="30"/>
    </row>
    <row r="93" spans="2:8" ht="30">
      <c r="B93" s="37" t="s">
        <v>2773</v>
      </c>
      <c r="C93" s="38" t="s">
        <v>2774</v>
      </c>
      <c r="D93" s="39" t="s">
        <v>2775</v>
      </c>
      <c r="E93" s="40" t="s">
        <v>2018</v>
      </c>
      <c r="F93" s="41"/>
      <c r="G93" s="43" t="s">
        <v>2776</v>
      </c>
      <c r="H93" s="30"/>
    </row>
    <row r="94" spans="2:8" ht="105">
      <c r="B94" s="37" t="s">
        <v>2777</v>
      </c>
      <c r="C94" s="38" t="s">
        <v>2778</v>
      </c>
      <c r="D94" s="39" t="s">
        <v>1204</v>
      </c>
      <c r="E94" s="40" t="s">
        <v>1321</v>
      </c>
      <c r="F94" s="41"/>
      <c r="G94" s="43" t="s">
        <v>2779</v>
      </c>
      <c r="H94" s="30"/>
    </row>
    <row r="95" spans="2:8" ht="30">
      <c r="B95" s="37" t="s">
        <v>2780</v>
      </c>
      <c r="C95" s="38" t="s">
        <v>2781</v>
      </c>
      <c r="D95" s="39" t="s">
        <v>2782</v>
      </c>
      <c r="E95" s="40" t="s">
        <v>978</v>
      </c>
      <c r="F95" s="41"/>
      <c r="G95" s="43" t="s">
        <v>2783</v>
      </c>
      <c r="H95" s="30"/>
    </row>
    <row r="96" spans="2:8" ht="195">
      <c r="B96" s="37" t="s">
        <v>2784</v>
      </c>
      <c r="C96" s="38" t="s">
        <v>2785</v>
      </c>
      <c r="D96" s="470" t="s">
        <v>2786</v>
      </c>
      <c r="E96" s="40" t="s">
        <v>1321</v>
      </c>
      <c r="F96" s="41"/>
      <c r="G96" s="43" t="s">
        <v>2787</v>
      </c>
      <c r="H96" s="30"/>
    </row>
    <row r="97" spans="1:8" ht="75">
      <c r="B97" s="37" t="s">
        <v>2788</v>
      </c>
      <c r="C97" s="38" t="s">
        <v>2789</v>
      </c>
      <c r="D97" s="470" t="s">
        <v>2790</v>
      </c>
      <c r="E97" s="40" t="s">
        <v>978</v>
      </c>
      <c r="F97" s="41"/>
      <c r="G97" s="43" t="s">
        <v>2791</v>
      </c>
      <c r="H97" s="30"/>
    </row>
    <row r="98" spans="1:8" ht="17.25" thickBot="1">
      <c r="B98" s="37" t="s">
        <v>2792</v>
      </c>
      <c r="C98" s="38" t="s">
        <v>2793</v>
      </c>
      <c r="D98" s="39" t="s">
        <v>1465</v>
      </c>
      <c r="E98" s="40" t="s">
        <v>2570</v>
      </c>
      <c r="F98" s="41"/>
      <c r="G98" s="43"/>
      <c r="H98" s="30"/>
    </row>
    <row r="99" spans="1:8" s="22" customFormat="1" ht="19.5" customHeight="1" thickBot="1">
      <c r="A99" s="5"/>
      <c r="B99" s="27" t="s">
        <v>2536</v>
      </c>
      <c r="C99" s="244"/>
      <c r="D99" s="245"/>
      <c r="E99" s="246"/>
      <c r="F99" s="246"/>
      <c r="G99" s="247"/>
      <c r="H99" s="30"/>
    </row>
    <row r="100" spans="1:8" ht="30">
      <c r="B100" s="37" t="s">
        <v>2794</v>
      </c>
      <c r="C100" s="38" t="s">
        <v>2795</v>
      </c>
      <c r="D100" s="39" t="s">
        <v>988</v>
      </c>
      <c r="E100" s="40" t="s">
        <v>1316</v>
      </c>
      <c r="F100" s="41"/>
      <c r="G100" s="43" t="s">
        <v>2796</v>
      </c>
      <c r="H100" s="30"/>
    </row>
    <row r="101" spans="1:8" ht="17.25" thickBot="1">
      <c r="B101" s="37" t="s">
        <v>2797</v>
      </c>
      <c r="C101" s="38" t="s">
        <v>2798</v>
      </c>
      <c r="D101" s="39" t="s">
        <v>2542</v>
      </c>
      <c r="E101" s="40" t="s">
        <v>2018</v>
      </c>
      <c r="F101" s="41"/>
      <c r="G101" s="43"/>
      <c r="H101" s="30"/>
    </row>
    <row r="102" spans="1:8" s="22" customFormat="1" ht="19.5" customHeight="1" thickBot="1">
      <c r="A102" s="5"/>
      <c r="B102" s="27" t="s">
        <v>2536</v>
      </c>
      <c r="C102" s="244"/>
      <c r="D102" s="245"/>
      <c r="E102" s="246"/>
      <c r="F102" s="246"/>
      <c r="G102" s="247"/>
      <c r="H102" s="30"/>
    </row>
    <row r="103" spans="1:8" ht="60">
      <c r="B103" s="37" t="s">
        <v>2799</v>
      </c>
      <c r="C103" s="38" t="s">
        <v>2800</v>
      </c>
      <c r="D103" s="39" t="s">
        <v>2662</v>
      </c>
      <c r="E103" s="40" t="s">
        <v>1316</v>
      </c>
      <c r="F103" s="41"/>
      <c r="G103" s="43" t="s">
        <v>2801</v>
      </c>
      <c r="H103" s="30"/>
    </row>
    <row r="104" spans="1:8" ht="60">
      <c r="B104" s="37" t="s">
        <v>2802</v>
      </c>
      <c r="C104" s="38" t="s">
        <v>2803</v>
      </c>
      <c r="D104" s="39" t="s">
        <v>2662</v>
      </c>
      <c r="E104" s="40" t="s">
        <v>1316</v>
      </c>
      <c r="F104" s="41"/>
      <c r="G104" s="43" t="s">
        <v>2804</v>
      </c>
      <c r="H104" s="30"/>
    </row>
    <row r="105" spans="1:8">
      <c r="B105" s="37" t="s">
        <v>2805</v>
      </c>
      <c r="C105" s="38" t="s">
        <v>2806</v>
      </c>
      <c r="D105" s="39" t="s">
        <v>1217</v>
      </c>
      <c r="E105" s="40" t="s">
        <v>1316</v>
      </c>
      <c r="F105" s="41"/>
      <c r="G105" s="43"/>
      <c r="H105" s="30"/>
    </row>
    <row r="106" spans="1:8">
      <c r="B106" s="37" t="s">
        <v>2807</v>
      </c>
      <c r="C106" s="38" t="s">
        <v>2808</v>
      </c>
      <c r="D106" s="39" t="s">
        <v>2662</v>
      </c>
      <c r="E106" s="40" t="s">
        <v>1316</v>
      </c>
      <c r="F106" s="41"/>
      <c r="G106" s="466" t="s">
        <v>2809</v>
      </c>
      <c r="H106" s="30"/>
    </row>
    <row r="107" spans="1:8">
      <c r="B107" s="37" t="s">
        <v>2810</v>
      </c>
      <c r="C107" s="38" t="s">
        <v>2811</v>
      </c>
      <c r="D107" s="39" t="s">
        <v>2662</v>
      </c>
      <c r="E107" s="40" t="s">
        <v>1316</v>
      </c>
      <c r="F107" s="41"/>
      <c r="G107" s="467"/>
      <c r="H107" s="30"/>
    </row>
    <row r="108" spans="1:8">
      <c r="B108" s="37" t="s">
        <v>2812</v>
      </c>
      <c r="C108" s="38" t="s">
        <v>2813</v>
      </c>
      <c r="D108" s="39" t="s">
        <v>1217</v>
      </c>
      <c r="E108" s="40" t="s">
        <v>1316</v>
      </c>
      <c r="F108" s="41"/>
      <c r="G108" s="43"/>
      <c r="H108" s="30"/>
    </row>
    <row r="109" spans="1:8">
      <c r="B109" s="37" t="s">
        <v>2814</v>
      </c>
      <c r="C109" s="38" t="s">
        <v>2815</v>
      </c>
      <c r="D109" s="39" t="s">
        <v>2662</v>
      </c>
      <c r="E109" s="40" t="s">
        <v>1316</v>
      </c>
      <c r="F109" s="41"/>
      <c r="G109" s="254"/>
      <c r="H109" s="30"/>
    </row>
    <row r="110" spans="1:8">
      <c r="B110" s="37" t="s">
        <v>2816</v>
      </c>
      <c r="C110" s="38" t="s">
        <v>2817</v>
      </c>
      <c r="D110" s="39" t="s">
        <v>2662</v>
      </c>
      <c r="E110" s="40" t="s">
        <v>1316</v>
      </c>
      <c r="F110" s="41"/>
      <c r="G110" s="467"/>
      <c r="H110" s="30"/>
    </row>
    <row r="111" spans="1:8">
      <c r="B111" s="37" t="s">
        <v>2818</v>
      </c>
      <c r="C111" s="38" t="s">
        <v>2819</v>
      </c>
      <c r="D111" s="39" t="s">
        <v>1217</v>
      </c>
      <c r="E111" s="40" t="s">
        <v>1316</v>
      </c>
      <c r="F111" s="41"/>
      <c r="G111" s="43"/>
      <c r="H111" s="30"/>
    </row>
    <row r="112" spans="1:8">
      <c r="B112" s="37" t="s">
        <v>2820</v>
      </c>
      <c r="C112" s="38" t="s">
        <v>2821</v>
      </c>
      <c r="D112" s="39" t="s">
        <v>2662</v>
      </c>
      <c r="E112" s="40" t="s">
        <v>1316</v>
      </c>
      <c r="F112" s="41"/>
      <c r="G112" s="254"/>
      <c r="H112" s="30"/>
    </row>
    <row r="113" spans="2:8">
      <c r="B113" s="37" t="s">
        <v>2822</v>
      </c>
      <c r="C113" s="38" t="s">
        <v>2823</v>
      </c>
      <c r="D113" s="39" t="s">
        <v>2662</v>
      </c>
      <c r="E113" s="40" t="s">
        <v>1316</v>
      </c>
      <c r="F113" s="41"/>
      <c r="G113" s="467"/>
      <c r="H113" s="30"/>
    </row>
    <row r="114" spans="2:8">
      <c r="B114" s="37" t="s">
        <v>2824</v>
      </c>
      <c r="C114" s="38" t="s">
        <v>2825</v>
      </c>
      <c r="D114" s="39" t="s">
        <v>1217</v>
      </c>
      <c r="E114" s="40" t="s">
        <v>1316</v>
      </c>
      <c r="F114" s="41"/>
      <c r="G114" s="43"/>
      <c r="H114" s="30"/>
    </row>
    <row r="115" spans="2:8" ht="17.25" thickBot="1">
      <c r="B115" s="37" t="s">
        <v>2826</v>
      </c>
      <c r="C115" s="38" t="s">
        <v>2827</v>
      </c>
      <c r="D115" s="39" t="s">
        <v>1217</v>
      </c>
      <c r="E115" s="40" t="s">
        <v>1316</v>
      </c>
      <c r="F115" s="41"/>
      <c r="G115" s="43"/>
      <c r="H115" s="30"/>
    </row>
    <row r="116" spans="2:8" ht="20.100000000000001" customHeight="1">
      <c r="B116" s="51"/>
      <c r="C116" s="51"/>
      <c r="D116" s="52"/>
      <c r="E116" s="53"/>
      <c r="F116" s="53"/>
      <c r="G116" s="51"/>
      <c r="H116" s="13"/>
    </row>
  </sheetData>
  <mergeCells count="2">
    <mergeCell ref="G30:G32"/>
    <mergeCell ref="G49:G50"/>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6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650</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c r="B5" s="31" t="s">
        <v>2837</v>
      </c>
      <c r="C5" s="32" t="s">
        <v>2838</v>
      </c>
      <c r="D5" s="33" t="s">
        <v>2249</v>
      </c>
      <c r="E5" s="34" t="s">
        <v>1440</v>
      </c>
      <c r="F5" s="35" t="s">
        <v>1198</v>
      </c>
      <c r="G5" s="36" t="s">
        <v>2250</v>
      </c>
      <c r="H5" s="30"/>
    </row>
    <row r="6" spans="1:8" ht="30">
      <c r="B6" s="37" t="s">
        <v>2832</v>
      </c>
      <c r="C6" s="38" t="s">
        <v>2839</v>
      </c>
      <c r="D6" s="39" t="s">
        <v>2260</v>
      </c>
      <c r="E6" s="40" t="s">
        <v>1286</v>
      </c>
      <c r="F6" s="41" t="s">
        <v>1198</v>
      </c>
      <c r="G6" s="43" t="s">
        <v>2111</v>
      </c>
      <c r="H6" s="30"/>
    </row>
    <row r="7" spans="1:8" ht="30">
      <c r="B7" s="37" t="s">
        <v>2840</v>
      </c>
      <c r="C7" s="38" t="s">
        <v>2841</v>
      </c>
      <c r="D7" s="39" t="s">
        <v>1084</v>
      </c>
      <c r="E7" s="40" t="s">
        <v>1116</v>
      </c>
      <c r="F7" s="41"/>
      <c r="G7" s="43" t="s">
        <v>4401</v>
      </c>
      <c r="H7" s="30"/>
    </row>
    <row r="8" spans="1:8" ht="30">
      <c r="B8" s="37" t="s">
        <v>2842</v>
      </c>
      <c r="C8" s="38" t="s">
        <v>2843</v>
      </c>
      <c r="D8" s="39" t="s">
        <v>977</v>
      </c>
      <c r="E8" s="40" t="s">
        <v>1116</v>
      </c>
      <c r="F8" s="41"/>
      <c r="G8" s="43" t="s">
        <v>4402</v>
      </c>
      <c r="H8" s="30"/>
    </row>
    <row r="9" spans="1:8" ht="30">
      <c r="B9" s="37" t="s">
        <v>2845</v>
      </c>
      <c r="C9" s="38" t="s">
        <v>2846</v>
      </c>
      <c r="D9" s="39" t="s">
        <v>1455</v>
      </c>
      <c r="E9" s="40" t="s">
        <v>994</v>
      </c>
      <c r="F9" s="41"/>
      <c r="G9" s="43" t="s">
        <v>2847</v>
      </c>
      <c r="H9" s="30"/>
    </row>
    <row r="10" spans="1:8" ht="60">
      <c r="B10" s="274" t="s">
        <v>1117</v>
      </c>
      <c r="C10" s="38" t="s">
        <v>632</v>
      </c>
      <c r="D10" s="39" t="s">
        <v>988</v>
      </c>
      <c r="E10" s="3" t="s">
        <v>1295</v>
      </c>
      <c r="F10" s="275"/>
      <c r="G10" s="276" t="s">
        <v>2848</v>
      </c>
      <c r="H10" s="277"/>
    </row>
    <row r="11" spans="1:8" ht="75">
      <c r="B11" s="37" t="s">
        <v>2849</v>
      </c>
      <c r="C11" s="38" t="s">
        <v>2850</v>
      </c>
      <c r="D11" s="39" t="s">
        <v>2014</v>
      </c>
      <c r="E11" s="40" t="s">
        <v>1321</v>
      </c>
      <c r="F11" s="41" t="s">
        <v>1074</v>
      </c>
      <c r="G11" s="43" t="s">
        <v>2851</v>
      </c>
      <c r="H11" s="30"/>
    </row>
    <row r="12" spans="1:8">
      <c r="B12" s="37" t="s">
        <v>2852</v>
      </c>
      <c r="C12" s="38" t="s">
        <v>2853</v>
      </c>
      <c r="D12" s="39" t="s">
        <v>1465</v>
      </c>
      <c r="E12" s="40" t="s">
        <v>2018</v>
      </c>
      <c r="F12" s="41"/>
      <c r="G12" s="43"/>
      <c r="H12" s="30"/>
    </row>
    <row r="13" spans="1:8" ht="45">
      <c r="B13" s="37" t="s">
        <v>2854</v>
      </c>
      <c r="C13" s="38" t="s">
        <v>2855</v>
      </c>
      <c r="D13" s="39" t="s">
        <v>1481</v>
      </c>
      <c r="E13" s="40" t="s">
        <v>994</v>
      </c>
      <c r="F13" s="41"/>
      <c r="G13" s="43" t="s">
        <v>2856</v>
      </c>
      <c r="H13" s="30"/>
    </row>
    <row r="14" spans="1:8" ht="60">
      <c r="B14" s="37" t="s">
        <v>2857</v>
      </c>
      <c r="C14" s="38" t="s">
        <v>27</v>
      </c>
      <c r="D14" s="39" t="s">
        <v>1481</v>
      </c>
      <c r="E14" s="40" t="s">
        <v>994</v>
      </c>
      <c r="F14" s="41"/>
      <c r="G14" s="43" t="s">
        <v>2858</v>
      </c>
      <c r="H14" s="30"/>
    </row>
    <row r="15" spans="1:8" ht="17.25" thickBot="1">
      <c r="B15" s="37" t="s">
        <v>2859</v>
      </c>
      <c r="C15" s="38" t="s">
        <v>2860</v>
      </c>
      <c r="D15" s="39" t="s">
        <v>2256</v>
      </c>
      <c r="E15" s="40" t="s">
        <v>1286</v>
      </c>
      <c r="F15" s="41"/>
      <c r="G15" s="43" t="s">
        <v>974</v>
      </c>
      <c r="H15" s="30"/>
    </row>
    <row r="16" spans="1:8" ht="20.100000000000001" customHeight="1" thickBot="1">
      <c r="B16" s="27" t="s">
        <v>2862</v>
      </c>
      <c r="C16" s="28"/>
      <c r="D16" s="28"/>
      <c r="E16" s="28"/>
      <c r="F16" s="28"/>
      <c r="G16" s="29"/>
      <c r="H16" s="30"/>
    </row>
    <row r="17" spans="2:8" ht="30">
      <c r="B17" s="31" t="s">
        <v>2537</v>
      </c>
      <c r="C17" s="32" t="s">
        <v>2863</v>
      </c>
      <c r="D17" s="33" t="s">
        <v>1455</v>
      </c>
      <c r="E17" s="34" t="s">
        <v>994</v>
      </c>
      <c r="F17" s="35"/>
      <c r="G17" s="36" t="s">
        <v>2836</v>
      </c>
      <c r="H17" s="30"/>
    </row>
    <row r="18" spans="2:8" ht="17.25" thickBot="1">
      <c r="B18" s="37" t="s">
        <v>2540</v>
      </c>
      <c r="C18" s="38" t="s">
        <v>2864</v>
      </c>
      <c r="D18" s="39" t="s">
        <v>2542</v>
      </c>
      <c r="E18" s="40" t="s">
        <v>1116</v>
      </c>
      <c r="F18" s="41"/>
      <c r="G18" s="43"/>
      <c r="H18" s="30"/>
    </row>
    <row r="19" spans="2:8" ht="20.100000000000001" customHeight="1" thickBot="1">
      <c r="B19" s="27" t="s">
        <v>2865</v>
      </c>
      <c r="C19" s="28"/>
      <c r="D19" s="28"/>
      <c r="E19" s="28"/>
      <c r="F19" s="28"/>
      <c r="G19" s="29"/>
      <c r="H19" s="30"/>
    </row>
    <row r="20" spans="2:8" ht="30">
      <c r="B20" s="31" t="s">
        <v>912</v>
      </c>
      <c r="C20" s="32" t="s">
        <v>54</v>
      </c>
      <c r="D20" s="272" t="s">
        <v>1455</v>
      </c>
      <c r="E20" s="273" t="s">
        <v>994</v>
      </c>
      <c r="F20" s="35"/>
      <c r="G20" s="36" t="s">
        <v>2866</v>
      </c>
      <c r="H20" s="30"/>
    </row>
    <row r="21" spans="2:8" ht="30">
      <c r="B21" s="37" t="s">
        <v>2867</v>
      </c>
      <c r="C21" s="38" t="s">
        <v>2868</v>
      </c>
      <c r="D21" s="39" t="s">
        <v>2249</v>
      </c>
      <c r="E21" s="40" t="s">
        <v>1440</v>
      </c>
      <c r="F21" s="41"/>
      <c r="G21" s="43" t="s">
        <v>2869</v>
      </c>
      <c r="H21" s="30"/>
    </row>
    <row r="22" spans="2:8" ht="60">
      <c r="B22" s="37" t="s">
        <v>2835</v>
      </c>
      <c r="C22" s="38" t="s">
        <v>56</v>
      </c>
      <c r="D22" s="39" t="s">
        <v>2256</v>
      </c>
      <c r="E22" s="40" t="s">
        <v>1286</v>
      </c>
      <c r="F22" s="41"/>
      <c r="G22" s="43" t="s">
        <v>4395</v>
      </c>
      <c r="H22" s="30"/>
    </row>
    <row r="23" spans="2:8" ht="60">
      <c r="B23" s="248" t="s">
        <v>2275</v>
      </c>
      <c r="C23" s="249" t="s">
        <v>57</v>
      </c>
      <c r="D23" s="250" t="s">
        <v>2260</v>
      </c>
      <c r="E23" s="251" t="s">
        <v>1286</v>
      </c>
      <c r="F23" s="252"/>
      <c r="G23" s="254" t="s">
        <v>2870</v>
      </c>
      <c r="H23" s="30"/>
    </row>
    <row r="24" spans="2:8" ht="45">
      <c r="B24" s="37" t="s">
        <v>2636</v>
      </c>
      <c r="C24" s="38" t="s">
        <v>58</v>
      </c>
      <c r="D24" s="39" t="s">
        <v>2280</v>
      </c>
      <c r="E24" s="40" t="s">
        <v>1286</v>
      </c>
      <c r="F24" s="41"/>
      <c r="G24" s="43" t="s">
        <v>4403</v>
      </c>
      <c r="H24" s="30"/>
    </row>
    <row r="25" spans="2:8" ht="75">
      <c r="B25" s="37" t="s">
        <v>59</v>
      </c>
      <c r="C25" s="38" t="s">
        <v>60</v>
      </c>
      <c r="D25" s="39" t="s">
        <v>1142</v>
      </c>
      <c r="E25" s="40" t="s">
        <v>1286</v>
      </c>
      <c r="F25" s="41"/>
      <c r="G25" s="43" t="s">
        <v>4404</v>
      </c>
      <c r="H25" s="30"/>
    </row>
    <row r="26" spans="2:8" ht="45">
      <c r="B26" s="248" t="s">
        <v>2268</v>
      </c>
      <c r="C26" s="249" t="s">
        <v>62</v>
      </c>
      <c r="D26" s="250" t="s">
        <v>1455</v>
      </c>
      <c r="E26" s="251" t="s">
        <v>994</v>
      </c>
      <c r="F26" s="252"/>
      <c r="G26" s="254" t="s">
        <v>4405</v>
      </c>
      <c r="H26" s="30"/>
    </row>
    <row r="27" spans="2:8" ht="45">
      <c r="B27" s="37" t="s">
        <v>2119</v>
      </c>
      <c r="C27" s="38" t="s">
        <v>64</v>
      </c>
      <c r="D27" s="39" t="s">
        <v>1455</v>
      </c>
      <c r="E27" s="40" t="s">
        <v>994</v>
      </c>
      <c r="F27" s="41"/>
      <c r="G27" s="43" t="s">
        <v>4406</v>
      </c>
      <c r="H27" s="30"/>
    </row>
    <row r="28" spans="2:8" ht="90">
      <c r="B28" s="37" t="s">
        <v>65</v>
      </c>
      <c r="C28" s="38" t="s">
        <v>66</v>
      </c>
      <c r="D28" s="39" t="s">
        <v>2283</v>
      </c>
      <c r="E28" s="40" t="s">
        <v>1286</v>
      </c>
      <c r="F28" s="41" t="s">
        <v>1074</v>
      </c>
      <c r="G28" s="43" t="s">
        <v>4407</v>
      </c>
      <c r="H28" s="30"/>
    </row>
    <row r="29" spans="2:8" ht="75">
      <c r="B29" s="37" t="s">
        <v>2871</v>
      </c>
      <c r="C29" s="38" t="s">
        <v>67</v>
      </c>
      <c r="D29" s="39" t="s">
        <v>1962</v>
      </c>
      <c r="E29" s="40" t="s">
        <v>1286</v>
      </c>
      <c r="F29" s="41"/>
      <c r="G29" s="43" t="s">
        <v>2872</v>
      </c>
      <c r="H29" s="30"/>
    </row>
    <row r="30" spans="2:8" ht="75">
      <c r="B30" s="37" t="s">
        <v>2873</v>
      </c>
      <c r="C30" s="38" t="s">
        <v>68</v>
      </c>
      <c r="D30" s="39" t="s">
        <v>1065</v>
      </c>
      <c r="E30" s="40" t="s">
        <v>1286</v>
      </c>
      <c r="F30" s="41"/>
      <c r="G30" s="43" t="s">
        <v>2874</v>
      </c>
      <c r="H30" s="30"/>
    </row>
    <row r="31" spans="2:8" ht="75">
      <c r="B31" s="37" t="s">
        <v>1133</v>
      </c>
      <c r="C31" s="38" t="s">
        <v>2875</v>
      </c>
      <c r="D31" s="39" t="s">
        <v>2280</v>
      </c>
      <c r="E31" s="40" t="s">
        <v>1286</v>
      </c>
      <c r="F31" s="41"/>
      <c r="G31" s="43" t="s">
        <v>2876</v>
      </c>
      <c r="H31" s="30"/>
    </row>
    <row r="32" spans="2:8" ht="90">
      <c r="B32" s="37" t="s">
        <v>69</v>
      </c>
      <c r="C32" s="38" t="s">
        <v>70</v>
      </c>
      <c r="D32" s="39" t="s">
        <v>1142</v>
      </c>
      <c r="E32" s="40" t="s">
        <v>1286</v>
      </c>
      <c r="F32" s="41"/>
      <c r="G32" s="43" t="s">
        <v>2877</v>
      </c>
      <c r="H32" s="30"/>
    </row>
    <row r="33" spans="1:8" ht="90">
      <c r="B33" s="248" t="s">
        <v>36</v>
      </c>
      <c r="C33" s="249" t="s">
        <v>71</v>
      </c>
      <c r="D33" s="250" t="s">
        <v>2260</v>
      </c>
      <c r="E33" s="251" t="s">
        <v>1286</v>
      </c>
      <c r="F33" s="252"/>
      <c r="G33" s="254" t="s">
        <v>2878</v>
      </c>
      <c r="H33" s="30"/>
    </row>
    <row r="34" spans="1:8" ht="30.75" thickBot="1">
      <c r="B34" s="37" t="s">
        <v>2879</v>
      </c>
      <c r="C34" s="38" t="s">
        <v>73</v>
      </c>
      <c r="D34" s="39" t="s">
        <v>1465</v>
      </c>
      <c r="E34" s="40" t="s">
        <v>1116</v>
      </c>
      <c r="F34" s="41"/>
      <c r="G34" s="43" t="s">
        <v>2880</v>
      </c>
      <c r="H34" s="30"/>
    </row>
    <row r="35" spans="1:8" s="22" customFormat="1" ht="20.100000000000001" customHeight="1" thickBot="1">
      <c r="A35" s="5"/>
      <c r="B35" s="27" t="s">
        <v>2882</v>
      </c>
      <c r="C35" s="28"/>
      <c r="D35" s="28"/>
      <c r="E35" s="28"/>
      <c r="F35" s="28"/>
      <c r="G35" s="29"/>
      <c r="H35" s="30"/>
    </row>
    <row r="36" spans="1:8" ht="60">
      <c r="B36" s="31" t="s">
        <v>2883</v>
      </c>
      <c r="C36" s="32" t="s">
        <v>74</v>
      </c>
      <c r="D36" s="33" t="s">
        <v>2280</v>
      </c>
      <c r="E36" s="34" t="s">
        <v>1286</v>
      </c>
      <c r="F36" s="35"/>
      <c r="G36" s="36" t="s">
        <v>4408</v>
      </c>
      <c r="H36" s="30"/>
    </row>
    <row r="37" spans="1:8" ht="90">
      <c r="B37" s="37" t="s">
        <v>75</v>
      </c>
      <c r="C37" s="38" t="s">
        <v>76</v>
      </c>
      <c r="D37" s="39" t="s">
        <v>1142</v>
      </c>
      <c r="E37" s="40" t="s">
        <v>1286</v>
      </c>
      <c r="F37" s="41"/>
      <c r="G37" s="43" t="s">
        <v>4409</v>
      </c>
      <c r="H37" s="30"/>
    </row>
    <row r="38" spans="1:8" ht="90">
      <c r="B38" s="248" t="s">
        <v>37</v>
      </c>
      <c r="C38" s="249" t="s">
        <v>77</v>
      </c>
      <c r="D38" s="250" t="s">
        <v>2260</v>
      </c>
      <c r="E38" s="251" t="s">
        <v>1286</v>
      </c>
      <c r="F38" s="252"/>
      <c r="G38" s="254" t="s">
        <v>4410</v>
      </c>
      <c r="H38" s="30"/>
    </row>
    <row r="39" spans="1:8" ht="165">
      <c r="B39" s="37" t="s">
        <v>2884</v>
      </c>
      <c r="C39" s="38" t="s">
        <v>78</v>
      </c>
      <c r="D39" s="39" t="s">
        <v>1962</v>
      </c>
      <c r="E39" s="40" t="s">
        <v>1286</v>
      </c>
      <c r="F39" s="41" t="s">
        <v>1074</v>
      </c>
      <c r="G39" s="43" t="s">
        <v>4411</v>
      </c>
      <c r="H39" s="30"/>
    </row>
    <row r="40" spans="1:8" ht="90">
      <c r="B40" s="37" t="s">
        <v>79</v>
      </c>
      <c r="C40" s="38" t="s">
        <v>80</v>
      </c>
      <c r="D40" s="39" t="s">
        <v>1065</v>
      </c>
      <c r="E40" s="40" t="s">
        <v>1286</v>
      </c>
      <c r="F40" s="41"/>
      <c r="G40" s="43" t="s">
        <v>4412</v>
      </c>
      <c r="H40" s="30"/>
    </row>
    <row r="41" spans="1:8" ht="17.25" thickBot="1">
      <c r="B41" s="37" t="s">
        <v>2885</v>
      </c>
      <c r="C41" s="38" t="s">
        <v>81</v>
      </c>
      <c r="D41" s="39" t="s">
        <v>1465</v>
      </c>
      <c r="E41" s="40" t="s">
        <v>1116</v>
      </c>
      <c r="F41" s="41"/>
      <c r="G41" s="43" t="s">
        <v>2886</v>
      </c>
      <c r="H41" s="30"/>
    </row>
    <row r="42" spans="1:8" s="22" customFormat="1" ht="20.100000000000001" customHeight="1" thickBot="1">
      <c r="A42" s="5"/>
      <c r="B42" s="27" t="s">
        <v>2887</v>
      </c>
      <c r="C42" s="28"/>
      <c r="D42" s="28"/>
      <c r="E42" s="28"/>
      <c r="F42" s="28"/>
      <c r="G42" s="29"/>
      <c r="H42" s="30"/>
    </row>
    <row r="43" spans="1:8" ht="45">
      <c r="B43" s="31" t="s">
        <v>2888</v>
      </c>
      <c r="C43" s="32" t="s">
        <v>82</v>
      </c>
      <c r="D43" s="33" t="s">
        <v>1455</v>
      </c>
      <c r="E43" s="34" t="s">
        <v>994</v>
      </c>
      <c r="F43" s="35"/>
      <c r="G43" s="36" t="s">
        <v>2889</v>
      </c>
      <c r="H43" s="30"/>
    </row>
    <row r="44" spans="1:8" ht="17.25" thickBot="1">
      <c r="B44" s="37" t="s">
        <v>2890</v>
      </c>
      <c r="C44" s="38" t="s">
        <v>83</v>
      </c>
      <c r="D44" s="39" t="s">
        <v>2542</v>
      </c>
      <c r="E44" s="40" t="s">
        <v>1116</v>
      </c>
      <c r="F44" s="41"/>
      <c r="G44" s="43" t="s">
        <v>2886</v>
      </c>
      <c r="H44" s="30"/>
    </row>
    <row r="45" spans="1:8" s="22" customFormat="1" ht="20.100000000000001" customHeight="1" thickBot="1">
      <c r="A45" s="5"/>
      <c r="B45" s="27" t="s">
        <v>2891</v>
      </c>
      <c r="C45" s="28"/>
      <c r="D45" s="28"/>
      <c r="E45" s="28"/>
      <c r="F45" s="28"/>
      <c r="G45" s="29"/>
      <c r="H45" s="30"/>
    </row>
    <row r="46" spans="1:8" ht="120">
      <c r="B46" s="37" t="s">
        <v>2892</v>
      </c>
      <c r="C46" s="38" t="s">
        <v>84</v>
      </c>
      <c r="D46" s="39" t="s">
        <v>2280</v>
      </c>
      <c r="E46" s="40" t="s">
        <v>1286</v>
      </c>
      <c r="F46" s="41"/>
      <c r="G46" s="43" t="s">
        <v>2893</v>
      </c>
      <c r="H46" s="30"/>
    </row>
    <row r="47" spans="1:8" ht="135">
      <c r="B47" s="37" t="s">
        <v>6</v>
      </c>
      <c r="C47" s="38" t="s">
        <v>85</v>
      </c>
      <c r="D47" s="39" t="s">
        <v>1142</v>
      </c>
      <c r="E47" s="40" t="s">
        <v>1286</v>
      </c>
      <c r="F47" s="41"/>
      <c r="G47" s="43" t="s">
        <v>2894</v>
      </c>
      <c r="H47" s="30"/>
    </row>
    <row r="48" spans="1:8" ht="135">
      <c r="B48" s="248" t="s">
        <v>7</v>
      </c>
      <c r="C48" s="249" t="s">
        <v>86</v>
      </c>
      <c r="D48" s="250" t="s">
        <v>2260</v>
      </c>
      <c r="E48" s="251" t="s">
        <v>1286</v>
      </c>
      <c r="F48" s="252"/>
      <c r="G48" s="254" t="s">
        <v>2895</v>
      </c>
      <c r="H48" s="30"/>
    </row>
    <row r="49" spans="2:8" ht="120">
      <c r="B49" s="37" t="s">
        <v>8</v>
      </c>
      <c r="C49" s="38" t="s">
        <v>87</v>
      </c>
      <c r="D49" s="39" t="s">
        <v>1962</v>
      </c>
      <c r="E49" s="40" t="s">
        <v>1286</v>
      </c>
      <c r="F49" s="41"/>
      <c r="G49" s="43" t="s">
        <v>2896</v>
      </c>
      <c r="H49" s="30"/>
    </row>
    <row r="50" spans="2:8" ht="120">
      <c r="B50" s="37" t="s">
        <v>9</v>
      </c>
      <c r="C50" s="38" t="s">
        <v>88</v>
      </c>
      <c r="D50" s="39" t="s">
        <v>1065</v>
      </c>
      <c r="E50" s="40" t="s">
        <v>1286</v>
      </c>
      <c r="F50" s="41"/>
      <c r="G50" s="43" t="s">
        <v>2897</v>
      </c>
      <c r="H50" s="30"/>
    </row>
    <row r="51" spans="2:8" ht="135">
      <c r="B51" s="37" t="s">
        <v>10</v>
      </c>
      <c r="C51" s="38" t="s">
        <v>89</v>
      </c>
      <c r="D51" s="39" t="s">
        <v>1455</v>
      </c>
      <c r="E51" s="40" t="s">
        <v>994</v>
      </c>
      <c r="F51" s="41"/>
      <c r="G51" s="43" t="s">
        <v>4396</v>
      </c>
      <c r="H51" s="30"/>
    </row>
    <row r="52" spans="2:8" ht="105">
      <c r="B52" s="37" t="s">
        <v>2518</v>
      </c>
      <c r="C52" s="38" t="s">
        <v>90</v>
      </c>
      <c r="D52" s="39" t="s">
        <v>2237</v>
      </c>
      <c r="E52" s="40" t="s">
        <v>994</v>
      </c>
      <c r="F52" s="41"/>
      <c r="G52" s="43" t="s">
        <v>2898</v>
      </c>
      <c r="H52" s="30"/>
    </row>
    <row r="53" spans="2:8" ht="105">
      <c r="B53" s="37" t="s">
        <v>2899</v>
      </c>
      <c r="C53" s="38" t="s">
        <v>91</v>
      </c>
      <c r="D53" s="39" t="s">
        <v>1905</v>
      </c>
      <c r="E53" s="40" t="s">
        <v>994</v>
      </c>
      <c r="F53" s="41"/>
      <c r="G53" s="43" t="s">
        <v>4397</v>
      </c>
      <c r="H53" s="30"/>
    </row>
    <row r="54" spans="2:8" ht="135">
      <c r="B54" s="37" t="s">
        <v>2522</v>
      </c>
      <c r="C54" s="38" t="s">
        <v>92</v>
      </c>
      <c r="D54" s="39" t="s">
        <v>1455</v>
      </c>
      <c r="E54" s="40" t="s">
        <v>994</v>
      </c>
      <c r="F54" s="41"/>
      <c r="G54" s="43" t="s">
        <v>4398</v>
      </c>
      <c r="H54" s="30"/>
    </row>
    <row r="55" spans="2:8" ht="135">
      <c r="B55" s="37" t="s">
        <v>2900</v>
      </c>
      <c r="C55" s="38" t="s">
        <v>93</v>
      </c>
      <c r="D55" s="39" t="s">
        <v>1455</v>
      </c>
      <c r="E55" s="40" t="s">
        <v>994</v>
      </c>
      <c r="F55" s="41"/>
      <c r="G55" s="43" t="s">
        <v>4399</v>
      </c>
      <c r="H55" s="30"/>
    </row>
    <row r="56" spans="2:8" ht="135">
      <c r="B56" s="37" t="s">
        <v>2525</v>
      </c>
      <c r="C56" s="38" t="s">
        <v>94</v>
      </c>
      <c r="D56" s="39" t="s">
        <v>1905</v>
      </c>
      <c r="E56" s="40" t="s">
        <v>994</v>
      </c>
      <c r="F56" s="41"/>
      <c r="G56" s="43" t="s">
        <v>4400</v>
      </c>
      <c r="H56" s="30"/>
    </row>
    <row r="57" spans="2:8" ht="60.75" thickBot="1">
      <c r="B57" s="44" t="s">
        <v>2901</v>
      </c>
      <c r="C57" s="45" t="s">
        <v>2902</v>
      </c>
      <c r="D57" s="46" t="s">
        <v>1465</v>
      </c>
      <c r="E57" s="47" t="s">
        <v>1116</v>
      </c>
      <c r="F57" s="48"/>
      <c r="G57" s="50" t="s">
        <v>2903</v>
      </c>
      <c r="H57" s="30"/>
    </row>
    <row r="58" spans="2:8" ht="20.100000000000001" customHeight="1" thickBot="1">
      <c r="B58" s="27" t="s">
        <v>2904</v>
      </c>
      <c r="C58" s="28"/>
      <c r="D58" s="28"/>
      <c r="E58" s="28"/>
      <c r="F58" s="28"/>
      <c r="G58" s="29"/>
      <c r="H58" s="30"/>
    </row>
    <row r="59" spans="2:8" ht="90">
      <c r="B59" s="31" t="s">
        <v>2905</v>
      </c>
      <c r="C59" s="32" t="s">
        <v>96</v>
      </c>
      <c r="D59" s="33" t="s">
        <v>1455</v>
      </c>
      <c r="E59" s="34" t="s">
        <v>994</v>
      </c>
      <c r="F59" s="35"/>
      <c r="G59" s="36" t="s">
        <v>2906</v>
      </c>
      <c r="H59" s="30"/>
    </row>
    <row r="60" spans="2:8" ht="60.75" thickBot="1">
      <c r="B60" s="37" t="s">
        <v>2907</v>
      </c>
      <c r="C60" s="38" t="s">
        <v>97</v>
      </c>
      <c r="D60" s="39" t="s">
        <v>2542</v>
      </c>
      <c r="E60" s="40" t="s">
        <v>1116</v>
      </c>
      <c r="F60" s="41"/>
      <c r="G60" s="43" t="s">
        <v>2903</v>
      </c>
      <c r="H60" s="30"/>
    </row>
    <row r="61" spans="2:8" ht="20.100000000000001" customHeight="1">
      <c r="B61" s="51"/>
      <c r="C61" s="51"/>
      <c r="D61" s="52"/>
      <c r="E61" s="53"/>
      <c r="F61" s="53"/>
      <c r="G61" s="51"/>
      <c r="H6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A1:H20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651</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1"/>
    </row>
    <row r="5" spans="1:8" ht="17.25" thickBot="1">
      <c r="B5" s="31" t="s">
        <v>2239</v>
      </c>
      <c r="C5" s="32" t="s">
        <v>2908</v>
      </c>
      <c r="D5" s="33" t="s">
        <v>1455</v>
      </c>
      <c r="E5" s="34" t="s">
        <v>2241</v>
      </c>
      <c r="F5" s="35" t="s">
        <v>1198</v>
      </c>
      <c r="G5" s="36" t="s">
        <v>2242</v>
      </c>
      <c r="H5" s="30"/>
    </row>
    <row r="6" spans="1:8" s="22" customFormat="1" ht="20.100000000000001" customHeight="1" thickBot="1">
      <c r="A6" s="5"/>
      <c r="B6" s="27" t="s">
        <v>2243</v>
      </c>
      <c r="C6" s="28"/>
      <c r="D6" s="28"/>
      <c r="E6" s="28"/>
      <c r="F6" s="28"/>
      <c r="G6" s="29"/>
      <c r="H6" s="30"/>
    </row>
    <row r="7" spans="1:8" ht="45">
      <c r="B7" s="31" t="s">
        <v>2909</v>
      </c>
      <c r="C7" s="32" t="s">
        <v>2910</v>
      </c>
      <c r="D7" s="272" t="s">
        <v>1455</v>
      </c>
      <c r="E7" s="273" t="s">
        <v>994</v>
      </c>
      <c r="F7" s="35"/>
      <c r="G7" s="36" t="s">
        <v>2911</v>
      </c>
      <c r="H7" s="30"/>
    </row>
    <row r="8" spans="1:8">
      <c r="B8" s="37" t="s">
        <v>2837</v>
      </c>
      <c r="C8" s="38" t="s">
        <v>2912</v>
      </c>
      <c r="D8" s="39" t="s">
        <v>2249</v>
      </c>
      <c r="E8" s="40" t="s">
        <v>1440</v>
      </c>
      <c r="F8" s="41" t="s">
        <v>1198</v>
      </c>
      <c r="G8" s="43" t="s">
        <v>2250</v>
      </c>
      <c r="H8" s="30"/>
    </row>
    <row r="9" spans="1:8" ht="30">
      <c r="B9" s="248" t="s">
        <v>2254</v>
      </c>
      <c r="C9" s="249" t="s">
        <v>2913</v>
      </c>
      <c r="D9" s="250" t="s">
        <v>2256</v>
      </c>
      <c r="E9" s="251" t="s">
        <v>1286</v>
      </c>
      <c r="F9" s="252"/>
      <c r="G9" s="254" t="s">
        <v>2257</v>
      </c>
      <c r="H9" s="30"/>
    </row>
    <row r="10" spans="1:8" ht="30">
      <c r="B10" s="37" t="s">
        <v>2859</v>
      </c>
      <c r="C10" s="38" t="s">
        <v>41</v>
      </c>
      <c r="D10" s="39" t="s">
        <v>2256</v>
      </c>
      <c r="E10" s="40" t="s">
        <v>1286</v>
      </c>
      <c r="F10" s="41"/>
      <c r="G10" s="43" t="s">
        <v>2914</v>
      </c>
      <c r="H10" s="30"/>
    </row>
    <row r="11" spans="1:8" ht="45">
      <c r="B11" s="37" t="s">
        <v>2915</v>
      </c>
      <c r="C11" s="38" t="s">
        <v>43</v>
      </c>
      <c r="D11" s="39" t="s">
        <v>2249</v>
      </c>
      <c r="E11" s="40" t="s">
        <v>1440</v>
      </c>
      <c r="F11" s="41"/>
      <c r="G11" s="43" t="s">
        <v>2916</v>
      </c>
      <c r="H11" s="30"/>
    </row>
    <row r="12" spans="1:8" ht="45">
      <c r="B12" s="274" t="s">
        <v>2917</v>
      </c>
      <c r="C12" s="38" t="s">
        <v>45</v>
      </c>
      <c r="D12" s="39" t="s">
        <v>2237</v>
      </c>
      <c r="E12" s="3" t="s">
        <v>1295</v>
      </c>
      <c r="F12" s="275"/>
      <c r="G12" s="276" t="s">
        <v>2918</v>
      </c>
      <c r="H12" s="277"/>
    </row>
    <row r="13" spans="1:8" ht="30">
      <c r="B13" s="37" t="s">
        <v>2919</v>
      </c>
      <c r="C13" s="38" t="s">
        <v>47</v>
      </c>
      <c r="D13" s="39" t="s">
        <v>2014</v>
      </c>
      <c r="E13" s="40" t="s">
        <v>1321</v>
      </c>
      <c r="F13" s="41"/>
      <c r="G13" s="43" t="s">
        <v>2914</v>
      </c>
      <c r="H13" s="30"/>
    </row>
    <row r="14" spans="1:8" ht="30">
      <c r="B14" s="37" t="s">
        <v>2920</v>
      </c>
      <c r="C14" s="38" t="s">
        <v>49</v>
      </c>
      <c r="D14" s="39" t="s">
        <v>1481</v>
      </c>
      <c r="E14" s="40" t="s">
        <v>994</v>
      </c>
      <c r="F14" s="41"/>
      <c r="G14" s="43" t="s">
        <v>2914</v>
      </c>
      <c r="H14" s="30"/>
    </row>
    <row r="15" spans="1:8" ht="30">
      <c r="B15" s="37" t="s">
        <v>2832</v>
      </c>
      <c r="C15" s="38" t="s">
        <v>2921</v>
      </c>
      <c r="D15" s="39" t="s">
        <v>2260</v>
      </c>
      <c r="E15" s="40" t="s">
        <v>1286</v>
      </c>
      <c r="F15" s="41" t="s">
        <v>1198</v>
      </c>
      <c r="G15" s="43" t="s">
        <v>2111</v>
      </c>
      <c r="H15" s="30"/>
    </row>
    <row r="16" spans="1:8" ht="30">
      <c r="B16" s="37" t="s">
        <v>2840</v>
      </c>
      <c r="C16" s="38" t="s">
        <v>2922</v>
      </c>
      <c r="D16" s="39" t="s">
        <v>1084</v>
      </c>
      <c r="E16" s="40" t="s">
        <v>1116</v>
      </c>
      <c r="F16" s="41"/>
      <c r="G16" s="43" t="s">
        <v>4426</v>
      </c>
      <c r="H16" s="30"/>
    </row>
    <row r="17" spans="2:8" ht="30">
      <c r="B17" s="37" t="s">
        <v>2842</v>
      </c>
      <c r="C17" s="38" t="s">
        <v>2923</v>
      </c>
      <c r="D17" s="39" t="s">
        <v>977</v>
      </c>
      <c r="E17" s="40" t="s">
        <v>1116</v>
      </c>
      <c r="F17" s="41"/>
      <c r="G17" s="43" t="s">
        <v>4427</v>
      </c>
      <c r="H17" s="30"/>
    </row>
    <row r="18" spans="2:8">
      <c r="B18" s="37" t="s">
        <v>2844</v>
      </c>
      <c r="C18" s="38" t="s">
        <v>2924</v>
      </c>
      <c r="D18" s="39" t="s">
        <v>1084</v>
      </c>
      <c r="E18" s="40" t="s">
        <v>1440</v>
      </c>
      <c r="F18" s="41"/>
      <c r="G18" s="43"/>
      <c r="H18" s="30"/>
    </row>
    <row r="19" spans="2:8" ht="45">
      <c r="B19" s="248" t="s">
        <v>2266</v>
      </c>
      <c r="C19" s="249" t="s">
        <v>2925</v>
      </c>
      <c r="D19" s="250" t="s">
        <v>1455</v>
      </c>
      <c r="E19" s="251" t="s">
        <v>989</v>
      </c>
      <c r="F19" s="252"/>
      <c r="G19" s="254" t="s">
        <v>4428</v>
      </c>
      <c r="H19" s="30"/>
    </row>
    <row r="20" spans="2:8" ht="90">
      <c r="B20" s="248" t="s">
        <v>2926</v>
      </c>
      <c r="C20" s="249" t="s">
        <v>2927</v>
      </c>
      <c r="D20" s="250" t="s">
        <v>2260</v>
      </c>
      <c r="E20" s="251" t="s">
        <v>1286</v>
      </c>
      <c r="F20" s="252"/>
      <c r="G20" s="254" t="s">
        <v>2928</v>
      </c>
      <c r="H20" s="30"/>
    </row>
    <row r="21" spans="2:8" ht="75">
      <c r="B21" s="37" t="s">
        <v>2929</v>
      </c>
      <c r="C21" s="38" t="s">
        <v>2930</v>
      </c>
      <c r="D21" s="39" t="s">
        <v>2280</v>
      </c>
      <c r="E21" s="40" t="s">
        <v>1286</v>
      </c>
      <c r="F21" s="41"/>
      <c r="G21" s="43" t="s">
        <v>4429</v>
      </c>
      <c r="H21" s="30"/>
    </row>
    <row r="22" spans="2:8" ht="90">
      <c r="B22" s="37" t="s">
        <v>59</v>
      </c>
      <c r="C22" s="38" t="s">
        <v>2931</v>
      </c>
      <c r="D22" s="39" t="s">
        <v>1142</v>
      </c>
      <c r="E22" s="40" t="s">
        <v>1286</v>
      </c>
      <c r="F22" s="41"/>
      <c r="G22" s="43" t="s">
        <v>4430</v>
      </c>
      <c r="H22" s="30"/>
    </row>
    <row r="23" spans="2:8" ht="75">
      <c r="B23" s="248" t="s">
        <v>2268</v>
      </c>
      <c r="C23" s="249" t="s">
        <v>2932</v>
      </c>
      <c r="D23" s="250" t="s">
        <v>1455</v>
      </c>
      <c r="E23" s="251" t="s">
        <v>994</v>
      </c>
      <c r="F23" s="252"/>
      <c r="G23" s="254" t="s">
        <v>4431</v>
      </c>
      <c r="H23" s="30"/>
    </row>
    <row r="24" spans="2:8" ht="75">
      <c r="B24" s="37" t="s">
        <v>2933</v>
      </c>
      <c r="C24" s="38" t="s">
        <v>2934</v>
      </c>
      <c r="D24" s="39" t="s">
        <v>1455</v>
      </c>
      <c r="E24" s="40" t="s">
        <v>994</v>
      </c>
      <c r="F24" s="41"/>
      <c r="G24" s="43" t="s">
        <v>4432</v>
      </c>
      <c r="H24" s="30"/>
    </row>
    <row r="25" spans="2:8" ht="60">
      <c r="B25" s="37" t="s">
        <v>941</v>
      </c>
      <c r="C25" s="38" t="s">
        <v>2935</v>
      </c>
      <c r="D25" s="39" t="s">
        <v>2283</v>
      </c>
      <c r="E25" s="40" t="s">
        <v>1286</v>
      </c>
      <c r="F25" s="41" t="s">
        <v>1074</v>
      </c>
      <c r="G25" s="43" t="s">
        <v>4433</v>
      </c>
      <c r="H25" s="30"/>
    </row>
    <row r="26" spans="2:8">
      <c r="B26" s="274" t="s">
        <v>2936</v>
      </c>
      <c r="C26" s="38" t="s">
        <v>631</v>
      </c>
      <c r="D26" s="39" t="s">
        <v>1299</v>
      </c>
      <c r="E26" s="3" t="s">
        <v>1316</v>
      </c>
      <c r="F26" s="275"/>
      <c r="G26" s="276" t="s">
        <v>1120</v>
      </c>
      <c r="H26" s="277"/>
    </row>
    <row r="27" spans="2:8" ht="30">
      <c r="B27" s="37" t="s">
        <v>2937</v>
      </c>
      <c r="C27" s="38" t="s">
        <v>2938</v>
      </c>
      <c r="D27" s="39" t="s">
        <v>1962</v>
      </c>
      <c r="E27" s="40" t="s">
        <v>1321</v>
      </c>
      <c r="F27" s="41"/>
      <c r="G27" s="43" t="s">
        <v>2939</v>
      </c>
      <c r="H27" s="30"/>
    </row>
    <row r="28" spans="2:8" ht="30">
      <c r="B28" s="37" t="s">
        <v>2873</v>
      </c>
      <c r="C28" s="38" t="s">
        <v>2940</v>
      </c>
      <c r="D28" s="39" t="s">
        <v>1065</v>
      </c>
      <c r="E28" s="40" t="s">
        <v>1286</v>
      </c>
      <c r="F28" s="41"/>
      <c r="G28" s="43" t="s">
        <v>2941</v>
      </c>
      <c r="H28" s="30"/>
    </row>
    <row r="29" spans="2:8" ht="45">
      <c r="B29" s="37" t="s">
        <v>1133</v>
      </c>
      <c r="C29" s="38" t="s">
        <v>2942</v>
      </c>
      <c r="D29" s="39" t="s">
        <v>2280</v>
      </c>
      <c r="E29" s="40" t="s">
        <v>1286</v>
      </c>
      <c r="F29" s="41"/>
      <c r="G29" s="43" t="s">
        <v>2943</v>
      </c>
      <c r="H29" s="30"/>
    </row>
    <row r="30" spans="2:8" ht="75">
      <c r="B30" s="37" t="s">
        <v>1140</v>
      </c>
      <c r="C30" s="38" t="s">
        <v>2944</v>
      </c>
      <c r="D30" s="39" t="s">
        <v>1142</v>
      </c>
      <c r="E30" s="40" t="s">
        <v>1286</v>
      </c>
      <c r="F30" s="41"/>
      <c r="G30" s="43" t="s">
        <v>2945</v>
      </c>
      <c r="H30" s="30"/>
    </row>
    <row r="31" spans="2:8" ht="60">
      <c r="B31" s="248" t="s">
        <v>36</v>
      </c>
      <c r="C31" s="249" t="s">
        <v>2946</v>
      </c>
      <c r="D31" s="250" t="s">
        <v>2260</v>
      </c>
      <c r="E31" s="251" t="s">
        <v>1286</v>
      </c>
      <c r="F31" s="252"/>
      <c r="G31" s="254" t="s">
        <v>2947</v>
      </c>
      <c r="H31" s="30"/>
    </row>
    <row r="32" spans="2:8" ht="45">
      <c r="B32" s="37" t="s">
        <v>2948</v>
      </c>
      <c r="C32" s="38" t="s">
        <v>2949</v>
      </c>
      <c r="D32" s="39" t="s">
        <v>1481</v>
      </c>
      <c r="E32" s="40" t="s">
        <v>994</v>
      </c>
      <c r="F32" s="41"/>
      <c r="G32" s="43" t="s">
        <v>2950</v>
      </c>
      <c r="H32" s="30"/>
    </row>
    <row r="33" spans="2:8" ht="45">
      <c r="B33" s="37" t="s">
        <v>2857</v>
      </c>
      <c r="C33" s="38" t="s">
        <v>2951</v>
      </c>
      <c r="D33" s="39" t="s">
        <v>1481</v>
      </c>
      <c r="E33" s="40" t="s">
        <v>994</v>
      </c>
      <c r="F33" s="41"/>
      <c r="G33" s="43" t="s">
        <v>2950</v>
      </c>
      <c r="H33" s="30"/>
    </row>
    <row r="34" spans="2:8">
      <c r="B34" s="37" t="s">
        <v>2952</v>
      </c>
      <c r="C34" s="38" t="s">
        <v>2953</v>
      </c>
      <c r="D34" s="39" t="s">
        <v>1465</v>
      </c>
      <c r="E34" s="40" t="s">
        <v>2018</v>
      </c>
      <c r="F34" s="41"/>
      <c r="G34" s="43"/>
      <c r="H34" s="30"/>
    </row>
    <row r="35" spans="2:8" ht="60">
      <c r="B35" s="37" t="s">
        <v>2849</v>
      </c>
      <c r="C35" s="38" t="s">
        <v>2955</v>
      </c>
      <c r="D35" s="39" t="s">
        <v>2014</v>
      </c>
      <c r="E35" s="40" t="s">
        <v>1321</v>
      </c>
      <c r="F35" s="41" t="s">
        <v>1074</v>
      </c>
      <c r="G35" s="43" t="s">
        <v>2956</v>
      </c>
      <c r="H35" s="30"/>
    </row>
    <row r="36" spans="2:8" ht="30">
      <c r="B36" s="37" t="s">
        <v>2957</v>
      </c>
      <c r="C36" s="38" t="s">
        <v>2958</v>
      </c>
      <c r="D36" s="39" t="s">
        <v>1455</v>
      </c>
      <c r="E36" s="40" t="s">
        <v>1295</v>
      </c>
      <c r="F36" s="41"/>
      <c r="G36" s="43" t="s">
        <v>2959</v>
      </c>
      <c r="H36" s="30"/>
    </row>
    <row r="37" spans="2:8" ht="45.75" thickBot="1">
      <c r="B37" s="37" t="s">
        <v>737</v>
      </c>
      <c r="C37" s="38" t="s">
        <v>2960</v>
      </c>
      <c r="D37" s="39" t="s">
        <v>1455</v>
      </c>
      <c r="E37" s="40" t="s">
        <v>1295</v>
      </c>
      <c r="F37" s="41"/>
      <c r="G37" s="43" t="s">
        <v>4413</v>
      </c>
      <c r="H37" s="30"/>
    </row>
    <row r="38" spans="2:8" ht="20.100000000000001" customHeight="1" thickBot="1">
      <c r="B38" s="27" t="s">
        <v>2961</v>
      </c>
      <c r="C38" s="28"/>
      <c r="D38" s="28"/>
      <c r="E38" s="28"/>
      <c r="F38" s="28"/>
      <c r="G38" s="29"/>
      <c r="H38" s="30"/>
    </row>
    <row r="39" spans="2:8">
      <c r="B39" s="31" t="s">
        <v>2419</v>
      </c>
      <c r="C39" s="32" t="s">
        <v>2962</v>
      </c>
      <c r="D39" s="33" t="s">
        <v>1334</v>
      </c>
      <c r="E39" s="34" t="s">
        <v>1289</v>
      </c>
      <c r="F39" s="35"/>
      <c r="G39" s="36"/>
      <c r="H39" s="30"/>
    </row>
    <row r="40" spans="2:8">
      <c r="B40" s="37" t="s">
        <v>2421</v>
      </c>
      <c r="C40" s="38" t="s">
        <v>2963</v>
      </c>
      <c r="D40" s="39" t="s">
        <v>2423</v>
      </c>
      <c r="E40" s="40" t="s">
        <v>1116</v>
      </c>
      <c r="F40" s="41"/>
      <c r="G40" s="43"/>
      <c r="H40" s="30"/>
    </row>
    <row r="41" spans="2:8">
      <c r="B41" s="37" t="s">
        <v>2424</v>
      </c>
      <c r="C41" s="38" t="s">
        <v>2964</v>
      </c>
      <c r="D41" s="39" t="s">
        <v>1334</v>
      </c>
      <c r="E41" s="40" t="s">
        <v>1289</v>
      </c>
      <c r="F41" s="41"/>
      <c r="G41" s="254" t="s">
        <v>2965</v>
      </c>
      <c r="H41" s="30"/>
    </row>
    <row r="42" spans="2:8">
      <c r="B42" s="37" t="s">
        <v>2427</v>
      </c>
      <c r="C42" s="38" t="s">
        <v>2966</v>
      </c>
      <c r="D42" s="39" t="s">
        <v>2423</v>
      </c>
      <c r="E42" s="40" t="s">
        <v>1116</v>
      </c>
      <c r="F42" s="41"/>
      <c r="G42" s="43"/>
      <c r="H42" s="30"/>
    </row>
    <row r="43" spans="2:8">
      <c r="B43" s="37" t="s">
        <v>2429</v>
      </c>
      <c r="C43" s="38" t="s">
        <v>2967</v>
      </c>
      <c r="D43" s="39" t="s">
        <v>1334</v>
      </c>
      <c r="E43" s="40" t="s">
        <v>1289</v>
      </c>
      <c r="F43" s="41"/>
      <c r="G43" s="254" t="s">
        <v>2968</v>
      </c>
      <c r="H43" s="30"/>
    </row>
    <row r="44" spans="2:8">
      <c r="B44" s="37" t="s">
        <v>2432</v>
      </c>
      <c r="C44" s="38" t="s">
        <v>2969</v>
      </c>
      <c r="D44" s="39" t="s">
        <v>2423</v>
      </c>
      <c r="E44" s="40" t="s">
        <v>1116</v>
      </c>
      <c r="F44" s="41"/>
      <c r="G44" s="43"/>
      <c r="H44" s="30"/>
    </row>
    <row r="45" spans="2:8">
      <c r="B45" s="37" t="s">
        <v>2434</v>
      </c>
      <c r="C45" s="38" t="s">
        <v>2970</v>
      </c>
      <c r="D45" s="39" t="s">
        <v>1334</v>
      </c>
      <c r="E45" s="40" t="s">
        <v>1289</v>
      </c>
      <c r="F45" s="41"/>
      <c r="G45" s="254" t="s">
        <v>2971</v>
      </c>
      <c r="H45" s="30"/>
    </row>
    <row r="46" spans="2:8">
      <c r="B46" s="37" t="s">
        <v>2436</v>
      </c>
      <c r="C46" s="38" t="s">
        <v>2972</v>
      </c>
      <c r="D46" s="39" t="s">
        <v>2423</v>
      </c>
      <c r="E46" s="40" t="s">
        <v>1116</v>
      </c>
      <c r="F46" s="41"/>
      <c r="G46" s="43"/>
      <c r="H46" s="30"/>
    </row>
    <row r="47" spans="2:8">
      <c r="B47" s="37" t="s">
        <v>2437</v>
      </c>
      <c r="C47" s="38" t="s">
        <v>2973</v>
      </c>
      <c r="D47" s="39" t="s">
        <v>1334</v>
      </c>
      <c r="E47" s="40" t="s">
        <v>1289</v>
      </c>
      <c r="F47" s="41"/>
      <c r="G47" s="254" t="s">
        <v>2974</v>
      </c>
      <c r="H47" s="30"/>
    </row>
    <row r="48" spans="2:8" ht="17.25" thickBot="1">
      <c r="B48" s="37" t="s">
        <v>2439</v>
      </c>
      <c r="C48" s="38" t="s">
        <v>2975</v>
      </c>
      <c r="D48" s="39" t="s">
        <v>2423</v>
      </c>
      <c r="E48" s="40" t="s">
        <v>1116</v>
      </c>
      <c r="F48" s="41"/>
      <c r="G48" s="43"/>
      <c r="H48" s="30"/>
    </row>
    <row r="49" spans="2:8">
      <c r="B49" s="329" t="s">
        <v>2976</v>
      </c>
      <c r="C49" s="456"/>
      <c r="D49" s="456"/>
      <c r="E49" s="456"/>
      <c r="F49" s="456"/>
      <c r="G49" s="457"/>
      <c r="H49" s="30"/>
    </row>
    <row r="50" spans="2:8" ht="17.25" thickBot="1">
      <c r="B50" s="403" t="s">
        <v>2977</v>
      </c>
      <c r="C50" s="458"/>
      <c r="D50" s="458"/>
      <c r="E50" s="458"/>
      <c r="F50" s="458"/>
      <c r="G50" s="459"/>
      <c r="H50" s="30"/>
    </row>
    <row r="51" spans="2:8" ht="240">
      <c r="B51" s="37" t="s">
        <v>781</v>
      </c>
      <c r="C51" s="38" t="s">
        <v>2978</v>
      </c>
      <c r="D51" s="39" t="s">
        <v>2237</v>
      </c>
      <c r="E51" s="40" t="s">
        <v>994</v>
      </c>
      <c r="F51" s="41" t="s">
        <v>1074</v>
      </c>
      <c r="G51" s="43" t="s">
        <v>2979</v>
      </c>
      <c r="H51" s="30"/>
    </row>
    <row r="52" spans="2:8" ht="105">
      <c r="B52" s="37" t="s">
        <v>2980</v>
      </c>
      <c r="C52" s="38" t="s">
        <v>2981</v>
      </c>
      <c r="D52" s="39" t="s">
        <v>2256</v>
      </c>
      <c r="E52" s="40" t="s">
        <v>2831</v>
      </c>
      <c r="F52" s="41" t="s">
        <v>1074</v>
      </c>
      <c r="G52" s="43" t="s">
        <v>2982</v>
      </c>
      <c r="H52" s="30"/>
    </row>
    <row r="53" spans="2:8" ht="30" customHeight="1">
      <c r="B53" s="37" t="s">
        <v>2247</v>
      </c>
      <c r="C53" s="38" t="s">
        <v>2983</v>
      </c>
      <c r="D53" s="39" t="s">
        <v>2249</v>
      </c>
      <c r="E53" s="40" t="s">
        <v>1440</v>
      </c>
      <c r="F53" s="41"/>
      <c r="G53" s="254" t="s">
        <v>2984</v>
      </c>
      <c r="H53" s="30"/>
    </row>
    <row r="54" spans="2:8">
      <c r="B54" s="37" t="s">
        <v>2985</v>
      </c>
      <c r="C54" s="38" t="s">
        <v>2986</v>
      </c>
      <c r="D54" s="39" t="s">
        <v>1149</v>
      </c>
      <c r="E54" s="40" t="s">
        <v>1289</v>
      </c>
      <c r="F54" s="41"/>
      <c r="G54" s="288"/>
      <c r="H54" s="30"/>
    </row>
    <row r="55" spans="2:8">
      <c r="B55" s="37" t="s">
        <v>2987</v>
      </c>
      <c r="C55" s="38" t="s">
        <v>2988</v>
      </c>
      <c r="D55" s="39" t="s">
        <v>1135</v>
      </c>
      <c r="E55" s="40" t="s">
        <v>972</v>
      </c>
      <c r="F55" s="41"/>
      <c r="G55" s="288"/>
      <c r="H55" s="30"/>
    </row>
    <row r="56" spans="2:8">
      <c r="B56" s="37" t="s">
        <v>2989</v>
      </c>
      <c r="C56" s="38" t="s">
        <v>2990</v>
      </c>
      <c r="D56" s="39" t="s">
        <v>1509</v>
      </c>
      <c r="E56" s="40" t="s">
        <v>1289</v>
      </c>
      <c r="F56" s="41"/>
      <c r="G56" s="288"/>
      <c r="H56" s="30"/>
    </row>
    <row r="57" spans="2:8">
      <c r="B57" s="37" t="s">
        <v>2991</v>
      </c>
      <c r="C57" s="38" t="s">
        <v>2992</v>
      </c>
      <c r="D57" s="39" t="s">
        <v>2014</v>
      </c>
      <c r="E57" s="40" t="s">
        <v>1051</v>
      </c>
      <c r="F57" s="41"/>
      <c r="G57" s="287"/>
      <c r="H57" s="30"/>
    </row>
    <row r="58" spans="2:8">
      <c r="B58" s="37" t="s">
        <v>2993</v>
      </c>
      <c r="C58" s="38" t="s">
        <v>2994</v>
      </c>
      <c r="D58" s="39" t="s">
        <v>1149</v>
      </c>
      <c r="E58" s="40" t="s">
        <v>1289</v>
      </c>
      <c r="F58" s="41"/>
      <c r="G58" s="254"/>
      <c r="H58" s="30"/>
    </row>
    <row r="59" spans="2:8" ht="60">
      <c r="B59" s="37" t="s">
        <v>2883</v>
      </c>
      <c r="C59" s="38" t="s">
        <v>2995</v>
      </c>
      <c r="D59" s="39" t="s">
        <v>2280</v>
      </c>
      <c r="E59" s="40" t="s">
        <v>1286</v>
      </c>
      <c r="F59" s="41"/>
      <c r="G59" s="43" t="s">
        <v>4434</v>
      </c>
      <c r="H59" s="30"/>
    </row>
    <row r="60" spans="2:8" ht="90">
      <c r="B60" s="37" t="s">
        <v>2996</v>
      </c>
      <c r="C60" s="38" t="s">
        <v>2997</v>
      </c>
      <c r="D60" s="39" t="s">
        <v>1142</v>
      </c>
      <c r="E60" s="40" t="s">
        <v>1286</v>
      </c>
      <c r="F60" s="41"/>
      <c r="G60" s="43" t="s">
        <v>4435</v>
      </c>
      <c r="H60" s="30"/>
    </row>
    <row r="61" spans="2:8" ht="90">
      <c r="B61" s="248" t="s">
        <v>37</v>
      </c>
      <c r="C61" s="249" t="s">
        <v>2998</v>
      </c>
      <c r="D61" s="250" t="s">
        <v>2260</v>
      </c>
      <c r="E61" s="251" t="s">
        <v>1286</v>
      </c>
      <c r="F61" s="252"/>
      <c r="G61" s="254" t="s">
        <v>4436</v>
      </c>
      <c r="H61" s="30"/>
    </row>
    <row r="62" spans="2:8" ht="60">
      <c r="B62" s="37" t="s">
        <v>2884</v>
      </c>
      <c r="C62" s="38" t="s">
        <v>2999</v>
      </c>
      <c r="D62" s="39" t="s">
        <v>1962</v>
      </c>
      <c r="E62" s="40" t="s">
        <v>1286</v>
      </c>
      <c r="F62" s="41" t="s">
        <v>1074</v>
      </c>
      <c r="G62" s="43" t="s">
        <v>3000</v>
      </c>
      <c r="H62" s="30"/>
    </row>
    <row r="63" spans="2:8" ht="30">
      <c r="B63" s="37" t="s">
        <v>79</v>
      </c>
      <c r="C63" s="38" t="s">
        <v>3001</v>
      </c>
      <c r="D63" s="39" t="s">
        <v>1065</v>
      </c>
      <c r="E63" s="40" t="s">
        <v>1286</v>
      </c>
      <c r="F63" s="41"/>
      <c r="G63" s="43" t="s">
        <v>3002</v>
      </c>
      <c r="H63" s="30"/>
    </row>
    <row r="64" spans="2:8" ht="90">
      <c r="B64" s="248" t="s">
        <v>3003</v>
      </c>
      <c r="C64" s="249" t="s">
        <v>3004</v>
      </c>
      <c r="D64" s="250" t="s">
        <v>1455</v>
      </c>
      <c r="E64" s="251" t="s">
        <v>989</v>
      </c>
      <c r="F64" s="252"/>
      <c r="G64" s="254" t="s">
        <v>4414</v>
      </c>
      <c r="H64" s="30"/>
    </row>
    <row r="65" spans="2:8" ht="45">
      <c r="B65" s="248" t="s">
        <v>3005</v>
      </c>
      <c r="C65" s="249" t="s">
        <v>3006</v>
      </c>
      <c r="D65" s="250" t="s">
        <v>2237</v>
      </c>
      <c r="E65" s="251" t="s">
        <v>989</v>
      </c>
      <c r="F65" s="252"/>
      <c r="G65" s="254" t="s">
        <v>3007</v>
      </c>
      <c r="H65" s="30"/>
    </row>
    <row r="66" spans="2:8" ht="75">
      <c r="B66" s="248" t="s">
        <v>3008</v>
      </c>
      <c r="C66" s="249" t="s">
        <v>3009</v>
      </c>
      <c r="D66" s="250" t="s">
        <v>1905</v>
      </c>
      <c r="E66" s="251" t="s">
        <v>989</v>
      </c>
      <c r="F66" s="252"/>
      <c r="G66" s="254" t="s">
        <v>4437</v>
      </c>
      <c r="H66" s="30"/>
    </row>
    <row r="67" spans="2:8" ht="90">
      <c r="B67" s="248" t="s">
        <v>3010</v>
      </c>
      <c r="C67" s="249" t="s">
        <v>3011</v>
      </c>
      <c r="D67" s="250" t="s">
        <v>1455</v>
      </c>
      <c r="E67" s="251" t="s">
        <v>989</v>
      </c>
      <c r="F67" s="252"/>
      <c r="G67" s="254" t="s">
        <v>4438</v>
      </c>
      <c r="H67" s="30"/>
    </row>
    <row r="68" spans="2:8" ht="105">
      <c r="B68" s="248" t="s">
        <v>3012</v>
      </c>
      <c r="C68" s="249" t="s">
        <v>3013</v>
      </c>
      <c r="D68" s="250" t="s">
        <v>1455</v>
      </c>
      <c r="E68" s="251" t="s">
        <v>989</v>
      </c>
      <c r="F68" s="252"/>
      <c r="G68" s="254" t="s">
        <v>4439</v>
      </c>
      <c r="H68" s="30"/>
    </row>
    <row r="69" spans="2:8" ht="75">
      <c r="B69" s="248" t="s">
        <v>3014</v>
      </c>
      <c r="C69" s="249" t="s">
        <v>3015</v>
      </c>
      <c r="D69" s="250" t="s">
        <v>1905</v>
      </c>
      <c r="E69" s="251" t="s">
        <v>989</v>
      </c>
      <c r="F69" s="252"/>
      <c r="G69" s="254" t="s">
        <v>4415</v>
      </c>
      <c r="H69" s="30"/>
    </row>
    <row r="70" spans="2:8" ht="45">
      <c r="B70" s="37" t="s">
        <v>3016</v>
      </c>
      <c r="C70" s="38" t="s">
        <v>3017</v>
      </c>
      <c r="D70" s="39" t="s">
        <v>1481</v>
      </c>
      <c r="E70" s="40" t="s">
        <v>994</v>
      </c>
      <c r="F70" s="41"/>
      <c r="G70" s="43" t="s">
        <v>3018</v>
      </c>
      <c r="H70" s="30"/>
    </row>
    <row r="71" spans="2:8" ht="60">
      <c r="B71" s="248" t="s">
        <v>3019</v>
      </c>
      <c r="C71" s="249" t="s">
        <v>3020</v>
      </c>
      <c r="D71" s="250" t="s">
        <v>1481</v>
      </c>
      <c r="E71" s="251" t="s">
        <v>989</v>
      </c>
      <c r="F71" s="252"/>
      <c r="G71" s="254" t="s">
        <v>3021</v>
      </c>
      <c r="H71" s="30"/>
    </row>
    <row r="72" spans="2:8" ht="17.25" thickBot="1">
      <c r="B72" s="471" t="s">
        <v>3023</v>
      </c>
      <c r="C72" s="38" t="s">
        <v>3024</v>
      </c>
      <c r="D72" s="39" t="s">
        <v>2829</v>
      </c>
      <c r="E72" s="40" t="s">
        <v>1219</v>
      </c>
      <c r="F72" s="41"/>
      <c r="G72" s="472"/>
      <c r="H72" s="30"/>
    </row>
    <row r="73" spans="2:8">
      <c r="B73" s="329" t="s">
        <v>3025</v>
      </c>
      <c r="C73" s="456"/>
      <c r="D73" s="456"/>
      <c r="E73" s="456"/>
      <c r="F73" s="456"/>
      <c r="G73" s="457"/>
      <c r="H73" s="30"/>
    </row>
    <row r="74" spans="2:8" ht="17.25" thickBot="1">
      <c r="B74" s="403" t="s">
        <v>3026</v>
      </c>
      <c r="C74" s="458"/>
      <c r="D74" s="458"/>
      <c r="E74" s="458"/>
      <c r="F74" s="458"/>
      <c r="G74" s="459"/>
      <c r="H74" s="30"/>
    </row>
    <row r="75" spans="2:8" ht="195">
      <c r="B75" s="37" t="s">
        <v>3027</v>
      </c>
      <c r="C75" s="38" t="s">
        <v>3028</v>
      </c>
      <c r="D75" s="39" t="s">
        <v>2237</v>
      </c>
      <c r="E75" s="40" t="s">
        <v>994</v>
      </c>
      <c r="F75" s="41"/>
      <c r="G75" s="43" t="s">
        <v>3029</v>
      </c>
      <c r="H75" s="30"/>
    </row>
    <row r="76" spans="2:8" ht="150">
      <c r="B76" s="37" t="s">
        <v>3030</v>
      </c>
      <c r="C76" s="38" t="s">
        <v>3031</v>
      </c>
      <c r="D76" s="39" t="s">
        <v>1455</v>
      </c>
      <c r="E76" s="40" t="s">
        <v>994</v>
      </c>
      <c r="F76" s="41" t="s">
        <v>1074</v>
      </c>
      <c r="G76" s="43" t="s">
        <v>3032</v>
      </c>
      <c r="H76" s="30"/>
    </row>
    <row r="77" spans="2:8" ht="75">
      <c r="B77" s="37" t="s">
        <v>2503</v>
      </c>
      <c r="C77" s="38" t="s">
        <v>3033</v>
      </c>
      <c r="D77" s="39" t="s">
        <v>2256</v>
      </c>
      <c r="E77" s="40" t="s">
        <v>2831</v>
      </c>
      <c r="F77" s="41" t="s">
        <v>1074</v>
      </c>
      <c r="G77" s="43" t="s">
        <v>3034</v>
      </c>
      <c r="H77" s="30"/>
    </row>
    <row r="78" spans="2:8" ht="75">
      <c r="B78" s="37" t="s">
        <v>2505</v>
      </c>
      <c r="C78" s="38" t="s">
        <v>3035</v>
      </c>
      <c r="D78" s="39" t="s">
        <v>2249</v>
      </c>
      <c r="E78" s="40" t="s">
        <v>1440</v>
      </c>
      <c r="F78" s="41"/>
      <c r="G78" s="43" t="s">
        <v>3036</v>
      </c>
      <c r="H78" s="30"/>
    </row>
    <row r="79" spans="2:8" ht="60">
      <c r="B79" s="37" t="s">
        <v>2507</v>
      </c>
      <c r="C79" s="38" t="s">
        <v>3037</v>
      </c>
      <c r="D79" s="39" t="s">
        <v>1149</v>
      </c>
      <c r="E79" s="40" t="s">
        <v>1289</v>
      </c>
      <c r="F79" s="41"/>
      <c r="G79" s="43" t="s">
        <v>3038</v>
      </c>
      <c r="H79" s="30"/>
    </row>
    <row r="80" spans="2:8">
      <c r="B80" s="37" t="s">
        <v>2509</v>
      </c>
      <c r="C80" s="38" t="s">
        <v>3039</v>
      </c>
      <c r="D80" s="39" t="s">
        <v>1135</v>
      </c>
      <c r="E80" s="40" t="s">
        <v>972</v>
      </c>
      <c r="F80" s="41"/>
      <c r="G80" s="43"/>
      <c r="H80" s="30"/>
    </row>
    <row r="81" spans="2:8">
      <c r="B81" s="37" t="s">
        <v>625</v>
      </c>
      <c r="C81" s="38" t="s">
        <v>3040</v>
      </c>
      <c r="D81" s="39" t="s">
        <v>1509</v>
      </c>
      <c r="E81" s="40" t="s">
        <v>1289</v>
      </c>
      <c r="F81" s="41"/>
      <c r="G81" s="43"/>
      <c r="H81" s="30"/>
    </row>
    <row r="82" spans="2:8">
      <c r="B82" s="37" t="s">
        <v>2510</v>
      </c>
      <c r="C82" s="38" t="s">
        <v>3041</v>
      </c>
      <c r="D82" s="39" t="s">
        <v>2014</v>
      </c>
      <c r="E82" s="40" t="s">
        <v>1051</v>
      </c>
      <c r="F82" s="41"/>
      <c r="G82" s="43"/>
      <c r="H82" s="30"/>
    </row>
    <row r="83" spans="2:8" ht="90">
      <c r="B83" s="37" t="s">
        <v>2892</v>
      </c>
      <c r="C83" s="38" t="s">
        <v>3042</v>
      </c>
      <c r="D83" s="39" t="s">
        <v>2280</v>
      </c>
      <c r="E83" s="40" t="s">
        <v>1286</v>
      </c>
      <c r="F83" s="41"/>
      <c r="G83" s="43" t="s">
        <v>4416</v>
      </c>
      <c r="H83" s="30"/>
    </row>
    <row r="84" spans="2:8" ht="120">
      <c r="B84" s="37" t="s">
        <v>3043</v>
      </c>
      <c r="C84" s="38" t="s">
        <v>3044</v>
      </c>
      <c r="D84" s="39" t="s">
        <v>1142</v>
      </c>
      <c r="E84" s="40" t="s">
        <v>1286</v>
      </c>
      <c r="F84" s="41"/>
      <c r="G84" s="43" t="s">
        <v>4417</v>
      </c>
      <c r="H84" s="30"/>
    </row>
    <row r="85" spans="2:8" ht="120">
      <c r="B85" s="37" t="s">
        <v>3045</v>
      </c>
      <c r="C85" s="38" t="s">
        <v>3046</v>
      </c>
      <c r="D85" s="39" t="s">
        <v>2260</v>
      </c>
      <c r="E85" s="40" t="s">
        <v>1286</v>
      </c>
      <c r="F85" s="41"/>
      <c r="G85" s="43" t="s">
        <v>4418</v>
      </c>
      <c r="H85" s="30"/>
    </row>
    <row r="86" spans="2:8" ht="90">
      <c r="B86" s="37" t="s">
        <v>8</v>
      </c>
      <c r="C86" s="38" t="s">
        <v>3047</v>
      </c>
      <c r="D86" s="39" t="s">
        <v>1962</v>
      </c>
      <c r="E86" s="40" t="s">
        <v>1286</v>
      </c>
      <c r="F86" s="41"/>
      <c r="G86" s="43" t="s">
        <v>4419</v>
      </c>
      <c r="H86" s="30"/>
    </row>
    <row r="87" spans="2:8" ht="90">
      <c r="B87" s="37" t="s">
        <v>9</v>
      </c>
      <c r="C87" s="38" t="s">
        <v>3048</v>
      </c>
      <c r="D87" s="39" t="s">
        <v>1065</v>
      </c>
      <c r="E87" s="40" t="s">
        <v>1286</v>
      </c>
      <c r="F87" s="41"/>
      <c r="G87" s="43" t="s">
        <v>4420</v>
      </c>
      <c r="H87" s="30"/>
    </row>
    <row r="88" spans="2:8" ht="90">
      <c r="B88" s="37" t="s">
        <v>10</v>
      </c>
      <c r="C88" s="38" t="s">
        <v>3049</v>
      </c>
      <c r="D88" s="39" t="s">
        <v>1455</v>
      </c>
      <c r="E88" s="40" t="s">
        <v>994</v>
      </c>
      <c r="F88" s="41"/>
      <c r="G88" s="43" t="s">
        <v>4421</v>
      </c>
      <c r="H88" s="30"/>
    </row>
    <row r="89" spans="2:8" ht="60">
      <c r="B89" s="37" t="s">
        <v>2518</v>
      </c>
      <c r="C89" s="38" t="s">
        <v>3050</v>
      </c>
      <c r="D89" s="39" t="s">
        <v>2237</v>
      </c>
      <c r="E89" s="40" t="s">
        <v>994</v>
      </c>
      <c r="F89" s="41"/>
      <c r="G89" s="43" t="s">
        <v>3051</v>
      </c>
      <c r="H89" s="30"/>
    </row>
    <row r="90" spans="2:8" ht="60">
      <c r="B90" s="37" t="s">
        <v>2899</v>
      </c>
      <c r="C90" s="38" t="s">
        <v>3052</v>
      </c>
      <c r="D90" s="39" t="s">
        <v>1905</v>
      </c>
      <c r="E90" s="40" t="s">
        <v>994</v>
      </c>
      <c r="F90" s="41"/>
      <c r="G90" s="43" t="s">
        <v>4422</v>
      </c>
      <c r="H90" s="30"/>
    </row>
    <row r="91" spans="2:8" ht="90">
      <c r="B91" s="37" t="s">
        <v>2522</v>
      </c>
      <c r="C91" s="38" t="s">
        <v>3053</v>
      </c>
      <c r="D91" s="39" t="s">
        <v>1455</v>
      </c>
      <c r="E91" s="40" t="s">
        <v>994</v>
      </c>
      <c r="F91" s="41"/>
      <c r="G91" s="43" t="s">
        <v>4423</v>
      </c>
      <c r="H91" s="30"/>
    </row>
    <row r="92" spans="2:8" ht="90">
      <c r="B92" s="37" t="s">
        <v>2900</v>
      </c>
      <c r="C92" s="38" t="s">
        <v>3054</v>
      </c>
      <c r="D92" s="39" t="s">
        <v>1455</v>
      </c>
      <c r="E92" s="40" t="s">
        <v>994</v>
      </c>
      <c r="F92" s="41"/>
      <c r="G92" s="43" t="s">
        <v>4424</v>
      </c>
      <c r="H92" s="30"/>
    </row>
    <row r="93" spans="2:8" ht="105">
      <c r="B93" s="248" t="s">
        <v>3055</v>
      </c>
      <c r="C93" s="249" t="s">
        <v>3056</v>
      </c>
      <c r="D93" s="250" t="s">
        <v>1905</v>
      </c>
      <c r="E93" s="251" t="s">
        <v>989</v>
      </c>
      <c r="F93" s="252"/>
      <c r="G93" s="254" t="s">
        <v>4425</v>
      </c>
      <c r="H93" s="30"/>
    </row>
    <row r="94" spans="2:8" ht="30">
      <c r="B94" s="37" t="s">
        <v>2527</v>
      </c>
      <c r="C94" s="38" t="s">
        <v>3057</v>
      </c>
      <c r="D94" s="39" t="s">
        <v>1481</v>
      </c>
      <c r="E94" s="40" t="s">
        <v>994</v>
      </c>
      <c r="F94" s="41"/>
      <c r="G94" s="43" t="s">
        <v>2529</v>
      </c>
      <c r="H94" s="30"/>
    </row>
    <row r="95" spans="2:8" ht="60">
      <c r="B95" s="37" t="s">
        <v>95</v>
      </c>
      <c r="C95" s="38" t="s">
        <v>3058</v>
      </c>
      <c r="D95" s="39" t="s">
        <v>1481</v>
      </c>
      <c r="E95" s="40" t="s">
        <v>994</v>
      </c>
      <c r="F95" s="41"/>
      <c r="G95" s="43" t="s">
        <v>3059</v>
      </c>
      <c r="H95" s="30"/>
    </row>
    <row r="96" spans="2:8" ht="17.25" thickBot="1">
      <c r="B96" s="44" t="s">
        <v>2901</v>
      </c>
      <c r="C96" s="45" t="s">
        <v>3060</v>
      </c>
      <c r="D96" s="46" t="s">
        <v>1465</v>
      </c>
      <c r="E96" s="47" t="s">
        <v>1116</v>
      </c>
      <c r="F96" s="48"/>
      <c r="G96" s="50"/>
      <c r="H96" s="30"/>
    </row>
    <row r="97" spans="1:8">
      <c r="B97" s="329" t="s">
        <v>2862</v>
      </c>
      <c r="C97" s="456"/>
      <c r="D97" s="456"/>
      <c r="E97" s="456"/>
      <c r="F97" s="456"/>
      <c r="G97" s="457"/>
      <c r="H97" s="30"/>
    </row>
    <row r="98" spans="1:8" ht="17.25" thickBot="1">
      <c r="B98" s="403" t="s">
        <v>2977</v>
      </c>
      <c r="C98" s="458"/>
      <c r="D98" s="458"/>
      <c r="E98" s="458"/>
      <c r="F98" s="458"/>
      <c r="G98" s="459"/>
      <c r="H98" s="30"/>
    </row>
    <row r="99" spans="1:8" ht="60">
      <c r="B99" s="31" t="s">
        <v>2537</v>
      </c>
      <c r="C99" s="32" t="s">
        <v>3061</v>
      </c>
      <c r="D99" s="33" t="s">
        <v>1455</v>
      </c>
      <c r="E99" s="34" t="s">
        <v>994</v>
      </c>
      <c r="F99" s="35" t="s">
        <v>1074</v>
      </c>
      <c r="G99" s="36" t="s">
        <v>3062</v>
      </c>
      <c r="H99" s="30"/>
    </row>
    <row r="100" spans="1:8" ht="30.75" thickBot="1">
      <c r="B100" s="248" t="s">
        <v>2540</v>
      </c>
      <c r="C100" s="249" t="s">
        <v>3063</v>
      </c>
      <c r="D100" s="250" t="s">
        <v>2542</v>
      </c>
      <c r="E100" s="251" t="s">
        <v>1116</v>
      </c>
      <c r="F100" s="252" t="s">
        <v>1074</v>
      </c>
      <c r="G100" s="254" t="s">
        <v>3064</v>
      </c>
      <c r="H100" s="30"/>
    </row>
    <row r="101" spans="1:8">
      <c r="A101" s="313"/>
      <c r="B101" s="460"/>
      <c r="C101" s="256"/>
      <c r="D101" s="257"/>
      <c r="E101" s="54"/>
      <c r="F101" s="54"/>
      <c r="G101" s="319"/>
      <c r="H101" s="320"/>
    </row>
    <row r="102" spans="1:8" ht="17.25" thickBot="1">
      <c r="A102" s="313"/>
      <c r="B102" s="473"/>
      <c r="C102" s="267"/>
      <c r="D102" s="268"/>
      <c r="E102" s="269"/>
      <c r="F102" s="269"/>
      <c r="G102" s="324"/>
      <c r="H102" s="320"/>
    </row>
    <row r="103" spans="1:8" ht="18.75">
      <c r="B103" s="474" t="s">
        <v>3065</v>
      </c>
      <c r="C103" s="475"/>
      <c r="D103" s="475"/>
      <c r="E103" s="475"/>
      <c r="F103" s="475"/>
      <c r="G103" s="476"/>
      <c r="H103" s="30"/>
    </row>
    <row r="104" spans="1:8">
      <c r="B104" s="477" t="s">
        <v>3066</v>
      </c>
      <c r="C104" s="478"/>
      <c r="D104" s="478"/>
      <c r="E104" s="478"/>
      <c r="F104" s="478"/>
      <c r="G104" s="479"/>
      <c r="H104" s="30"/>
    </row>
    <row r="105" spans="1:8">
      <c r="B105" s="477" t="s">
        <v>2545</v>
      </c>
      <c r="C105" s="478" t="s">
        <v>3067</v>
      </c>
      <c r="D105" s="315"/>
      <c r="E105" s="478"/>
      <c r="F105" s="478"/>
      <c r="G105" s="479"/>
      <c r="H105" s="30"/>
    </row>
    <row r="106" spans="1:8">
      <c r="B106" s="477" t="s">
        <v>3068</v>
      </c>
      <c r="C106" s="478"/>
      <c r="D106" s="478"/>
      <c r="E106" s="478"/>
      <c r="F106" s="478"/>
      <c r="G106" s="480"/>
      <c r="H106" s="30"/>
    </row>
    <row r="107" spans="1:8">
      <c r="B107" s="477" t="s">
        <v>3069</v>
      </c>
      <c r="C107" s="478"/>
      <c r="D107" s="478"/>
      <c r="E107" s="478"/>
      <c r="F107" s="478"/>
      <c r="G107" s="480"/>
      <c r="H107" s="30"/>
    </row>
    <row r="108" spans="1:8">
      <c r="B108" s="477" t="s">
        <v>3070</v>
      </c>
      <c r="C108" s="478"/>
      <c r="D108" s="478"/>
      <c r="E108" s="478"/>
      <c r="F108" s="478"/>
      <c r="G108" s="480"/>
      <c r="H108" s="30"/>
    </row>
    <row r="109" spans="1:8">
      <c r="B109" s="477" t="s">
        <v>3071</v>
      </c>
      <c r="C109" s="478"/>
      <c r="D109" s="478"/>
      <c r="E109" s="478"/>
      <c r="F109" s="478"/>
      <c r="G109" s="480"/>
      <c r="H109" s="30"/>
    </row>
    <row r="110" spans="1:8">
      <c r="B110" s="477" t="s">
        <v>3072</v>
      </c>
      <c r="C110" s="478"/>
      <c r="D110" s="478"/>
      <c r="E110" s="478"/>
      <c r="F110" s="478"/>
      <c r="G110" s="480"/>
      <c r="H110" s="30"/>
    </row>
    <row r="111" spans="1:8">
      <c r="B111" s="477" t="s">
        <v>3073</v>
      </c>
      <c r="C111" s="478"/>
      <c r="D111" s="478"/>
      <c r="E111" s="478"/>
      <c r="F111" s="478"/>
      <c r="G111" s="480"/>
      <c r="H111" s="30"/>
    </row>
    <row r="112" spans="1:8" ht="16.5" customHeight="1">
      <c r="B112" s="477" t="s">
        <v>3074</v>
      </c>
      <c r="C112" s="481"/>
      <c r="D112" s="481"/>
      <c r="E112" s="481"/>
      <c r="F112" s="481"/>
      <c r="G112" s="482"/>
      <c r="H112" s="30"/>
    </row>
    <row r="113" spans="2:8">
      <c r="B113" s="477" t="s">
        <v>3075</v>
      </c>
      <c r="C113" s="478"/>
      <c r="D113" s="478"/>
      <c r="E113" s="478"/>
      <c r="F113" s="478"/>
      <c r="G113" s="480"/>
      <c r="H113" s="30"/>
    </row>
    <row r="114" spans="2:8">
      <c r="B114" s="477" t="s">
        <v>3076</v>
      </c>
      <c r="C114" s="478"/>
      <c r="D114" s="478"/>
      <c r="E114" s="478"/>
      <c r="F114" s="478"/>
      <c r="G114" s="480"/>
      <c r="H114" s="30"/>
    </row>
    <row r="115" spans="2:8">
      <c r="B115" s="477" t="s">
        <v>3077</v>
      </c>
      <c r="C115" s="478"/>
      <c r="D115" s="478"/>
      <c r="E115" s="478"/>
      <c r="F115" s="478"/>
      <c r="G115" s="480"/>
      <c r="H115" s="30"/>
    </row>
    <row r="116" spans="2:8" ht="18.75">
      <c r="B116" s="477"/>
      <c r="C116" s="483"/>
      <c r="D116" s="483"/>
      <c r="E116" s="483"/>
      <c r="F116" s="483"/>
      <c r="G116" s="479"/>
      <c r="H116" s="30"/>
    </row>
    <row r="117" spans="2:8" ht="18.75">
      <c r="B117" s="484" t="s">
        <v>3078</v>
      </c>
      <c r="C117" s="483"/>
      <c r="D117" s="483"/>
      <c r="E117" s="483"/>
      <c r="F117" s="483"/>
      <c r="G117" s="479"/>
      <c r="H117" s="30"/>
    </row>
    <row r="118" spans="2:8" ht="18.75">
      <c r="B118" s="477" t="s">
        <v>3079</v>
      </c>
      <c r="C118" s="483"/>
      <c r="D118" s="483"/>
      <c r="E118" s="483"/>
      <c r="F118" s="483"/>
      <c r="G118" s="479"/>
      <c r="H118" s="30"/>
    </row>
    <row r="119" spans="2:8" ht="18.75">
      <c r="B119" s="477" t="s">
        <v>3080</v>
      </c>
      <c r="C119" s="483"/>
      <c r="D119" s="483"/>
      <c r="E119" s="483"/>
      <c r="F119" s="483"/>
      <c r="G119" s="479"/>
      <c r="H119" s="30"/>
    </row>
    <row r="120" spans="2:8" ht="18.75">
      <c r="B120" s="477"/>
      <c r="C120" s="483"/>
      <c r="D120" s="483"/>
      <c r="E120" s="483"/>
      <c r="F120" s="483"/>
      <c r="G120" s="479"/>
      <c r="H120" s="30"/>
    </row>
    <row r="121" spans="2:8" ht="18.75">
      <c r="B121" s="484" t="s">
        <v>3081</v>
      </c>
      <c r="C121" s="478"/>
      <c r="D121" s="478"/>
      <c r="E121" s="478"/>
      <c r="F121" s="478"/>
      <c r="G121" s="479"/>
      <c r="H121" s="30"/>
    </row>
    <row r="122" spans="2:8">
      <c r="B122" s="477" t="s">
        <v>3082</v>
      </c>
      <c r="C122" s="478"/>
      <c r="D122" s="478"/>
      <c r="E122" s="478"/>
      <c r="F122" s="478"/>
      <c r="G122" s="479"/>
      <c r="H122" s="30"/>
    </row>
    <row r="123" spans="2:8">
      <c r="B123" s="477" t="s">
        <v>3083</v>
      </c>
      <c r="C123" s="478"/>
      <c r="D123" s="478"/>
      <c r="E123" s="478"/>
      <c r="F123" s="478"/>
      <c r="G123" s="479"/>
      <c r="H123" s="30"/>
    </row>
    <row r="124" spans="2:8">
      <c r="B124" s="477" t="s">
        <v>3084</v>
      </c>
      <c r="C124" s="478"/>
      <c r="D124" s="478"/>
      <c r="E124" s="478"/>
      <c r="F124" s="478"/>
      <c r="G124" s="479"/>
      <c r="H124" s="30"/>
    </row>
    <row r="125" spans="2:8">
      <c r="B125" s="477"/>
      <c r="C125" s="478"/>
      <c r="D125" s="478"/>
      <c r="E125" s="478"/>
      <c r="F125" s="478"/>
      <c r="G125" s="479"/>
      <c r="H125" s="30"/>
    </row>
    <row r="126" spans="2:8">
      <c r="B126" s="485" t="s">
        <v>3085</v>
      </c>
      <c r="C126" s="478"/>
      <c r="D126" s="478"/>
      <c r="E126" s="478"/>
      <c r="F126" s="478"/>
      <c r="G126" s="479"/>
      <c r="H126" s="30"/>
    </row>
    <row r="127" spans="2:8">
      <c r="B127" s="477" t="s">
        <v>3086</v>
      </c>
      <c r="C127" s="478"/>
      <c r="D127" s="478"/>
      <c r="E127" s="478"/>
      <c r="F127" s="478"/>
      <c r="G127" s="479"/>
      <c r="H127" s="30"/>
    </row>
    <row r="128" spans="2:8">
      <c r="B128" s="477" t="s">
        <v>3087</v>
      </c>
      <c r="C128" s="478"/>
      <c r="D128" s="478"/>
      <c r="E128" s="478"/>
      <c r="F128" s="478"/>
      <c r="G128" s="479"/>
      <c r="H128" s="30"/>
    </row>
    <row r="129" spans="2:8">
      <c r="B129" s="477" t="s">
        <v>3088</v>
      </c>
      <c r="C129" s="478"/>
      <c r="D129" s="478"/>
      <c r="E129" s="478"/>
      <c r="F129" s="478"/>
      <c r="G129" s="479"/>
      <c r="H129" s="30"/>
    </row>
    <row r="130" spans="2:8">
      <c r="B130" s="477" t="s">
        <v>3089</v>
      </c>
      <c r="C130" s="478"/>
      <c r="D130" s="478"/>
      <c r="E130" s="478"/>
      <c r="F130" s="478"/>
      <c r="G130" s="479"/>
      <c r="H130" s="30"/>
    </row>
    <row r="131" spans="2:8">
      <c r="B131" s="477" t="s">
        <v>3090</v>
      </c>
      <c r="C131" s="478"/>
      <c r="D131" s="478"/>
      <c r="E131" s="478"/>
      <c r="F131" s="478"/>
      <c r="G131" s="479"/>
      <c r="H131" s="30"/>
    </row>
    <row r="132" spans="2:8">
      <c r="B132" s="477" t="s">
        <v>3091</v>
      </c>
      <c r="C132" s="478"/>
      <c r="D132" s="478"/>
      <c r="E132" s="478"/>
      <c r="F132" s="478"/>
      <c r="G132" s="479"/>
      <c r="H132" s="30"/>
    </row>
    <row r="133" spans="2:8">
      <c r="B133" s="477" t="s">
        <v>3092</v>
      </c>
      <c r="C133" s="478"/>
      <c r="D133" s="478"/>
      <c r="E133" s="478"/>
      <c r="F133" s="478"/>
      <c r="G133" s="479"/>
      <c r="H133" s="30"/>
    </row>
    <row r="134" spans="2:8">
      <c r="B134" s="477" t="s">
        <v>3093</v>
      </c>
      <c r="C134" s="478"/>
      <c r="D134" s="478"/>
      <c r="E134" s="478"/>
      <c r="F134" s="478"/>
      <c r="G134" s="479"/>
      <c r="H134" s="30"/>
    </row>
    <row r="135" spans="2:8">
      <c r="B135" s="477" t="s">
        <v>3094</v>
      </c>
      <c r="C135" s="478"/>
      <c r="D135" s="478"/>
      <c r="E135" s="478"/>
      <c r="F135" s="478"/>
      <c r="G135" s="479"/>
      <c r="H135" s="30"/>
    </row>
    <row r="136" spans="2:8">
      <c r="B136" s="477" t="s">
        <v>3095</v>
      </c>
      <c r="C136" s="478"/>
      <c r="D136" s="478"/>
      <c r="E136" s="478"/>
      <c r="F136" s="478"/>
      <c r="G136" s="479"/>
      <c r="H136" s="30"/>
    </row>
    <row r="137" spans="2:8">
      <c r="B137" s="477" t="s">
        <v>3096</v>
      </c>
      <c r="C137" s="478"/>
      <c r="D137" s="478"/>
      <c r="E137" s="478"/>
      <c r="F137" s="478"/>
      <c r="G137" s="479"/>
      <c r="H137" s="30"/>
    </row>
    <row r="138" spans="2:8">
      <c r="B138" s="477"/>
      <c r="C138" s="478"/>
      <c r="D138" s="478"/>
      <c r="E138" s="478"/>
      <c r="F138" s="478"/>
      <c r="G138" s="479"/>
      <c r="H138" s="30"/>
    </row>
    <row r="139" spans="2:8">
      <c r="B139" s="485" t="s">
        <v>3097</v>
      </c>
      <c r="C139" s="478"/>
      <c r="D139" s="478"/>
      <c r="E139" s="478"/>
      <c r="F139" s="478"/>
      <c r="G139" s="479"/>
      <c r="H139" s="30"/>
    </row>
    <row r="140" spans="2:8">
      <c r="B140" s="477" t="s">
        <v>3098</v>
      </c>
      <c r="C140" s="478"/>
      <c r="D140" s="478"/>
      <c r="E140" s="478"/>
      <c r="F140" s="478"/>
      <c r="G140" s="479"/>
      <c r="H140" s="30"/>
    </row>
    <row r="141" spans="2:8">
      <c r="B141" s="477" t="s">
        <v>3087</v>
      </c>
      <c r="C141" s="478"/>
      <c r="D141" s="478"/>
      <c r="E141" s="478"/>
      <c r="F141" s="478"/>
      <c r="G141" s="479"/>
      <c r="H141" s="30"/>
    </row>
    <row r="142" spans="2:8">
      <c r="B142" s="477" t="s">
        <v>3088</v>
      </c>
      <c r="C142" s="478"/>
      <c r="D142" s="478"/>
      <c r="E142" s="478"/>
      <c r="F142" s="478"/>
      <c r="G142" s="479"/>
      <c r="H142" s="30"/>
    </row>
    <row r="143" spans="2:8">
      <c r="B143" s="477" t="s">
        <v>3099</v>
      </c>
      <c r="C143" s="478"/>
      <c r="D143" s="478"/>
      <c r="E143" s="478"/>
      <c r="F143" s="478"/>
      <c r="G143" s="479"/>
      <c r="H143" s="30"/>
    </row>
    <row r="144" spans="2:8">
      <c r="B144" s="477" t="s">
        <v>3100</v>
      </c>
      <c r="C144" s="478"/>
      <c r="D144" s="478"/>
      <c r="E144" s="478"/>
      <c r="F144" s="478"/>
      <c r="G144" s="479"/>
      <c r="H144" s="30"/>
    </row>
    <row r="145" spans="2:8">
      <c r="B145" s="477" t="s">
        <v>3101</v>
      </c>
      <c r="C145" s="478"/>
      <c r="D145" s="478"/>
      <c r="E145" s="478"/>
      <c r="F145" s="478"/>
      <c r="G145" s="479"/>
      <c r="H145" s="30"/>
    </row>
    <row r="146" spans="2:8">
      <c r="B146" s="477" t="s">
        <v>3095</v>
      </c>
      <c r="C146" s="478"/>
      <c r="D146" s="478"/>
      <c r="E146" s="478"/>
      <c r="F146" s="478"/>
      <c r="G146" s="479"/>
      <c r="H146" s="30"/>
    </row>
    <row r="147" spans="2:8">
      <c r="B147" s="477" t="s">
        <v>3096</v>
      </c>
      <c r="C147" s="478"/>
      <c r="D147" s="478"/>
      <c r="E147" s="478"/>
      <c r="F147" s="478"/>
      <c r="G147" s="479"/>
      <c r="H147" s="30"/>
    </row>
    <row r="148" spans="2:8">
      <c r="B148" s="477"/>
      <c r="C148" s="478"/>
      <c r="D148" s="478"/>
      <c r="E148" s="478"/>
      <c r="F148" s="478"/>
      <c r="G148" s="479"/>
      <c r="H148" s="30"/>
    </row>
    <row r="149" spans="2:8">
      <c r="B149" s="485" t="s">
        <v>3102</v>
      </c>
      <c r="C149" s="478"/>
      <c r="D149" s="478"/>
      <c r="E149" s="478"/>
      <c r="F149" s="478"/>
      <c r="G149" s="479"/>
      <c r="H149" s="30"/>
    </row>
    <row r="150" spans="2:8">
      <c r="B150" s="477" t="s">
        <v>3103</v>
      </c>
      <c r="C150" s="478"/>
      <c r="D150" s="478"/>
      <c r="E150" s="478"/>
      <c r="F150" s="478"/>
      <c r="G150" s="479"/>
      <c r="H150" s="30"/>
    </row>
    <row r="151" spans="2:8">
      <c r="B151" s="477" t="s">
        <v>3104</v>
      </c>
      <c r="C151" s="478"/>
      <c r="D151" s="478"/>
      <c r="E151" s="478"/>
      <c r="F151" s="478"/>
      <c r="G151" s="479"/>
      <c r="H151" s="30"/>
    </row>
    <row r="152" spans="2:8">
      <c r="B152" s="477" t="s">
        <v>3105</v>
      </c>
      <c r="C152" s="478"/>
      <c r="D152" s="478"/>
      <c r="E152" s="478"/>
      <c r="F152" s="478"/>
      <c r="G152" s="479"/>
      <c r="H152" s="30"/>
    </row>
    <row r="153" spans="2:8">
      <c r="B153" s="477" t="s">
        <v>3106</v>
      </c>
      <c r="C153" s="478"/>
      <c r="D153" s="478"/>
      <c r="E153" s="478"/>
      <c r="F153" s="478"/>
      <c r="G153" s="479"/>
      <c r="H153" s="30"/>
    </row>
    <row r="154" spans="2:8">
      <c r="B154" s="477" t="s">
        <v>3107</v>
      </c>
      <c r="C154" s="478"/>
      <c r="D154" s="478"/>
      <c r="E154" s="478"/>
      <c r="F154" s="478"/>
      <c r="G154" s="479"/>
      <c r="H154" s="30"/>
    </row>
    <row r="155" spans="2:8">
      <c r="B155" s="477" t="s">
        <v>3108</v>
      </c>
      <c r="C155" s="478"/>
      <c r="D155" s="478"/>
      <c r="E155" s="478"/>
      <c r="F155" s="478"/>
      <c r="G155" s="479"/>
      <c r="H155" s="30"/>
    </row>
    <row r="156" spans="2:8">
      <c r="B156" s="477" t="s">
        <v>3109</v>
      </c>
      <c r="C156" s="478"/>
      <c r="D156" s="478"/>
      <c r="E156" s="478"/>
      <c r="F156" s="478"/>
      <c r="G156" s="479"/>
      <c r="H156" s="30"/>
    </row>
    <row r="157" spans="2:8">
      <c r="B157" s="477" t="s">
        <v>3110</v>
      </c>
      <c r="C157" s="478" t="s">
        <v>3111</v>
      </c>
      <c r="D157" s="478"/>
      <c r="E157" s="478"/>
      <c r="F157" s="478"/>
      <c r="G157" s="479"/>
      <c r="H157" s="30"/>
    </row>
    <row r="158" spans="2:8">
      <c r="B158" s="477"/>
      <c r="C158" s="478" t="s">
        <v>3112</v>
      </c>
      <c r="D158" s="478"/>
      <c r="E158" s="478"/>
      <c r="F158" s="478"/>
      <c r="G158" s="479"/>
      <c r="H158" s="30"/>
    </row>
    <row r="159" spans="2:8">
      <c r="B159" s="477" t="s">
        <v>3113</v>
      </c>
      <c r="C159" s="478" t="s">
        <v>3114</v>
      </c>
      <c r="D159" s="478"/>
      <c r="E159" s="478"/>
      <c r="F159" s="478"/>
      <c r="G159" s="479"/>
      <c r="H159" s="30"/>
    </row>
    <row r="160" spans="2:8">
      <c r="B160" s="477"/>
      <c r="C160" s="478"/>
      <c r="D160" s="478"/>
      <c r="E160" s="478"/>
      <c r="F160" s="478"/>
      <c r="G160" s="479"/>
      <c r="H160" s="30"/>
    </row>
    <row r="161" spans="2:8">
      <c r="B161" s="477" t="s">
        <v>3115</v>
      </c>
      <c r="C161" s="478"/>
      <c r="D161" s="478"/>
      <c r="E161" s="478"/>
      <c r="F161" s="478"/>
      <c r="G161" s="479"/>
      <c r="H161" s="30"/>
    </row>
    <row r="162" spans="2:8">
      <c r="B162" s="477" t="s">
        <v>3116</v>
      </c>
      <c r="C162" s="478"/>
      <c r="D162" s="478"/>
      <c r="E162" s="478"/>
      <c r="F162" s="478"/>
      <c r="G162" s="479"/>
      <c r="H162" s="30"/>
    </row>
    <row r="163" spans="2:8">
      <c r="B163" s="477" t="s">
        <v>3117</v>
      </c>
      <c r="C163" s="478"/>
      <c r="D163" s="478"/>
      <c r="E163" s="478"/>
      <c r="F163" s="478"/>
      <c r="G163" s="479"/>
      <c r="H163" s="30"/>
    </row>
    <row r="164" spans="2:8">
      <c r="B164" s="477" t="s">
        <v>3118</v>
      </c>
      <c r="C164" s="478"/>
      <c r="D164" s="478"/>
      <c r="E164" s="478"/>
      <c r="F164" s="478"/>
      <c r="G164" s="479"/>
      <c r="H164" s="30"/>
    </row>
    <row r="165" spans="2:8">
      <c r="B165" s="477" t="s">
        <v>3119</v>
      </c>
      <c r="C165" s="478"/>
      <c r="D165" s="478"/>
      <c r="E165" s="478"/>
      <c r="F165" s="478"/>
      <c r="G165" s="479"/>
      <c r="H165" s="30"/>
    </row>
    <row r="166" spans="2:8">
      <c r="B166" s="477"/>
      <c r="C166" s="478"/>
      <c r="D166" s="478"/>
      <c r="E166" s="478"/>
      <c r="F166" s="478"/>
      <c r="G166" s="479"/>
      <c r="H166" s="30"/>
    </row>
    <row r="167" spans="2:8" ht="18.75">
      <c r="B167" s="484" t="s">
        <v>3120</v>
      </c>
      <c r="C167" s="478"/>
      <c r="D167" s="478"/>
      <c r="E167" s="478"/>
      <c r="F167" s="478"/>
      <c r="G167" s="479"/>
      <c r="H167" s="30"/>
    </row>
    <row r="168" spans="2:8">
      <c r="B168" s="477" t="s">
        <v>3121</v>
      </c>
      <c r="C168" s="478"/>
      <c r="D168" s="478"/>
      <c r="E168" s="478"/>
      <c r="F168" s="478"/>
      <c r="G168" s="479"/>
      <c r="H168" s="30"/>
    </row>
    <row r="169" spans="2:8">
      <c r="B169" s="485" t="s">
        <v>3122</v>
      </c>
      <c r="C169" s="478"/>
      <c r="D169" s="478"/>
      <c r="E169" s="478"/>
      <c r="F169" s="478"/>
      <c r="G169" s="479"/>
      <c r="H169" s="30"/>
    </row>
    <row r="170" spans="2:8">
      <c r="B170" s="477" t="s">
        <v>3123</v>
      </c>
      <c r="C170" s="478"/>
      <c r="D170" s="478"/>
      <c r="E170" s="478"/>
      <c r="F170" s="478"/>
      <c r="G170" s="479"/>
      <c r="H170" s="30"/>
    </row>
    <row r="171" spans="2:8">
      <c r="B171" s="477" t="s">
        <v>3124</v>
      </c>
      <c r="C171" s="478"/>
      <c r="D171" s="478"/>
      <c r="E171" s="478"/>
      <c r="F171" s="478"/>
      <c r="G171" s="479"/>
      <c r="H171" s="30"/>
    </row>
    <row r="172" spans="2:8">
      <c r="B172" s="477" t="s">
        <v>3125</v>
      </c>
      <c r="C172" s="478"/>
      <c r="D172" s="315"/>
      <c r="E172" s="478"/>
      <c r="F172" s="478"/>
      <c r="G172" s="479"/>
      <c r="H172" s="30"/>
    </row>
    <row r="173" spans="2:8">
      <c r="B173" s="477" t="s">
        <v>3126</v>
      </c>
      <c r="C173" s="478"/>
      <c r="D173" s="478"/>
      <c r="E173" s="478"/>
      <c r="F173" s="478"/>
      <c r="G173" s="479"/>
      <c r="H173" s="30"/>
    </row>
    <row r="174" spans="2:8">
      <c r="B174" s="477" t="s">
        <v>3127</v>
      </c>
      <c r="C174" s="478"/>
      <c r="D174" s="478"/>
      <c r="E174" s="478"/>
      <c r="F174" s="478"/>
      <c r="G174" s="479"/>
      <c r="H174" s="30"/>
    </row>
    <row r="175" spans="2:8">
      <c r="B175" s="477" t="s">
        <v>3128</v>
      </c>
      <c r="C175" s="478"/>
      <c r="D175" s="478"/>
      <c r="E175" s="478"/>
      <c r="F175" s="478"/>
      <c r="G175" s="479"/>
      <c r="H175" s="30"/>
    </row>
    <row r="176" spans="2:8">
      <c r="B176" s="477" t="s">
        <v>3129</v>
      </c>
      <c r="C176" s="478"/>
      <c r="D176" s="478"/>
      <c r="E176" s="478"/>
      <c r="F176" s="478"/>
      <c r="G176" s="479"/>
      <c r="H176" s="30"/>
    </row>
    <row r="177" spans="2:8">
      <c r="B177" s="477" t="s">
        <v>3130</v>
      </c>
      <c r="C177" s="478"/>
      <c r="D177" s="478"/>
      <c r="E177" s="478"/>
      <c r="F177" s="478"/>
      <c r="G177" s="479"/>
      <c r="H177" s="30"/>
    </row>
    <row r="178" spans="2:8">
      <c r="B178" s="477" t="s">
        <v>3131</v>
      </c>
      <c r="C178" s="478"/>
      <c r="D178" s="478"/>
      <c r="E178" s="478"/>
      <c r="F178" s="478"/>
      <c r="G178" s="480"/>
      <c r="H178" s="30"/>
    </row>
    <row r="179" spans="2:8" s="22" customFormat="1" ht="16.5" customHeight="1">
      <c r="B179" s="477" t="s">
        <v>3132</v>
      </c>
      <c r="C179" s="478"/>
      <c r="D179" s="478"/>
      <c r="E179" s="478"/>
      <c r="F179" s="478"/>
      <c r="G179" s="480"/>
      <c r="H179" s="525"/>
    </row>
    <row r="180" spans="2:8">
      <c r="B180" s="477" t="s">
        <v>3133</v>
      </c>
      <c r="C180" s="478"/>
      <c r="D180" s="478"/>
      <c r="E180" s="478"/>
      <c r="F180" s="478"/>
      <c r="G180" s="480"/>
      <c r="H180" s="30"/>
    </row>
    <row r="181" spans="2:8">
      <c r="B181" s="477"/>
      <c r="C181" s="478"/>
      <c r="D181" s="478"/>
      <c r="E181" s="478"/>
      <c r="F181" s="478"/>
      <c r="G181" s="479"/>
      <c r="H181" s="30"/>
    </row>
    <row r="182" spans="2:8">
      <c r="B182" s="485" t="s">
        <v>3134</v>
      </c>
      <c r="C182" s="478"/>
      <c r="D182" s="478"/>
      <c r="E182" s="478"/>
      <c r="F182" s="478"/>
      <c r="G182" s="479"/>
      <c r="H182" s="30"/>
    </row>
    <row r="183" spans="2:8">
      <c r="B183" s="477" t="s">
        <v>3103</v>
      </c>
      <c r="C183" s="478"/>
      <c r="D183" s="478"/>
      <c r="E183" s="478"/>
      <c r="F183" s="478"/>
      <c r="G183" s="479"/>
      <c r="H183" s="30"/>
    </row>
    <row r="184" spans="2:8">
      <c r="B184" s="477" t="s">
        <v>3104</v>
      </c>
      <c r="C184" s="478"/>
      <c r="D184" s="478"/>
      <c r="E184" s="478"/>
      <c r="F184" s="478"/>
      <c r="G184" s="479"/>
      <c r="H184" s="30"/>
    </row>
    <row r="185" spans="2:8">
      <c r="B185" s="477" t="s">
        <v>3105</v>
      </c>
      <c r="C185" s="478"/>
      <c r="D185" s="478"/>
      <c r="E185" s="478"/>
      <c r="F185" s="478"/>
      <c r="G185" s="479"/>
      <c r="H185" s="30"/>
    </row>
    <row r="186" spans="2:8">
      <c r="B186" s="477" t="s">
        <v>3135</v>
      </c>
      <c r="C186" s="478"/>
      <c r="D186" s="478"/>
      <c r="E186" s="478"/>
      <c r="F186" s="478"/>
      <c r="G186" s="479"/>
      <c r="H186" s="30"/>
    </row>
    <row r="187" spans="2:8">
      <c r="B187" s="477" t="s">
        <v>3136</v>
      </c>
      <c r="C187" s="478"/>
      <c r="D187" s="478"/>
      <c r="E187" s="478"/>
      <c r="F187" s="478"/>
      <c r="G187" s="479"/>
      <c r="H187" s="30"/>
    </row>
    <row r="188" spans="2:8">
      <c r="B188" s="477" t="s">
        <v>3137</v>
      </c>
      <c r="C188" s="478"/>
      <c r="D188" s="478"/>
      <c r="E188" s="478"/>
      <c r="F188" s="478"/>
      <c r="G188" s="479"/>
      <c r="H188" s="30"/>
    </row>
    <row r="189" spans="2:8">
      <c r="B189" s="477" t="s">
        <v>3138</v>
      </c>
      <c r="C189" s="478"/>
      <c r="D189" s="478"/>
      <c r="E189" s="478"/>
      <c r="F189" s="478"/>
      <c r="G189" s="479"/>
      <c r="H189" s="30"/>
    </row>
    <row r="190" spans="2:8">
      <c r="B190" s="477" t="s">
        <v>3139</v>
      </c>
      <c r="C190" s="478"/>
      <c r="D190" s="478"/>
      <c r="E190" s="478"/>
      <c r="F190" s="478"/>
      <c r="G190" s="479"/>
      <c r="H190" s="30"/>
    </row>
    <row r="191" spans="2:8">
      <c r="B191" s="477" t="s">
        <v>3115</v>
      </c>
      <c r="C191" s="478"/>
      <c r="D191" s="478"/>
      <c r="E191" s="478"/>
      <c r="F191" s="478"/>
      <c r="G191" s="479"/>
      <c r="H191" s="30"/>
    </row>
    <row r="192" spans="2:8">
      <c r="B192" s="477"/>
      <c r="C192" s="478"/>
      <c r="D192" s="478"/>
      <c r="E192" s="478"/>
      <c r="F192" s="478"/>
      <c r="G192" s="479"/>
      <c r="H192" s="30"/>
    </row>
    <row r="193" spans="2:8" ht="18.75">
      <c r="B193" s="484" t="s">
        <v>3140</v>
      </c>
      <c r="C193" s="483"/>
      <c r="D193" s="483"/>
      <c r="E193" s="483"/>
      <c r="F193" s="483"/>
      <c r="G193" s="479"/>
      <c r="H193" s="30"/>
    </row>
    <row r="194" spans="2:8">
      <c r="B194" s="477" t="s">
        <v>3141</v>
      </c>
      <c r="C194" s="478"/>
      <c r="D194" s="478"/>
      <c r="E194" s="478"/>
      <c r="F194" s="478"/>
      <c r="G194" s="479"/>
      <c r="H194" s="30"/>
    </row>
    <row r="195" spans="2:8">
      <c r="B195" s="477" t="s">
        <v>2545</v>
      </c>
      <c r="C195" s="478"/>
      <c r="D195" s="315"/>
      <c r="E195" s="478"/>
      <c r="F195" s="478"/>
      <c r="G195" s="479"/>
      <c r="H195" s="30"/>
    </row>
    <row r="196" spans="2:8">
      <c r="B196" s="477" t="s">
        <v>2547</v>
      </c>
      <c r="C196" s="478"/>
      <c r="D196" s="478"/>
      <c r="E196" s="478"/>
      <c r="F196" s="478"/>
      <c r="G196" s="479"/>
      <c r="H196" s="30"/>
    </row>
    <row r="197" spans="2:8">
      <c r="B197" s="477" t="s">
        <v>3069</v>
      </c>
      <c r="C197" s="478"/>
      <c r="D197" s="478"/>
      <c r="E197" s="478"/>
      <c r="F197" s="478"/>
      <c r="G197" s="479"/>
      <c r="H197" s="30"/>
    </row>
    <row r="198" spans="2:8">
      <c r="B198" s="477" t="s">
        <v>3070</v>
      </c>
      <c r="C198" s="478"/>
      <c r="D198" s="478"/>
      <c r="E198" s="478"/>
      <c r="F198" s="478"/>
      <c r="G198" s="479"/>
      <c r="H198" s="30"/>
    </row>
    <row r="199" spans="2:8">
      <c r="B199" s="477" t="s">
        <v>3071</v>
      </c>
      <c r="C199" s="478"/>
      <c r="D199" s="478"/>
      <c r="E199" s="478"/>
      <c r="F199" s="478"/>
      <c r="G199" s="479"/>
      <c r="H199" s="30"/>
    </row>
    <row r="200" spans="2:8">
      <c r="B200" s="477" t="s">
        <v>3072</v>
      </c>
      <c r="C200" s="478"/>
      <c r="D200" s="478"/>
      <c r="E200" s="478"/>
      <c r="F200" s="478"/>
      <c r="G200" s="479"/>
      <c r="H200" s="30"/>
    </row>
    <row r="201" spans="2:8">
      <c r="B201" s="477" t="s">
        <v>3142</v>
      </c>
      <c r="C201" s="478"/>
      <c r="D201" s="478"/>
      <c r="E201" s="478"/>
      <c r="F201" s="478"/>
      <c r="G201" s="480"/>
      <c r="H201" s="30"/>
    </row>
    <row r="202" spans="2:8" ht="16.5" customHeight="1">
      <c r="B202" s="477" t="s">
        <v>3143</v>
      </c>
      <c r="C202" s="481"/>
      <c r="D202" s="481"/>
      <c r="E202" s="481"/>
      <c r="F202" s="481"/>
      <c r="G202" s="482"/>
      <c r="H202" s="30"/>
    </row>
    <row r="203" spans="2:8">
      <c r="B203" s="477" t="s">
        <v>3075</v>
      </c>
      <c r="C203" s="478"/>
      <c r="D203" s="478"/>
      <c r="E203" s="478"/>
      <c r="F203" s="478"/>
      <c r="G203" s="480"/>
      <c r="H203" s="30"/>
    </row>
    <row r="204" spans="2:8" ht="17.25" thickBot="1">
      <c r="B204" s="477"/>
      <c r="C204" s="478"/>
      <c r="D204" s="478"/>
      <c r="E204" s="478"/>
      <c r="F204" s="478"/>
      <c r="G204" s="479"/>
      <c r="H204" s="30"/>
    </row>
    <row r="205" spans="2:8" ht="20.100000000000001" customHeight="1">
      <c r="B205" s="436"/>
      <c r="C205" s="436"/>
      <c r="D205" s="54"/>
      <c r="E205" s="54"/>
      <c r="F205" s="54"/>
      <c r="G205" s="48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A1:H104"/>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652</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7.25" thickBot="1">
      <c r="B5" s="31" t="s">
        <v>2239</v>
      </c>
      <c r="C5" s="32" t="s">
        <v>2240</v>
      </c>
      <c r="D5" s="33" t="s">
        <v>988</v>
      </c>
      <c r="E5" s="34" t="s">
        <v>2241</v>
      </c>
      <c r="F5" s="35" t="s">
        <v>973</v>
      </c>
      <c r="G5" s="36" t="s">
        <v>3144</v>
      </c>
      <c r="H5" s="30"/>
    </row>
    <row r="6" spans="1:8" s="22" customFormat="1" ht="20.100000000000001" customHeight="1" thickBot="1">
      <c r="A6" s="5"/>
      <c r="B6" s="27" t="s">
        <v>2243</v>
      </c>
      <c r="C6" s="28"/>
      <c r="D6" s="28"/>
      <c r="E6" s="28"/>
      <c r="F6" s="28"/>
      <c r="G6" s="29"/>
      <c r="H6" s="30"/>
    </row>
    <row r="7" spans="1:8" ht="30">
      <c r="B7" s="31" t="s">
        <v>3145</v>
      </c>
      <c r="C7" s="32" t="s">
        <v>2259</v>
      </c>
      <c r="D7" s="33" t="s">
        <v>1149</v>
      </c>
      <c r="E7" s="34" t="s">
        <v>1286</v>
      </c>
      <c r="F7" s="35" t="s">
        <v>973</v>
      </c>
      <c r="G7" s="36" t="s">
        <v>1994</v>
      </c>
      <c r="H7" s="30"/>
    </row>
    <row r="8" spans="1:8" ht="30">
      <c r="B8" s="37" t="s">
        <v>3147</v>
      </c>
      <c r="C8" s="38" t="s">
        <v>2263</v>
      </c>
      <c r="D8" s="39" t="s">
        <v>1084</v>
      </c>
      <c r="E8" s="40" t="s">
        <v>1116</v>
      </c>
      <c r="F8" s="41"/>
      <c r="G8" s="43" t="s">
        <v>4440</v>
      </c>
      <c r="H8" s="30"/>
    </row>
    <row r="9" spans="1:8" ht="30">
      <c r="B9" s="37" t="s">
        <v>3148</v>
      </c>
      <c r="C9" s="38" t="s">
        <v>2265</v>
      </c>
      <c r="D9" s="39" t="s">
        <v>977</v>
      </c>
      <c r="E9" s="40" t="s">
        <v>1116</v>
      </c>
      <c r="F9" s="41"/>
      <c r="G9" s="43" t="s">
        <v>4441</v>
      </c>
      <c r="H9" s="30"/>
    </row>
    <row r="10" spans="1:8" ht="30">
      <c r="B10" s="248" t="s">
        <v>2268</v>
      </c>
      <c r="C10" s="249" t="s">
        <v>2269</v>
      </c>
      <c r="D10" s="250" t="s">
        <v>988</v>
      </c>
      <c r="E10" s="251" t="s">
        <v>989</v>
      </c>
      <c r="F10" s="252"/>
      <c r="G10" s="254" t="s">
        <v>4378</v>
      </c>
      <c r="H10" s="30"/>
    </row>
    <row r="11" spans="1:8" ht="30">
      <c r="B11" s="37" t="s">
        <v>2119</v>
      </c>
      <c r="C11" s="38" t="s">
        <v>2270</v>
      </c>
      <c r="D11" s="39" t="s">
        <v>988</v>
      </c>
      <c r="E11" s="40" t="s">
        <v>994</v>
      </c>
      <c r="F11" s="41"/>
      <c r="G11" s="43" t="s">
        <v>4379</v>
      </c>
      <c r="H11" s="30"/>
    </row>
    <row r="12" spans="1:8" ht="45">
      <c r="B12" s="37" t="s">
        <v>2275</v>
      </c>
      <c r="C12" s="38" t="s">
        <v>2276</v>
      </c>
      <c r="D12" s="39" t="s">
        <v>1149</v>
      </c>
      <c r="E12" s="40" t="s">
        <v>1286</v>
      </c>
      <c r="F12" s="41"/>
      <c r="G12" s="43" t="s">
        <v>2277</v>
      </c>
      <c r="H12" s="30"/>
    </row>
    <row r="13" spans="1:8" ht="30">
      <c r="B13" s="37" t="s">
        <v>3149</v>
      </c>
      <c r="C13" s="38" t="s">
        <v>2279</v>
      </c>
      <c r="D13" s="39" t="s">
        <v>1135</v>
      </c>
      <c r="E13" s="40" t="s">
        <v>1286</v>
      </c>
      <c r="F13" s="41"/>
      <c r="G13" s="43" t="s">
        <v>4442</v>
      </c>
      <c r="H13" s="30"/>
    </row>
    <row r="14" spans="1:8" ht="30">
      <c r="B14" s="37" t="s">
        <v>2281</v>
      </c>
      <c r="C14" s="38" t="s">
        <v>2282</v>
      </c>
      <c r="D14" s="39" t="s">
        <v>1081</v>
      </c>
      <c r="E14" s="40" t="s">
        <v>1286</v>
      </c>
      <c r="F14" s="41"/>
      <c r="G14" s="43" t="s">
        <v>4443</v>
      </c>
      <c r="H14" s="30"/>
    </row>
    <row r="15" spans="1:8" ht="60">
      <c r="B15" s="37" t="s">
        <v>3150</v>
      </c>
      <c r="C15" s="38" t="s">
        <v>2285</v>
      </c>
      <c r="D15" s="39" t="s">
        <v>1272</v>
      </c>
      <c r="E15" s="40" t="s">
        <v>1286</v>
      </c>
      <c r="F15" s="41"/>
      <c r="G15" s="43" t="s">
        <v>4444</v>
      </c>
      <c r="H15" s="30"/>
    </row>
    <row r="16" spans="1:8" ht="60.75" thickBot="1">
      <c r="B16" s="248" t="s">
        <v>3151</v>
      </c>
      <c r="C16" s="249" t="s">
        <v>2286</v>
      </c>
      <c r="D16" s="250" t="s">
        <v>1149</v>
      </c>
      <c r="E16" s="251" t="s">
        <v>1286</v>
      </c>
      <c r="F16" s="252"/>
      <c r="G16" s="254" t="s">
        <v>4445</v>
      </c>
      <c r="H16" s="30"/>
    </row>
    <row r="17" spans="2:8" ht="20.100000000000001" customHeight="1" thickBot="1">
      <c r="B17" s="27" t="s">
        <v>2293</v>
      </c>
      <c r="C17" s="28"/>
      <c r="D17" s="28"/>
      <c r="E17" s="28"/>
      <c r="F17" s="28"/>
      <c r="G17" s="29"/>
      <c r="H17" s="30"/>
    </row>
    <row r="18" spans="2:8" ht="20.100000000000001" customHeight="1" thickBot="1">
      <c r="B18" s="379" t="s">
        <v>3152</v>
      </c>
      <c r="C18" s="487"/>
      <c r="D18" s="487"/>
      <c r="E18" s="487"/>
      <c r="F18" s="487"/>
      <c r="G18" s="488"/>
      <c r="H18" s="30"/>
    </row>
    <row r="19" spans="2:8" ht="45">
      <c r="B19" s="31" t="s">
        <v>2672</v>
      </c>
      <c r="C19" s="32" t="s">
        <v>2297</v>
      </c>
      <c r="D19" s="33" t="s">
        <v>2283</v>
      </c>
      <c r="E19" s="34" t="s">
        <v>1286</v>
      </c>
      <c r="F19" s="35" t="s">
        <v>990</v>
      </c>
      <c r="G19" s="36" t="s">
        <v>3153</v>
      </c>
      <c r="H19" s="30"/>
    </row>
    <row r="20" spans="2:8" ht="45">
      <c r="B20" s="37" t="s">
        <v>3154</v>
      </c>
      <c r="C20" s="38" t="s">
        <v>2301</v>
      </c>
      <c r="D20" s="39" t="s">
        <v>2249</v>
      </c>
      <c r="E20" s="40" t="s">
        <v>1440</v>
      </c>
      <c r="F20" s="41" t="s">
        <v>990</v>
      </c>
      <c r="G20" s="43" t="s">
        <v>2671</v>
      </c>
      <c r="H20" s="30"/>
    </row>
    <row r="21" spans="2:8" ht="60">
      <c r="B21" s="37" t="s">
        <v>2678</v>
      </c>
      <c r="C21" s="38" t="s">
        <v>2305</v>
      </c>
      <c r="D21" s="39">
        <v>13</v>
      </c>
      <c r="E21" s="40" t="s">
        <v>994</v>
      </c>
      <c r="F21" s="41" t="s">
        <v>990</v>
      </c>
      <c r="G21" s="43" t="s">
        <v>3155</v>
      </c>
      <c r="H21" s="30"/>
    </row>
    <row r="22" spans="2:8" ht="45">
      <c r="B22" s="37" t="s">
        <v>1909</v>
      </c>
      <c r="C22" s="38" t="s">
        <v>3156</v>
      </c>
      <c r="D22" s="39" t="s">
        <v>981</v>
      </c>
      <c r="E22" s="40" t="s">
        <v>989</v>
      </c>
      <c r="F22" s="41"/>
      <c r="G22" s="43" t="s">
        <v>4446</v>
      </c>
      <c r="H22" s="30"/>
    </row>
    <row r="23" spans="2:8" ht="17.25" thickBot="1">
      <c r="B23" s="37" t="s">
        <v>1929</v>
      </c>
      <c r="C23" s="38" t="s">
        <v>3157</v>
      </c>
      <c r="D23" s="39" t="s">
        <v>1931</v>
      </c>
      <c r="E23" s="40" t="s">
        <v>972</v>
      </c>
      <c r="F23" s="41"/>
      <c r="G23" s="43" t="s">
        <v>3158</v>
      </c>
      <c r="H23" s="30"/>
    </row>
    <row r="24" spans="2:8" ht="20.100000000000001" customHeight="1" thickBot="1">
      <c r="B24" s="379" t="s">
        <v>3159</v>
      </c>
      <c r="C24" s="487"/>
      <c r="D24" s="487"/>
      <c r="E24" s="487"/>
      <c r="F24" s="487"/>
      <c r="G24" s="488"/>
      <c r="H24" s="30"/>
    </row>
    <row r="25" spans="2:8">
      <c r="B25" s="31" t="s">
        <v>2316</v>
      </c>
      <c r="C25" s="32" t="s">
        <v>2317</v>
      </c>
      <c r="D25" s="33" t="s">
        <v>2283</v>
      </c>
      <c r="E25" s="34" t="s">
        <v>1286</v>
      </c>
      <c r="F25" s="35" t="s">
        <v>990</v>
      </c>
      <c r="G25" s="338" t="s">
        <v>2315</v>
      </c>
      <c r="H25" s="30"/>
    </row>
    <row r="26" spans="2:8">
      <c r="B26" s="37" t="s">
        <v>2318</v>
      </c>
      <c r="C26" s="38" t="s">
        <v>2319</v>
      </c>
      <c r="D26" s="39" t="s">
        <v>2249</v>
      </c>
      <c r="E26" s="40" t="s">
        <v>1440</v>
      </c>
      <c r="F26" s="41" t="s">
        <v>990</v>
      </c>
      <c r="G26" s="288"/>
      <c r="H26" s="30"/>
    </row>
    <row r="27" spans="2:8">
      <c r="B27" s="37" t="s">
        <v>2320</v>
      </c>
      <c r="C27" s="38" t="s">
        <v>2321</v>
      </c>
      <c r="D27" s="39">
        <v>13</v>
      </c>
      <c r="E27" s="40" t="s">
        <v>994</v>
      </c>
      <c r="F27" s="41" t="s">
        <v>990</v>
      </c>
      <c r="G27" s="288"/>
      <c r="H27" s="30"/>
    </row>
    <row r="28" spans="2:8">
      <c r="B28" s="37" t="s">
        <v>1911</v>
      </c>
      <c r="C28" s="38" t="s">
        <v>2322</v>
      </c>
      <c r="D28" s="39" t="s">
        <v>981</v>
      </c>
      <c r="E28" s="40" t="s">
        <v>989</v>
      </c>
      <c r="F28" s="41"/>
      <c r="G28" s="288"/>
      <c r="H28" s="30"/>
    </row>
    <row r="29" spans="2:8" ht="17.25" thickBot="1">
      <c r="B29" s="37" t="s">
        <v>1932</v>
      </c>
      <c r="C29" s="38" t="s">
        <v>2323</v>
      </c>
      <c r="D29" s="39" t="s">
        <v>1931</v>
      </c>
      <c r="E29" s="40" t="s">
        <v>972</v>
      </c>
      <c r="F29" s="41"/>
      <c r="G29" s="289"/>
      <c r="H29" s="30"/>
    </row>
    <row r="30" spans="2:8" ht="20.100000000000001" customHeight="1" thickBot="1">
      <c r="B30" s="379" t="s">
        <v>3160</v>
      </c>
      <c r="C30" s="487"/>
      <c r="D30" s="487"/>
      <c r="E30" s="487"/>
      <c r="F30" s="487"/>
      <c r="G30" s="488"/>
      <c r="H30" s="30"/>
    </row>
    <row r="31" spans="2:8">
      <c r="B31" s="31" t="s">
        <v>2325</v>
      </c>
      <c r="C31" s="32" t="s">
        <v>2326</v>
      </c>
      <c r="D31" s="33" t="s">
        <v>2283</v>
      </c>
      <c r="E31" s="34" t="s">
        <v>1286</v>
      </c>
      <c r="F31" s="35" t="s">
        <v>990</v>
      </c>
      <c r="G31" s="338" t="s">
        <v>2315</v>
      </c>
      <c r="H31" s="30"/>
    </row>
    <row r="32" spans="2:8">
      <c r="B32" s="37" t="s">
        <v>2327</v>
      </c>
      <c r="C32" s="38" t="s">
        <v>2328</v>
      </c>
      <c r="D32" s="39" t="s">
        <v>2249</v>
      </c>
      <c r="E32" s="40" t="s">
        <v>1440</v>
      </c>
      <c r="F32" s="41" t="s">
        <v>990</v>
      </c>
      <c r="G32" s="288"/>
      <c r="H32" s="30"/>
    </row>
    <row r="33" spans="2:8">
      <c r="B33" s="37" t="s">
        <v>2329</v>
      </c>
      <c r="C33" s="38" t="s">
        <v>2330</v>
      </c>
      <c r="D33" s="39">
        <v>13</v>
      </c>
      <c r="E33" s="40" t="s">
        <v>994</v>
      </c>
      <c r="F33" s="41" t="s">
        <v>990</v>
      </c>
      <c r="G33" s="288"/>
      <c r="H33" s="30"/>
    </row>
    <row r="34" spans="2:8">
      <c r="B34" s="37" t="s">
        <v>1913</v>
      </c>
      <c r="C34" s="38" t="s">
        <v>2331</v>
      </c>
      <c r="D34" s="39" t="s">
        <v>981</v>
      </c>
      <c r="E34" s="40" t="s">
        <v>989</v>
      </c>
      <c r="F34" s="41"/>
      <c r="G34" s="288"/>
      <c r="H34" s="30"/>
    </row>
    <row r="35" spans="2:8" ht="17.25" thickBot="1">
      <c r="B35" s="37" t="s">
        <v>1934</v>
      </c>
      <c r="C35" s="38" t="s">
        <v>2332</v>
      </c>
      <c r="D35" s="39" t="s">
        <v>1931</v>
      </c>
      <c r="E35" s="40" t="s">
        <v>972</v>
      </c>
      <c r="F35" s="41"/>
      <c r="G35" s="289"/>
      <c r="H35" s="30"/>
    </row>
    <row r="36" spans="2:8" ht="20.100000000000001" customHeight="1" thickBot="1">
      <c r="B36" s="379" t="s">
        <v>2333</v>
      </c>
      <c r="C36" s="487"/>
      <c r="D36" s="487"/>
      <c r="E36" s="487"/>
      <c r="F36" s="487"/>
      <c r="G36" s="488"/>
      <c r="H36" s="30"/>
    </row>
    <row r="37" spans="2:8">
      <c r="B37" s="31" t="s">
        <v>2334</v>
      </c>
      <c r="C37" s="32" t="s">
        <v>2335</v>
      </c>
      <c r="D37" s="33" t="s">
        <v>2283</v>
      </c>
      <c r="E37" s="34" t="s">
        <v>1286</v>
      </c>
      <c r="F37" s="35" t="s">
        <v>990</v>
      </c>
      <c r="G37" s="338" t="s">
        <v>2315</v>
      </c>
      <c r="H37" s="30"/>
    </row>
    <row r="38" spans="2:8">
      <c r="B38" s="37" t="s">
        <v>2336</v>
      </c>
      <c r="C38" s="38" t="s">
        <v>2337</v>
      </c>
      <c r="D38" s="39" t="s">
        <v>2249</v>
      </c>
      <c r="E38" s="40" t="s">
        <v>1440</v>
      </c>
      <c r="F38" s="41" t="s">
        <v>990</v>
      </c>
      <c r="G38" s="288"/>
      <c r="H38" s="30"/>
    </row>
    <row r="39" spans="2:8">
      <c r="B39" s="37" t="s">
        <v>2338</v>
      </c>
      <c r="C39" s="38" t="s">
        <v>2339</v>
      </c>
      <c r="D39" s="39">
        <v>13</v>
      </c>
      <c r="E39" s="40" t="s">
        <v>994</v>
      </c>
      <c r="F39" s="41" t="s">
        <v>990</v>
      </c>
      <c r="G39" s="288"/>
      <c r="H39" s="30"/>
    </row>
    <row r="40" spans="2:8">
      <c r="B40" s="37" t="s">
        <v>1915</v>
      </c>
      <c r="C40" s="38" t="s">
        <v>2340</v>
      </c>
      <c r="D40" s="39" t="s">
        <v>981</v>
      </c>
      <c r="E40" s="40" t="s">
        <v>989</v>
      </c>
      <c r="F40" s="41"/>
      <c r="G40" s="288"/>
      <c r="H40" s="30"/>
    </row>
    <row r="41" spans="2:8" ht="17.25" thickBot="1">
      <c r="B41" s="37" t="s">
        <v>1936</v>
      </c>
      <c r="C41" s="38" t="s">
        <v>2341</v>
      </c>
      <c r="D41" s="39" t="s">
        <v>1931</v>
      </c>
      <c r="E41" s="40" t="s">
        <v>972</v>
      </c>
      <c r="F41" s="41"/>
      <c r="G41" s="289"/>
      <c r="H41" s="30"/>
    </row>
    <row r="42" spans="2:8" ht="20.100000000000001" customHeight="1" thickBot="1">
      <c r="B42" s="379" t="s">
        <v>2342</v>
      </c>
      <c r="C42" s="487"/>
      <c r="D42" s="487"/>
      <c r="E42" s="487"/>
      <c r="F42" s="487"/>
      <c r="G42" s="488"/>
      <c r="H42" s="30"/>
    </row>
    <row r="43" spans="2:8">
      <c r="B43" s="31" t="s">
        <v>2343</v>
      </c>
      <c r="C43" s="32" t="s">
        <v>2344</v>
      </c>
      <c r="D43" s="33" t="s">
        <v>2283</v>
      </c>
      <c r="E43" s="34" t="s">
        <v>1286</v>
      </c>
      <c r="F43" s="35" t="s">
        <v>990</v>
      </c>
      <c r="G43" s="338" t="s">
        <v>2315</v>
      </c>
      <c r="H43" s="30"/>
    </row>
    <row r="44" spans="2:8">
      <c r="B44" s="37" t="s">
        <v>2345</v>
      </c>
      <c r="C44" s="38" t="s">
        <v>2346</v>
      </c>
      <c r="D44" s="39" t="s">
        <v>2249</v>
      </c>
      <c r="E44" s="40" t="s">
        <v>1440</v>
      </c>
      <c r="F44" s="41" t="s">
        <v>990</v>
      </c>
      <c r="G44" s="288"/>
      <c r="H44" s="30"/>
    </row>
    <row r="45" spans="2:8">
      <c r="B45" s="37" t="s">
        <v>2347</v>
      </c>
      <c r="C45" s="38" t="s">
        <v>2348</v>
      </c>
      <c r="D45" s="39">
        <v>13</v>
      </c>
      <c r="E45" s="40" t="s">
        <v>994</v>
      </c>
      <c r="F45" s="41" t="s">
        <v>990</v>
      </c>
      <c r="G45" s="288"/>
      <c r="H45" s="30"/>
    </row>
    <row r="46" spans="2:8">
      <c r="B46" s="37" t="s">
        <v>1917</v>
      </c>
      <c r="C46" s="38" t="s">
        <v>2349</v>
      </c>
      <c r="D46" s="39" t="s">
        <v>981</v>
      </c>
      <c r="E46" s="40" t="s">
        <v>989</v>
      </c>
      <c r="F46" s="41"/>
      <c r="G46" s="288"/>
      <c r="H46" s="30"/>
    </row>
    <row r="47" spans="2:8" ht="17.25" thickBot="1">
      <c r="B47" s="37" t="s">
        <v>1938</v>
      </c>
      <c r="C47" s="38" t="s">
        <v>2350</v>
      </c>
      <c r="D47" s="39" t="s">
        <v>1931</v>
      </c>
      <c r="E47" s="40" t="s">
        <v>972</v>
      </c>
      <c r="F47" s="41"/>
      <c r="G47" s="289"/>
      <c r="H47" s="30"/>
    </row>
    <row r="48" spans="2:8" ht="20.100000000000001" customHeight="1" thickBot="1">
      <c r="B48" s="379" t="s">
        <v>2351</v>
      </c>
      <c r="C48" s="487"/>
      <c r="D48" s="487"/>
      <c r="E48" s="487"/>
      <c r="F48" s="487"/>
      <c r="G48" s="488"/>
      <c r="H48" s="30"/>
    </row>
    <row r="49" spans="2:8">
      <c r="B49" s="31" t="s">
        <v>2352</v>
      </c>
      <c r="C49" s="32" t="s">
        <v>2353</v>
      </c>
      <c r="D49" s="33" t="s">
        <v>2283</v>
      </c>
      <c r="E49" s="34" t="s">
        <v>1286</v>
      </c>
      <c r="F49" s="35" t="s">
        <v>990</v>
      </c>
      <c r="G49" s="338" t="s">
        <v>2315</v>
      </c>
      <c r="H49" s="30"/>
    </row>
    <row r="50" spans="2:8">
      <c r="B50" s="37" t="s">
        <v>2354</v>
      </c>
      <c r="C50" s="38" t="s">
        <v>2355</v>
      </c>
      <c r="D50" s="39" t="s">
        <v>2249</v>
      </c>
      <c r="E50" s="40" t="s">
        <v>1440</v>
      </c>
      <c r="F50" s="41" t="s">
        <v>990</v>
      </c>
      <c r="G50" s="288"/>
      <c r="H50" s="30"/>
    </row>
    <row r="51" spans="2:8">
      <c r="B51" s="37" t="s">
        <v>2356</v>
      </c>
      <c r="C51" s="38" t="s">
        <v>2357</v>
      </c>
      <c r="D51" s="39">
        <v>13</v>
      </c>
      <c r="E51" s="40" t="s">
        <v>994</v>
      </c>
      <c r="F51" s="41" t="s">
        <v>990</v>
      </c>
      <c r="G51" s="288"/>
      <c r="H51" s="30"/>
    </row>
    <row r="52" spans="2:8">
      <c r="B52" s="37" t="s">
        <v>1919</v>
      </c>
      <c r="C52" s="38" t="s">
        <v>2358</v>
      </c>
      <c r="D52" s="39" t="s">
        <v>981</v>
      </c>
      <c r="E52" s="40" t="s">
        <v>989</v>
      </c>
      <c r="F52" s="41"/>
      <c r="G52" s="288"/>
      <c r="H52" s="30"/>
    </row>
    <row r="53" spans="2:8" ht="17.25" thickBot="1">
      <c r="B53" s="37" t="s">
        <v>1940</v>
      </c>
      <c r="C53" s="38" t="s">
        <v>2359</v>
      </c>
      <c r="D53" s="39" t="s">
        <v>1931</v>
      </c>
      <c r="E53" s="40" t="s">
        <v>972</v>
      </c>
      <c r="F53" s="41"/>
      <c r="G53" s="289"/>
      <c r="H53" s="30"/>
    </row>
    <row r="54" spans="2:8" ht="20.100000000000001" customHeight="1" thickBot="1">
      <c r="B54" s="379" t="s">
        <v>2360</v>
      </c>
      <c r="C54" s="487"/>
      <c r="D54" s="487"/>
      <c r="E54" s="487"/>
      <c r="F54" s="487"/>
      <c r="G54" s="488"/>
      <c r="H54" s="30"/>
    </row>
    <row r="55" spans="2:8">
      <c r="B55" s="31" t="s">
        <v>2361</v>
      </c>
      <c r="C55" s="32" t="s">
        <v>2362</v>
      </c>
      <c r="D55" s="33" t="s">
        <v>2283</v>
      </c>
      <c r="E55" s="34" t="s">
        <v>1286</v>
      </c>
      <c r="F55" s="35" t="s">
        <v>990</v>
      </c>
      <c r="G55" s="338" t="s">
        <v>2315</v>
      </c>
      <c r="H55" s="30"/>
    </row>
    <row r="56" spans="2:8">
      <c r="B56" s="37" t="s">
        <v>2363</v>
      </c>
      <c r="C56" s="38" t="s">
        <v>2364</v>
      </c>
      <c r="D56" s="39" t="s">
        <v>2249</v>
      </c>
      <c r="E56" s="40" t="s">
        <v>1440</v>
      </c>
      <c r="F56" s="41" t="s">
        <v>990</v>
      </c>
      <c r="G56" s="288"/>
      <c r="H56" s="30"/>
    </row>
    <row r="57" spans="2:8">
      <c r="B57" s="37" t="s">
        <v>2365</v>
      </c>
      <c r="C57" s="38" t="s">
        <v>2366</v>
      </c>
      <c r="D57" s="39">
        <v>13</v>
      </c>
      <c r="E57" s="40" t="s">
        <v>994</v>
      </c>
      <c r="F57" s="41" t="s">
        <v>990</v>
      </c>
      <c r="G57" s="288"/>
      <c r="H57" s="30"/>
    </row>
    <row r="58" spans="2:8">
      <c r="B58" s="37" t="s">
        <v>1921</v>
      </c>
      <c r="C58" s="38" t="s">
        <v>2367</v>
      </c>
      <c r="D58" s="39" t="s">
        <v>981</v>
      </c>
      <c r="E58" s="40" t="s">
        <v>989</v>
      </c>
      <c r="F58" s="41"/>
      <c r="G58" s="288"/>
      <c r="H58" s="30"/>
    </row>
    <row r="59" spans="2:8" ht="17.25" thickBot="1">
      <c r="B59" s="37" t="s">
        <v>1942</v>
      </c>
      <c r="C59" s="38" t="s">
        <v>2368</v>
      </c>
      <c r="D59" s="39" t="s">
        <v>1931</v>
      </c>
      <c r="E59" s="40" t="s">
        <v>972</v>
      </c>
      <c r="F59" s="41"/>
      <c r="G59" s="289"/>
      <c r="H59" s="30"/>
    </row>
    <row r="60" spans="2:8" ht="20.100000000000001" customHeight="1" thickBot="1">
      <c r="B60" s="379" t="s">
        <v>2369</v>
      </c>
      <c r="C60" s="487"/>
      <c r="D60" s="487"/>
      <c r="E60" s="487"/>
      <c r="F60" s="487"/>
      <c r="G60" s="488"/>
      <c r="H60" s="30"/>
    </row>
    <row r="61" spans="2:8">
      <c r="B61" s="31" t="s">
        <v>2370</v>
      </c>
      <c r="C61" s="32" t="s">
        <v>2371</v>
      </c>
      <c r="D61" s="33" t="s">
        <v>2283</v>
      </c>
      <c r="E61" s="34" t="s">
        <v>1286</v>
      </c>
      <c r="F61" s="35" t="s">
        <v>990</v>
      </c>
      <c r="G61" s="338" t="s">
        <v>2315</v>
      </c>
      <c r="H61" s="30"/>
    </row>
    <row r="62" spans="2:8">
      <c r="B62" s="37" t="s">
        <v>2372</v>
      </c>
      <c r="C62" s="38" t="s">
        <v>2373</v>
      </c>
      <c r="D62" s="39" t="s">
        <v>2249</v>
      </c>
      <c r="E62" s="40" t="s">
        <v>1440</v>
      </c>
      <c r="F62" s="41" t="s">
        <v>990</v>
      </c>
      <c r="G62" s="288"/>
      <c r="H62" s="30"/>
    </row>
    <row r="63" spans="2:8">
      <c r="B63" s="37" t="s">
        <v>2374</v>
      </c>
      <c r="C63" s="38" t="s">
        <v>2375</v>
      </c>
      <c r="D63" s="39">
        <v>13</v>
      </c>
      <c r="E63" s="40" t="s">
        <v>994</v>
      </c>
      <c r="F63" s="41" t="s">
        <v>990</v>
      </c>
      <c r="G63" s="288"/>
      <c r="H63" s="30"/>
    </row>
    <row r="64" spans="2:8">
      <c r="B64" s="37" t="s">
        <v>1923</v>
      </c>
      <c r="C64" s="38" t="s">
        <v>2376</v>
      </c>
      <c r="D64" s="39" t="s">
        <v>981</v>
      </c>
      <c r="E64" s="40" t="s">
        <v>989</v>
      </c>
      <c r="F64" s="41"/>
      <c r="G64" s="288"/>
      <c r="H64" s="30"/>
    </row>
    <row r="65" spans="2:8" ht="17.25" thickBot="1">
      <c r="B65" s="37" t="s">
        <v>1944</v>
      </c>
      <c r="C65" s="38" t="s">
        <v>2377</v>
      </c>
      <c r="D65" s="39" t="s">
        <v>1931</v>
      </c>
      <c r="E65" s="40" t="s">
        <v>972</v>
      </c>
      <c r="F65" s="41"/>
      <c r="G65" s="289"/>
      <c r="H65" s="30"/>
    </row>
    <row r="66" spans="2:8" ht="20.100000000000001" customHeight="1" thickBot="1">
      <c r="B66" s="379" t="s">
        <v>2378</v>
      </c>
      <c r="C66" s="487"/>
      <c r="D66" s="487"/>
      <c r="E66" s="487"/>
      <c r="F66" s="487"/>
      <c r="G66" s="488"/>
      <c r="H66" s="30"/>
    </row>
    <row r="67" spans="2:8">
      <c r="B67" s="31" t="s">
        <v>2379</v>
      </c>
      <c r="C67" s="32" t="s">
        <v>2380</v>
      </c>
      <c r="D67" s="33" t="s">
        <v>2283</v>
      </c>
      <c r="E67" s="34" t="s">
        <v>1286</v>
      </c>
      <c r="F67" s="35" t="s">
        <v>990</v>
      </c>
      <c r="G67" s="338" t="s">
        <v>2315</v>
      </c>
      <c r="H67" s="30"/>
    </row>
    <row r="68" spans="2:8">
      <c r="B68" s="37" t="s">
        <v>2381</v>
      </c>
      <c r="C68" s="38" t="s">
        <v>2382</v>
      </c>
      <c r="D68" s="39" t="s">
        <v>2249</v>
      </c>
      <c r="E68" s="40" t="s">
        <v>1440</v>
      </c>
      <c r="F68" s="41" t="s">
        <v>990</v>
      </c>
      <c r="G68" s="288"/>
      <c r="H68" s="30"/>
    </row>
    <row r="69" spans="2:8">
      <c r="B69" s="37" t="s">
        <v>2383</v>
      </c>
      <c r="C69" s="38" t="s">
        <v>2384</v>
      </c>
      <c r="D69" s="39">
        <v>13</v>
      </c>
      <c r="E69" s="40" t="s">
        <v>994</v>
      </c>
      <c r="F69" s="41" t="s">
        <v>990</v>
      </c>
      <c r="G69" s="288"/>
      <c r="H69" s="30"/>
    </row>
    <row r="70" spans="2:8">
      <c r="B70" s="37" t="s">
        <v>1925</v>
      </c>
      <c r="C70" s="38" t="s">
        <v>2385</v>
      </c>
      <c r="D70" s="39" t="s">
        <v>981</v>
      </c>
      <c r="E70" s="40" t="s">
        <v>989</v>
      </c>
      <c r="F70" s="41"/>
      <c r="G70" s="288"/>
      <c r="H70" s="30"/>
    </row>
    <row r="71" spans="2:8" ht="17.25" thickBot="1">
      <c r="B71" s="37" t="s">
        <v>1946</v>
      </c>
      <c r="C71" s="38" t="s">
        <v>2386</v>
      </c>
      <c r="D71" s="39" t="s">
        <v>1931</v>
      </c>
      <c r="E71" s="40" t="s">
        <v>972</v>
      </c>
      <c r="F71" s="41"/>
      <c r="G71" s="289"/>
      <c r="H71" s="30"/>
    </row>
    <row r="72" spans="2:8" ht="20.100000000000001" customHeight="1" thickBot="1">
      <c r="B72" s="379" t="s">
        <v>2387</v>
      </c>
      <c r="C72" s="487"/>
      <c r="D72" s="487"/>
      <c r="E72" s="487"/>
      <c r="F72" s="487"/>
      <c r="G72" s="488"/>
      <c r="H72" s="30"/>
    </row>
    <row r="73" spans="2:8">
      <c r="B73" s="31" t="s">
        <v>2388</v>
      </c>
      <c r="C73" s="32" t="s">
        <v>2389</v>
      </c>
      <c r="D73" s="33" t="s">
        <v>2283</v>
      </c>
      <c r="E73" s="34" t="s">
        <v>1286</v>
      </c>
      <c r="F73" s="35" t="s">
        <v>990</v>
      </c>
      <c r="G73" s="338" t="s">
        <v>2315</v>
      </c>
      <c r="H73" s="30"/>
    </row>
    <row r="74" spans="2:8">
      <c r="B74" s="37" t="s">
        <v>2390</v>
      </c>
      <c r="C74" s="38" t="s">
        <v>2391</v>
      </c>
      <c r="D74" s="39" t="s">
        <v>2249</v>
      </c>
      <c r="E74" s="40" t="s">
        <v>1440</v>
      </c>
      <c r="F74" s="41" t="s">
        <v>990</v>
      </c>
      <c r="G74" s="288"/>
      <c r="H74" s="30"/>
    </row>
    <row r="75" spans="2:8">
      <c r="B75" s="37" t="s">
        <v>2392</v>
      </c>
      <c r="C75" s="38" t="s">
        <v>2393</v>
      </c>
      <c r="D75" s="39">
        <v>13</v>
      </c>
      <c r="E75" s="40" t="s">
        <v>994</v>
      </c>
      <c r="F75" s="41" t="s">
        <v>990</v>
      </c>
      <c r="G75" s="288"/>
      <c r="H75" s="30"/>
    </row>
    <row r="76" spans="2:8">
      <c r="B76" s="37" t="s">
        <v>1927</v>
      </c>
      <c r="C76" s="38" t="s">
        <v>2394</v>
      </c>
      <c r="D76" s="39" t="s">
        <v>981</v>
      </c>
      <c r="E76" s="40" t="s">
        <v>989</v>
      </c>
      <c r="F76" s="41"/>
      <c r="G76" s="288"/>
      <c r="H76" s="30"/>
    </row>
    <row r="77" spans="2:8" ht="17.25" thickBot="1">
      <c r="B77" s="37" t="s">
        <v>1948</v>
      </c>
      <c r="C77" s="38" t="s">
        <v>2395</v>
      </c>
      <c r="D77" s="39" t="s">
        <v>1931</v>
      </c>
      <c r="E77" s="40" t="s">
        <v>972</v>
      </c>
      <c r="F77" s="41"/>
      <c r="G77" s="289"/>
      <c r="H77" s="30"/>
    </row>
    <row r="78" spans="2:8" ht="20.100000000000001" customHeight="1" thickBot="1">
      <c r="B78" s="379" t="s">
        <v>2396</v>
      </c>
      <c r="C78" s="487"/>
      <c r="D78" s="487"/>
      <c r="E78" s="487"/>
      <c r="F78" s="487"/>
      <c r="G78" s="488"/>
      <c r="H78" s="30"/>
    </row>
    <row r="79" spans="2:8">
      <c r="B79" s="31" t="s">
        <v>2397</v>
      </c>
      <c r="C79" s="32" t="s">
        <v>2398</v>
      </c>
      <c r="D79" s="33" t="s">
        <v>2283</v>
      </c>
      <c r="E79" s="34" t="s">
        <v>1286</v>
      </c>
      <c r="F79" s="35" t="s">
        <v>990</v>
      </c>
      <c r="G79" s="338" t="s">
        <v>2315</v>
      </c>
      <c r="H79" s="30"/>
    </row>
    <row r="80" spans="2:8">
      <c r="B80" s="37" t="s">
        <v>2399</v>
      </c>
      <c r="C80" s="38" t="s">
        <v>2400</v>
      </c>
      <c r="D80" s="39" t="s">
        <v>2249</v>
      </c>
      <c r="E80" s="40" t="s">
        <v>1440</v>
      </c>
      <c r="F80" s="41" t="s">
        <v>990</v>
      </c>
      <c r="G80" s="288"/>
      <c r="H80" s="30"/>
    </row>
    <row r="81" spans="1:8">
      <c r="B81" s="37" t="s">
        <v>2401</v>
      </c>
      <c r="C81" s="38" t="s">
        <v>2402</v>
      </c>
      <c r="D81" s="39">
        <v>13</v>
      </c>
      <c r="E81" s="40" t="s">
        <v>994</v>
      </c>
      <c r="F81" s="41" t="s">
        <v>990</v>
      </c>
      <c r="G81" s="288"/>
      <c r="H81" s="30"/>
    </row>
    <row r="82" spans="1:8">
      <c r="B82" s="37" t="s">
        <v>2403</v>
      </c>
      <c r="C82" s="38" t="s">
        <v>2404</v>
      </c>
      <c r="D82" s="39" t="s">
        <v>981</v>
      </c>
      <c r="E82" s="40" t="s">
        <v>989</v>
      </c>
      <c r="F82" s="41"/>
      <c r="G82" s="288"/>
      <c r="H82" s="30"/>
    </row>
    <row r="83" spans="1:8" ht="17.25" thickBot="1">
      <c r="B83" s="37" t="s">
        <v>2405</v>
      </c>
      <c r="C83" s="38" t="s">
        <v>2406</v>
      </c>
      <c r="D83" s="39" t="s">
        <v>1931</v>
      </c>
      <c r="E83" s="40" t="s">
        <v>972</v>
      </c>
      <c r="F83" s="41"/>
      <c r="G83" s="289"/>
      <c r="H83" s="30"/>
    </row>
    <row r="84" spans="1:8" ht="20.100000000000001" customHeight="1" thickBot="1">
      <c r="B84" s="379" t="s">
        <v>2407</v>
      </c>
      <c r="C84" s="487"/>
      <c r="D84" s="487"/>
      <c r="E84" s="487"/>
      <c r="F84" s="487"/>
      <c r="G84" s="488"/>
      <c r="H84" s="30"/>
    </row>
    <row r="85" spans="1:8">
      <c r="B85" s="31" t="s">
        <v>2408</v>
      </c>
      <c r="C85" s="32" t="s">
        <v>2409</v>
      </c>
      <c r="D85" s="33" t="s">
        <v>2283</v>
      </c>
      <c r="E85" s="34" t="s">
        <v>1286</v>
      </c>
      <c r="F85" s="35" t="s">
        <v>990</v>
      </c>
      <c r="G85" s="338" t="s">
        <v>2315</v>
      </c>
      <c r="H85" s="30"/>
    </row>
    <row r="86" spans="1:8">
      <c r="B86" s="37" t="s">
        <v>2410</v>
      </c>
      <c r="C86" s="38" t="s">
        <v>2411</v>
      </c>
      <c r="D86" s="39" t="s">
        <v>2249</v>
      </c>
      <c r="E86" s="40" t="s">
        <v>1440</v>
      </c>
      <c r="F86" s="41" t="s">
        <v>990</v>
      </c>
      <c r="G86" s="288"/>
      <c r="H86" s="30"/>
    </row>
    <row r="87" spans="1:8">
      <c r="B87" s="37" t="s">
        <v>2412</v>
      </c>
      <c r="C87" s="38" t="s">
        <v>2413</v>
      </c>
      <c r="D87" s="39">
        <v>13</v>
      </c>
      <c r="E87" s="40" t="s">
        <v>994</v>
      </c>
      <c r="F87" s="41" t="s">
        <v>990</v>
      </c>
      <c r="G87" s="288"/>
      <c r="H87" s="30"/>
    </row>
    <row r="88" spans="1:8">
      <c r="B88" s="37" t="s">
        <v>2414</v>
      </c>
      <c r="C88" s="38" t="s">
        <v>2415</v>
      </c>
      <c r="D88" s="39" t="s">
        <v>981</v>
      </c>
      <c r="E88" s="40" t="s">
        <v>989</v>
      </c>
      <c r="F88" s="41"/>
      <c r="G88" s="288"/>
      <c r="H88" s="30"/>
    </row>
    <row r="89" spans="1:8" ht="17.25" thickBot="1">
      <c r="B89" s="37" t="s">
        <v>2416</v>
      </c>
      <c r="C89" s="38" t="s">
        <v>2417</v>
      </c>
      <c r="D89" s="39" t="s">
        <v>1931</v>
      </c>
      <c r="E89" s="40" t="s">
        <v>972</v>
      </c>
      <c r="F89" s="41"/>
      <c r="G89" s="289"/>
      <c r="H89" s="30"/>
    </row>
    <row r="90" spans="1:8" s="22" customFormat="1" ht="20.100000000000001" customHeight="1" thickBot="1">
      <c r="A90" s="5"/>
      <c r="B90" s="27" t="s">
        <v>2440</v>
      </c>
      <c r="C90" s="28"/>
      <c r="D90" s="28"/>
      <c r="E90" s="28"/>
      <c r="F90" s="28"/>
      <c r="G90" s="29"/>
      <c r="H90" s="30"/>
    </row>
    <row r="91" spans="1:8">
      <c r="B91" s="31" t="s">
        <v>2446</v>
      </c>
      <c r="C91" s="32" t="s">
        <v>2447</v>
      </c>
      <c r="D91" s="33" t="s">
        <v>2448</v>
      </c>
      <c r="E91" s="34" t="s">
        <v>1286</v>
      </c>
      <c r="F91" s="35"/>
      <c r="G91" s="36"/>
      <c r="H91" s="30"/>
    </row>
    <row r="92" spans="1:8" ht="17.25" thickBot="1">
      <c r="B92" s="37" t="s">
        <v>3161</v>
      </c>
      <c r="C92" s="38" t="s">
        <v>2450</v>
      </c>
      <c r="D92" s="39" t="s">
        <v>1084</v>
      </c>
      <c r="E92" s="40" t="s">
        <v>1116</v>
      </c>
      <c r="F92" s="41"/>
      <c r="G92" s="43"/>
      <c r="H92" s="30"/>
    </row>
    <row r="93" spans="1:8" ht="20.100000000000001" customHeight="1" thickBot="1">
      <c r="B93" s="27" t="s">
        <v>3162</v>
      </c>
      <c r="C93" s="28"/>
      <c r="D93" s="28"/>
      <c r="E93" s="28"/>
      <c r="F93" s="28"/>
      <c r="G93" s="29"/>
      <c r="H93" s="30"/>
    </row>
    <row r="94" spans="1:8" ht="30">
      <c r="B94" s="31" t="s">
        <v>2453</v>
      </c>
      <c r="C94" s="32" t="s">
        <v>2454</v>
      </c>
      <c r="D94" s="272" t="s">
        <v>1135</v>
      </c>
      <c r="E94" s="273" t="s">
        <v>1286</v>
      </c>
      <c r="F94" s="35"/>
      <c r="G94" s="36" t="s">
        <v>4387</v>
      </c>
      <c r="H94" s="30"/>
    </row>
    <row r="95" spans="1:8" ht="60">
      <c r="B95" s="248" t="s">
        <v>2455</v>
      </c>
      <c r="C95" s="249" t="s">
        <v>2456</v>
      </c>
      <c r="D95" s="250" t="s">
        <v>1272</v>
      </c>
      <c r="E95" s="251" t="s">
        <v>1286</v>
      </c>
      <c r="F95" s="252"/>
      <c r="G95" s="254" t="s">
        <v>4447</v>
      </c>
      <c r="H95" s="30"/>
    </row>
    <row r="96" spans="1:8" ht="60">
      <c r="B96" s="248" t="s">
        <v>34</v>
      </c>
      <c r="C96" s="249" t="s">
        <v>2457</v>
      </c>
      <c r="D96" s="250" t="s">
        <v>1149</v>
      </c>
      <c r="E96" s="251" t="s">
        <v>1286</v>
      </c>
      <c r="F96" s="252"/>
      <c r="G96" s="254" t="s">
        <v>4448</v>
      </c>
      <c r="H96" s="30"/>
    </row>
    <row r="97" spans="1:8" ht="45">
      <c r="B97" s="37" t="s">
        <v>2458</v>
      </c>
      <c r="C97" s="38" t="s">
        <v>2459</v>
      </c>
      <c r="D97" s="39" t="s">
        <v>971</v>
      </c>
      <c r="E97" s="40" t="s">
        <v>1286</v>
      </c>
      <c r="F97" s="41" t="s">
        <v>1193</v>
      </c>
      <c r="G97" s="43" t="s">
        <v>3163</v>
      </c>
      <c r="H97" s="30"/>
    </row>
    <row r="98" spans="1:8">
      <c r="B98" s="37" t="s">
        <v>2460</v>
      </c>
      <c r="C98" s="38" t="s">
        <v>2461</v>
      </c>
      <c r="D98" s="39" t="s">
        <v>1065</v>
      </c>
      <c r="E98" s="40" t="s">
        <v>1286</v>
      </c>
      <c r="F98" s="41"/>
      <c r="G98" s="43" t="s">
        <v>974</v>
      </c>
      <c r="H98" s="30"/>
    </row>
    <row r="99" spans="1:8" ht="30">
      <c r="B99" s="37" t="s">
        <v>3164</v>
      </c>
      <c r="C99" s="38" t="s">
        <v>2463</v>
      </c>
      <c r="D99" s="39" t="s">
        <v>1481</v>
      </c>
      <c r="E99" s="40" t="s">
        <v>994</v>
      </c>
      <c r="F99" s="41"/>
      <c r="G99" s="43" t="s">
        <v>2529</v>
      </c>
      <c r="H99" s="30"/>
    </row>
    <row r="100" spans="1:8" ht="17.25" thickBot="1">
      <c r="B100" s="37" t="s">
        <v>2287</v>
      </c>
      <c r="C100" s="38" t="s">
        <v>2465</v>
      </c>
      <c r="D100" s="39" t="s">
        <v>1465</v>
      </c>
      <c r="E100" s="40" t="s">
        <v>978</v>
      </c>
      <c r="F100" s="41"/>
      <c r="G100" s="43"/>
      <c r="H100" s="30"/>
    </row>
    <row r="101" spans="1:8" s="22" customFormat="1" ht="20.100000000000001" customHeight="1" thickBot="1">
      <c r="A101" s="5"/>
      <c r="B101" s="27" t="s">
        <v>2862</v>
      </c>
      <c r="C101" s="28"/>
      <c r="D101" s="28"/>
      <c r="E101" s="28"/>
      <c r="F101" s="28"/>
      <c r="G101" s="29"/>
      <c r="H101" s="30"/>
    </row>
    <row r="102" spans="1:8" ht="60">
      <c r="B102" s="31" t="s">
        <v>2537</v>
      </c>
      <c r="C102" s="32" t="s">
        <v>2538</v>
      </c>
      <c r="D102" s="33" t="s">
        <v>988</v>
      </c>
      <c r="E102" s="34" t="s">
        <v>994</v>
      </c>
      <c r="F102" s="35" t="s">
        <v>1193</v>
      </c>
      <c r="G102" s="36" t="s">
        <v>3165</v>
      </c>
      <c r="H102" s="30"/>
    </row>
    <row r="103" spans="1:8" ht="30.75" thickBot="1">
      <c r="B103" s="37" t="s">
        <v>2540</v>
      </c>
      <c r="C103" s="38" t="s">
        <v>2541</v>
      </c>
      <c r="D103" s="39" t="s">
        <v>2542</v>
      </c>
      <c r="E103" s="40" t="s">
        <v>1116</v>
      </c>
      <c r="F103" s="41" t="s">
        <v>1193</v>
      </c>
      <c r="G103" s="43" t="s">
        <v>3166</v>
      </c>
      <c r="H103" s="30"/>
    </row>
    <row r="104" spans="1:8" ht="20.100000000000001" customHeight="1">
      <c r="B104" s="51"/>
      <c r="C104" s="51"/>
      <c r="D104" s="52"/>
      <c r="E104" s="53"/>
      <c r="F104" s="53"/>
      <c r="G104" s="51"/>
      <c r="H104"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A1:H3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653</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7.25" thickBot="1">
      <c r="B5" s="31" t="s">
        <v>3167</v>
      </c>
      <c r="C5" s="32" t="s">
        <v>2908</v>
      </c>
      <c r="D5" s="33" t="s">
        <v>988</v>
      </c>
      <c r="E5" s="34" t="s">
        <v>2241</v>
      </c>
      <c r="F5" s="35" t="s">
        <v>1198</v>
      </c>
      <c r="G5" s="36" t="s">
        <v>2242</v>
      </c>
      <c r="H5" s="30"/>
    </row>
    <row r="6" spans="1:8" s="22" customFormat="1" ht="20.100000000000001" customHeight="1" thickBot="1">
      <c r="A6" s="5"/>
      <c r="B6" s="27" t="s">
        <v>3168</v>
      </c>
      <c r="C6" s="28"/>
      <c r="D6" s="28"/>
      <c r="E6" s="28"/>
      <c r="F6" s="28"/>
      <c r="G6" s="29"/>
      <c r="H6" s="30"/>
    </row>
    <row r="7" spans="1:8" ht="30">
      <c r="B7" s="31" t="s">
        <v>2832</v>
      </c>
      <c r="C7" s="32" t="s">
        <v>2921</v>
      </c>
      <c r="D7" s="33" t="s">
        <v>2260</v>
      </c>
      <c r="E7" s="34" t="s">
        <v>972</v>
      </c>
      <c r="F7" s="35" t="s">
        <v>1198</v>
      </c>
      <c r="G7" s="36" t="s">
        <v>2111</v>
      </c>
      <c r="H7" s="30"/>
    </row>
    <row r="8" spans="1:8" ht="30">
      <c r="B8" s="37" t="s">
        <v>2833</v>
      </c>
      <c r="C8" s="38" t="s">
        <v>2922</v>
      </c>
      <c r="D8" s="39" t="s">
        <v>1084</v>
      </c>
      <c r="E8" s="40" t="s">
        <v>1116</v>
      </c>
      <c r="F8" s="41"/>
      <c r="G8" s="43" t="s">
        <v>4449</v>
      </c>
      <c r="H8" s="30"/>
    </row>
    <row r="9" spans="1:8" ht="30">
      <c r="B9" s="37" t="s">
        <v>2834</v>
      </c>
      <c r="C9" s="38" t="s">
        <v>2923</v>
      </c>
      <c r="D9" s="39" t="s">
        <v>977</v>
      </c>
      <c r="E9" s="40" t="s">
        <v>1116</v>
      </c>
      <c r="F9" s="41"/>
      <c r="G9" s="43" t="s">
        <v>4450</v>
      </c>
      <c r="H9" s="30"/>
    </row>
    <row r="10" spans="1:8" ht="45">
      <c r="B10" s="37" t="s">
        <v>2926</v>
      </c>
      <c r="C10" s="38" t="s">
        <v>2927</v>
      </c>
      <c r="D10" s="39" t="s">
        <v>2260</v>
      </c>
      <c r="E10" s="40" t="s">
        <v>972</v>
      </c>
      <c r="F10" s="41"/>
      <c r="G10" s="43" t="s">
        <v>3169</v>
      </c>
      <c r="H10" s="30"/>
    </row>
    <row r="11" spans="1:8" ht="30">
      <c r="B11" s="37" t="s">
        <v>3170</v>
      </c>
      <c r="C11" s="38" t="s">
        <v>2930</v>
      </c>
      <c r="D11" s="39" t="s">
        <v>2280</v>
      </c>
      <c r="E11" s="40" t="s">
        <v>1286</v>
      </c>
      <c r="F11" s="41"/>
      <c r="G11" s="43" t="s">
        <v>4451</v>
      </c>
      <c r="H11" s="30"/>
    </row>
    <row r="12" spans="1:8" ht="60">
      <c r="B12" s="37" t="s">
        <v>3150</v>
      </c>
      <c r="C12" s="38" t="s">
        <v>2931</v>
      </c>
      <c r="D12" s="39" t="s">
        <v>1142</v>
      </c>
      <c r="E12" s="40" t="s">
        <v>1286</v>
      </c>
      <c r="F12" s="41"/>
      <c r="G12" s="43" t="s">
        <v>4452</v>
      </c>
      <c r="H12" s="30"/>
    </row>
    <row r="13" spans="1:8" ht="30">
      <c r="B13" s="37" t="s">
        <v>2933</v>
      </c>
      <c r="C13" s="38" t="s">
        <v>2934</v>
      </c>
      <c r="D13" s="39" t="s">
        <v>1455</v>
      </c>
      <c r="E13" s="40" t="s">
        <v>994</v>
      </c>
      <c r="F13" s="41"/>
      <c r="G13" s="43" t="s">
        <v>4453</v>
      </c>
      <c r="H13" s="30"/>
    </row>
    <row r="14" spans="1:8" ht="30">
      <c r="B14" s="248" t="s">
        <v>3171</v>
      </c>
      <c r="C14" s="249" t="s">
        <v>2932</v>
      </c>
      <c r="D14" s="250" t="s">
        <v>1455</v>
      </c>
      <c r="E14" s="251" t="s">
        <v>994</v>
      </c>
      <c r="F14" s="252"/>
      <c r="G14" s="254" t="s">
        <v>4454</v>
      </c>
      <c r="H14" s="30"/>
    </row>
    <row r="15" spans="1:8">
      <c r="B15" s="37" t="s">
        <v>1133</v>
      </c>
      <c r="C15" s="38" t="s">
        <v>2942</v>
      </c>
      <c r="D15" s="39" t="s">
        <v>2280</v>
      </c>
      <c r="E15" s="40" t="s">
        <v>1286</v>
      </c>
      <c r="F15" s="41"/>
      <c r="G15" s="43" t="s">
        <v>974</v>
      </c>
      <c r="H15" s="30"/>
    </row>
    <row r="16" spans="1:8" ht="45">
      <c r="B16" s="37" t="s">
        <v>1140</v>
      </c>
      <c r="C16" s="38" t="s">
        <v>2944</v>
      </c>
      <c r="D16" s="39" t="s">
        <v>1142</v>
      </c>
      <c r="E16" s="40" t="s">
        <v>1286</v>
      </c>
      <c r="F16" s="41"/>
      <c r="G16" s="43" t="s">
        <v>3172</v>
      </c>
      <c r="H16" s="30"/>
    </row>
    <row r="17" spans="2:8" ht="45">
      <c r="B17" s="248" t="s">
        <v>3173</v>
      </c>
      <c r="C17" s="249" t="s">
        <v>2946</v>
      </c>
      <c r="D17" s="250" t="s">
        <v>2260</v>
      </c>
      <c r="E17" s="251" t="s">
        <v>1286</v>
      </c>
      <c r="F17" s="252"/>
      <c r="G17" s="254" t="s">
        <v>3174</v>
      </c>
      <c r="H17" s="30"/>
    </row>
    <row r="18" spans="2:8" ht="17.25" thickBot="1">
      <c r="B18" s="37" t="s">
        <v>3175</v>
      </c>
      <c r="C18" s="38" t="s">
        <v>2953</v>
      </c>
      <c r="D18" s="39" t="s">
        <v>1465</v>
      </c>
      <c r="E18" s="40" t="s">
        <v>1440</v>
      </c>
      <c r="F18" s="41"/>
      <c r="G18" s="43"/>
      <c r="H18" s="30"/>
    </row>
    <row r="19" spans="2:8" ht="20.100000000000001" customHeight="1" thickBot="1">
      <c r="B19" s="27" t="s">
        <v>2976</v>
      </c>
      <c r="C19" s="28"/>
      <c r="D19" s="28"/>
      <c r="E19" s="28"/>
      <c r="F19" s="28"/>
      <c r="G19" s="29"/>
      <c r="H19" s="30"/>
    </row>
    <row r="20" spans="2:8">
      <c r="B20" s="31" t="s">
        <v>3176</v>
      </c>
      <c r="C20" s="32" t="s">
        <v>2995</v>
      </c>
      <c r="D20" s="33" t="s">
        <v>2280</v>
      </c>
      <c r="E20" s="34" t="s">
        <v>1286</v>
      </c>
      <c r="F20" s="35"/>
      <c r="G20" s="36" t="s">
        <v>974</v>
      </c>
      <c r="H20" s="30"/>
    </row>
    <row r="21" spans="2:8" ht="45">
      <c r="B21" s="37" t="s">
        <v>3177</v>
      </c>
      <c r="C21" s="38" t="s">
        <v>2997</v>
      </c>
      <c r="D21" s="39" t="s">
        <v>1142</v>
      </c>
      <c r="E21" s="40" t="s">
        <v>1286</v>
      </c>
      <c r="F21" s="41"/>
      <c r="G21" s="43" t="s">
        <v>3172</v>
      </c>
      <c r="H21" s="30"/>
    </row>
    <row r="22" spans="2:8" ht="45">
      <c r="B22" s="248" t="s">
        <v>37</v>
      </c>
      <c r="C22" s="249" t="s">
        <v>2998</v>
      </c>
      <c r="D22" s="250" t="s">
        <v>2260</v>
      </c>
      <c r="E22" s="251" t="s">
        <v>1286</v>
      </c>
      <c r="F22" s="252"/>
      <c r="G22" s="254" t="s">
        <v>3174</v>
      </c>
      <c r="H22" s="30"/>
    </row>
    <row r="23" spans="2:8">
      <c r="B23" s="37" t="s">
        <v>3178</v>
      </c>
      <c r="C23" s="38" t="s">
        <v>2999</v>
      </c>
      <c r="D23" s="39" t="s">
        <v>1962</v>
      </c>
      <c r="E23" s="40" t="s">
        <v>1286</v>
      </c>
      <c r="F23" s="41"/>
      <c r="G23" s="43" t="s">
        <v>974</v>
      </c>
      <c r="H23" s="30"/>
    </row>
    <row r="24" spans="2:8">
      <c r="B24" s="37" t="s">
        <v>3179</v>
      </c>
      <c r="C24" s="38" t="s">
        <v>3001</v>
      </c>
      <c r="D24" s="39" t="s">
        <v>1065</v>
      </c>
      <c r="E24" s="40" t="s">
        <v>1286</v>
      </c>
      <c r="F24" s="41"/>
      <c r="G24" s="43" t="s">
        <v>974</v>
      </c>
      <c r="H24" s="30"/>
    </row>
    <row r="25" spans="2:8" ht="30">
      <c r="B25" s="37" t="s">
        <v>3180</v>
      </c>
      <c r="C25" s="38" t="s">
        <v>3017</v>
      </c>
      <c r="D25" s="39" t="s">
        <v>1481</v>
      </c>
      <c r="E25" s="40" t="s">
        <v>1295</v>
      </c>
      <c r="F25" s="41"/>
      <c r="G25" s="43" t="s">
        <v>3181</v>
      </c>
      <c r="H25" s="30"/>
    </row>
    <row r="26" spans="2:8" ht="105">
      <c r="B26" s="37" t="s">
        <v>3182</v>
      </c>
      <c r="C26" s="38" t="s">
        <v>3022</v>
      </c>
      <c r="D26" s="39" t="s">
        <v>1481</v>
      </c>
      <c r="E26" s="40" t="s">
        <v>1295</v>
      </c>
      <c r="F26" s="41"/>
      <c r="G26" s="43" t="s">
        <v>3183</v>
      </c>
      <c r="H26" s="30"/>
    </row>
    <row r="27" spans="2:8" ht="17.25" thickBot="1">
      <c r="B27" s="37" t="s">
        <v>2885</v>
      </c>
      <c r="C27" s="38" t="s">
        <v>3184</v>
      </c>
      <c r="D27" s="39" t="s">
        <v>1465</v>
      </c>
      <c r="E27" s="40" t="s">
        <v>1440</v>
      </c>
      <c r="F27" s="41"/>
      <c r="G27" s="43"/>
      <c r="H27" s="30"/>
    </row>
    <row r="28" spans="2:8" ht="20.100000000000001" customHeight="1" thickBot="1">
      <c r="B28" s="27" t="s">
        <v>2862</v>
      </c>
      <c r="C28" s="28"/>
      <c r="D28" s="28"/>
      <c r="E28" s="28"/>
      <c r="F28" s="28"/>
      <c r="G28" s="29"/>
      <c r="H28" s="30"/>
    </row>
    <row r="29" spans="2:8" ht="30">
      <c r="B29" s="31" t="s">
        <v>2537</v>
      </c>
      <c r="C29" s="32" t="s">
        <v>3061</v>
      </c>
      <c r="D29" s="33" t="s">
        <v>1455</v>
      </c>
      <c r="E29" s="34" t="s">
        <v>1295</v>
      </c>
      <c r="F29" s="35"/>
      <c r="G29" s="36" t="s">
        <v>3185</v>
      </c>
      <c r="H29" s="30"/>
    </row>
    <row r="30" spans="2:8" ht="17.25" thickBot="1">
      <c r="B30" s="37" t="s">
        <v>2540</v>
      </c>
      <c r="C30" s="38" t="s">
        <v>3063</v>
      </c>
      <c r="D30" s="39" t="s">
        <v>2542</v>
      </c>
      <c r="E30" s="40" t="s">
        <v>1116</v>
      </c>
      <c r="F30" s="41"/>
      <c r="G30" s="43"/>
      <c r="H30" s="30"/>
    </row>
    <row r="31" spans="2:8" ht="20.100000000000001" customHeight="1">
      <c r="B31" s="51"/>
      <c r="C31" s="51"/>
      <c r="D31" s="52"/>
      <c r="E31" s="53"/>
      <c r="F31" s="53"/>
      <c r="G31" s="51"/>
      <c r="H31"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outlinePr summaryBelow="0"/>
    <pageSetUpPr fitToPage="1"/>
  </sheetPr>
  <dimension ref="A1:H42"/>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635</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00000000000001" customHeight="1" thickBot="1">
      <c r="A5" s="5"/>
      <c r="B5" s="243" t="s">
        <v>968</v>
      </c>
      <c r="C5" s="244"/>
      <c r="D5" s="245"/>
      <c r="E5" s="246"/>
      <c r="F5" s="246"/>
      <c r="G5" s="247"/>
      <c r="H5" s="30"/>
    </row>
    <row r="6" spans="1:8">
      <c r="B6" s="31" t="s">
        <v>969</v>
      </c>
      <c r="C6" s="32" t="s">
        <v>970</v>
      </c>
      <c r="D6" s="33" t="s">
        <v>971</v>
      </c>
      <c r="E6" s="34" t="s">
        <v>972</v>
      </c>
      <c r="F6" s="35" t="s">
        <v>973</v>
      </c>
      <c r="G6" s="36" t="s">
        <v>974</v>
      </c>
      <c r="H6" s="30"/>
    </row>
    <row r="7" spans="1:8" ht="20.100000000000001" customHeight="1">
      <c r="B7" s="37" t="s">
        <v>975</v>
      </c>
      <c r="C7" s="38" t="s">
        <v>976</v>
      </c>
      <c r="D7" s="39" t="s">
        <v>977</v>
      </c>
      <c r="E7" s="40" t="s">
        <v>978</v>
      </c>
      <c r="F7" s="41"/>
      <c r="G7" s="43"/>
      <c r="H7" s="30"/>
    </row>
    <row r="8" spans="1:8" ht="20.100000000000001" customHeight="1" thickBot="1">
      <c r="B8" s="248" t="s">
        <v>979</v>
      </c>
      <c r="C8" s="249" t="s">
        <v>980</v>
      </c>
      <c r="D8" s="250" t="s">
        <v>981</v>
      </c>
      <c r="E8" s="251" t="s">
        <v>972</v>
      </c>
      <c r="F8" s="252"/>
      <c r="G8" s="254"/>
      <c r="H8" s="30"/>
    </row>
    <row r="9" spans="1:8" ht="20.100000000000001" customHeight="1">
      <c r="B9" s="255" t="s">
        <v>982</v>
      </c>
      <c r="C9" s="256"/>
      <c r="D9" s="257"/>
      <c r="E9" s="54"/>
      <c r="F9" s="54"/>
      <c r="G9" s="259"/>
      <c r="H9" s="30"/>
    </row>
    <row r="10" spans="1:8" ht="13.5" customHeight="1">
      <c r="B10" s="260" t="s">
        <v>983</v>
      </c>
      <c r="C10" s="261"/>
      <c r="D10" s="262"/>
      <c r="E10" s="263"/>
      <c r="F10" s="263"/>
      <c r="G10" s="265"/>
      <c r="H10" s="30"/>
    </row>
    <row r="11" spans="1:8" ht="13.5" customHeight="1">
      <c r="B11" s="260" t="s">
        <v>984</v>
      </c>
      <c r="C11" s="261"/>
      <c r="D11" s="262"/>
      <c r="E11" s="263"/>
      <c r="F11" s="263"/>
      <c r="G11" s="265"/>
      <c r="H11" s="30"/>
    </row>
    <row r="12" spans="1:8" ht="13.5" customHeight="1" thickBot="1">
      <c r="B12" s="266" t="s">
        <v>985</v>
      </c>
      <c r="C12" s="267"/>
      <c r="D12" s="268"/>
      <c r="E12" s="269"/>
      <c r="F12" s="269"/>
      <c r="G12" s="271"/>
      <c r="H12" s="30"/>
    </row>
    <row r="13" spans="1:8" ht="30">
      <c r="B13" s="31" t="s">
        <v>986</v>
      </c>
      <c r="C13" s="32" t="s">
        <v>987</v>
      </c>
      <c r="D13" s="272" t="s">
        <v>988</v>
      </c>
      <c r="E13" s="273" t="s">
        <v>989</v>
      </c>
      <c r="F13" s="35" t="s">
        <v>990</v>
      </c>
      <c r="G13" s="36" t="s">
        <v>991</v>
      </c>
      <c r="H13" s="30"/>
    </row>
    <row r="14" spans="1:8" ht="30">
      <c r="B14" s="37" t="s">
        <v>992</v>
      </c>
      <c r="C14" s="38" t="s">
        <v>993</v>
      </c>
      <c r="D14" s="39" t="s">
        <v>988</v>
      </c>
      <c r="E14" s="40" t="s">
        <v>994</v>
      </c>
      <c r="F14" s="41" t="s">
        <v>990</v>
      </c>
      <c r="G14" s="43" t="s">
        <v>991</v>
      </c>
      <c r="H14" s="30"/>
    </row>
    <row r="15" spans="1:8" ht="30">
      <c r="B15" s="37" t="s">
        <v>995</v>
      </c>
      <c r="C15" s="38" t="s">
        <v>996</v>
      </c>
      <c r="D15" s="39" t="s">
        <v>988</v>
      </c>
      <c r="E15" s="40" t="s">
        <v>989</v>
      </c>
      <c r="F15" s="41" t="s">
        <v>990</v>
      </c>
      <c r="G15" s="43" t="s">
        <v>991</v>
      </c>
      <c r="H15" s="30"/>
    </row>
    <row r="16" spans="1:8" ht="30">
      <c r="B16" s="37" t="s">
        <v>997</v>
      </c>
      <c r="C16" s="38" t="s">
        <v>998</v>
      </c>
      <c r="D16" s="39" t="s">
        <v>988</v>
      </c>
      <c r="E16" s="40" t="s">
        <v>994</v>
      </c>
      <c r="F16" s="41" t="s">
        <v>990</v>
      </c>
      <c r="G16" s="43" t="s">
        <v>991</v>
      </c>
      <c r="H16" s="30"/>
    </row>
    <row r="17" spans="2:8" ht="30">
      <c r="B17" s="37" t="s">
        <v>999</v>
      </c>
      <c r="C17" s="38" t="s">
        <v>1000</v>
      </c>
      <c r="D17" s="39" t="s">
        <v>988</v>
      </c>
      <c r="E17" s="40" t="s">
        <v>989</v>
      </c>
      <c r="F17" s="41" t="s">
        <v>990</v>
      </c>
      <c r="G17" s="254" t="s">
        <v>1001</v>
      </c>
      <c r="H17" s="30"/>
    </row>
    <row r="18" spans="2:8" ht="30">
      <c r="B18" s="37" t="s">
        <v>1002</v>
      </c>
      <c r="C18" s="38" t="s">
        <v>1003</v>
      </c>
      <c r="D18" s="39" t="s">
        <v>988</v>
      </c>
      <c r="E18" s="40" t="s">
        <v>994</v>
      </c>
      <c r="F18" s="41" t="s">
        <v>990</v>
      </c>
      <c r="G18" s="43" t="s">
        <v>1004</v>
      </c>
      <c r="H18" s="30"/>
    </row>
    <row r="19" spans="2:8" ht="30">
      <c r="B19" s="37" t="s">
        <v>1005</v>
      </c>
      <c r="C19" s="38" t="s">
        <v>1006</v>
      </c>
      <c r="D19" s="39" t="s">
        <v>988</v>
      </c>
      <c r="E19" s="40" t="s">
        <v>989</v>
      </c>
      <c r="F19" s="41" t="s">
        <v>990</v>
      </c>
      <c r="G19" s="43" t="s">
        <v>1004</v>
      </c>
      <c r="H19" s="30"/>
    </row>
    <row r="20" spans="2:8" ht="45">
      <c r="B20" s="37" t="s">
        <v>1007</v>
      </c>
      <c r="C20" s="38" t="s">
        <v>1008</v>
      </c>
      <c r="D20" s="39" t="s">
        <v>988</v>
      </c>
      <c r="E20" s="40" t="s">
        <v>989</v>
      </c>
      <c r="F20" s="41" t="s">
        <v>990</v>
      </c>
      <c r="G20" s="43" t="s">
        <v>1009</v>
      </c>
      <c r="H20" s="30"/>
    </row>
    <row r="21" spans="2:8" ht="45">
      <c r="B21" s="37" t="s">
        <v>1010</v>
      </c>
      <c r="C21" s="38" t="s">
        <v>1011</v>
      </c>
      <c r="D21" s="39" t="s">
        <v>988</v>
      </c>
      <c r="E21" s="40" t="s">
        <v>989</v>
      </c>
      <c r="F21" s="41" t="s">
        <v>990</v>
      </c>
      <c r="G21" s="43" t="s">
        <v>1009</v>
      </c>
      <c r="H21" s="30"/>
    </row>
    <row r="22" spans="2:8" ht="45">
      <c r="B22" s="37" t="s">
        <v>1012</v>
      </c>
      <c r="C22" s="38" t="s">
        <v>1013</v>
      </c>
      <c r="D22" s="39" t="s">
        <v>988</v>
      </c>
      <c r="E22" s="40" t="s">
        <v>994</v>
      </c>
      <c r="F22" s="41" t="s">
        <v>990</v>
      </c>
      <c r="G22" s="43" t="s">
        <v>1014</v>
      </c>
      <c r="H22" s="30"/>
    </row>
    <row r="23" spans="2:8" ht="45">
      <c r="B23" s="37" t="s">
        <v>1015</v>
      </c>
      <c r="C23" s="38" t="s">
        <v>1016</v>
      </c>
      <c r="D23" s="39" t="s">
        <v>988</v>
      </c>
      <c r="E23" s="40" t="s">
        <v>989</v>
      </c>
      <c r="F23" s="41" t="s">
        <v>990</v>
      </c>
      <c r="G23" s="43" t="s">
        <v>1014</v>
      </c>
      <c r="H23" s="30"/>
    </row>
    <row r="24" spans="2:8" ht="45">
      <c r="B24" s="37" t="s">
        <v>1017</v>
      </c>
      <c r="C24" s="38" t="s">
        <v>1018</v>
      </c>
      <c r="D24" s="39" t="s">
        <v>988</v>
      </c>
      <c r="E24" s="40" t="s">
        <v>994</v>
      </c>
      <c r="F24" s="41" t="s">
        <v>990</v>
      </c>
      <c r="G24" s="43" t="s">
        <v>1019</v>
      </c>
      <c r="H24" s="30"/>
    </row>
    <row r="25" spans="2:8" ht="45">
      <c r="B25" s="37" t="s">
        <v>1020</v>
      </c>
      <c r="C25" s="38" t="s">
        <v>1021</v>
      </c>
      <c r="D25" s="39" t="s">
        <v>988</v>
      </c>
      <c r="E25" s="40" t="s">
        <v>989</v>
      </c>
      <c r="F25" s="41" t="s">
        <v>990</v>
      </c>
      <c r="G25" s="43" t="s">
        <v>1009</v>
      </c>
      <c r="H25" s="30"/>
    </row>
    <row r="26" spans="2:8" ht="45">
      <c r="B26" s="37" t="s">
        <v>1022</v>
      </c>
      <c r="C26" s="38" t="s">
        <v>1023</v>
      </c>
      <c r="D26" s="39" t="s">
        <v>988</v>
      </c>
      <c r="E26" s="40" t="s">
        <v>994</v>
      </c>
      <c r="F26" s="41" t="s">
        <v>990</v>
      </c>
      <c r="G26" s="43" t="s">
        <v>1009</v>
      </c>
      <c r="H26" s="30"/>
    </row>
    <row r="27" spans="2:8" ht="30">
      <c r="B27" s="37" t="s">
        <v>1024</v>
      </c>
      <c r="C27" s="38" t="s">
        <v>1025</v>
      </c>
      <c r="D27" s="39" t="s">
        <v>988</v>
      </c>
      <c r="E27" s="40" t="s">
        <v>994</v>
      </c>
      <c r="F27" s="41" t="s">
        <v>990</v>
      </c>
      <c r="G27" s="43" t="s">
        <v>1004</v>
      </c>
      <c r="H27" s="30"/>
    </row>
    <row r="28" spans="2:8" ht="30">
      <c r="B28" s="37" t="s">
        <v>1027</v>
      </c>
      <c r="C28" s="38" t="s">
        <v>1028</v>
      </c>
      <c r="D28" s="39" t="s">
        <v>988</v>
      </c>
      <c r="E28" s="40" t="s">
        <v>989</v>
      </c>
      <c r="F28" s="41" t="s">
        <v>990</v>
      </c>
      <c r="G28" s="43" t="s">
        <v>991</v>
      </c>
      <c r="H28" s="30"/>
    </row>
    <row r="29" spans="2:8" ht="45">
      <c r="B29" s="37" t="s">
        <v>1029</v>
      </c>
      <c r="C29" s="38" t="s">
        <v>1030</v>
      </c>
      <c r="D29" s="39" t="s">
        <v>988</v>
      </c>
      <c r="E29" s="40" t="s">
        <v>994</v>
      </c>
      <c r="F29" s="41" t="s">
        <v>990</v>
      </c>
      <c r="G29" s="43" t="s">
        <v>1019</v>
      </c>
      <c r="H29" s="30"/>
    </row>
    <row r="30" spans="2:8" ht="30">
      <c r="B30" s="37" t="s">
        <v>1031</v>
      </c>
      <c r="C30" s="38" t="s">
        <v>1032</v>
      </c>
      <c r="D30" s="39" t="s">
        <v>988</v>
      </c>
      <c r="E30" s="40" t="s">
        <v>989</v>
      </c>
      <c r="F30" s="41" t="s">
        <v>990</v>
      </c>
      <c r="G30" s="43" t="s">
        <v>1004</v>
      </c>
      <c r="H30" s="30"/>
    </row>
    <row r="31" spans="2:8" ht="45">
      <c r="B31" s="284" t="s">
        <v>1033</v>
      </c>
      <c r="C31" s="279" t="s">
        <v>1034</v>
      </c>
      <c r="D31" s="280" t="s">
        <v>988</v>
      </c>
      <c r="E31" s="285" t="s">
        <v>989</v>
      </c>
      <c r="F31" s="286" t="s">
        <v>990</v>
      </c>
      <c r="G31" s="287" t="s">
        <v>1035</v>
      </c>
      <c r="H31" s="30"/>
    </row>
    <row r="32" spans="2:8" ht="45">
      <c r="B32" s="37" t="s">
        <v>1036</v>
      </c>
      <c r="C32" s="38" t="s">
        <v>1037</v>
      </c>
      <c r="D32" s="39" t="s">
        <v>988</v>
      </c>
      <c r="E32" s="40" t="s">
        <v>989</v>
      </c>
      <c r="F32" s="41" t="s">
        <v>990</v>
      </c>
      <c r="G32" s="43" t="s">
        <v>1035</v>
      </c>
      <c r="H32" s="30"/>
    </row>
    <row r="33" spans="2:8" ht="45">
      <c r="B33" s="37" t="s">
        <v>1038</v>
      </c>
      <c r="C33" s="38" t="s">
        <v>1039</v>
      </c>
      <c r="D33" s="39" t="s">
        <v>988</v>
      </c>
      <c r="E33" s="40" t="s">
        <v>989</v>
      </c>
      <c r="F33" s="41" t="s">
        <v>990</v>
      </c>
      <c r="G33" s="43" t="s">
        <v>1035</v>
      </c>
      <c r="H33" s="30"/>
    </row>
    <row r="34" spans="2:8" ht="45">
      <c r="B34" s="37" t="s">
        <v>1040</v>
      </c>
      <c r="C34" s="38" t="s">
        <v>1041</v>
      </c>
      <c r="D34" s="39" t="s">
        <v>988</v>
      </c>
      <c r="E34" s="40" t="s">
        <v>989</v>
      </c>
      <c r="F34" s="41" t="s">
        <v>990</v>
      </c>
      <c r="G34" s="43" t="s">
        <v>1035</v>
      </c>
      <c r="H34" s="30"/>
    </row>
    <row r="35" spans="2:8" ht="45.75" thickBot="1">
      <c r="B35" s="37" t="s">
        <v>1042</v>
      </c>
      <c r="C35" s="38" t="s">
        <v>1043</v>
      </c>
      <c r="D35" s="39" t="s">
        <v>988</v>
      </c>
      <c r="E35" s="40" t="s">
        <v>989</v>
      </c>
      <c r="F35" s="41" t="s">
        <v>990</v>
      </c>
      <c r="G35" s="43" t="s">
        <v>1035</v>
      </c>
      <c r="H35" s="30"/>
    </row>
    <row r="36" spans="2:8" ht="20.100000000000001" customHeight="1" thickBot="1">
      <c r="B36" s="243" t="s">
        <v>1044</v>
      </c>
      <c r="C36" s="244"/>
      <c r="D36" s="245"/>
      <c r="E36" s="246"/>
      <c r="F36" s="246"/>
      <c r="G36" s="247"/>
      <c r="H36" s="30"/>
    </row>
    <row r="37" spans="2:8" ht="30">
      <c r="B37" s="31" t="s">
        <v>1045</v>
      </c>
      <c r="C37" s="32" t="s">
        <v>1046</v>
      </c>
      <c r="D37" s="33" t="s">
        <v>1047</v>
      </c>
      <c r="E37" s="34" t="s">
        <v>994</v>
      </c>
      <c r="F37" s="35"/>
      <c r="G37" s="36" t="s">
        <v>1048</v>
      </c>
      <c r="H37" s="30"/>
    </row>
    <row r="38" spans="2:8" ht="45">
      <c r="B38" s="37" t="s">
        <v>1049</v>
      </c>
      <c r="C38" s="38" t="s">
        <v>1050</v>
      </c>
      <c r="D38" s="39" t="s">
        <v>988</v>
      </c>
      <c r="E38" s="40" t="s">
        <v>1051</v>
      </c>
      <c r="F38" s="41"/>
      <c r="G38" s="43" t="s">
        <v>1052</v>
      </c>
      <c r="H38" s="30"/>
    </row>
    <row r="39" spans="2:8" ht="45">
      <c r="B39" s="37" t="s">
        <v>1053</v>
      </c>
      <c r="C39" s="38" t="s">
        <v>1054</v>
      </c>
      <c r="D39" s="39" t="s">
        <v>988</v>
      </c>
      <c r="E39" s="40" t="s">
        <v>989</v>
      </c>
      <c r="F39" s="41"/>
      <c r="G39" s="43" t="s">
        <v>1055</v>
      </c>
      <c r="H39" s="30"/>
    </row>
    <row r="40" spans="2:8" ht="90">
      <c r="B40" s="37" t="s">
        <v>1056</v>
      </c>
      <c r="C40" s="38" t="s">
        <v>1057</v>
      </c>
      <c r="D40" s="39" t="s">
        <v>988</v>
      </c>
      <c r="E40" s="40" t="s">
        <v>994</v>
      </c>
      <c r="F40" s="41"/>
      <c r="G40" s="43" t="s">
        <v>1058</v>
      </c>
      <c r="H40" s="30"/>
    </row>
    <row r="41" spans="2:8" ht="90.75" thickBot="1">
      <c r="B41" s="37" t="s">
        <v>1059</v>
      </c>
      <c r="C41" s="38" t="s">
        <v>1060</v>
      </c>
      <c r="D41" s="39" t="s">
        <v>1047</v>
      </c>
      <c r="E41" s="40" t="s">
        <v>994</v>
      </c>
      <c r="F41" s="41"/>
      <c r="G41" s="43" t="s">
        <v>3210</v>
      </c>
      <c r="H41" s="30"/>
    </row>
    <row r="42" spans="2:8" ht="20.100000000000001" customHeight="1">
      <c r="B42" s="51"/>
      <c r="C42" s="51"/>
      <c r="D42" s="52"/>
      <c r="E42" s="53"/>
      <c r="F42" s="53"/>
      <c r="G42" s="51"/>
      <c r="H42"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A1:H2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654</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ht="17.25" thickBot="1">
      <c r="B5" s="293" t="s">
        <v>3167</v>
      </c>
      <c r="C5" s="305" t="s">
        <v>2908</v>
      </c>
      <c r="D5" s="33" t="s">
        <v>988</v>
      </c>
      <c r="E5" s="34" t="s">
        <v>3186</v>
      </c>
      <c r="F5" s="35" t="s">
        <v>973</v>
      </c>
      <c r="G5" s="36" t="s">
        <v>2242</v>
      </c>
      <c r="H5" s="30"/>
    </row>
    <row r="6" spans="1:8" s="22" customFormat="1" ht="20.100000000000001" customHeight="1" thickBot="1">
      <c r="A6" s="5"/>
      <c r="B6" s="27" t="s">
        <v>3168</v>
      </c>
      <c r="C6" s="28"/>
      <c r="D6" s="28"/>
      <c r="E6" s="28"/>
      <c r="F6" s="28"/>
      <c r="G6" s="29"/>
      <c r="H6" s="30"/>
    </row>
    <row r="7" spans="1:8" ht="30">
      <c r="B7" s="31" t="s">
        <v>2832</v>
      </c>
      <c r="C7" s="32" t="s">
        <v>2921</v>
      </c>
      <c r="D7" s="33" t="s">
        <v>1149</v>
      </c>
      <c r="E7" s="34" t="s">
        <v>972</v>
      </c>
      <c r="F7" s="35" t="s">
        <v>973</v>
      </c>
      <c r="G7" s="36" t="s">
        <v>2261</v>
      </c>
      <c r="H7" s="30"/>
    </row>
    <row r="8" spans="1:8" ht="30">
      <c r="B8" s="37" t="s">
        <v>2833</v>
      </c>
      <c r="C8" s="38" t="s">
        <v>2922</v>
      </c>
      <c r="D8" s="39" t="s">
        <v>1084</v>
      </c>
      <c r="E8" s="40" t="s">
        <v>1440</v>
      </c>
      <c r="F8" s="41"/>
      <c r="G8" s="43" t="s">
        <v>3187</v>
      </c>
      <c r="H8" s="30"/>
    </row>
    <row r="9" spans="1:8" ht="30">
      <c r="B9" s="37" t="s">
        <v>2834</v>
      </c>
      <c r="C9" s="38" t="s">
        <v>2923</v>
      </c>
      <c r="D9" s="39" t="s">
        <v>977</v>
      </c>
      <c r="E9" s="40" t="s">
        <v>1440</v>
      </c>
      <c r="F9" s="41"/>
      <c r="G9" s="43" t="s">
        <v>3188</v>
      </c>
      <c r="H9" s="30"/>
    </row>
    <row r="10" spans="1:8">
      <c r="B10" s="37" t="s">
        <v>1133</v>
      </c>
      <c r="C10" s="38" t="s">
        <v>2942</v>
      </c>
      <c r="D10" s="39" t="s">
        <v>1135</v>
      </c>
      <c r="E10" s="40" t="s">
        <v>972</v>
      </c>
      <c r="F10" s="41"/>
      <c r="G10" s="43" t="s">
        <v>974</v>
      </c>
      <c r="H10" s="30"/>
    </row>
    <row r="11" spans="1:8" ht="45">
      <c r="B11" s="37" t="s">
        <v>1140</v>
      </c>
      <c r="C11" s="38" t="s">
        <v>2944</v>
      </c>
      <c r="D11" s="39" t="s">
        <v>1272</v>
      </c>
      <c r="E11" s="40" t="s">
        <v>972</v>
      </c>
      <c r="F11" s="41"/>
      <c r="G11" s="43" t="s">
        <v>3172</v>
      </c>
      <c r="H11" s="30"/>
    </row>
    <row r="12" spans="1:8" ht="45">
      <c r="B12" s="37" t="s">
        <v>36</v>
      </c>
      <c r="C12" s="38" t="s">
        <v>2946</v>
      </c>
      <c r="D12" s="39" t="s">
        <v>1149</v>
      </c>
      <c r="E12" s="40" t="s">
        <v>972</v>
      </c>
      <c r="F12" s="41"/>
      <c r="G12" s="43" t="s">
        <v>3189</v>
      </c>
      <c r="H12" s="30"/>
    </row>
    <row r="13" spans="1:8" ht="17.25" thickBot="1">
      <c r="B13" s="37" t="s">
        <v>3175</v>
      </c>
      <c r="C13" s="38" t="s">
        <v>2953</v>
      </c>
      <c r="D13" s="39" t="s">
        <v>1465</v>
      </c>
      <c r="E13" s="40" t="s">
        <v>1440</v>
      </c>
      <c r="F13" s="41"/>
      <c r="G13" s="43"/>
      <c r="H13" s="30"/>
    </row>
    <row r="14" spans="1:8" ht="20.100000000000001" customHeight="1" thickBot="1">
      <c r="B14" s="27" t="s">
        <v>2976</v>
      </c>
      <c r="C14" s="28"/>
      <c r="D14" s="28"/>
      <c r="E14" s="28"/>
      <c r="F14" s="28"/>
      <c r="G14" s="29"/>
      <c r="H14" s="30"/>
    </row>
    <row r="15" spans="1:8">
      <c r="B15" s="31" t="s">
        <v>3190</v>
      </c>
      <c r="C15" s="32" t="s">
        <v>2995</v>
      </c>
      <c r="D15" s="33" t="s">
        <v>1135</v>
      </c>
      <c r="E15" s="34" t="s">
        <v>1286</v>
      </c>
      <c r="F15" s="35"/>
      <c r="G15" s="36" t="s">
        <v>974</v>
      </c>
      <c r="H15" s="30"/>
    </row>
    <row r="16" spans="1:8" ht="45">
      <c r="B16" s="37" t="s">
        <v>3191</v>
      </c>
      <c r="C16" s="38" t="s">
        <v>2997</v>
      </c>
      <c r="D16" s="39" t="s">
        <v>1272</v>
      </c>
      <c r="E16" s="40" t="s">
        <v>1286</v>
      </c>
      <c r="F16" s="41"/>
      <c r="G16" s="43" t="s">
        <v>3172</v>
      </c>
      <c r="H16" s="30"/>
    </row>
    <row r="17" spans="1:8" ht="45">
      <c r="B17" s="37" t="s">
        <v>37</v>
      </c>
      <c r="C17" s="38" t="s">
        <v>2998</v>
      </c>
      <c r="D17" s="39" t="s">
        <v>1149</v>
      </c>
      <c r="E17" s="40" t="s">
        <v>1286</v>
      </c>
      <c r="F17" s="41"/>
      <c r="G17" s="43" t="s">
        <v>3174</v>
      </c>
      <c r="H17" s="30"/>
    </row>
    <row r="18" spans="1:8" ht="45">
      <c r="B18" s="37" t="s">
        <v>3178</v>
      </c>
      <c r="C18" s="38" t="s">
        <v>2999</v>
      </c>
      <c r="D18" s="39" t="s">
        <v>971</v>
      </c>
      <c r="E18" s="40" t="s">
        <v>1286</v>
      </c>
      <c r="F18" s="41" t="s">
        <v>1193</v>
      </c>
      <c r="G18" s="43" t="s">
        <v>3192</v>
      </c>
      <c r="H18" s="30"/>
    </row>
    <row r="19" spans="1:8">
      <c r="B19" s="37" t="s">
        <v>3193</v>
      </c>
      <c r="C19" s="38" t="s">
        <v>3001</v>
      </c>
      <c r="D19" s="39" t="s">
        <v>1065</v>
      </c>
      <c r="E19" s="40" t="s">
        <v>1286</v>
      </c>
      <c r="F19" s="41"/>
      <c r="G19" s="43" t="s">
        <v>974</v>
      </c>
      <c r="H19" s="30"/>
    </row>
    <row r="20" spans="1:8">
      <c r="B20" s="37" t="s">
        <v>3194</v>
      </c>
      <c r="C20" s="38" t="s">
        <v>3017</v>
      </c>
      <c r="D20" s="39" t="s">
        <v>1481</v>
      </c>
      <c r="E20" s="40" t="s">
        <v>1295</v>
      </c>
      <c r="F20" s="41"/>
      <c r="G20" s="43" t="s">
        <v>1350</v>
      </c>
      <c r="H20" s="30"/>
    </row>
    <row r="21" spans="1:8" ht="17.25" thickBot="1">
      <c r="B21" s="37" t="s">
        <v>2885</v>
      </c>
      <c r="C21" s="38" t="s">
        <v>3184</v>
      </c>
      <c r="D21" s="39" t="s">
        <v>1465</v>
      </c>
      <c r="E21" s="40" t="s">
        <v>1440</v>
      </c>
      <c r="F21" s="41"/>
      <c r="G21" s="43"/>
      <c r="H21" s="30"/>
    </row>
    <row r="22" spans="1:8" s="22" customFormat="1" ht="20.100000000000001" customHeight="1" thickBot="1">
      <c r="A22" s="5"/>
      <c r="B22" s="27" t="s">
        <v>2862</v>
      </c>
      <c r="C22" s="28"/>
      <c r="D22" s="28"/>
      <c r="E22" s="28"/>
      <c r="F22" s="28"/>
      <c r="G22" s="29"/>
      <c r="H22" s="30"/>
    </row>
    <row r="23" spans="1:8" ht="45">
      <c r="B23" s="31" t="s">
        <v>2537</v>
      </c>
      <c r="C23" s="32" t="s">
        <v>3061</v>
      </c>
      <c r="D23" s="33" t="s">
        <v>988</v>
      </c>
      <c r="E23" s="34" t="s">
        <v>1295</v>
      </c>
      <c r="F23" s="35" t="s">
        <v>1193</v>
      </c>
      <c r="G23" s="472" t="s">
        <v>3195</v>
      </c>
      <c r="H23" s="30"/>
    </row>
    <row r="24" spans="1:8" ht="30.75" thickBot="1">
      <c r="B24" s="37" t="s">
        <v>2540</v>
      </c>
      <c r="C24" s="38" t="s">
        <v>3063</v>
      </c>
      <c r="D24" s="39" t="s">
        <v>2542</v>
      </c>
      <c r="E24" s="40" t="s">
        <v>1440</v>
      </c>
      <c r="F24" s="41" t="s">
        <v>1193</v>
      </c>
      <c r="G24" s="489" t="s">
        <v>3064</v>
      </c>
      <c r="H24" s="30"/>
    </row>
    <row r="25" spans="1:8" ht="20.100000000000001" customHeight="1">
      <c r="B25" s="51"/>
      <c r="C25" s="51"/>
      <c r="D25" s="52"/>
      <c r="E25" s="53"/>
      <c r="F25" s="53"/>
      <c r="G25" s="51"/>
      <c r="H25"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3211</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00000000000001" customHeight="1" thickBot="1">
      <c r="A5" s="5"/>
      <c r="B5" s="243" t="s">
        <v>1061</v>
      </c>
      <c r="C5" s="244"/>
      <c r="D5" s="245"/>
      <c r="E5" s="246"/>
      <c r="F5" s="246"/>
      <c r="G5" s="247"/>
      <c r="H5" s="30"/>
    </row>
    <row r="6" spans="1:8">
      <c r="B6" s="31" t="s">
        <v>969</v>
      </c>
      <c r="C6" s="32" t="s">
        <v>1062</v>
      </c>
      <c r="D6" s="33" t="s">
        <v>971</v>
      </c>
      <c r="E6" s="34" t="s">
        <v>972</v>
      </c>
      <c r="F6" s="35" t="s">
        <v>973</v>
      </c>
      <c r="G6" s="36" t="s">
        <v>974</v>
      </c>
      <c r="H6" s="30"/>
    </row>
    <row r="7" spans="1:8">
      <c r="B7" s="37" t="s">
        <v>1063</v>
      </c>
      <c r="C7" s="38" t="s">
        <v>1064</v>
      </c>
      <c r="D7" s="39" t="s">
        <v>1065</v>
      </c>
      <c r="E7" s="40" t="s">
        <v>972</v>
      </c>
      <c r="F7" s="41" t="s">
        <v>973</v>
      </c>
      <c r="G7" s="43" t="s">
        <v>974</v>
      </c>
      <c r="H7" s="30"/>
    </row>
    <row r="8" spans="1:8">
      <c r="B8" s="37" t="s">
        <v>1066</v>
      </c>
      <c r="C8" s="38" t="s">
        <v>1067</v>
      </c>
      <c r="D8" s="39" t="s">
        <v>977</v>
      </c>
      <c r="E8" s="40" t="s">
        <v>978</v>
      </c>
      <c r="F8" s="41"/>
      <c r="G8" s="43"/>
      <c r="H8" s="30"/>
    </row>
    <row r="9" spans="1:8">
      <c r="B9" s="37" t="s">
        <v>979</v>
      </c>
      <c r="C9" s="38" t="s">
        <v>1068</v>
      </c>
      <c r="D9" s="39" t="s">
        <v>981</v>
      </c>
      <c r="E9" s="40" t="s">
        <v>978</v>
      </c>
      <c r="F9" s="41"/>
      <c r="G9" s="43"/>
      <c r="H9" s="30"/>
    </row>
    <row r="10" spans="1:8" ht="30.75" thickBot="1">
      <c r="B10" s="37" t="s">
        <v>1069</v>
      </c>
      <c r="C10" s="38" t="s">
        <v>1070</v>
      </c>
      <c r="D10" s="39" t="s">
        <v>988</v>
      </c>
      <c r="E10" s="40" t="s">
        <v>994</v>
      </c>
      <c r="F10" s="41"/>
      <c r="G10" s="43" t="s">
        <v>1071</v>
      </c>
      <c r="H10" s="30"/>
    </row>
    <row r="11" spans="1:8" ht="20.100000000000001" customHeight="1" thickBot="1">
      <c r="B11" s="243" t="s">
        <v>1072</v>
      </c>
      <c r="C11" s="244"/>
      <c r="D11" s="245"/>
      <c r="E11" s="246"/>
      <c r="F11" s="246"/>
      <c r="G11" s="247"/>
      <c r="H11" s="30"/>
    </row>
    <row r="12" spans="1:8" ht="60">
      <c r="B12" s="31" t="s">
        <v>1045</v>
      </c>
      <c r="C12" s="32" t="s">
        <v>1073</v>
      </c>
      <c r="D12" s="33" t="s">
        <v>1047</v>
      </c>
      <c r="E12" s="34" t="s">
        <v>994</v>
      </c>
      <c r="F12" s="35" t="s">
        <v>1074</v>
      </c>
      <c r="G12" s="36" t="s">
        <v>3212</v>
      </c>
      <c r="H12" s="30"/>
    </row>
    <row r="13" spans="1:8" ht="60">
      <c r="B13" s="37" t="s">
        <v>1049</v>
      </c>
      <c r="C13" s="38" t="s">
        <v>1075</v>
      </c>
      <c r="D13" s="39" t="s">
        <v>988</v>
      </c>
      <c r="E13" s="40" t="s">
        <v>989</v>
      </c>
      <c r="F13" s="41"/>
      <c r="G13" s="43" t="s">
        <v>3213</v>
      </c>
      <c r="H13" s="30"/>
    </row>
    <row r="14" spans="1:8" ht="60">
      <c r="B14" s="37" t="s">
        <v>1076</v>
      </c>
      <c r="C14" s="38" t="s">
        <v>1077</v>
      </c>
      <c r="D14" s="39" t="s">
        <v>988</v>
      </c>
      <c r="E14" s="40" t="s">
        <v>994</v>
      </c>
      <c r="F14" s="41"/>
      <c r="G14" s="43" t="s">
        <v>3214</v>
      </c>
      <c r="H14" s="30"/>
    </row>
    <row r="15" spans="1:8" ht="105">
      <c r="B15" s="37" t="s">
        <v>1056</v>
      </c>
      <c r="C15" s="38" t="s">
        <v>1078</v>
      </c>
      <c r="D15" s="39" t="s">
        <v>988</v>
      </c>
      <c r="E15" s="40" t="s">
        <v>994</v>
      </c>
      <c r="F15" s="41"/>
      <c r="G15" s="43" t="s">
        <v>3215</v>
      </c>
      <c r="H15" s="30"/>
    </row>
    <row r="16" spans="1:8" ht="90.75" thickBot="1">
      <c r="B16" s="37" t="s">
        <v>1059</v>
      </c>
      <c r="C16" s="38" t="s">
        <v>1079</v>
      </c>
      <c r="D16" s="39" t="s">
        <v>1047</v>
      </c>
      <c r="E16" s="40" t="s">
        <v>994</v>
      </c>
      <c r="F16" s="41"/>
      <c r="G16" s="43" t="s">
        <v>3216</v>
      </c>
      <c r="H16" s="30"/>
    </row>
    <row r="17" spans="2:8" ht="20.100000000000001" customHeight="1">
      <c r="B17" s="51"/>
      <c r="C17" s="51"/>
      <c r="D17" s="52"/>
      <c r="E17" s="53"/>
      <c r="F17" s="53"/>
      <c r="G17" s="51"/>
      <c r="H17"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A1:H20"/>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636</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00000000000001" customHeight="1" thickBot="1">
      <c r="A5" s="5"/>
      <c r="B5" s="243" t="s">
        <v>968</v>
      </c>
      <c r="C5" s="244"/>
      <c r="D5" s="245"/>
      <c r="E5" s="246"/>
      <c r="F5" s="246"/>
      <c r="G5" s="247"/>
      <c r="H5" s="30"/>
    </row>
    <row r="6" spans="1:8">
      <c r="B6" s="31" t="s">
        <v>3217</v>
      </c>
      <c r="C6" s="32" t="s">
        <v>1080</v>
      </c>
      <c r="D6" s="33" t="s">
        <v>1081</v>
      </c>
      <c r="E6" s="34" t="s">
        <v>972</v>
      </c>
      <c r="F6" s="35" t="s">
        <v>973</v>
      </c>
      <c r="G6" s="36" t="s">
        <v>1082</v>
      </c>
      <c r="H6" s="30"/>
    </row>
    <row r="7" spans="1:8">
      <c r="B7" s="37" t="s">
        <v>3218</v>
      </c>
      <c r="C7" s="38" t="s">
        <v>1083</v>
      </c>
      <c r="D7" s="39" t="s">
        <v>1084</v>
      </c>
      <c r="E7" s="40" t="s">
        <v>978</v>
      </c>
      <c r="F7" s="41"/>
      <c r="G7" s="43"/>
      <c r="H7" s="30"/>
    </row>
    <row r="8" spans="1:8" ht="45">
      <c r="B8" s="248" t="s">
        <v>1085</v>
      </c>
      <c r="C8" s="249" t="s">
        <v>1086</v>
      </c>
      <c r="D8" s="250" t="s">
        <v>988</v>
      </c>
      <c r="E8" s="251" t="s">
        <v>994</v>
      </c>
      <c r="F8" s="252"/>
      <c r="G8" s="254" t="s">
        <v>1087</v>
      </c>
      <c r="H8" s="30"/>
    </row>
    <row r="9" spans="1:8" ht="45">
      <c r="B9" s="37" t="s">
        <v>1088</v>
      </c>
      <c r="C9" s="38" t="s">
        <v>1089</v>
      </c>
      <c r="D9" s="39" t="s">
        <v>971</v>
      </c>
      <c r="E9" s="40" t="s">
        <v>972</v>
      </c>
      <c r="F9" s="41" t="s">
        <v>990</v>
      </c>
      <c r="G9" s="43" t="s">
        <v>1090</v>
      </c>
      <c r="H9" s="30"/>
    </row>
    <row r="10" spans="1:8">
      <c r="B10" s="37" t="s">
        <v>1091</v>
      </c>
      <c r="C10" s="38" t="s">
        <v>1092</v>
      </c>
      <c r="D10" s="39" t="s">
        <v>1065</v>
      </c>
      <c r="E10" s="40" t="s">
        <v>972</v>
      </c>
      <c r="F10" s="41"/>
      <c r="G10" s="254" t="s">
        <v>974</v>
      </c>
      <c r="H10" s="30"/>
    </row>
    <row r="11" spans="1:8">
      <c r="B11" s="37" t="s">
        <v>1093</v>
      </c>
      <c r="C11" s="38" t="s">
        <v>1094</v>
      </c>
      <c r="D11" s="39" t="s">
        <v>971</v>
      </c>
      <c r="E11" s="40" t="s">
        <v>972</v>
      </c>
      <c r="F11" s="41" t="s">
        <v>973</v>
      </c>
      <c r="G11" s="288"/>
      <c r="H11" s="30"/>
    </row>
    <row r="12" spans="1:8" ht="17.25" thickBot="1">
      <c r="B12" s="37" t="s">
        <v>1095</v>
      </c>
      <c r="C12" s="38" t="s">
        <v>1096</v>
      </c>
      <c r="D12" s="39" t="s">
        <v>1065</v>
      </c>
      <c r="E12" s="40" t="s">
        <v>972</v>
      </c>
      <c r="F12" s="41"/>
      <c r="G12" s="289"/>
      <c r="H12" s="30"/>
    </row>
    <row r="13" spans="1:8" ht="20.100000000000001" customHeight="1" thickBot="1">
      <c r="B13" s="243" t="s">
        <v>1072</v>
      </c>
      <c r="C13" s="244"/>
      <c r="D13" s="245"/>
      <c r="E13" s="246"/>
      <c r="F13" s="246"/>
      <c r="G13" s="247"/>
      <c r="H13" s="30"/>
    </row>
    <row r="14" spans="1:8" ht="30">
      <c r="B14" s="31" t="s">
        <v>1097</v>
      </c>
      <c r="C14" s="32" t="s">
        <v>1098</v>
      </c>
      <c r="D14" s="33" t="s">
        <v>988</v>
      </c>
      <c r="E14" s="34" t="s">
        <v>1051</v>
      </c>
      <c r="F14" s="35"/>
      <c r="G14" s="36" t="s">
        <v>1099</v>
      </c>
      <c r="H14" s="30"/>
    </row>
    <row r="15" spans="1:8" ht="60">
      <c r="B15" s="37" t="s">
        <v>1100</v>
      </c>
      <c r="C15" s="38" t="s">
        <v>1101</v>
      </c>
      <c r="D15" s="39" t="s">
        <v>1047</v>
      </c>
      <c r="E15" s="40" t="s">
        <v>1051</v>
      </c>
      <c r="F15" s="41"/>
      <c r="G15" s="43" t="s">
        <v>3219</v>
      </c>
      <c r="H15" s="30"/>
    </row>
    <row r="16" spans="1:8" ht="75">
      <c r="B16" s="37" t="s">
        <v>1102</v>
      </c>
      <c r="C16" s="38" t="s">
        <v>1103</v>
      </c>
      <c r="D16" s="39" t="s">
        <v>988</v>
      </c>
      <c r="E16" s="40" t="s">
        <v>994</v>
      </c>
      <c r="F16" s="41"/>
      <c r="G16" s="43" t="s">
        <v>3220</v>
      </c>
      <c r="H16" s="30"/>
    </row>
    <row r="17" spans="2:8" ht="75">
      <c r="B17" s="37" t="s">
        <v>1104</v>
      </c>
      <c r="C17" s="38" t="s">
        <v>1105</v>
      </c>
      <c r="D17" s="39" t="s">
        <v>988</v>
      </c>
      <c r="E17" s="40" t="s">
        <v>994</v>
      </c>
      <c r="F17" s="41"/>
      <c r="G17" s="43" t="s">
        <v>3221</v>
      </c>
      <c r="H17" s="30"/>
    </row>
    <row r="18" spans="2:8" ht="120">
      <c r="B18" s="37" t="s">
        <v>1106</v>
      </c>
      <c r="C18" s="38" t="s">
        <v>1107</v>
      </c>
      <c r="D18" s="39" t="s">
        <v>988</v>
      </c>
      <c r="E18" s="40" t="s">
        <v>994</v>
      </c>
      <c r="F18" s="41"/>
      <c r="G18" s="43" t="s">
        <v>3222</v>
      </c>
      <c r="H18" s="30"/>
    </row>
    <row r="19" spans="2:8" ht="75.75" thickBot="1">
      <c r="B19" s="37" t="s">
        <v>1108</v>
      </c>
      <c r="C19" s="38" t="s">
        <v>1109</v>
      </c>
      <c r="D19" s="39" t="s">
        <v>1047</v>
      </c>
      <c r="E19" s="40" t="s">
        <v>994</v>
      </c>
      <c r="F19" s="41"/>
      <c r="G19" s="43" t="s">
        <v>3223</v>
      </c>
      <c r="H19" s="30"/>
    </row>
    <row r="20" spans="2:8" ht="20.100000000000001" customHeight="1">
      <c r="B20" s="51"/>
      <c r="C20" s="51"/>
      <c r="D20" s="52"/>
      <c r="E20" s="53"/>
      <c r="F20" s="53"/>
      <c r="G20" s="51"/>
      <c r="H20"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3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637</v>
      </c>
      <c r="C2" s="16"/>
      <c r="D2" s="16"/>
      <c r="E2" s="16"/>
      <c r="F2" s="16"/>
      <c r="G2" s="17"/>
      <c r="H2" s="18"/>
    </row>
    <row r="3" spans="1:8" ht="13.5" customHeight="1" thickBot="1">
      <c r="A3" s="19"/>
      <c r="B3" s="20"/>
      <c r="C3" s="20"/>
      <c r="D3" s="20"/>
      <c r="E3" s="20"/>
      <c r="F3" s="20"/>
      <c r="G3" s="20"/>
      <c r="H3" s="21"/>
    </row>
    <row r="4" spans="1:8" ht="20.25" customHeight="1" thickBot="1">
      <c r="A4" s="22"/>
      <c r="B4" s="23" t="s">
        <v>655</v>
      </c>
      <c r="C4" s="24" t="s">
        <v>656</v>
      </c>
      <c r="D4" s="24" t="s">
        <v>657</v>
      </c>
      <c r="E4" s="24" t="s">
        <v>658</v>
      </c>
      <c r="F4" s="25" t="s">
        <v>659</v>
      </c>
      <c r="G4" s="26" t="s">
        <v>660</v>
      </c>
      <c r="H4" s="22"/>
    </row>
    <row r="5" spans="1:8" s="22" customFormat="1" ht="20.100000000000001" customHeight="1" thickBot="1">
      <c r="A5" s="5"/>
      <c r="B5" s="243" t="s">
        <v>968</v>
      </c>
      <c r="C5" s="244"/>
      <c r="D5" s="245"/>
      <c r="E5" s="246"/>
      <c r="F5" s="246"/>
      <c r="G5" s="247"/>
      <c r="H5" s="30"/>
    </row>
    <row r="6" spans="1:8">
      <c r="B6" s="31" t="s">
        <v>1110</v>
      </c>
      <c r="C6" s="32" t="s">
        <v>1111</v>
      </c>
      <c r="D6" s="33" t="s">
        <v>1081</v>
      </c>
      <c r="E6" s="34" t="s">
        <v>972</v>
      </c>
      <c r="F6" s="35" t="s">
        <v>1112</v>
      </c>
      <c r="G6" s="36" t="s">
        <v>1082</v>
      </c>
      <c r="H6" s="30"/>
    </row>
    <row r="7" spans="1:8">
      <c r="B7" s="37" t="s">
        <v>1113</v>
      </c>
      <c r="C7" s="38" t="s">
        <v>1114</v>
      </c>
      <c r="D7" s="39" t="s">
        <v>1115</v>
      </c>
      <c r="E7" s="40" t="s">
        <v>1116</v>
      </c>
      <c r="F7" s="41"/>
      <c r="G7" s="43"/>
      <c r="H7" s="30"/>
    </row>
    <row r="8" spans="1:8">
      <c r="B8" s="37" t="s">
        <v>1117</v>
      </c>
      <c r="C8" s="38" t="s">
        <v>1118</v>
      </c>
      <c r="D8" s="39" t="s">
        <v>1119</v>
      </c>
      <c r="E8" s="40" t="s">
        <v>994</v>
      </c>
      <c r="F8" s="41" t="s">
        <v>1112</v>
      </c>
      <c r="G8" s="43" t="s">
        <v>1120</v>
      </c>
      <c r="H8" s="30"/>
    </row>
    <row r="9" spans="1:8">
      <c r="B9" s="37" t="s">
        <v>1121</v>
      </c>
      <c r="C9" s="38" t="s">
        <v>1122</v>
      </c>
      <c r="D9" s="39" t="s">
        <v>1123</v>
      </c>
      <c r="E9" s="40" t="s">
        <v>972</v>
      </c>
      <c r="F9" s="41"/>
      <c r="G9" s="43" t="s">
        <v>1124</v>
      </c>
      <c r="H9" s="30"/>
    </row>
    <row r="10" spans="1:8" ht="45">
      <c r="B10" s="37" t="s">
        <v>1125</v>
      </c>
      <c r="C10" s="38" t="s">
        <v>1126</v>
      </c>
      <c r="D10" s="39" t="s">
        <v>971</v>
      </c>
      <c r="E10" s="40" t="s">
        <v>972</v>
      </c>
      <c r="F10" s="41" t="s">
        <v>990</v>
      </c>
      <c r="G10" s="43" t="s">
        <v>1127</v>
      </c>
      <c r="H10" s="30"/>
    </row>
    <row r="11" spans="1:8">
      <c r="B11" s="37" t="s">
        <v>1128</v>
      </c>
      <c r="C11" s="38" t="s">
        <v>1129</v>
      </c>
      <c r="D11" s="39" t="s">
        <v>1065</v>
      </c>
      <c r="E11" s="40" t="s">
        <v>972</v>
      </c>
      <c r="F11" s="41"/>
      <c r="G11" s="43" t="s">
        <v>974</v>
      </c>
      <c r="H11" s="30"/>
    </row>
    <row r="12" spans="1:8">
      <c r="B12" s="37" t="s">
        <v>1130</v>
      </c>
      <c r="C12" s="38" t="s">
        <v>1131</v>
      </c>
      <c r="D12" s="39" t="s">
        <v>988</v>
      </c>
      <c r="E12" s="40" t="s">
        <v>1051</v>
      </c>
      <c r="F12" s="41"/>
      <c r="G12" s="43" t="s">
        <v>1132</v>
      </c>
      <c r="H12" s="30"/>
    </row>
    <row r="13" spans="1:8" ht="30">
      <c r="B13" s="37" t="s">
        <v>1133</v>
      </c>
      <c r="C13" s="38" t="s">
        <v>1134</v>
      </c>
      <c r="D13" s="39" t="s">
        <v>1135</v>
      </c>
      <c r="E13" s="40" t="s">
        <v>972</v>
      </c>
      <c r="F13" s="41"/>
      <c r="G13" s="43" t="s">
        <v>1136</v>
      </c>
      <c r="H13" s="30"/>
    </row>
    <row r="14" spans="1:8" ht="45">
      <c r="B14" s="37" t="s">
        <v>1137</v>
      </c>
      <c r="C14" s="38" t="s">
        <v>1138</v>
      </c>
      <c r="D14" s="39" t="s">
        <v>988</v>
      </c>
      <c r="E14" s="40" t="s">
        <v>1051</v>
      </c>
      <c r="F14" s="41"/>
      <c r="G14" s="43" t="s">
        <v>1139</v>
      </c>
      <c r="H14" s="30"/>
    </row>
    <row r="15" spans="1:8" ht="75">
      <c r="B15" s="37" t="s">
        <v>1140</v>
      </c>
      <c r="C15" s="38" t="s">
        <v>1141</v>
      </c>
      <c r="D15" s="39" t="s">
        <v>1142</v>
      </c>
      <c r="E15" s="40" t="s">
        <v>972</v>
      </c>
      <c r="F15" s="41"/>
      <c r="G15" s="43" t="s">
        <v>1143</v>
      </c>
      <c r="H15" s="30"/>
    </row>
    <row r="16" spans="1:8" ht="60">
      <c r="B16" s="248" t="s">
        <v>1144</v>
      </c>
      <c r="C16" s="249" t="s">
        <v>1145</v>
      </c>
      <c r="D16" s="250" t="s">
        <v>988</v>
      </c>
      <c r="E16" s="251" t="s">
        <v>1051</v>
      </c>
      <c r="F16" s="252"/>
      <c r="G16" s="254" t="s">
        <v>1146</v>
      </c>
      <c r="H16" s="30"/>
    </row>
    <row r="17" spans="2:8" ht="60">
      <c r="B17" s="248" t="s">
        <v>1147</v>
      </c>
      <c r="C17" s="249" t="s">
        <v>1148</v>
      </c>
      <c r="D17" s="250" t="s">
        <v>1149</v>
      </c>
      <c r="E17" s="251" t="s">
        <v>972</v>
      </c>
      <c r="F17" s="252"/>
      <c r="G17" s="254" t="s">
        <v>1150</v>
      </c>
      <c r="H17" s="30"/>
    </row>
    <row r="18" spans="2:8" ht="45">
      <c r="B18" s="37" t="s">
        <v>1151</v>
      </c>
      <c r="C18" s="38" t="s">
        <v>1152</v>
      </c>
      <c r="D18" s="39" t="s">
        <v>971</v>
      </c>
      <c r="E18" s="40" t="s">
        <v>972</v>
      </c>
      <c r="F18" s="41" t="s">
        <v>990</v>
      </c>
      <c r="G18" s="43" t="s">
        <v>1153</v>
      </c>
      <c r="H18" s="30"/>
    </row>
    <row r="19" spans="2:8">
      <c r="B19" s="37" t="s">
        <v>1154</v>
      </c>
      <c r="C19" s="38" t="s">
        <v>1155</v>
      </c>
      <c r="D19" s="39" t="s">
        <v>1065</v>
      </c>
      <c r="E19" s="40" t="s">
        <v>972</v>
      </c>
      <c r="F19" s="41"/>
      <c r="G19" s="43" t="s">
        <v>974</v>
      </c>
      <c r="H19" s="30"/>
    </row>
    <row r="20" spans="2:8" ht="30">
      <c r="B20" s="37" t="s">
        <v>1156</v>
      </c>
      <c r="C20" s="38" t="s">
        <v>1157</v>
      </c>
      <c r="D20" s="39" t="s">
        <v>988</v>
      </c>
      <c r="E20" s="40" t="s">
        <v>1051</v>
      </c>
      <c r="F20" s="41"/>
      <c r="G20" s="43" t="s">
        <v>1158</v>
      </c>
      <c r="H20" s="30"/>
    </row>
    <row r="21" spans="2:8" ht="30">
      <c r="B21" s="37" t="s">
        <v>1159</v>
      </c>
      <c r="C21" s="38" t="s">
        <v>1160</v>
      </c>
      <c r="D21" s="39" t="s">
        <v>1135</v>
      </c>
      <c r="E21" s="40" t="s">
        <v>972</v>
      </c>
      <c r="F21" s="41"/>
      <c r="G21" s="43" t="s">
        <v>1161</v>
      </c>
      <c r="H21" s="30"/>
    </row>
    <row r="22" spans="2:8" ht="60">
      <c r="B22" s="37" t="s">
        <v>1162</v>
      </c>
      <c r="C22" s="38" t="s">
        <v>1163</v>
      </c>
      <c r="D22" s="39" t="s">
        <v>988</v>
      </c>
      <c r="E22" s="40" t="s">
        <v>1051</v>
      </c>
      <c r="F22" s="41"/>
      <c r="G22" s="43" t="s">
        <v>1164</v>
      </c>
      <c r="H22" s="30"/>
    </row>
    <row r="23" spans="2:8" ht="75">
      <c r="B23" s="37" t="s">
        <v>923</v>
      </c>
      <c r="C23" s="38" t="s">
        <v>1165</v>
      </c>
      <c r="D23" s="39" t="s">
        <v>1142</v>
      </c>
      <c r="E23" s="40" t="s">
        <v>972</v>
      </c>
      <c r="F23" s="41"/>
      <c r="G23" s="43" t="s">
        <v>1166</v>
      </c>
      <c r="H23" s="30"/>
    </row>
    <row r="24" spans="2:8" ht="60">
      <c r="B24" s="248" t="s">
        <v>1167</v>
      </c>
      <c r="C24" s="249" t="s">
        <v>1168</v>
      </c>
      <c r="D24" s="250" t="s">
        <v>988</v>
      </c>
      <c r="E24" s="251" t="s">
        <v>1051</v>
      </c>
      <c r="F24" s="252"/>
      <c r="G24" s="254" t="s">
        <v>1169</v>
      </c>
      <c r="H24" s="30"/>
    </row>
    <row r="25" spans="2:8" ht="60.75" thickBot="1">
      <c r="B25" s="248" t="s">
        <v>1170</v>
      </c>
      <c r="C25" s="249" t="s">
        <v>1171</v>
      </c>
      <c r="D25" s="250" t="s">
        <v>1149</v>
      </c>
      <c r="E25" s="251" t="s">
        <v>972</v>
      </c>
      <c r="F25" s="252"/>
      <c r="G25" s="254" t="s">
        <v>1172</v>
      </c>
      <c r="H25" s="30"/>
    </row>
    <row r="26" spans="2:8" ht="20.100000000000001" customHeight="1" thickBot="1">
      <c r="B26" s="243" t="s">
        <v>1173</v>
      </c>
      <c r="C26" s="244"/>
      <c r="D26" s="245"/>
      <c r="E26" s="246"/>
      <c r="F26" s="246"/>
      <c r="G26" s="247"/>
      <c r="H26" s="30"/>
    </row>
    <row r="27" spans="2:8">
      <c r="B27" s="31" t="s">
        <v>1174</v>
      </c>
      <c r="C27" s="32" t="s">
        <v>1175</v>
      </c>
      <c r="D27" s="33" t="s">
        <v>971</v>
      </c>
      <c r="E27" s="34" t="s">
        <v>972</v>
      </c>
      <c r="F27" s="35"/>
      <c r="G27" s="36" t="s">
        <v>974</v>
      </c>
      <c r="H27" s="30"/>
    </row>
    <row r="28" spans="2:8">
      <c r="B28" s="37" t="s">
        <v>1176</v>
      </c>
      <c r="C28" s="38" t="s">
        <v>1177</v>
      </c>
      <c r="D28" s="39" t="s">
        <v>1065</v>
      </c>
      <c r="E28" s="40" t="s">
        <v>972</v>
      </c>
      <c r="F28" s="41"/>
      <c r="G28" s="43" t="s">
        <v>974</v>
      </c>
      <c r="H28" s="30"/>
    </row>
    <row r="29" spans="2:8" ht="30">
      <c r="B29" s="37" t="s">
        <v>1178</v>
      </c>
      <c r="C29" s="38" t="s">
        <v>1179</v>
      </c>
      <c r="D29" s="39" t="s">
        <v>988</v>
      </c>
      <c r="E29" s="40" t="s">
        <v>989</v>
      </c>
      <c r="F29" s="41"/>
      <c r="G29" s="43" t="s">
        <v>1158</v>
      </c>
      <c r="H29" s="30"/>
    </row>
    <row r="30" spans="2:8" ht="30">
      <c r="B30" s="37" t="s">
        <v>1180</v>
      </c>
      <c r="C30" s="38" t="s">
        <v>1181</v>
      </c>
      <c r="D30" s="39" t="s">
        <v>1135</v>
      </c>
      <c r="E30" s="40" t="s">
        <v>972</v>
      </c>
      <c r="F30" s="41"/>
      <c r="G30" s="43" t="s">
        <v>1182</v>
      </c>
      <c r="H30" s="30"/>
    </row>
    <row r="31" spans="2:8" ht="60">
      <c r="B31" s="37" t="s">
        <v>1183</v>
      </c>
      <c r="C31" s="38" t="s">
        <v>1184</v>
      </c>
      <c r="D31" s="39" t="s">
        <v>988</v>
      </c>
      <c r="E31" s="40" t="s">
        <v>1051</v>
      </c>
      <c r="F31" s="41"/>
      <c r="G31" s="43" t="s">
        <v>1164</v>
      </c>
      <c r="H31" s="30"/>
    </row>
    <row r="32" spans="2:8" ht="75">
      <c r="B32" s="37" t="s">
        <v>1185</v>
      </c>
      <c r="C32" s="38" t="s">
        <v>1186</v>
      </c>
      <c r="D32" s="39" t="s">
        <v>1142</v>
      </c>
      <c r="E32" s="40" t="s">
        <v>972</v>
      </c>
      <c r="F32" s="41"/>
      <c r="G32" s="43" t="s">
        <v>1187</v>
      </c>
      <c r="H32" s="30"/>
    </row>
    <row r="33" spans="2:8" ht="60">
      <c r="B33" s="248" t="s">
        <v>1188</v>
      </c>
      <c r="C33" s="249" t="s">
        <v>1189</v>
      </c>
      <c r="D33" s="250" t="s">
        <v>988</v>
      </c>
      <c r="E33" s="251" t="s">
        <v>989</v>
      </c>
      <c r="F33" s="252"/>
      <c r="G33" s="254" t="s">
        <v>1169</v>
      </c>
      <c r="H33" s="30"/>
    </row>
    <row r="34" spans="2:8" ht="60.75" thickBot="1">
      <c r="B34" s="248" t="s">
        <v>1190</v>
      </c>
      <c r="C34" s="249" t="s">
        <v>1191</v>
      </c>
      <c r="D34" s="250" t="s">
        <v>1149</v>
      </c>
      <c r="E34" s="251" t="s">
        <v>972</v>
      </c>
      <c r="F34" s="252"/>
      <c r="G34" s="254" t="s">
        <v>1192</v>
      </c>
      <c r="H34" s="30"/>
    </row>
    <row r="35" spans="2:8" ht="20.100000000000001" customHeight="1">
      <c r="B35" s="51"/>
      <c r="C35" s="51"/>
      <c r="D35" s="52"/>
      <c r="E35" s="53"/>
      <c r="F35" s="53"/>
      <c r="G35" s="51"/>
      <c r="H35"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744</v>
      </c>
      <c r="C2" s="16"/>
      <c r="D2" s="16"/>
      <c r="E2" s="16"/>
      <c r="F2" s="16"/>
      <c r="G2" s="17"/>
      <c r="H2" s="18"/>
    </row>
    <row r="3" spans="1:8" ht="13.5" customHeight="1" thickBot="1">
      <c r="A3" s="7"/>
      <c r="B3" s="20"/>
      <c r="C3" s="20"/>
      <c r="D3" s="20"/>
      <c r="E3" s="20"/>
      <c r="F3" s="20"/>
      <c r="G3" s="20"/>
      <c r="H3" s="21"/>
    </row>
    <row r="4" spans="1:8" ht="20.25" customHeight="1" thickBot="1">
      <c r="B4" s="23" t="s">
        <v>655</v>
      </c>
      <c r="C4" s="24" t="s">
        <v>656</v>
      </c>
      <c r="D4" s="24" t="s">
        <v>657</v>
      </c>
      <c r="E4" s="24" t="s">
        <v>658</v>
      </c>
      <c r="F4" s="25" t="s">
        <v>659</v>
      </c>
      <c r="G4" s="26" t="s">
        <v>660</v>
      </c>
      <c r="H4" s="22"/>
    </row>
    <row r="5" spans="1:8" s="22" customFormat="1">
      <c r="B5" s="304" t="s">
        <v>1205</v>
      </c>
      <c r="C5" s="305" t="s">
        <v>1206</v>
      </c>
      <c r="D5" s="33" t="s">
        <v>1203</v>
      </c>
      <c r="E5" s="34" t="s">
        <v>972</v>
      </c>
      <c r="F5" s="35" t="s">
        <v>973</v>
      </c>
      <c r="G5" s="36" t="s">
        <v>974</v>
      </c>
      <c r="H5" s="30"/>
    </row>
    <row r="6" spans="1:8">
      <c r="B6" s="284" t="s">
        <v>1207</v>
      </c>
      <c r="C6" s="279" t="s">
        <v>1208</v>
      </c>
      <c r="D6" s="306" t="s">
        <v>977</v>
      </c>
      <c r="E6" s="307" t="s">
        <v>978</v>
      </c>
      <c r="F6" s="252"/>
      <c r="G6" s="254"/>
      <c r="H6" s="30"/>
    </row>
    <row r="7" spans="1:8" ht="30">
      <c r="B7" s="248" t="s">
        <v>1209</v>
      </c>
      <c r="C7" s="249" t="s">
        <v>1210</v>
      </c>
      <c r="D7" s="250" t="s">
        <v>988</v>
      </c>
      <c r="E7" s="251" t="s">
        <v>1212</v>
      </c>
      <c r="F7" s="252"/>
      <c r="G7" s="254" t="s">
        <v>1213</v>
      </c>
      <c r="H7" s="30"/>
    </row>
    <row r="8" spans="1:8" ht="45.75" thickBot="1">
      <c r="B8" s="248" t="s">
        <v>1214</v>
      </c>
      <c r="C8" s="249" t="s">
        <v>1215</v>
      </c>
      <c r="D8" s="250" t="s">
        <v>988</v>
      </c>
      <c r="E8" s="251" t="s">
        <v>1212</v>
      </c>
      <c r="F8" s="252"/>
      <c r="G8" s="254" t="s">
        <v>1216</v>
      </c>
      <c r="H8" s="30"/>
    </row>
    <row r="9" spans="1:8" ht="13.5" customHeight="1">
      <c r="B9" s="51"/>
      <c r="C9" s="51"/>
      <c r="D9" s="52"/>
      <c r="E9" s="53"/>
      <c r="F9" s="53"/>
      <c r="G9" s="51"/>
      <c r="H9" s="13"/>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1220</v>
      </c>
      <c r="C2" s="16"/>
      <c r="D2" s="16"/>
      <c r="E2" s="16"/>
      <c r="F2" s="16"/>
      <c r="G2" s="17"/>
      <c r="H2" s="18"/>
    </row>
    <row r="3" spans="1:8" s="313" customFormat="1" ht="13.5" customHeight="1">
      <c r="A3" s="311"/>
      <c r="B3" s="312"/>
      <c r="C3" s="312"/>
      <c r="D3" s="312"/>
      <c r="E3" s="312"/>
      <c r="F3" s="312"/>
      <c r="G3" s="312"/>
      <c r="H3" s="21"/>
    </row>
    <row r="4" spans="1:8" s="313" customFormat="1" ht="13.5" customHeight="1">
      <c r="A4" s="311"/>
      <c r="B4" s="14" t="s">
        <v>1221</v>
      </c>
      <c r="C4" s="14"/>
      <c r="D4" s="14"/>
      <c r="E4" s="14"/>
      <c r="F4" s="14"/>
      <c r="G4" s="14"/>
      <c r="H4" s="21"/>
    </row>
    <row r="5" spans="1:8" s="313" customFormat="1" ht="13.5" customHeight="1" thickBot="1">
      <c r="A5" s="311"/>
      <c r="B5" s="314"/>
      <c r="C5" s="314"/>
      <c r="D5" s="314"/>
      <c r="E5" s="314"/>
      <c r="F5" s="314"/>
      <c r="G5" s="314"/>
      <c r="H5" s="21"/>
    </row>
    <row r="6" spans="1:8" ht="20.25" customHeight="1" thickBot="1">
      <c r="A6" s="22"/>
      <c r="B6" s="23" t="s">
        <v>655</v>
      </c>
      <c r="C6" s="24" t="s">
        <v>656</v>
      </c>
      <c r="D6" s="24" t="s">
        <v>657</v>
      </c>
      <c r="E6" s="24" t="s">
        <v>658</v>
      </c>
      <c r="F6" s="25" t="s">
        <v>659</v>
      </c>
      <c r="G6" s="26" t="s">
        <v>660</v>
      </c>
      <c r="H6" s="22"/>
    </row>
    <row r="7" spans="1:8">
      <c r="B7" s="31" t="s">
        <v>1222</v>
      </c>
      <c r="C7" s="32" t="s">
        <v>1223</v>
      </c>
      <c r="D7" s="33" t="s">
        <v>1135</v>
      </c>
      <c r="E7" s="34" t="s">
        <v>972</v>
      </c>
      <c r="F7" s="35" t="s">
        <v>973</v>
      </c>
      <c r="G7" s="36" t="s">
        <v>974</v>
      </c>
      <c r="H7" s="30"/>
    </row>
    <row r="8" spans="1:8">
      <c r="B8" s="37" t="s">
        <v>1224</v>
      </c>
      <c r="C8" s="38" t="s">
        <v>1225</v>
      </c>
      <c r="D8" s="39" t="s">
        <v>977</v>
      </c>
      <c r="E8" s="40" t="s">
        <v>978</v>
      </c>
      <c r="F8" s="41"/>
      <c r="G8" s="43"/>
      <c r="H8" s="30"/>
    </row>
    <row r="9" spans="1:8" ht="75">
      <c r="B9" s="37" t="s">
        <v>1226</v>
      </c>
      <c r="C9" s="38" t="s">
        <v>1227</v>
      </c>
      <c r="D9" s="39" t="s">
        <v>1135</v>
      </c>
      <c r="E9" s="40" t="s">
        <v>972</v>
      </c>
      <c r="F9" s="41" t="s">
        <v>1193</v>
      </c>
      <c r="G9" s="43" t="s">
        <v>1228</v>
      </c>
      <c r="H9" s="30"/>
    </row>
    <row r="10" spans="1:8">
      <c r="B10" s="37" t="s">
        <v>1229</v>
      </c>
      <c r="C10" s="38" t="s">
        <v>1230</v>
      </c>
      <c r="D10" s="39" t="s">
        <v>977</v>
      </c>
      <c r="E10" s="40" t="s">
        <v>978</v>
      </c>
      <c r="F10" s="41"/>
      <c r="G10" s="43"/>
      <c r="H10" s="30"/>
    </row>
    <row r="11" spans="1:8" ht="75">
      <c r="B11" s="37" t="s">
        <v>1231</v>
      </c>
      <c r="C11" s="38" t="s">
        <v>1232</v>
      </c>
      <c r="D11" s="39" t="s">
        <v>1135</v>
      </c>
      <c r="E11" s="40" t="s">
        <v>972</v>
      </c>
      <c r="F11" s="41" t="s">
        <v>1193</v>
      </c>
      <c r="G11" s="43" t="s">
        <v>1233</v>
      </c>
      <c r="H11" s="30"/>
    </row>
    <row r="12" spans="1:8">
      <c r="B12" s="37" t="s">
        <v>1234</v>
      </c>
      <c r="C12" s="38" t="s">
        <v>1235</v>
      </c>
      <c r="D12" s="39" t="s">
        <v>977</v>
      </c>
      <c r="E12" s="40" t="s">
        <v>978</v>
      </c>
      <c r="F12" s="41"/>
      <c r="G12" s="43"/>
      <c r="H12" s="30"/>
    </row>
    <row r="13" spans="1:8" ht="75">
      <c r="B13" s="37" t="s">
        <v>1236</v>
      </c>
      <c r="C13" s="38" t="s">
        <v>1237</v>
      </c>
      <c r="D13" s="39" t="s">
        <v>1135</v>
      </c>
      <c r="E13" s="40" t="s">
        <v>972</v>
      </c>
      <c r="F13" s="41" t="s">
        <v>1193</v>
      </c>
      <c r="G13" s="43" t="s">
        <v>1238</v>
      </c>
      <c r="H13" s="30"/>
    </row>
    <row r="14" spans="1:8">
      <c r="B14" s="37" t="s">
        <v>1239</v>
      </c>
      <c r="C14" s="38" t="s">
        <v>1240</v>
      </c>
      <c r="D14" s="39" t="s">
        <v>977</v>
      </c>
      <c r="E14" s="40" t="s">
        <v>978</v>
      </c>
      <c r="F14" s="41"/>
      <c r="G14" s="43"/>
      <c r="H14" s="30"/>
    </row>
    <row r="15" spans="1:8" ht="75">
      <c r="B15" s="37" t="s">
        <v>1241</v>
      </c>
      <c r="C15" s="38" t="s">
        <v>1242</v>
      </c>
      <c r="D15" s="39" t="s">
        <v>1135</v>
      </c>
      <c r="E15" s="40" t="s">
        <v>972</v>
      </c>
      <c r="F15" s="41" t="s">
        <v>1193</v>
      </c>
      <c r="G15" s="43" t="s">
        <v>1243</v>
      </c>
      <c r="H15" s="30"/>
    </row>
    <row r="16" spans="1:8">
      <c r="B16" s="37" t="s">
        <v>1244</v>
      </c>
      <c r="C16" s="38" t="s">
        <v>1245</v>
      </c>
      <c r="D16" s="39" t="s">
        <v>977</v>
      </c>
      <c r="E16" s="40" t="s">
        <v>978</v>
      </c>
      <c r="F16" s="41"/>
      <c r="G16" s="43"/>
      <c r="H16" s="30"/>
    </row>
    <row r="17" spans="1:8" ht="75">
      <c r="B17" s="37" t="s">
        <v>1246</v>
      </c>
      <c r="C17" s="38" t="s">
        <v>1247</v>
      </c>
      <c r="D17" s="39" t="s">
        <v>1135</v>
      </c>
      <c r="E17" s="40" t="s">
        <v>972</v>
      </c>
      <c r="F17" s="41" t="s">
        <v>1193</v>
      </c>
      <c r="G17" s="43" t="s">
        <v>1248</v>
      </c>
      <c r="H17" s="30"/>
    </row>
    <row r="18" spans="1:8">
      <c r="B18" s="37" t="s">
        <v>1249</v>
      </c>
      <c r="C18" s="38" t="s">
        <v>1250</v>
      </c>
      <c r="D18" s="39" t="s">
        <v>977</v>
      </c>
      <c r="E18" s="40" t="s">
        <v>978</v>
      </c>
      <c r="F18" s="41"/>
      <c r="G18" s="43"/>
      <c r="H18" s="30"/>
    </row>
    <row r="19" spans="1:8" ht="75">
      <c r="B19" s="37" t="s">
        <v>1251</v>
      </c>
      <c r="C19" s="38" t="s">
        <v>1252</v>
      </c>
      <c r="D19" s="39" t="s">
        <v>1135</v>
      </c>
      <c r="E19" s="40" t="s">
        <v>972</v>
      </c>
      <c r="F19" s="41" t="s">
        <v>1193</v>
      </c>
      <c r="G19" s="43" t="s">
        <v>1253</v>
      </c>
      <c r="H19" s="30"/>
    </row>
    <row r="20" spans="1:8">
      <c r="B20" s="37" t="s">
        <v>1254</v>
      </c>
      <c r="C20" s="38" t="s">
        <v>1255</v>
      </c>
      <c r="D20" s="39" t="s">
        <v>977</v>
      </c>
      <c r="E20" s="40" t="s">
        <v>978</v>
      </c>
      <c r="F20" s="41"/>
      <c r="G20" s="43"/>
      <c r="H20" s="30"/>
    </row>
    <row r="21" spans="1:8" ht="45">
      <c r="B21" s="37" t="s">
        <v>1256</v>
      </c>
      <c r="C21" s="38" t="s">
        <v>1257</v>
      </c>
      <c r="D21" s="39" t="s">
        <v>1135</v>
      </c>
      <c r="E21" s="40" t="s">
        <v>972</v>
      </c>
      <c r="F21" s="41" t="s">
        <v>1193</v>
      </c>
      <c r="G21" s="43" t="s">
        <v>1258</v>
      </c>
      <c r="H21" s="30"/>
    </row>
    <row r="22" spans="1:8">
      <c r="B22" s="37" t="s">
        <v>1259</v>
      </c>
      <c r="C22" s="38" t="s">
        <v>1260</v>
      </c>
      <c r="D22" s="39" t="s">
        <v>977</v>
      </c>
      <c r="E22" s="40" t="s">
        <v>978</v>
      </c>
      <c r="F22" s="41"/>
      <c r="G22" s="43"/>
      <c r="H22" s="30"/>
    </row>
    <row r="23" spans="1:8" ht="17.25" thickBot="1">
      <c r="B23" s="37" t="s">
        <v>1261</v>
      </c>
      <c r="C23" s="38" t="s">
        <v>1262</v>
      </c>
      <c r="D23" s="39" t="s">
        <v>1135</v>
      </c>
      <c r="E23" s="40" t="s">
        <v>972</v>
      </c>
      <c r="F23" s="41"/>
      <c r="G23" s="43" t="s">
        <v>1263</v>
      </c>
      <c r="H23" s="30"/>
    </row>
    <row r="24" spans="1:8" s="9" customFormat="1" ht="20.100000000000001" customHeight="1">
      <c r="A24" s="315"/>
      <c r="B24" s="316"/>
      <c r="C24" s="317"/>
      <c r="D24" s="318"/>
      <c r="E24" s="258"/>
      <c r="F24" s="258"/>
      <c r="G24" s="319"/>
      <c r="H24" s="320"/>
    </row>
    <row r="25" spans="1:8" s="9" customFormat="1" ht="20.100000000000001" customHeight="1" thickBot="1">
      <c r="A25" s="315"/>
      <c r="B25" s="321"/>
      <c r="C25" s="322"/>
      <c r="D25" s="323"/>
      <c r="E25" s="270"/>
      <c r="F25" s="270"/>
      <c r="G25" s="324"/>
      <c r="H25" s="320"/>
    </row>
    <row r="26" spans="1:8" ht="20.100000000000001" customHeight="1">
      <c r="B26" s="255" t="s">
        <v>1264</v>
      </c>
      <c r="C26" s="256"/>
      <c r="D26" s="257"/>
      <c r="E26" s="54"/>
      <c r="F26" s="54"/>
      <c r="G26" s="259"/>
      <c r="H26" s="30"/>
    </row>
    <row r="27" spans="1:8" ht="20.100000000000001" customHeight="1">
      <c r="B27" s="260" t="s">
        <v>1265</v>
      </c>
      <c r="C27" s="261"/>
      <c r="D27" s="262"/>
      <c r="E27" s="263"/>
      <c r="F27" s="263"/>
      <c r="G27" s="265"/>
      <c r="H27" s="30"/>
    </row>
    <row r="28" spans="1:8" ht="20.100000000000001" customHeight="1">
      <c r="B28" s="260" t="s">
        <v>1266</v>
      </c>
      <c r="C28" s="261"/>
      <c r="D28" s="262"/>
      <c r="E28" s="263"/>
      <c r="F28" s="263"/>
      <c r="G28" s="265"/>
      <c r="H28" s="30"/>
    </row>
    <row r="29" spans="1:8" ht="20.100000000000001" customHeight="1">
      <c r="B29" s="260"/>
      <c r="C29" s="261"/>
      <c r="D29" s="262"/>
      <c r="E29" s="263"/>
      <c r="F29" s="263"/>
      <c r="G29" s="265"/>
      <c r="H29" s="30"/>
    </row>
    <row r="30" spans="1:8" ht="20.100000000000001" customHeight="1">
      <c r="B30" s="325" t="s">
        <v>1267</v>
      </c>
      <c r="C30" s="326"/>
      <c r="D30" s="327" t="s">
        <v>1268</v>
      </c>
      <c r="E30" s="328"/>
      <c r="F30" s="263"/>
      <c r="G30" s="265"/>
      <c r="H30" s="30"/>
    </row>
    <row r="31" spans="1:8" ht="20.100000000000001" customHeight="1">
      <c r="B31" s="260"/>
      <c r="C31" s="261"/>
      <c r="D31" s="262"/>
      <c r="E31" s="263"/>
      <c r="F31" s="263"/>
      <c r="G31" s="265"/>
      <c r="H31" s="30"/>
    </row>
    <row r="32" spans="1:8" ht="20.100000000000001" customHeight="1">
      <c r="B32" s="260"/>
      <c r="C32" s="261"/>
      <c r="D32" s="262"/>
      <c r="E32" s="263"/>
      <c r="F32" s="263"/>
      <c r="G32" s="265"/>
      <c r="H32" s="30"/>
    </row>
    <row r="33" spans="2:8" ht="20.100000000000001" customHeight="1">
      <c r="B33" s="260"/>
      <c r="C33" s="261"/>
      <c r="D33" s="262"/>
      <c r="E33" s="263"/>
      <c r="F33" s="263"/>
      <c r="G33" s="265"/>
      <c r="H33" s="30"/>
    </row>
    <row r="34" spans="2:8" ht="20.100000000000001" customHeight="1">
      <c r="B34" s="260"/>
      <c r="C34" s="261"/>
      <c r="D34" s="262"/>
      <c r="E34" s="263"/>
      <c r="F34" s="263"/>
      <c r="G34" s="265"/>
      <c r="H34" s="30"/>
    </row>
    <row r="35" spans="2:8" ht="20.100000000000001" customHeight="1">
      <c r="B35" s="260"/>
      <c r="C35" s="261"/>
      <c r="D35" s="262"/>
      <c r="E35" s="263"/>
      <c r="F35" s="263"/>
      <c r="G35" s="265"/>
      <c r="H35" s="30"/>
    </row>
    <row r="36" spans="2:8" ht="20.100000000000001" customHeight="1">
      <c r="B36" s="260"/>
      <c r="C36" s="261"/>
      <c r="D36" s="262"/>
      <c r="E36" s="263"/>
      <c r="F36" s="263"/>
      <c r="G36" s="265"/>
      <c r="H36" s="30"/>
    </row>
    <row r="37" spans="2:8" ht="20.100000000000001" customHeight="1">
      <c r="B37" s="260"/>
      <c r="C37" s="261"/>
      <c r="D37" s="262"/>
      <c r="E37" s="263"/>
      <c r="F37" s="263"/>
      <c r="G37" s="265"/>
      <c r="H37" s="30"/>
    </row>
    <row r="38" spans="2:8" ht="20.100000000000001" customHeight="1">
      <c r="B38" s="260"/>
      <c r="C38" s="261"/>
      <c r="D38" s="262"/>
      <c r="E38" s="263"/>
      <c r="F38" s="263"/>
      <c r="G38" s="265"/>
      <c r="H38" s="30"/>
    </row>
    <row r="39" spans="2:8" ht="20.100000000000001" customHeight="1">
      <c r="B39" s="260"/>
      <c r="C39" s="261"/>
      <c r="D39" s="262"/>
      <c r="E39" s="263"/>
      <c r="F39" s="263"/>
      <c r="G39" s="265"/>
      <c r="H39" s="30"/>
    </row>
    <row r="40" spans="2:8" ht="20.100000000000001" customHeight="1">
      <c r="B40" s="260"/>
      <c r="C40" s="261"/>
      <c r="D40" s="262"/>
      <c r="E40" s="263"/>
      <c r="F40" s="263"/>
      <c r="G40" s="265"/>
      <c r="H40" s="30"/>
    </row>
    <row r="41" spans="2:8" ht="20.100000000000001" customHeight="1">
      <c r="B41" s="260" t="s">
        <v>1269</v>
      </c>
      <c r="C41" s="261"/>
      <c r="D41" s="262"/>
      <c r="E41" s="263"/>
      <c r="F41" s="263"/>
      <c r="G41" s="265"/>
      <c r="H41" s="30"/>
    </row>
    <row r="42" spans="2:8" ht="20.100000000000001" customHeight="1">
      <c r="B42" s="260" t="s">
        <v>1270</v>
      </c>
      <c r="C42" s="261"/>
      <c r="D42" s="262"/>
      <c r="E42" s="263"/>
      <c r="F42" s="263"/>
      <c r="G42" s="265"/>
      <c r="H42" s="30"/>
    </row>
    <row r="43" spans="2:8" ht="20.100000000000001" customHeight="1">
      <c r="B43" s="260"/>
      <c r="C43" s="261"/>
      <c r="D43" s="262"/>
      <c r="E43" s="263"/>
      <c r="F43" s="263"/>
      <c r="G43" s="265"/>
      <c r="H43" s="30"/>
    </row>
    <row r="44" spans="2:8" ht="20.100000000000001" customHeight="1">
      <c r="B44" s="325" t="s">
        <v>1267</v>
      </c>
      <c r="C44" s="261"/>
      <c r="D44" s="327" t="s">
        <v>1268</v>
      </c>
      <c r="E44" s="263"/>
      <c r="F44" s="263"/>
      <c r="G44" s="265"/>
      <c r="H44" s="30"/>
    </row>
    <row r="45" spans="2:8" ht="20.100000000000001" customHeight="1">
      <c r="B45" s="260"/>
      <c r="C45" s="261"/>
      <c r="D45" s="262"/>
      <c r="E45" s="263"/>
      <c r="F45" s="263"/>
      <c r="G45" s="265"/>
      <c r="H45" s="30"/>
    </row>
    <row r="46" spans="2:8" ht="20.100000000000001" customHeight="1">
      <c r="B46" s="260"/>
      <c r="C46" s="261"/>
      <c r="D46" s="262"/>
      <c r="E46" s="263"/>
      <c r="F46" s="263"/>
      <c r="G46" s="265"/>
      <c r="H46" s="30"/>
    </row>
    <row r="47" spans="2:8" ht="20.100000000000001" customHeight="1">
      <c r="B47" s="260"/>
      <c r="C47" s="261"/>
      <c r="D47" s="262"/>
      <c r="E47" s="263"/>
      <c r="F47" s="263"/>
      <c r="G47" s="265"/>
      <c r="H47" s="30"/>
    </row>
    <row r="48" spans="2:8" ht="20.100000000000001" customHeight="1">
      <c r="B48" s="260"/>
      <c r="C48" s="261"/>
      <c r="D48" s="262"/>
      <c r="E48" s="263"/>
      <c r="F48" s="263"/>
      <c r="G48" s="265"/>
      <c r="H48" s="30"/>
    </row>
    <row r="49" spans="2:8" ht="20.100000000000001" customHeight="1">
      <c r="B49" s="260"/>
      <c r="C49" s="261"/>
      <c r="D49" s="262"/>
      <c r="E49" s="263"/>
      <c r="F49" s="263"/>
      <c r="G49" s="265"/>
      <c r="H49" s="30"/>
    </row>
    <row r="50" spans="2:8" ht="20.100000000000001" customHeight="1">
      <c r="B50" s="260"/>
      <c r="C50" s="261"/>
      <c r="D50" s="262"/>
      <c r="E50" s="263"/>
      <c r="F50" s="263"/>
      <c r="G50" s="265"/>
      <c r="H50" s="30"/>
    </row>
    <row r="51" spans="2:8" ht="20.100000000000001" customHeight="1">
      <c r="B51" s="260"/>
      <c r="C51" s="261"/>
      <c r="D51" s="262"/>
      <c r="E51" s="263"/>
      <c r="F51" s="263"/>
      <c r="G51" s="265"/>
      <c r="H51" s="30"/>
    </row>
    <row r="52" spans="2:8" ht="20.100000000000001" customHeight="1">
      <c r="B52" s="260"/>
      <c r="C52" s="261"/>
      <c r="D52" s="262"/>
      <c r="E52" s="263"/>
      <c r="F52" s="263"/>
      <c r="G52" s="265"/>
      <c r="H52" s="30"/>
    </row>
    <row r="53" spans="2:8" ht="20.100000000000001" customHeight="1">
      <c r="B53" s="260"/>
      <c r="C53" s="261"/>
      <c r="D53" s="262"/>
      <c r="E53" s="263"/>
      <c r="F53" s="263"/>
      <c r="G53" s="265"/>
      <c r="H53" s="30"/>
    </row>
    <row r="54" spans="2:8" ht="20.100000000000001" customHeight="1">
      <c r="B54" s="260"/>
      <c r="C54" s="261"/>
      <c r="D54" s="262"/>
      <c r="E54" s="263"/>
      <c r="F54" s="263"/>
      <c r="G54" s="265"/>
      <c r="H54" s="30"/>
    </row>
    <row r="55" spans="2:8" ht="20.100000000000001" customHeight="1" thickBot="1">
      <c r="B55" s="266"/>
      <c r="C55" s="267"/>
      <c r="D55" s="268"/>
      <c r="E55" s="269"/>
      <c r="F55" s="269"/>
      <c r="G55" s="271"/>
      <c r="H55" s="30"/>
    </row>
    <row r="56" spans="2:8" ht="20.100000000000001" customHeight="1">
      <c r="B56" s="51"/>
      <c r="C56" s="51"/>
      <c r="D56" s="52"/>
      <c r="E56" s="53"/>
      <c r="F56" s="53"/>
      <c r="G56" s="51"/>
      <c r="H56" s="13"/>
    </row>
  </sheetData>
  <phoneticPr fontId="4"/>
  <pageMargins left="0" right="0.19685039370078741" top="0.19685039370078741" bottom="0.19685039370078741" header="0.11811023622047245" footer="0.11811023622047245"/>
  <pageSetup paperSize="9" scale="2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プロジェクトデータ</vt:lpstr>
      <vt:lpstr>プロジェクト区分データ</vt:lpstr>
      <vt:lpstr>工程・工種データ</vt:lpstr>
      <vt:lpstr>担当者データ</vt:lpstr>
      <vt:lpstr>担当者区分データ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入金情報データ</vt:lpstr>
      <vt:lpstr>入金伝票データ</vt:lpstr>
      <vt:lpstr>債権残高データ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2022-07-14T01:32:57Z</dcterms:created>
  <dcterms:modified xsi:type="dcterms:W3CDTF">2022-07-14T01:33:06Z</dcterms:modified>
</cp:coreProperties>
</file>