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3510" yWindow="600" windowWidth="28800" windowHeight="13080"/>
  </bookViews>
  <sheets>
    <sheet name="表紙" sheetId="7" r:id="rId1"/>
    <sheet name="目次" sheetId="8" r:id="rId2"/>
    <sheet name="変更履歴" sheetId="9" r:id="rId3"/>
    <sheet name="債務管理科目データ" sheetId="15" r:id="rId4"/>
    <sheet name="債務管理補助科目データ" sheetId="16" r:id="rId5"/>
    <sheet name="債務取引データ" sheetId="17" r:id="rId6"/>
    <sheet name="支払方法データ" sheetId="18" r:id="rId7"/>
    <sheet name="部門データ" sheetId="19" r:id="rId8"/>
    <sheet name="部門グループデータ" sheetId="20" r:id="rId9"/>
    <sheet name="プロジェクトデータ" sheetId="21" r:id="rId10"/>
    <sheet name="プロジェクト区分データ" sheetId="22" r:id="rId11"/>
    <sheet name="工程・工種データ" sheetId="23" r:id="rId12"/>
    <sheet name="担当者データ" sheetId="24" r:id="rId13"/>
    <sheet name="担当者区分データ" sheetId="25" r:id="rId14"/>
    <sheet name="摘要データ" sheetId="26" r:id="rId15"/>
    <sheet name="任意項目データ" sheetId="27" r:id="rId16"/>
    <sheet name="法人口座データ" sheetId="74" r:id="rId17"/>
    <sheet name="精算先データ" sheetId="32" r:id="rId18"/>
    <sheet name="精算先区分データ" sheetId="33" r:id="rId19"/>
    <sheet name="精算締日データ" sheetId="34" r:id="rId20"/>
    <sheet name="取引先グループデータ" sheetId="35" r:id="rId21"/>
    <sheet name="仕入先データ" sheetId="39" r:id="rId22"/>
    <sheet name="仕入先区分データ" sheetId="40" r:id="rId23"/>
    <sheet name="商品データ" sheetId="75" r:id="rId24"/>
    <sheet name="発行コードデータ" sheetId="76" r:id="rId25"/>
    <sheet name="債務連携データ" sheetId="77" r:id="rId26"/>
    <sheet name="単価データ" sheetId="78" r:id="rId27"/>
    <sheet name="価格データ" sheetId="79" r:id="rId28"/>
    <sheet name="仕入伝票データ" sheetId="80" r:id="rId29"/>
    <sheet name="債務伝票データ" sheetId="59" r:id="rId30"/>
    <sheet name="支払情報データ" sheetId="60" r:id="rId31"/>
    <sheet name="支払伝票データ" sheetId="61" r:id="rId32"/>
    <sheet name="債務残高データ" sheetId="62" r:id="rId33"/>
    <sheet name="前払金残高データ" sheetId="67" r:id="rId34"/>
    <sheet name="仮払金残高データ" sheetId="68" r:id="rId35"/>
    <sheet name="工事発注支払額データ" sheetId="69" r:id="rId36"/>
  </sheets>
  <externalReferences>
    <externalReference r:id="rId37"/>
    <externalReference r:id="rId38"/>
    <externalReference r:id="rId39"/>
  </externalReferences>
  <definedNames>
    <definedName name="_xlnm._FilterDatabase" localSheetId="9" hidden="1">プロジェクトデータ!$B$2:$H$396</definedName>
    <definedName name="_xlnm._FilterDatabase" localSheetId="10" hidden="1">プロジェクト区分データ!$B$2:$H$7</definedName>
    <definedName name="_xlnm._FilterDatabase" localSheetId="34" hidden="1">仮払金残高データ!$B$2:$H$25</definedName>
    <definedName name="_xlnm._FilterDatabase" localSheetId="27" hidden="1">価格データ!$B$2:$H$27</definedName>
    <definedName name="_xlnm._FilterDatabase" localSheetId="35" hidden="1">工事発注支払額データ!$B$2:$H$13</definedName>
    <definedName name="_xlnm._FilterDatabase" localSheetId="11" hidden="1">工程・工種データ!$B$2:$H$7</definedName>
    <definedName name="_xlnm._FilterDatabase" localSheetId="3" hidden="1">債務管理科目データ!$B$2:$H$42</definedName>
    <definedName name="_xlnm._FilterDatabase" localSheetId="4" hidden="1">債務管理補助科目データ!$B$2:$H$17</definedName>
    <definedName name="_xlnm._FilterDatabase" localSheetId="32" hidden="1">債務残高データ!$B$2:$H$158</definedName>
    <definedName name="_xlnm._FilterDatabase" localSheetId="5" hidden="1">債務取引データ!$B$2:$H$19</definedName>
    <definedName name="_xlnm._FilterDatabase" localSheetId="29" hidden="1">債務伝票データ!$B$2:$H$233</definedName>
    <definedName name="_xlnm._FilterDatabase" localSheetId="25" hidden="1">債務連携データ!$B$2:$H$11</definedName>
    <definedName name="_xlnm._FilterDatabase" localSheetId="21" hidden="1">仕入先データ!$B$2:$H$378</definedName>
    <definedName name="_xlnm._FilterDatabase" localSheetId="22" hidden="1">仕入先区分データ!$B$2:$H$7</definedName>
    <definedName name="_xlnm._FilterDatabase" localSheetId="28" hidden="1">仕入伝票データ!$B$2:$H$400</definedName>
    <definedName name="_xlnm._FilterDatabase" localSheetId="30" hidden="1">支払情報データ!$B$2:$H$149</definedName>
    <definedName name="_xlnm._FilterDatabase" localSheetId="31" hidden="1">支払伝票データ!$B$2:$H$156</definedName>
    <definedName name="_xlnm._FilterDatabase" localSheetId="6" hidden="1">支払方法データ!$B$2:$H$48</definedName>
    <definedName name="_xlnm._FilterDatabase" localSheetId="20" hidden="1">取引先グループデータ!$B$2:$H$17</definedName>
    <definedName name="_xlnm._FilterDatabase" localSheetId="23" hidden="1">商品データ!$B$2:$H$123</definedName>
    <definedName name="_xlnm._FilterDatabase" localSheetId="17" hidden="1">精算先データ!$B$2:$H$375</definedName>
    <definedName name="_xlnm._FilterDatabase" localSheetId="18" hidden="1">精算先区分データ!$B$2:$H$9</definedName>
    <definedName name="_xlnm._FilterDatabase" localSheetId="19" hidden="1">精算締日データ!$B$2:$H$13</definedName>
    <definedName name="_xlnm._FilterDatabase" localSheetId="33" hidden="1">前払金残高データ!$B$2:$H$31</definedName>
    <definedName name="_xlnm._FilterDatabase" localSheetId="26" hidden="1">単価データ!$B$2:$H$74</definedName>
    <definedName name="_xlnm._FilterDatabase" localSheetId="12" hidden="1">担当者データ!$B$2:$H$14</definedName>
    <definedName name="_xlnm._FilterDatabase" localSheetId="13" hidden="1">担当者区分データ!$B$2:$H$7</definedName>
    <definedName name="_xlnm._FilterDatabase" localSheetId="14" hidden="1">摘要データ!$B$2:$H$8</definedName>
    <definedName name="_xlnm._FilterDatabase" localSheetId="15" hidden="1">任意項目データ!$B$2:$H$7</definedName>
    <definedName name="_xlnm._FilterDatabase" localSheetId="24"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6" hidden="1">法人口座データ!$B$2:$H$24</definedName>
    <definedName name="form1">'[1]IO 家族・所得税'!$C$9</definedName>
    <definedName name="SQLｴﾗｰ">"図 4"</definedName>
    <definedName name="スワップ処理仕様統一">[2]検索UI!$B$35</definedName>
    <definedName name="受入種別">[3]表紙!$K$9:$K$12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0" i="8" l="1"/>
  <c r="V9" i="8"/>
  <c r="V8" i="8"/>
  <c r="V48" i="8"/>
  <c r="V47" i="8"/>
  <c r="V46" i="8"/>
  <c r="V45" i="8"/>
  <c r="V44" i="8"/>
  <c r="V43" i="8"/>
  <c r="V42" i="8"/>
  <c r="V39" i="8"/>
  <c r="V36" i="8"/>
  <c r="V35" i="8"/>
  <c r="V34" i="8"/>
  <c r="V33" i="8"/>
  <c r="V32" i="8"/>
  <c r="V29" i="8"/>
  <c r="V28" i="8"/>
  <c r="V27" i="8"/>
  <c r="V26" i="8"/>
  <c r="V25" i="8"/>
  <c r="V24" i="8"/>
  <c r="V21" i="8"/>
  <c r="V20" i="8"/>
  <c r="V19" i="8"/>
  <c r="V18" i="8"/>
  <c r="V17" i="8"/>
  <c r="V16" i="8"/>
  <c r="V15" i="8"/>
  <c r="V14" i="8"/>
  <c r="V13" i="8"/>
  <c r="V12" i="8"/>
  <c r="V11" i="8"/>
</calcChain>
</file>

<file path=xl/sharedStrings.xml><?xml version="1.0" encoding="utf-8"?>
<sst xmlns="http://schemas.openxmlformats.org/spreadsheetml/2006/main" count="11654" uniqueCount="4470">
  <si>
    <t>変更内容</t>
    <rPh sb="0" eb="2">
      <t>ヘンコウ</t>
    </rPh>
    <rPh sb="2" eb="4">
      <t>ナイヨウ</t>
    </rPh>
    <phoneticPr fontId="3"/>
  </si>
  <si>
    <t>例</t>
    <rPh sb="0" eb="1">
      <t>レイ</t>
    </rPh>
    <phoneticPr fontId="3"/>
  </si>
  <si>
    <t>債務No.</t>
  </si>
  <si>
    <t>AP3020223</t>
  </si>
  <si>
    <t>AP3020224</t>
  </si>
  <si>
    <t>AP3020225</t>
  </si>
  <si>
    <t>AP3020226</t>
  </si>
  <si>
    <t>債務伝票ＯＢＣｉＤ</t>
  </si>
  <si>
    <t>AP3020227</t>
  </si>
  <si>
    <t>AP3020228</t>
  </si>
  <si>
    <t>AP3020324</t>
  </si>
  <si>
    <t>AP3020325</t>
  </si>
  <si>
    <t>AP3020326</t>
  </si>
  <si>
    <t>AP3020327</t>
  </si>
  <si>
    <t>AP3020328</t>
  </si>
  <si>
    <t>AP3020329</t>
  </si>
  <si>
    <t>支払区分</t>
    <phoneticPr fontId="3"/>
  </si>
  <si>
    <t>AP3020001</t>
  </si>
  <si>
    <t>明細種別</t>
    <phoneticPr fontId="3"/>
  </si>
  <si>
    <t>AP3020201</t>
  </si>
  <si>
    <t>控除種別</t>
    <phoneticPr fontId="3"/>
  </si>
  <si>
    <t>AP3020301</t>
  </si>
  <si>
    <t>控除部門コード</t>
  </si>
  <si>
    <t>AP3020303</t>
  </si>
  <si>
    <t>控除プロジェクトコード</t>
  </si>
  <si>
    <t>AP3020304</t>
  </si>
  <si>
    <t>控除工程／工種コード</t>
  </si>
  <si>
    <t>AP3020305</t>
  </si>
  <si>
    <t>控除科目コード</t>
  </si>
  <si>
    <t>AP3020306</t>
  </si>
  <si>
    <t>控除補助科目コード</t>
  </si>
  <si>
    <t>AP3020307</t>
  </si>
  <si>
    <t>AP3020308</t>
  </si>
  <si>
    <t>控除消費税率</t>
  </si>
  <si>
    <t>AP3020309</t>
  </si>
  <si>
    <t>控除申告書計算区分コード</t>
  </si>
  <si>
    <t>AP3020310</t>
  </si>
  <si>
    <t>控除消費税自動計算</t>
  </si>
  <si>
    <t>AP3020311</t>
  </si>
  <si>
    <t>控除消費税端数処理</t>
  </si>
  <si>
    <t>AP3020312</t>
  </si>
  <si>
    <t>AP3020024</t>
  </si>
  <si>
    <t>AP3020025</t>
  </si>
  <si>
    <t>AP3020026</t>
  </si>
  <si>
    <t>口座番号</t>
  </si>
  <si>
    <t>AP3020027</t>
  </si>
  <si>
    <t>AP3020028</t>
  </si>
  <si>
    <t>AP3020029</t>
  </si>
  <si>
    <t>主債務取引コード（営業債務）</t>
  </si>
  <si>
    <t>AP2010412</t>
  </si>
  <si>
    <t>主債務取引コードー返品（営業債務）</t>
  </si>
  <si>
    <t>AP2010413</t>
  </si>
  <si>
    <t>主債務取引コードー値引（営業債務）</t>
  </si>
  <si>
    <t>AP2010414</t>
  </si>
  <si>
    <t>主債務取引コード（営業外債務）</t>
  </si>
  <si>
    <t>AP2010415</t>
  </si>
  <si>
    <t>主債務取引コードー返品（営業外債務）</t>
  </si>
  <si>
    <t>AP2010416</t>
  </si>
  <si>
    <t>主債務取引コードー値引（営業外債務）</t>
  </si>
  <si>
    <t>AP2010417</t>
  </si>
  <si>
    <t>仕訳作成対象</t>
    <rPh sb="0" eb="2">
      <t>シワケ</t>
    </rPh>
    <rPh sb="2" eb="4">
      <t>サクセイ</t>
    </rPh>
    <rPh sb="4" eb="6">
      <t>タイショウ</t>
    </rPh>
    <phoneticPr fontId="3"/>
  </si>
  <si>
    <t>AP3010025</t>
  </si>
  <si>
    <t>AP3020036</t>
  </si>
  <si>
    <t>控除プロジェクトコード</t>
    <phoneticPr fontId="3"/>
  </si>
  <si>
    <t>控除科目コード</t>
    <phoneticPr fontId="3"/>
  </si>
  <si>
    <t>AR1080203</t>
  </si>
  <si>
    <t>AR1080204</t>
  </si>
  <si>
    <t>AR1080205</t>
  </si>
  <si>
    <t>購入主工程／工種コード</t>
  </si>
  <si>
    <t>債務主工程／工種コード</t>
  </si>
  <si>
    <t>精算工程／工種コード</t>
  </si>
  <si>
    <t>債務工程／工種コード</t>
  </si>
  <si>
    <t>AP3010403</t>
  </si>
  <si>
    <t>購入工程／工種コード</t>
  </si>
  <si>
    <t>出金工程／工種コード</t>
  </si>
  <si>
    <t>明細支払工程／工種コード</t>
  </si>
  <si>
    <t>AP2010114</t>
  </si>
  <si>
    <t>AP2016316</t>
  </si>
  <si>
    <t>伝票No.</t>
    <rPh sb="0" eb="2">
      <t>デンピョウ</t>
    </rPh>
    <phoneticPr fontId="1"/>
  </si>
  <si>
    <t>摘要</t>
    <rPh sb="0" eb="2">
      <t>テキヨウ</t>
    </rPh>
    <phoneticPr fontId="1"/>
  </si>
  <si>
    <t>明細科目コード</t>
    <rPh sb="0" eb="2">
      <t>メイサイ</t>
    </rPh>
    <phoneticPr fontId="1"/>
  </si>
  <si>
    <t>明細補助科目コード</t>
  </si>
  <si>
    <t>明細摘要</t>
    <rPh sb="0" eb="2">
      <t>メイサイ</t>
    </rPh>
    <rPh sb="2" eb="4">
      <t>テキヨウ</t>
    </rPh>
    <phoneticPr fontId="1"/>
  </si>
  <si>
    <t>明細付箋色</t>
    <rPh sb="0" eb="2">
      <t>メイサイ</t>
    </rPh>
    <phoneticPr fontId="1"/>
  </si>
  <si>
    <t>明細付箋メモ</t>
    <rPh sb="0" eb="2">
      <t>メイサイ</t>
    </rPh>
    <phoneticPr fontId="1"/>
  </si>
  <si>
    <t>控除消費税</t>
  </si>
  <si>
    <t>AP3010522</t>
  </si>
  <si>
    <t>AP3010523</t>
  </si>
  <si>
    <t>AP3010524</t>
  </si>
  <si>
    <t>AP3010525</t>
  </si>
  <si>
    <t>AP2010418</t>
  </si>
  <si>
    <t>AP2010419</t>
  </si>
  <si>
    <t>AP2010420</t>
  </si>
  <si>
    <t>証憑No.２</t>
    <phoneticPr fontId="3"/>
  </si>
  <si>
    <t>証憑ファイルパス２</t>
    <phoneticPr fontId="3"/>
  </si>
  <si>
    <t>証憑No.３</t>
    <phoneticPr fontId="3"/>
  </si>
  <si>
    <t>証憑ファイルパス３</t>
    <phoneticPr fontId="3"/>
  </si>
  <si>
    <t>証憑No.４</t>
    <phoneticPr fontId="3"/>
  </si>
  <si>
    <t>証憑ファイルパス４</t>
    <phoneticPr fontId="3"/>
  </si>
  <si>
    <t>証憑No.５</t>
    <phoneticPr fontId="3"/>
  </si>
  <si>
    <t>証憑ファイルパス５</t>
    <phoneticPr fontId="3"/>
  </si>
  <si>
    <t>AP3021012</t>
    <phoneticPr fontId="3"/>
  </si>
  <si>
    <t>AP3021022</t>
    <phoneticPr fontId="3"/>
  </si>
  <si>
    <t>AP3021032</t>
    <phoneticPr fontId="3"/>
  </si>
  <si>
    <t>AP3021042</t>
    <phoneticPr fontId="3"/>
  </si>
  <si>
    <t>債権区分ごとの請求</t>
  </si>
  <si>
    <t>AR1080302</t>
  </si>
  <si>
    <t>個別請求（共通・営業債権）</t>
  </si>
  <si>
    <t>AR1080303</t>
  </si>
  <si>
    <t>AR1080304</t>
  </si>
  <si>
    <t>請求締日（共通・営業債権）コード</t>
  </si>
  <si>
    <t>AR1080305</t>
  </si>
  <si>
    <t>請求単位（共通・営業債権）</t>
  </si>
  <si>
    <t>AR1080306</t>
  </si>
  <si>
    <t>AR1080307</t>
  </si>
  <si>
    <t>AR1080308</t>
  </si>
  <si>
    <t>個別請求（営業外債権）</t>
  </si>
  <si>
    <t>AR1080309</t>
  </si>
  <si>
    <t>AR1080310</t>
  </si>
  <si>
    <t>請求締日（営業外債権）コード</t>
  </si>
  <si>
    <t>AR1080311</t>
  </si>
  <si>
    <t>請求単位（営業外債権）</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</si>
  <si>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</si>
  <si>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</si>
  <si>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</si>
  <si>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</si>
  <si>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</si>
  <si>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</si>
  <si>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</si>
  <si>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</si>
  <si>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</si>
  <si>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</si>
  <si>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</si>
  <si>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</si>
  <si>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</si>
  <si>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</si>
  <si>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</si>
  <si>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</si>
  <si>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</si>
  <si>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</si>
  <si>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</si>
  <si>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</si>
  <si>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</si>
  <si>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</si>
  <si>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</si>
  <si>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</si>
  <si>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</si>
  <si>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</si>
  <si>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</si>
  <si>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</si>
  <si>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</si>
  <si>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</si>
  <si>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</si>
  <si>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</si>
  <si>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</si>
  <si>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</si>
  <si>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</si>
  <si>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</si>
  <si>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</si>
  <si>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</si>
  <si>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</si>
  <si>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</si>
  <si>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</si>
  <si>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</si>
  <si>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</si>
  <si>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</si>
  <si>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</si>
  <si>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</si>
  <si>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</si>
  <si>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</si>
  <si>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</si>
  <si>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</si>
  <si>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</si>
  <si>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</si>
  <si>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</si>
  <si>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</si>
  <si>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</si>
  <si>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</si>
  <si>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</si>
  <si>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</si>
  <si>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</si>
  <si>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</si>
  <si>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</si>
  <si>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</si>
  <si>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</si>
  <si>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</si>
  <si>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</si>
  <si>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</si>
  <si>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</si>
  <si>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</si>
  <si>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</si>
  <si>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</si>
  <si>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</si>
  <si>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</si>
  <si>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</si>
  <si>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</si>
  <si>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</si>
  <si>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</si>
  <si>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</si>
  <si>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</si>
  <si>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</si>
  <si>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</si>
  <si>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</si>
  <si>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</si>
  <si>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</si>
  <si>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</si>
  <si>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</si>
  <si>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</si>
  <si>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</si>
  <si>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</si>
  <si>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</si>
  <si>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</si>
  <si>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</si>
  <si>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</si>
  <si>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</si>
  <si>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</si>
  <si>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</si>
  <si>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</si>
  <si>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</si>
  <si>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</si>
  <si>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</si>
  <si>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</si>
  <si>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</si>
  <si>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</si>
  <si>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</si>
  <si>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</si>
  <si>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</si>
  <si>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</si>
  <si>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</si>
  <si>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</si>
  <si>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</si>
  <si>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</si>
  <si>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</si>
  <si>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</si>
  <si>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</si>
  <si>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</si>
  <si>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</si>
  <si>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</si>
  <si>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</si>
  <si>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</si>
  <si>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</si>
  <si>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</si>
  <si>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</si>
  <si>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</si>
  <si>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</si>
  <si>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</si>
  <si>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</si>
  <si>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</si>
  <si>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</si>
  <si>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</si>
  <si>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</si>
  <si>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</si>
  <si>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</si>
  <si>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</si>
  <si>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</si>
  <si>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</si>
  <si>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</si>
  <si>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</si>
  <si>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</si>
  <si>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</si>
  <si>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</si>
  <si>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</si>
  <si>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</si>
  <si>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</si>
  <si>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</si>
  <si>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</si>
  <si>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</si>
  <si>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</si>
  <si>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</si>
  <si>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</si>
  <si>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</si>
  <si>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</si>
  <si>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</si>
  <si>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</si>
  <si>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</si>
  <si>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</si>
  <si>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</si>
  <si>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</si>
  <si>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</si>
  <si>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</si>
  <si>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</si>
  <si>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</si>
  <si>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</si>
  <si>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</si>
  <si>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</si>
  <si>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</si>
  <si>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</si>
  <si>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</si>
  <si>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</si>
  <si>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</si>
  <si>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</si>
  <si>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</si>
  <si>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</si>
  <si>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</si>
  <si>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</si>
  <si>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</si>
  <si>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</si>
  <si>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</si>
  <si>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</si>
  <si>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</si>
  <si>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</si>
  <si>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</si>
  <si>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</si>
  <si>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</si>
  <si>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</si>
  <si>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</si>
  <si>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</si>
  <si>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</si>
  <si>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</si>
  <si>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</si>
  <si>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</si>
  <si>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</si>
  <si>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</si>
  <si>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</si>
  <si>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</si>
  <si>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</si>
  <si>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</si>
  <si>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</si>
  <si>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</si>
  <si>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</si>
  <si>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</si>
  <si>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</si>
  <si>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</si>
  <si>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</si>
  <si>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</si>
  <si>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</si>
  <si>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</si>
  <si>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</si>
  <si>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</si>
  <si>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 xml:space="preserve">個別精算（共通・営業債務） </t>
  </si>
  <si>
    <t>AR1084803</t>
  </si>
  <si>
    <t xml:space="preserve">精算締日設定（共通・営業債務） </t>
  </si>
  <si>
    <t>AR1084804</t>
  </si>
  <si>
    <t xml:space="preserve">精算締日（共通・営業債務）コード </t>
  </si>
  <si>
    <t>AR1084805</t>
  </si>
  <si>
    <t xml:space="preserve">精算単位（共通・営業債務） </t>
  </si>
  <si>
    <t>AR1084806</t>
  </si>
  <si>
    <t xml:space="preserve">支払予定確定単位設定（共通・営業債務） </t>
  </si>
  <si>
    <t>AR1084807</t>
  </si>
  <si>
    <t xml:space="preserve">支払予定確定単位（共通・営業債務） </t>
  </si>
  <si>
    <t>AR1084808</t>
  </si>
  <si>
    <t>AR1084809</t>
  </si>
  <si>
    <t>AR1084810</t>
  </si>
  <si>
    <t>精算締日（営業外債務）コード</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</si>
  <si>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</si>
  <si>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</si>
  <si>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</si>
  <si>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</si>
  <si>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</si>
  <si>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</si>
  <si>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</si>
  <si>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</si>
  <si>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</si>
  <si>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</si>
  <si>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</si>
  <si>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</si>
  <si>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</si>
  <si>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</si>
  <si>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</si>
  <si>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</si>
  <si>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</si>
  <si>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</si>
  <si>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</si>
  <si>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</si>
  <si>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</si>
  <si>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</si>
  <si>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</si>
  <si>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</si>
  <si>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</si>
  <si>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</si>
  <si>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</si>
  <si>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支払条件１-支払サイト１-分割割当値</t>
    <rPh sb="13" eb="15">
      <t>ブンカツ</t>
    </rPh>
    <rPh sb="15" eb="17">
      <t>ワリアテ</t>
    </rPh>
    <rPh sb="17" eb="18">
      <t>アタイ</t>
    </rPh>
    <phoneticPr fontId="1"/>
  </si>
  <si>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</si>
  <si>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</si>
  <si>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</si>
  <si>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</si>
  <si>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</si>
  <si>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</si>
  <si>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</si>
  <si>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</si>
  <si>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</si>
  <si>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</si>
  <si>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</si>
  <si>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</si>
  <si>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</si>
  <si>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</si>
  <si>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</si>
  <si>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</si>
  <si>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</si>
  <si>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</si>
  <si>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</si>
  <si>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</si>
  <si>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</si>
  <si>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</si>
  <si>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</si>
  <si>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</si>
  <si>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</si>
  <si>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</si>
  <si>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</si>
  <si>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</si>
  <si>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</si>
  <si>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</si>
  <si>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</si>
  <si>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</si>
  <si>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</si>
  <si>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支払条件２-基準額</t>
    <rPh sb="6" eb="8">
      <t>キジュン</t>
    </rPh>
    <rPh sb="8" eb="9">
      <t>ガク</t>
    </rPh>
    <phoneticPr fontId="1"/>
  </si>
  <si>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</si>
  <si>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</si>
  <si>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</si>
  <si>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</si>
  <si>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</si>
  <si>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</si>
  <si>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</si>
  <si>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</si>
  <si>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</si>
  <si>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</si>
  <si>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</si>
  <si>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</si>
  <si>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</si>
  <si>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</si>
  <si>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</si>
  <si>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</si>
  <si>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</si>
  <si>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</si>
  <si>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</si>
  <si>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</si>
  <si>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</si>
  <si>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</si>
  <si>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</si>
  <si>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</si>
  <si>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</si>
  <si>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</si>
  <si>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</si>
  <si>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</si>
  <si>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</si>
  <si>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</si>
  <si>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</si>
  <si>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</si>
  <si>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</si>
  <si>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</si>
  <si>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</si>
  <si>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</si>
  <si>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</si>
  <si>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</si>
  <si>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</si>
  <si>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</si>
  <si>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</si>
  <si>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</si>
  <si>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</si>
  <si>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</si>
  <si>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</si>
  <si>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</si>
  <si>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</si>
  <si>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</si>
  <si>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</si>
  <si>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</si>
  <si>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</si>
  <si>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</si>
  <si>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</si>
  <si>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</si>
  <si>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</si>
  <si>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</si>
  <si>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</si>
  <si>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</si>
  <si>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</si>
  <si>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</si>
  <si>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</si>
  <si>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</si>
  <si>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</si>
  <si>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</si>
  <si>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</si>
  <si>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</si>
  <si>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</si>
  <si>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</si>
  <si>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</si>
  <si>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</si>
  <si>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</si>
  <si>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</si>
  <si>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</si>
  <si>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</si>
  <si>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</si>
  <si>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</si>
  <si>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</si>
  <si>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</si>
  <si>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</si>
  <si>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</si>
  <si>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</si>
  <si>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</si>
  <si>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</si>
  <si>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</si>
  <si>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</si>
  <si>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</si>
  <si>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</si>
  <si>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</si>
  <si>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</si>
  <si>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</si>
  <si>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</si>
  <si>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</si>
  <si>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</si>
  <si>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</si>
  <si>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</si>
  <si>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</si>
  <si>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</si>
  <si>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</si>
  <si>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</si>
  <si>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</si>
  <si>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</si>
  <si>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</si>
  <si>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</si>
  <si>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</si>
  <si>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</si>
  <si>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</si>
  <si>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</si>
  <si>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</si>
  <si>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</si>
  <si>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</si>
  <si>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</si>
  <si>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</si>
  <si>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</si>
  <si>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</si>
  <si>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</si>
  <si>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</si>
  <si>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</si>
  <si>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</si>
  <si>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</si>
  <si>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</si>
  <si>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</si>
  <si>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</si>
  <si>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</si>
  <si>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</si>
  <si>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</si>
  <si>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</si>
  <si>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</si>
  <si>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</si>
  <si>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</si>
  <si>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</si>
  <si>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</si>
  <si>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</si>
  <si>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</si>
  <si>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</si>
  <si>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</si>
  <si>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</si>
  <si>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</si>
  <si>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</si>
  <si>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</si>
  <si>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</si>
  <si>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</si>
  <si>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</si>
  <si>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</si>
  <si>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</si>
  <si>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</si>
  <si>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</si>
  <si>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</si>
  <si>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</si>
  <si>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</si>
  <si>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</si>
  <si>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</si>
  <si>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</si>
  <si>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</si>
  <si>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</si>
  <si>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</si>
  <si>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</si>
  <si>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</si>
  <si>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</si>
  <si>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</si>
  <si>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</si>
  <si>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</si>
  <si>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</si>
  <si>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</si>
  <si>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</si>
  <si>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</si>
  <si>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</si>
  <si>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</si>
  <si>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</si>
  <si>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</si>
  <si>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</si>
  <si>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</si>
  <si>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</si>
  <si>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</si>
  <si>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</si>
  <si>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</si>
  <si>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</si>
  <si>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</si>
  <si>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</si>
  <si>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</si>
  <si>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</si>
  <si>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</si>
  <si>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</si>
  <si>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</si>
  <si>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</si>
  <si>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</si>
  <si>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</si>
  <si>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</si>
  <si>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</si>
  <si>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</si>
  <si>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</si>
  <si>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</si>
  <si>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</si>
  <si>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</si>
  <si>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</si>
  <si>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t>
  </si>
  <si>
    <t>控除種別（補助）</t>
  </si>
  <si>
    <t>振替元ＯＢＣｉＤ</t>
  </si>
  <si>
    <t>振替元明細行番号</t>
  </si>
  <si>
    <t>AP3010501</t>
  </si>
  <si>
    <t>AP3010502</t>
  </si>
  <si>
    <t>AP3010520</t>
  </si>
  <si>
    <t>振替元支払日付</t>
  </si>
  <si>
    <t>AP3010521</t>
  </si>
  <si>
    <t>AP2010503</t>
  </si>
  <si>
    <t>AP2010504</t>
  </si>
  <si>
    <t>AP2010505</t>
  </si>
  <si>
    <t>支払処理額</t>
    <rPh sb="0" eb="2">
      <t>シハライ</t>
    </rPh>
    <rPh sb="2" eb="4">
      <t>ショリ</t>
    </rPh>
    <rPh sb="4" eb="5">
      <t>ガク</t>
    </rPh>
    <phoneticPr fontId="3"/>
  </si>
  <si>
    <t>AP3020095</t>
  </si>
  <si>
    <t>AP2010421</t>
  </si>
  <si>
    <t>証憑ファイルパス１</t>
    <phoneticPr fontId="3"/>
  </si>
  <si>
    <t>AP3080040</t>
  </si>
  <si>
    <t>AP3080043</t>
  </si>
  <si>
    <t>AP3080044</t>
  </si>
  <si>
    <t>AP3080047</t>
  </si>
  <si>
    <t>AP3080051</t>
  </si>
  <si>
    <t>AP3080055</t>
  </si>
  <si>
    <t>AR1080202</t>
  </si>
  <si>
    <t>債務管理科目データ</t>
  </si>
  <si>
    <t>債務管理補助科目データ</t>
  </si>
  <si>
    <t>債務取引データ</t>
  </si>
  <si>
    <t>【取引先管理】</t>
    <phoneticPr fontId="3"/>
  </si>
  <si>
    <t>取引先グループデータ</t>
    <phoneticPr fontId="3"/>
  </si>
  <si>
    <t>仕入先データ</t>
    <phoneticPr fontId="3"/>
  </si>
  <si>
    <t>仕入先区分データ</t>
    <phoneticPr fontId="3"/>
  </si>
  <si>
    <t>【商品管理】</t>
    <phoneticPr fontId="3"/>
  </si>
  <si>
    <t>【仕入管理】</t>
    <phoneticPr fontId="3"/>
  </si>
  <si>
    <t>【債務管理】</t>
    <phoneticPr fontId="3"/>
  </si>
  <si>
    <t>債務伝票データ</t>
    <phoneticPr fontId="3"/>
  </si>
  <si>
    <t>支払情報データ</t>
    <phoneticPr fontId="3"/>
  </si>
  <si>
    <t>支払伝票データ</t>
    <phoneticPr fontId="3"/>
  </si>
  <si>
    <t>債務残高データ</t>
    <phoneticPr fontId="3"/>
  </si>
  <si>
    <t>前払金残高データ</t>
    <phoneticPr fontId="3"/>
  </si>
  <si>
    <t>仮払金残高データ</t>
    <phoneticPr fontId="3"/>
  </si>
  <si>
    <t>工事発注支払額データ</t>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</si>
  <si>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</si>
  <si>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</si>
  <si>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</si>
  <si>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</si>
  <si>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7"/>
  </si>
  <si>
    <t>備考</t>
  </si>
  <si>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</si>
  <si>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</si>
  <si>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</si>
  <si>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</si>
  <si>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</si>
  <si>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</si>
  <si>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</si>
  <si>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</si>
  <si>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</si>
  <si>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</si>
  <si>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</si>
  <si>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</si>
  <si>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</si>
  <si>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</si>
  <si>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</si>
  <si>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</si>
  <si>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</si>
  <si>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</si>
  <si>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</si>
  <si>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</si>
  <si>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</si>
  <si>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</si>
  <si>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</si>
  <si>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</si>
  <si>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</si>
  <si>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</si>
  <si>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</si>
  <si>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</si>
  <si>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</si>
  <si>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</si>
  <si>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</si>
  <si>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</si>
  <si>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</si>
  <si>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</si>
  <si>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</si>
  <si>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</si>
  <si>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</si>
  <si>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</si>
  <si>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</si>
  <si>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</si>
  <si>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</si>
  <si>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</si>
  <si>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</si>
  <si>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</si>
  <si>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</si>
  <si>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</si>
  <si>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</si>
  <si>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目　次</t>
    <phoneticPr fontId="3"/>
  </si>
  <si>
    <t>【法人情報】</t>
    <phoneticPr fontId="3"/>
  </si>
  <si>
    <t>　変更履歴</t>
    <rPh sb="1" eb="3">
      <t>ヘンコウ</t>
    </rPh>
    <rPh sb="3" eb="5">
      <t>リレキ</t>
    </rPh>
    <phoneticPr fontId="3"/>
  </si>
  <si>
    <t>ページ</t>
    <phoneticPr fontId="3"/>
  </si>
  <si>
    <t>ー</t>
    <phoneticPr fontId="3"/>
  </si>
  <si>
    <t>項目の新規追加</t>
    <phoneticPr fontId="3"/>
  </si>
  <si>
    <t>債務伝票データ</t>
    <rPh sb="0" eb="2">
      <t>サイム</t>
    </rPh>
    <rPh sb="2" eb="4">
      <t>デンピョウ</t>
    </rPh>
    <phoneticPr fontId="3"/>
  </si>
  <si>
    <t>Ver220125　変更内容</t>
    <phoneticPr fontId="3"/>
  </si>
  <si>
    <t>商品データ</t>
    <rPh sb="0" eb="2">
      <t>ショウヒン</t>
    </rPh>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</si>
  <si>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</si>
  <si>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</si>
  <si>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</si>
  <si>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支払情報データ</t>
    <rPh sb="0" eb="2">
      <t>シハライ</t>
    </rPh>
    <rPh sb="2" eb="4">
      <t>ジョウホウ</t>
    </rPh>
    <phoneticPr fontId="3"/>
  </si>
  <si>
    <t>証憑No.１</t>
    <phoneticPr fontId="3"/>
  </si>
  <si>
    <t>支払伝票データ</t>
    <rPh sb="0" eb="2">
      <t>シハライ</t>
    </rPh>
    <rPh sb="2" eb="4">
      <t>デンピョウ</t>
    </rPh>
    <phoneticPr fontId="3"/>
  </si>
  <si>
    <t>Ver211223　変更内容</t>
    <phoneticPr fontId="3"/>
  </si>
  <si>
    <t>補助科目優先コード指定</t>
    <phoneticPr fontId="3"/>
  </si>
  <si>
    <t>補助科目優先コード</t>
    <phoneticPr fontId="3"/>
  </si>
  <si>
    <t>精算先データ</t>
    <phoneticPr fontId="3"/>
  </si>
  <si>
    <t>仕入先データ</t>
    <rPh sb="0" eb="2">
      <t>シイレ</t>
    </rPh>
    <rPh sb="2" eb="3">
      <t>サキ</t>
    </rPh>
    <phoneticPr fontId="3"/>
  </si>
  <si>
    <t>販売取引－補助科目優先コード指定</t>
  </si>
  <si>
    <t>販売取引－補助科目優先コード</t>
  </si>
  <si>
    <t>仕入取引－補助科目優先コード指定</t>
    <phoneticPr fontId="3"/>
  </si>
  <si>
    <t>仕入取引－補助科目優先コード</t>
    <phoneticPr fontId="3"/>
  </si>
  <si>
    <t>Ver211028　変更内容</t>
    <phoneticPr fontId="3"/>
  </si>
  <si>
    <t>仕入伝票データ</t>
    <rPh sb="0" eb="2">
      <t>シイ</t>
    </rPh>
    <rPh sb="2" eb="4">
      <t>デンピョウ</t>
    </rPh>
    <phoneticPr fontId="3"/>
  </si>
  <si>
    <t>証憑連携</t>
  </si>
  <si>
    <t>支払伝票データ</t>
    <rPh sb="0" eb="2">
      <t>シハラ</t>
    </rPh>
    <rPh sb="2" eb="4">
      <t>デンピョウ</t>
    </rPh>
    <phoneticPr fontId="3"/>
  </si>
  <si>
    <t>Ver210929　変更内容</t>
    <phoneticPr fontId="3"/>
  </si>
  <si>
    <t>選択肢の追加
（「8：相殺」「10：現金」「11：小切手」を追加）</t>
    <phoneticPr fontId="3"/>
  </si>
  <si>
    <t>端数処理</t>
    <phoneticPr fontId="3"/>
  </si>
  <si>
    <t>選択肢の追加
（「9：科目優先」を追加）</t>
    <phoneticPr fontId="3"/>
  </si>
  <si>
    <t>支払方法データ</t>
    <rPh sb="0" eb="2">
      <t>シハラ</t>
    </rPh>
    <rPh sb="2" eb="4">
      <t>ホウホウ</t>
    </rPh>
    <phoneticPr fontId="3"/>
  </si>
  <si>
    <t>支払種別</t>
    <rPh sb="0" eb="2">
      <t>シハライ</t>
    </rPh>
    <rPh sb="2" eb="4">
      <t>シュベツ</t>
    </rPh>
    <phoneticPr fontId="22"/>
  </si>
  <si>
    <t>部門データ</t>
    <rPh sb="0" eb="2">
      <t>ブモン</t>
    </rPh>
    <phoneticPr fontId="3"/>
  </si>
  <si>
    <t>摘要データ</t>
    <rPh sb="0" eb="2">
      <t>テキヨウ</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</si>
  <si>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</si>
  <si>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</si>
  <si>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</si>
  <si>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3"/>
  </si>
  <si>
    <t>生産計算式コード</t>
    <rPh sb="0" eb="2">
      <t>セイサン</t>
    </rPh>
    <rPh sb="2" eb="4">
      <t>ケイサン</t>
    </rPh>
    <rPh sb="4" eb="5">
      <t>シキ</t>
    </rPh>
    <phoneticPr fontId="0"/>
  </si>
  <si>
    <t>項目の新規追加</t>
    <rPh sb="0" eb="2">
      <t>コウモク</t>
    </rPh>
    <rPh sb="3" eb="5">
      <t>シンキ</t>
    </rPh>
    <rPh sb="5" eb="7">
      <t>ツイカ</t>
    </rPh>
    <phoneticPr fontId="3"/>
  </si>
  <si>
    <t>分解計算式コード</t>
    <rPh sb="0" eb="2">
      <t>ブンカイ</t>
    </rPh>
    <rPh sb="2" eb="4">
      <t>ケイサン</t>
    </rPh>
    <rPh sb="4" eb="5">
      <t>シキ</t>
    </rPh>
    <phoneticPr fontId="0"/>
  </si>
  <si>
    <t>発行コードデータ</t>
    <phoneticPr fontId="3"/>
  </si>
  <si>
    <t>仕訳伝票作成対象</t>
    <phoneticPr fontId="3"/>
  </si>
  <si>
    <t>項目の名称変更
（「仕訳作成対象」から「仕訳伝票作成対象」に変更）</t>
    <phoneticPr fontId="3"/>
  </si>
  <si>
    <t>明細種別</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</si>
  <si>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</si>
  <si>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</si>
  <si>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</si>
  <si>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28"/>
  </si>
  <si>
    <t>振替元支払日付</t>
    <rPh sb="0" eb="2">
      <t>フリカエ</t>
    </rPh>
    <rPh sb="2" eb="3">
      <t>モト</t>
    </rPh>
    <rPh sb="5" eb="7">
      <t>ヒヅケ</t>
    </rPh>
    <phoneticPr fontId="28"/>
  </si>
  <si>
    <t>振替元支払先コード</t>
    <rPh sb="5" eb="6">
      <t>サキ</t>
    </rPh>
    <phoneticPr fontId="28"/>
  </si>
  <si>
    <t>振替元支払部門コード</t>
    <rPh sb="5" eb="7">
      <t>ブモン</t>
    </rPh>
    <phoneticPr fontId="28"/>
  </si>
  <si>
    <t>振替元明細行番号</t>
    <rPh sb="3" eb="5">
      <t>メイサイ</t>
    </rPh>
    <rPh sb="5" eb="8">
      <t>ギョウバンゴウ</t>
    </rPh>
    <phoneticPr fontId="28"/>
  </si>
  <si>
    <t>汎用データの新規追加</t>
    <rPh sb="0" eb="2">
      <t>ハンヨウ</t>
    </rPh>
    <rPh sb="6" eb="8">
      <t>シンキ</t>
    </rPh>
    <rPh sb="8" eb="10">
      <t>ツイカ</t>
    </rPh>
    <phoneticPr fontId="3"/>
  </si>
  <si>
    <t>支払情報No.</t>
    <rPh sb="0" eb="2">
      <t>シハライ</t>
    </rPh>
    <rPh sb="2" eb="4">
      <t>ジョウホウ</t>
    </rPh>
    <phoneticPr fontId="29"/>
  </si>
  <si>
    <t>支払情報支払日付</t>
    <rPh sb="2" eb="4">
      <t>ジョウホウ</t>
    </rPh>
    <rPh sb="6" eb="8">
      <t>ヒヅケ</t>
    </rPh>
    <phoneticPr fontId="29"/>
  </si>
  <si>
    <t>支払情報支払種別</t>
    <rPh sb="2" eb="4">
      <t>ジョウホウ</t>
    </rPh>
    <rPh sb="6" eb="8">
      <t>シュベツ</t>
    </rPh>
    <phoneticPr fontId="29"/>
  </si>
  <si>
    <t>支払情報法人口座</t>
    <rPh sb="2" eb="4">
      <t>ジョウホウ</t>
    </rPh>
    <rPh sb="4" eb="6">
      <t>ホウジン</t>
    </rPh>
    <rPh sb="6" eb="8">
      <t>コウザ</t>
    </rPh>
    <phoneticPr fontId="29"/>
  </si>
  <si>
    <t>支払情報支払額</t>
    <rPh sb="2" eb="4">
      <t>ジョウホウ</t>
    </rPh>
    <rPh sb="6" eb="7">
      <t>ガク</t>
    </rPh>
    <phoneticPr fontId="29"/>
  </si>
  <si>
    <t>支払種別</t>
    <phoneticPr fontId="3"/>
  </si>
  <si>
    <t>Ver210629　変更内容</t>
    <phoneticPr fontId="3"/>
  </si>
  <si>
    <t>取引発生区分</t>
    <rPh sb="0" eb="2">
      <t>トリヒキ</t>
    </rPh>
    <rPh sb="2" eb="4">
      <t>ハッセイ</t>
    </rPh>
    <rPh sb="4" eb="6">
      <t>クブン</t>
    </rPh>
    <phoneticPr fontId="22"/>
  </si>
  <si>
    <t>選択肢の追加
（「9：科目優先」を追加）</t>
    <rPh sb="11" eb="13">
      <t>カモク</t>
    </rPh>
    <phoneticPr fontId="3"/>
  </si>
  <si>
    <t>消費税自動計算</t>
    <phoneticPr fontId="3"/>
  </si>
  <si>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</si>
  <si>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</si>
  <si>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精算先データ</t>
    <rPh sb="0" eb="2">
      <t>セイサン</t>
    </rPh>
    <rPh sb="2" eb="3">
      <t>サキ</t>
    </rPh>
    <phoneticPr fontId="3"/>
  </si>
  <si>
    <t>Ver210330　変更内容</t>
    <phoneticPr fontId="3"/>
  </si>
  <si>
    <t>個別請求</t>
    <rPh sb="2" eb="4">
      <t>セイキュウ</t>
    </rPh>
    <phoneticPr fontId="22"/>
  </si>
  <si>
    <t>個別精算</t>
  </si>
  <si>
    <t>プロジェクトデータ</t>
    <phoneticPr fontId="3"/>
  </si>
  <si>
    <t>請求締日設定（共通・営業債権）</t>
    <rPh sb="4" eb="6">
      <t>セッテイ</t>
    </rPh>
    <phoneticPr fontId="0"/>
  </si>
  <si>
    <t>回収予定確定単位設定（共通・営業債権）</t>
    <rPh sb="4" eb="6">
      <t>カクテイ</t>
    </rPh>
    <rPh sb="6" eb="8">
      <t>タンイ</t>
    </rPh>
    <rPh sb="8" eb="10">
      <t>セッテイ</t>
    </rPh>
    <phoneticPr fontId="30"/>
  </si>
  <si>
    <t>回収予定確定単位（共通・営業債権）</t>
    <rPh sb="4" eb="6">
      <t>カクテイ</t>
    </rPh>
    <rPh sb="6" eb="8">
      <t>タンイ</t>
    </rPh>
    <phoneticPr fontId="30"/>
  </si>
  <si>
    <t>請求締日設定（営業外債権）</t>
    <rPh sb="4" eb="6">
      <t>セッテイ</t>
    </rPh>
    <phoneticPr fontId="0"/>
  </si>
  <si>
    <t>回収予定確定単位設定（営業外債権）</t>
    <rPh sb="4" eb="6">
      <t>カクテイ</t>
    </rPh>
    <rPh sb="6" eb="8">
      <t>タンイ</t>
    </rPh>
    <rPh sb="8" eb="10">
      <t>セッテイ</t>
    </rPh>
    <phoneticPr fontId="30"/>
  </si>
  <si>
    <t>回収予定確定単位（営業外債権）</t>
    <rPh sb="4" eb="6">
      <t>カクテイ</t>
    </rPh>
    <rPh sb="6" eb="8">
      <t>タンイ</t>
    </rPh>
    <phoneticPr fontId="30"/>
  </si>
  <si>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</si>
  <si>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</si>
  <si>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</si>
  <si>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0"/>
  </si>
  <si>
    <t>個別精算（営業外債務）</t>
    <rPh sb="0" eb="2">
      <t>コベツ</t>
    </rPh>
    <phoneticPr fontId="0"/>
  </si>
  <si>
    <t>精算締日設定（営業外債務）</t>
    <rPh sb="2" eb="4">
      <t>シメビ</t>
    </rPh>
    <rPh sb="4" eb="6">
      <t>セッテイ</t>
    </rPh>
    <phoneticPr fontId="0"/>
  </si>
  <si>
    <t>精算単位（営業外債務）</t>
    <rPh sb="0" eb="2">
      <t>セイサン</t>
    </rPh>
    <rPh sb="2" eb="4">
      <t>タンイ</t>
    </rPh>
    <phoneticPr fontId="30"/>
  </si>
  <si>
    <t>支払予定確定単位設定（営業外債務）</t>
    <rPh sb="0" eb="2">
      <t>シハライ</t>
    </rPh>
    <rPh sb="2" eb="4">
      <t>ヨテイ</t>
    </rPh>
    <rPh sb="4" eb="6">
      <t>カクテイ</t>
    </rPh>
    <rPh sb="6" eb="8">
      <t>タンイ</t>
    </rPh>
    <rPh sb="8" eb="10">
      <t>セッテイ</t>
    </rPh>
    <phoneticPr fontId="30"/>
  </si>
  <si>
    <t>支払予定確定単位（営業外債務）</t>
    <rPh sb="0" eb="2">
      <t>シハライ</t>
    </rPh>
    <rPh sb="2" eb="4">
      <t>ヨテイ</t>
    </rPh>
    <rPh sb="4" eb="6">
      <t>カクテイ</t>
    </rPh>
    <rPh sb="6" eb="8">
      <t>タンイ</t>
    </rPh>
    <phoneticPr fontId="30"/>
  </si>
  <si>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</si>
  <si>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</si>
  <si>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</si>
  <si>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商品データ</t>
    <phoneticPr fontId="3"/>
  </si>
  <si>
    <t>入数</t>
    <phoneticPr fontId="3"/>
  </si>
  <si>
    <t>整数桁の桁数変更
（「４桁」から「７桁」へ変更）</t>
    <rPh sb="0" eb="2">
      <t>セイスウ</t>
    </rPh>
    <rPh sb="2" eb="3">
      <t>ケタ</t>
    </rPh>
    <phoneticPr fontId="3"/>
  </si>
  <si>
    <t>入数２</t>
    <phoneticPr fontId="3"/>
  </si>
  <si>
    <t>箱数</t>
    <rPh sb="0" eb="2">
      <t>ハコスウ</t>
    </rPh>
    <phoneticPr fontId="3"/>
  </si>
  <si>
    <t>整数桁の桁数変更
（「５桁」から「７桁」へ変更）</t>
    <phoneticPr fontId="3"/>
  </si>
  <si>
    <t>プロジェクトコード</t>
  </si>
  <si>
    <t>プロジェクト名</t>
  </si>
  <si>
    <t>控除種別</t>
    <rPh sb="0" eb="2">
      <t>コウジョ</t>
    </rPh>
    <phoneticPr fontId="3"/>
  </si>
  <si>
    <t>控除種別（補助）</t>
    <phoneticPr fontId="3"/>
  </si>
  <si>
    <t>仕入伝票データ</t>
    <rPh sb="0" eb="2">
      <t>シイ</t>
    </rPh>
    <phoneticPr fontId="3"/>
  </si>
  <si>
    <t>選択肢の追加
（「支払区分 」が「1：債務支払」の場合に、「1：仮払金」を追加）</t>
    <phoneticPr fontId="3"/>
  </si>
  <si>
    <t>選択肢の追加
（「控除種別」が「0：前払金」の場合に、「1：返金」を追加）</t>
    <phoneticPr fontId="3"/>
  </si>
  <si>
    <t>Ver201117　変更内容</t>
    <phoneticPr fontId="3"/>
  </si>
  <si>
    <t>支払方法データ</t>
    <rPh sb="0" eb="2">
      <t>シハライ</t>
    </rPh>
    <rPh sb="2" eb="4">
      <t>ホウホウ</t>
    </rPh>
    <phoneticPr fontId="3"/>
  </si>
  <si>
    <t>選択肢の追加
（「7：値引・調整」を追加）</t>
    <phoneticPr fontId="3"/>
  </si>
  <si>
    <t>非連結補助科目コード</t>
    <phoneticPr fontId="3"/>
  </si>
  <si>
    <t>非連結科目コード</t>
  </si>
  <si>
    <t>選択肢の追加
（「0：充当」を追加）</t>
    <rPh sb="15" eb="17">
      <t>ツイカ</t>
    </rPh>
    <phoneticPr fontId="3"/>
  </si>
  <si>
    <t>債務部門指定</t>
    <phoneticPr fontId="3"/>
  </si>
  <si>
    <t>債務プロジェクト指定</t>
    <phoneticPr fontId="3"/>
  </si>
  <si>
    <t>債務工程／工種指定</t>
    <phoneticPr fontId="3"/>
  </si>
  <si>
    <t>仕入先データ</t>
    <rPh sb="0" eb="3">
      <t>シイレサキ</t>
    </rPh>
    <phoneticPr fontId="3"/>
  </si>
  <si>
    <t>選択肢の追加
（「0：前払金」「1：仮払金」を追加）</t>
    <phoneticPr fontId="3"/>
  </si>
  <si>
    <t>振替元No.</t>
    <rPh sb="0" eb="2">
      <t>フリカエ</t>
    </rPh>
    <rPh sb="2" eb="3">
      <t>モト</t>
    </rPh>
    <phoneticPr fontId="32"/>
  </si>
  <si>
    <t>振替元支払日付</t>
    <rPh sb="3" eb="5">
      <t>シハライ</t>
    </rPh>
    <rPh sb="5" eb="7">
      <t>ヒヅケ</t>
    </rPh>
    <phoneticPr fontId="32"/>
  </si>
  <si>
    <t>振替元出金先コード</t>
    <rPh sb="3" eb="5">
      <t>シュッキン</t>
    </rPh>
    <rPh sb="5" eb="6">
      <t>サキ</t>
    </rPh>
    <phoneticPr fontId="32"/>
  </si>
  <si>
    <t>振替元出金部門コード</t>
    <rPh sb="3" eb="5">
      <t>シュッキン</t>
    </rPh>
    <rPh sb="5" eb="7">
      <t>ブモン</t>
    </rPh>
    <phoneticPr fontId="32"/>
  </si>
  <si>
    <t>振替元明細行番号</t>
    <rPh sb="3" eb="5">
      <t>メイサイ</t>
    </rPh>
    <rPh sb="5" eb="8">
      <t>ギョウバンゴウ</t>
    </rPh>
    <phoneticPr fontId="32"/>
  </si>
  <si>
    <t>選択肢の追加
（「9：非連結」を追加）</t>
    <phoneticPr fontId="3"/>
  </si>
  <si>
    <t>選択肢の追加
（「6：非連結」を追加）</t>
    <phoneticPr fontId="3"/>
  </si>
  <si>
    <t>選択肢の追加
（「5：非連結」を追加）</t>
    <phoneticPr fontId="3"/>
  </si>
  <si>
    <t>Ver200930　変更内容</t>
    <phoneticPr fontId="3"/>
  </si>
  <si>
    <t>値引工程／工種指定</t>
  </si>
  <si>
    <t>値引工程／工種コード</t>
  </si>
  <si>
    <t>出金工程／工種指定</t>
  </si>
  <si>
    <t>手数料費用工程／工種指定</t>
  </si>
  <si>
    <t>手数料費用工程／工種コード</t>
  </si>
  <si>
    <t>手数料支払工程／工種指定</t>
  </si>
  <si>
    <t>手数料支払工程／工種コード</t>
  </si>
  <si>
    <t>部門グループデータ</t>
    <rPh sb="0" eb="2">
      <t>ブモン</t>
    </rPh>
    <phoneticPr fontId="3"/>
  </si>
  <si>
    <t>プロジェクト区分１～５</t>
    <phoneticPr fontId="3"/>
  </si>
  <si>
    <t>プロジェクト区分データ</t>
    <rPh sb="6" eb="8">
      <t>クブン</t>
    </rPh>
    <phoneticPr fontId="3"/>
  </si>
  <si>
    <t>工程／工種データ</t>
    <rPh sb="0" eb="5">
      <t>コウテイ</t>
    </rPh>
    <phoneticPr fontId="3"/>
  </si>
  <si>
    <t>担当者データ</t>
    <phoneticPr fontId="3"/>
  </si>
  <si>
    <t>摘要データ</t>
    <phoneticPr fontId="3"/>
  </si>
  <si>
    <t>取引先グループデータ</t>
    <rPh sb="0" eb="2">
      <t>トリヒキ</t>
    </rPh>
    <rPh sb="2" eb="3">
      <t>サキ</t>
    </rPh>
    <phoneticPr fontId="3"/>
  </si>
  <si>
    <t>与信限度額チェック</t>
    <phoneticPr fontId="3"/>
  </si>
  <si>
    <t>購入限度額チェック</t>
    <phoneticPr fontId="3"/>
  </si>
  <si>
    <t>購入限度額</t>
  </si>
  <si>
    <t>購入限度警告ライン</t>
  </si>
  <si>
    <t>精算先区分データ</t>
    <phoneticPr fontId="3"/>
  </si>
  <si>
    <t>債務連携データ</t>
    <rPh sb="0" eb="2">
      <t>サイム</t>
    </rPh>
    <phoneticPr fontId="3"/>
  </si>
  <si>
    <t>単価データ</t>
    <phoneticPr fontId="3"/>
  </si>
  <si>
    <t>価格データ</t>
    <phoneticPr fontId="3"/>
  </si>
  <si>
    <t>仕入伝票データ</t>
    <rPh sb="0" eb="2">
      <t>シイレ</t>
    </rPh>
    <phoneticPr fontId="3"/>
  </si>
  <si>
    <t>債務工程／工種コード</t>
    <phoneticPr fontId="3"/>
  </si>
  <si>
    <t>出金工程／工種コード</t>
    <rPh sb="0" eb="2">
      <t>シュッキン</t>
    </rPh>
    <rPh sb="2" eb="7">
      <t>コウテイ</t>
    </rPh>
    <phoneticPr fontId="3"/>
  </si>
  <si>
    <t>明細支払工程／工種コード</t>
    <rPh sb="0" eb="2">
      <t>メイサイ</t>
    </rPh>
    <rPh sb="2" eb="4">
      <t>シハライ</t>
    </rPh>
    <rPh sb="4" eb="9">
      <t>コウテイ</t>
    </rPh>
    <phoneticPr fontId="3"/>
  </si>
  <si>
    <t>控除工程／工種コード</t>
    <rPh sb="0" eb="2">
      <t>コウジョ</t>
    </rPh>
    <rPh sb="2" eb="7">
      <t>コウテイ</t>
    </rPh>
    <phoneticPr fontId="3"/>
  </si>
  <si>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3"/>
  </si>
  <si>
    <t>選択肢の追加
（「控除種別」が「１：仮払金」の場合の「1：返金」を追加）</t>
    <rPh sb="9" eb="11">
      <t>コウジョ</t>
    </rPh>
    <rPh sb="11" eb="13">
      <t>シュベツ</t>
    </rPh>
    <rPh sb="18" eb="21">
      <t>カリバライキン</t>
    </rPh>
    <rPh sb="23" eb="25">
      <t>バアイ</t>
    </rPh>
    <rPh sb="29" eb="31">
      <t>ヘンキン</t>
    </rPh>
    <phoneticPr fontId="3"/>
  </si>
  <si>
    <t>債務残高データ</t>
    <rPh sb="0" eb="2">
      <t>サイム</t>
    </rPh>
    <rPh sb="2" eb="4">
      <t>ザンダカ</t>
    </rPh>
    <phoneticPr fontId="3"/>
  </si>
  <si>
    <t>前払残高データ</t>
    <rPh sb="0" eb="2">
      <t>マエバライ</t>
    </rPh>
    <rPh sb="2" eb="4">
      <t>ザンダカ</t>
    </rPh>
    <phoneticPr fontId="3"/>
  </si>
  <si>
    <t>仮払残高データ</t>
    <rPh sb="0" eb="2">
      <t>カリバライ</t>
    </rPh>
    <rPh sb="2" eb="4">
      <t>ザンダカ</t>
    </rPh>
    <phoneticPr fontId="3"/>
  </si>
  <si>
    <t>Ver200630　変更内容</t>
    <phoneticPr fontId="3"/>
  </si>
  <si>
    <t>精算先データ</t>
    <rPh sb="0" eb="2">
      <t>セイサン</t>
    </rPh>
    <phoneticPr fontId="3"/>
  </si>
  <si>
    <t>Ver200331　変更内容</t>
    <phoneticPr fontId="3"/>
  </si>
  <si>
    <t xml:space="preserve">振替元No. </t>
  </si>
  <si>
    <t>明細種別</t>
    <rPh sb="0" eb="2">
      <t>メイサイ</t>
    </rPh>
    <rPh sb="2" eb="4">
      <t>シュベツ</t>
    </rPh>
    <phoneticPr fontId="3"/>
  </si>
  <si>
    <t>選択肢の追加
（「0：充当」を追加）</t>
    <rPh sb="0" eb="3">
      <t>センタクシ</t>
    </rPh>
    <rPh sb="4" eb="6">
      <t>ツイカ</t>
    </rPh>
    <rPh sb="11" eb="13">
      <t>ジュウトウ</t>
    </rPh>
    <rPh sb="15" eb="17">
      <t>ツイカ</t>
    </rPh>
    <phoneticPr fontId="3"/>
  </si>
  <si>
    <t>債務日付</t>
  </si>
  <si>
    <t>債務伝票精算先</t>
  </si>
  <si>
    <t>債務伝票精算部門</t>
  </si>
  <si>
    <t>債務伝票明細行番号</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</si>
  <si>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</si>
  <si>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</si>
  <si>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3"/>
  </si>
  <si>
    <t>選択肢の追加
（「11：債務」を追加）</t>
    <rPh sb="0" eb="3">
      <t>センタクシ</t>
    </rPh>
    <rPh sb="4" eb="6">
      <t>ツイカ</t>
    </rPh>
    <rPh sb="12" eb="14">
      <t>サイム</t>
    </rPh>
    <rPh sb="16" eb="18">
      <t>ツイカ</t>
    </rPh>
    <phoneticPr fontId="3"/>
  </si>
  <si>
    <t>選択肢の追加
（「0：前払金」「1：仮払金」「3：消費税違算」「4：値引」を追加）</t>
    <rPh sb="0" eb="3">
      <t>センタクシ</t>
    </rPh>
    <rPh sb="4" eb="6">
      <t>ツイカ</t>
    </rPh>
    <rPh sb="11" eb="14">
      <t>マエバライキン</t>
    </rPh>
    <rPh sb="38" eb="40">
      <t>ツイカ</t>
    </rPh>
    <phoneticPr fontId="3"/>
  </si>
  <si>
    <t>Ver200129　変更内容</t>
    <phoneticPr fontId="3"/>
  </si>
  <si>
    <t>値引プロジェクト指定</t>
    <rPh sb="0" eb="2">
      <t>ネビキ</t>
    </rPh>
    <rPh sb="8" eb="10">
      <t>シテイ</t>
    </rPh>
    <phoneticPr fontId="9"/>
  </si>
  <si>
    <t>値引プロジェクトコード</t>
  </si>
  <si>
    <t>証憑No.１～５</t>
    <phoneticPr fontId="3"/>
  </si>
  <si>
    <t>証憑ファイルパス１～５</t>
    <phoneticPr fontId="3"/>
  </si>
  <si>
    <t>購入主プロジェクトコード</t>
    <rPh sb="2" eb="3">
      <t>シュ</t>
    </rPh>
    <phoneticPr fontId="8"/>
  </si>
  <si>
    <t>債務主プロジェクトコード</t>
    <rPh sb="0" eb="2">
      <t>サイム</t>
    </rPh>
    <rPh sb="2" eb="3">
      <t>シュ</t>
    </rPh>
    <phoneticPr fontId="8"/>
  </si>
  <si>
    <t>出金プロジェクト指定コード</t>
    <rPh sb="0" eb="2">
      <t>シュッキン</t>
    </rPh>
    <rPh sb="8" eb="10">
      <t>シテイ</t>
    </rPh>
    <phoneticPr fontId="8"/>
  </si>
  <si>
    <t>出金プロジェクトコード</t>
    <rPh sb="0" eb="2">
      <t>シュッキン</t>
    </rPh>
    <phoneticPr fontId="9"/>
  </si>
  <si>
    <t>値引プロジェクトコード</t>
    <phoneticPr fontId="8"/>
  </si>
  <si>
    <t>手数料費用プロジェクト指定</t>
    <rPh sb="0" eb="3">
      <t>テスウリョウ</t>
    </rPh>
    <rPh sb="3" eb="5">
      <t>ヒヨウ</t>
    </rPh>
    <rPh sb="11" eb="13">
      <t>シテイ</t>
    </rPh>
    <phoneticPr fontId="3"/>
  </si>
  <si>
    <t>手数料費用プロジェクトコード</t>
    <rPh sb="0" eb="3">
      <t>テスウリョウ</t>
    </rPh>
    <phoneticPr fontId="3"/>
  </si>
  <si>
    <t>手数料支払プロジェクト指定</t>
    <rPh sb="0" eb="3">
      <t>テスウリョウ</t>
    </rPh>
    <rPh sb="3" eb="5">
      <t>シハライ</t>
    </rPh>
    <rPh sb="11" eb="13">
      <t>シテイ</t>
    </rPh>
    <phoneticPr fontId="3"/>
  </si>
  <si>
    <t>手数料支払プロジェクトコード</t>
    <rPh sb="0" eb="3">
      <t>テスウリョウ</t>
    </rPh>
    <rPh sb="3" eb="5">
      <t>シハライ</t>
    </rPh>
    <phoneticPr fontId="3"/>
  </si>
  <si>
    <t>精算プロジェクトコード</t>
    <phoneticPr fontId="3"/>
  </si>
  <si>
    <t>購入プロジェクトコード</t>
    <phoneticPr fontId="3"/>
  </si>
  <si>
    <t>債務プロジェクトコード</t>
    <phoneticPr fontId="9"/>
  </si>
  <si>
    <t>精算プロジェクトコード</t>
    <rPh sb="0" eb="2">
      <t>セイサン</t>
    </rPh>
    <phoneticPr fontId="9"/>
  </si>
  <si>
    <t>出金プロジェクトコード</t>
    <phoneticPr fontId="3"/>
  </si>
  <si>
    <t>明細支払プロジェクトコード</t>
    <rPh sb="0" eb="2">
      <t>メイサイ</t>
    </rPh>
    <phoneticPr fontId="9"/>
  </si>
  <si>
    <t>債務プロジェクトコード</t>
    <phoneticPr fontId="3"/>
  </si>
  <si>
    <t>精算プロジェクトコード</t>
    <rPh sb="0" eb="2">
      <t>セイサン</t>
    </rPh>
    <phoneticPr fontId="2"/>
  </si>
  <si>
    <t>明細支払プロジェクトコード</t>
    <rPh sb="0" eb="2">
      <t>メイサイ</t>
    </rPh>
    <rPh sb="2" eb="4">
      <t>シハライ</t>
    </rPh>
    <phoneticPr fontId="2"/>
  </si>
  <si>
    <t>仮払金残高データ</t>
    <rPh sb="0" eb="3">
      <t>カリバライキン</t>
    </rPh>
    <phoneticPr fontId="3"/>
  </si>
  <si>
    <t>Ver191226　変更内容</t>
    <phoneticPr fontId="3"/>
  </si>
  <si>
    <t>項目の廃止</t>
    <rPh sb="0" eb="2">
      <t>コウモク</t>
    </rPh>
    <rPh sb="3" eb="5">
      <t>ハイシ</t>
    </rPh>
    <phoneticPr fontId="3"/>
  </si>
  <si>
    <t>支払方法コード</t>
    <phoneticPr fontId="3"/>
  </si>
  <si>
    <t>支払予定日</t>
    <phoneticPr fontId="3"/>
  </si>
  <si>
    <t>支払予定額</t>
    <phoneticPr fontId="3"/>
  </si>
  <si>
    <t>振込先銀行コード</t>
    <phoneticPr fontId="3"/>
  </si>
  <si>
    <t>振込先支店コード</t>
    <phoneticPr fontId="3"/>
  </si>
  <si>
    <t>預金種目</t>
    <phoneticPr fontId="3"/>
  </si>
  <si>
    <t>口座番号</t>
    <phoneticPr fontId="3"/>
  </si>
  <si>
    <t>口座名義</t>
    <phoneticPr fontId="3"/>
  </si>
  <si>
    <t>口座名義カナ</t>
    <phoneticPr fontId="3"/>
  </si>
  <si>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</si>
  <si>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</si>
  <si>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</si>
  <si>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</si>
  <si>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</si>
  <si>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</si>
  <si>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</si>
  <si>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</si>
  <si>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3"/>
  </si>
  <si>
    <t>支払方法10コード  ～  口座名義カナ10</t>
    <phoneticPr fontId="3"/>
  </si>
  <si>
    <t>支払方法11コード  ～  口座名義カナ11</t>
    <phoneticPr fontId="3"/>
  </si>
  <si>
    <t>支払方法12コード  ～  口座名義カナ12</t>
    <phoneticPr fontId="3"/>
  </si>
  <si>
    <t>Ver191017　変更内容</t>
    <phoneticPr fontId="3"/>
  </si>
  <si>
    <t>出金部門指定</t>
    <rPh sb="0" eb="2">
      <t>シュッキン</t>
    </rPh>
    <phoneticPr fontId="3"/>
  </si>
  <si>
    <t>Ver190731　変更内容</t>
    <phoneticPr fontId="3"/>
  </si>
  <si>
    <t>任意項目コード</t>
    <phoneticPr fontId="3"/>
  </si>
  <si>
    <t>任意項目名</t>
    <phoneticPr fontId="3"/>
  </si>
  <si>
    <t>Ver190711　変更内容</t>
    <phoneticPr fontId="3"/>
  </si>
  <si>
    <t>前払科目コード</t>
    <rPh sb="0" eb="2">
      <t>マエバラ</t>
    </rPh>
    <phoneticPr fontId="3"/>
  </si>
  <si>
    <t>前払補助科目コード</t>
    <rPh sb="0" eb="2">
      <t>マエバライ</t>
    </rPh>
    <phoneticPr fontId="3"/>
  </si>
  <si>
    <t>仮払科目コード</t>
    <rPh sb="0" eb="2">
      <t>カリバライ</t>
    </rPh>
    <phoneticPr fontId="3"/>
  </si>
  <si>
    <t>仮払補助科目コード</t>
    <rPh sb="0" eb="1">
      <t>カリ</t>
    </rPh>
    <phoneticPr fontId="3"/>
  </si>
  <si>
    <t>【基本】</t>
  </si>
  <si>
    <t>科目コード</t>
    <rPh sb="0" eb="2">
      <t>カモク</t>
    </rPh>
    <phoneticPr fontId="15"/>
  </si>
  <si>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</si>
  <si>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</si>
  <si>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</si>
  <si>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</si>
  <si>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</si>
  <si>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</si>
  <si>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</si>
  <si>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</si>
  <si>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</si>
  <si>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</si>
  <si>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</si>
  <si>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10</t>
  </si>
  <si>
    <t>AR1020101</t>
  </si>
  <si>
    <t>１</t>
  </si>
  <si>
    <t>数字</t>
  </si>
  <si>
    <t>準必須</t>
    <rPh sb="0" eb="1">
      <t>ジュン</t>
    </rPh>
    <rPh sb="1" eb="3">
      <t>ヒッス</t>
    </rPh>
    <phoneticPr fontId="27"/>
  </si>
  <si>
    <t>0：利用しない　1：利用する
新規データとして空白データを受け入れた場合は、「0：利用しない」が設定されます。</t>
    <rPh sb="2" eb="4">
      <t>リヨウ</t>
    </rPh>
    <rPh sb="10" eb="12">
      <t>リヨウ</t>
    </rPh>
    <phoneticPr fontId="15"/>
  </si>
  <si>
    <t>科目属性-売上科目</t>
  </si>
  <si>
    <t>AR1020102</t>
  </si>
  <si>
    <t>数字</t>
    <rPh sb="0" eb="2">
      <t>スウジ</t>
    </rPh>
    <phoneticPr fontId="15"/>
  </si>
  <si>
    <t>科目属性-入金科目</t>
  </si>
  <si>
    <t>AR1020103</t>
  </si>
  <si>
    <t>科目属性-前受科目</t>
  </si>
  <si>
    <t>AR1020104</t>
  </si>
  <si>
    <t>科目属性-仮受科目</t>
  </si>
  <si>
    <t>AR1020105</t>
  </si>
  <si>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</si>
  <si>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</si>
  <si>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</si>
  <si>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</si>
  <si>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</si>
  <si>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</si>
  <si>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</si>
  <si>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</si>
  <si>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</si>
  <si>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</si>
  <si>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</si>
  <si>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</si>
  <si>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</si>
  <si>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5"/>
  </si>
  <si>
    <t>AR1020114</t>
  </si>
  <si>
    <t>科目属性-手数料科目</t>
  </si>
  <si>
    <t>AR1020116</t>
  </si>
  <si>
    <t>数字</t>
    <rPh sb="0" eb="2">
      <t>スウジ</t>
    </rPh>
    <phoneticPr fontId="6"/>
  </si>
  <si>
    <t>科目属性-返金科目</t>
  </si>
  <si>
    <t>AR1020118</t>
  </si>
  <si>
    <t>科目属性-源泉徴収税科目</t>
    <rPh sb="7" eb="9">
      <t>チョウシュウ</t>
    </rPh>
    <rPh sb="9" eb="10">
      <t>ゼイ</t>
    </rPh>
    <phoneticPr fontId="15"/>
  </si>
  <si>
    <t>AR1020119</t>
  </si>
  <si>
    <t>科目属性-消費税違算科目</t>
  </si>
  <si>
    <t>AR1020120</t>
  </si>
  <si>
    <t>AR1020124</t>
  </si>
  <si>
    <t>0：利用しない　1：利用する
この項目は、『蔵奉行クラウド』をご利用の場合に受け入れできます。
新規データとして空白データを受け入れた場合は、「0：利用しない」が設定されます。</t>
    <phoneticPr fontId="3"/>
  </si>
  <si>
    <t>AR1020125</t>
  </si>
  <si>
    <t>AR1020126</t>
  </si>
  <si>
    <t>AR1020127</t>
  </si>
  <si>
    <t>AR1020128</t>
  </si>
  <si>
    <t>【消費税】</t>
  </si>
  <si>
    <t>申告書計算区分コード</t>
  </si>
  <si>
    <t>AR1020201</t>
  </si>
  <si>
    <t>４</t>
  </si>
  <si>
    <t>消費税の設定ができない科目の場合は、受け入れできません。
新規データとして空白データを受け入れた場合は、「0000：対象外」が設定されます。</t>
  </si>
  <si>
    <t>AR1020202</t>
  </si>
  <si>
    <t>数字</t>
    <rPh sb="0" eb="2">
      <t>スウジ</t>
    </rPh>
    <phoneticPr fontId="27"/>
  </si>
  <si>
    <t>AR1020203</t>
  </si>
  <si>
    <t>端数処理</t>
  </si>
  <si>
    <t>AR1020204</t>
  </si>
  <si>
    <t>AR1020205</t>
  </si>
  <si>
    <t>【基本】</t>
    <rPh sb="1" eb="3">
      <t>キホン</t>
    </rPh>
    <phoneticPr fontId="27"/>
  </si>
  <si>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</si>
  <si>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</si>
  <si>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</si>
  <si>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</si>
  <si>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</si>
  <si>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</si>
  <si>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</si>
  <si>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</si>
  <si>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</si>
  <si>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</si>
  <si>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AR1030101</t>
  </si>
  <si>
    <t>準必須</t>
  </si>
  <si>
    <t>AR1030102</t>
  </si>
  <si>
    <t>消費税自動計算</t>
  </si>
  <si>
    <t>AR1030103</t>
  </si>
  <si>
    <t>AR1030104</t>
  </si>
  <si>
    <t>AR1030105</t>
  </si>
  <si>
    <t>４～10</t>
  </si>
  <si>
    <t>60</t>
  </si>
  <si>
    <t>取引種別</t>
    <rPh sb="0" eb="2">
      <t>トリヒキ</t>
    </rPh>
    <rPh sb="2" eb="4">
      <t>シュベツ</t>
    </rPh>
    <phoneticPr fontId="15"/>
  </si>
  <si>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</si>
  <si>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</si>
  <si>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消費税率種別</t>
    <rPh sb="4" eb="6">
      <t>シュベツ</t>
    </rPh>
    <phoneticPr fontId="15"/>
  </si>
  <si>
    <t>消費税自動計算</t>
    <rPh sb="0" eb="3">
      <t>ショウヒゼイ</t>
    </rPh>
    <rPh sb="3" eb="5">
      <t>ジドウ</t>
    </rPh>
    <rPh sb="5" eb="7">
      <t>ケイサン</t>
    </rPh>
    <phoneticPr fontId="15"/>
  </si>
  <si>
    <t>端数処理</t>
    <rPh sb="0" eb="2">
      <t>ハスウ</t>
    </rPh>
    <rPh sb="2" eb="4">
      <t>ショリ</t>
    </rPh>
    <phoneticPr fontId="15"/>
  </si>
  <si>
    <t>事業区分コード</t>
    <rPh sb="0" eb="2">
      <t>ジギョウ</t>
    </rPh>
    <rPh sb="2" eb="4">
      <t>クブン</t>
    </rPh>
    <phoneticPr fontId="15"/>
  </si>
  <si>
    <t>必須</t>
    <rPh sb="0" eb="2">
      <t>ヒッス</t>
    </rPh>
    <phoneticPr fontId="27"/>
  </si>
  <si>
    <t>30</t>
  </si>
  <si>
    <t>文字</t>
    <rPh sb="0" eb="2">
      <t>モジ</t>
    </rPh>
    <phoneticPr fontId="15"/>
  </si>
  <si>
    <t>法人口座コード</t>
    <rPh sb="0" eb="2">
      <t>ホウジン</t>
    </rPh>
    <rPh sb="2" eb="4">
      <t>コウザ</t>
    </rPh>
    <phoneticPr fontId="15"/>
  </si>
  <si>
    <t>３</t>
  </si>
  <si>
    <t>１～15</t>
  </si>
  <si>
    <t>4～20</t>
  </si>
  <si>
    <t>１～20</t>
  </si>
  <si>
    <t>値引科目コード</t>
    <rPh sb="0" eb="2">
      <t>ネビ</t>
    </rPh>
    <rPh sb="2" eb="4">
      <t>カモク</t>
    </rPh>
    <phoneticPr fontId="15"/>
  </si>
  <si>
    <t>値引補助科目コード</t>
  </si>
  <si>
    <t>値引部門指定</t>
    <rPh sb="0" eb="2">
      <t>ネビキ</t>
    </rPh>
    <rPh sb="2" eb="4">
      <t>ブモン</t>
    </rPh>
    <rPh sb="4" eb="6">
      <t>シテイ</t>
    </rPh>
    <phoneticPr fontId="15"/>
  </si>
  <si>
    <t>値引プロジェクト指定</t>
    <rPh sb="8" eb="10">
      <t>シテイ</t>
    </rPh>
    <phoneticPr fontId="1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</si>
  <si>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</si>
  <si>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</si>
  <si>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科目属性</t>
    <rPh sb="0" eb="2">
      <t>カモク</t>
    </rPh>
    <rPh sb="2" eb="4">
      <t>ゾクセイ</t>
    </rPh>
    <phoneticPr fontId="15"/>
  </si>
  <si>
    <t>【必須になる条件】</t>
    <rPh sb="1" eb="3">
      <t>ヒッス</t>
    </rPh>
    <rPh sb="6" eb="8">
      <t>ジョウケン</t>
    </rPh>
    <phoneticPr fontId="15"/>
  </si>
  <si>
    <t>新規に科目を受け入れる場合</t>
    <rPh sb="0" eb="2">
      <t>シンキ</t>
    </rPh>
    <rPh sb="3" eb="5">
      <t>カモク</t>
    </rPh>
    <rPh sb="6" eb="7">
      <t>ウ</t>
    </rPh>
    <rPh sb="8" eb="9">
      <t>イ</t>
    </rPh>
    <rPh sb="11" eb="13">
      <t>バアイ</t>
    </rPh>
    <phoneticPr fontId="15"/>
  </si>
  <si>
    <t>科目属性（AR1020101～AR1020128）のいずれかを「1：利用する」に設定する必要があります。</t>
  </si>
  <si>
    <t>科目属性-債権科目</t>
    <rPh sb="0" eb="2">
      <t>カモク</t>
    </rPh>
    <rPh sb="2" eb="4">
      <t>ゾクセイ</t>
    </rPh>
    <rPh sb="5" eb="7">
      <t>サイケン</t>
    </rPh>
    <rPh sb="7" eb="9">
      <t>カモク</t>
    </rPh>
    <phoneticPr fontId="15"/>
  </si>
  <si>
    <t>準必須</t>
    <rPh sb="0" eb="1">
      <t>ジュン</t>
    </rPh>
    <rPh sb="1" eb="3">
      <t>ヒッス</t>
    </rPh>
    <phoneticPr fontId="15"/>
  </si>
  <si>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5"/>
  </si>
  <si>
    <t>0：利用しない　1：利用する
この項目は、『商奉行クラウド』または『債権奉行クラウド』をご利用の場合に受け入れできます。
新規データとして空白データを受け入れた場合は、「0：利用しない」が設定されます。</t>
    <phoneticPr fontId="3"/>
  </si>
  <si>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5"/>
  </si>
  <si>
    <t>科目属性-債務科目</t>
  </si>
  <si>
    <t>AR1020108</t>
  </si>
  <si>
    <t>科目属性-購入科目</t>
  </si>
  <si>
    <t>AR1020109</t>
  </si>
  <si>
    <t>数字</t>
    <rPh sb="0" eb="2">
      <t>スウジ</t>
    </rPh>
    <phoneticPr fontId="41"/>
  </si>
  <si>
    <t>準必須</t>
    <rPh sb="0" eb="1">
      <t>ジュン</t>
    </rPh>
    <rPh sb="1" eb="3">
      <t>ヒッス</t>
    </rPh>
    <phoneticPr fontId="1"/>
  </si>
  <si>
    <t>科目属性-他勘定振替元科目</t>
    <rPh sb="5" eb="6">
      <t>タ</t>
    </rPh>
    <rPh sb="6" eb="8">
      <t>カンジョウ</t>
    </rPh>
    <rPh sb="8" eb="10">
      <t>フリカエ</t>
    </rPh>
    <rPh sb="10" eb="11">
      <t>モト</t>
    </rPh>
    <rPh sb="11" eb="13">
      <t>カモク</t>
    </rPh>
    <phoneticPr fontId="15"/>
  </si>
  <si>
    <t>科目属性-他勘定振替先科目</t>
    <rPh sb="5" eb="6">
      <t>タ</t>
    </rPh>
    <rPh sb="6" eb="8">
      <t>カンジョウ</t>
    </rPh>
    <rPh sb="8" eb="10">
      <t>フリカエ</t>
    </rPh>
    <rPh sb="10" eb="11">
      <t>サキ</t>
    </rPh>
    <rPh sb="11" eb="13">
      <t>カモク</t>
    </rPh>
    <phoneticPr fontId="15"/>
  </si>
  <si>
    <t>科目属性-資産科目</t>
    <rPh sb="5" eb="7">
      <t>シサン</t>
    </rPh>
    <rPh sb="7" eb="9">
      <t>カモク</t>
    </rPh>
    <phoneticPr fontId="15"/>
  </si>
  <si>
    <t>科目属性-棚卸科目</t>
    <rPh sb="5" eb="7">
      <t>タナオロシ</t>
    </rPh>
    <rPh sb="7" eb="9">
      <t>カモク</t>
    </rPh>
    <phoneticPr fontId="15"/>
  </si>
  <si>
    <t>科目属性-棚卸調整科目</t>
    <rPh sb="5" eb="7">
      <t>タナオロシ</t>
    </rPh>
    <rPh sb="7" eb="9">
      <t>チョウセイ</t>
    </rPh>
    <rPh sb="9" eb="11">
      <t>カモク</t>
    </rPh>
    <phoneticPr fontId="15"/>
  </si>
  <si>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5"/>
  </si>
  <si>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</si>
  <si>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</si>
  <si>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【消費税】</t>
    <rPh sb="1" eb="4">
      <t>ショウヒゼイ</t>
    </rPh>
    <phoneticPr fontId="15"/>
  </si>
  <si>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</si>
  <si>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</si>
  <si>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</si>
  <si>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</si>
  <si>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</si>
  <si>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5"/>
  </si>
  <si>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</si>
  <si>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5"/>
  </si>
  <si>
    <t>購入補助科目コード</t>
    <rPh sb="0" eb="2">
      <t>コウニュウ</t>
    </rPh>
    <rPh sb="2" eb="4">
      <t>ホジョ</t>
    </rPh>
    <rPh sb="4" eb="6">
      <t>カモク</t>
    </rPh>
    <phoneticPr fontId="15"/>
  </si>
  <si>
    <t>AP1010103</t>
  </si>
  <si>
    <t>債務科目コード</t>
    <rPh sb="0" eb="2">
      <t>サイム</t>
    </rPh>
    <rPh sb="2" eb="4">
      <t>カモク</t>
    </rPh>
    <phoneticPr fontId="15"/>
  </si>
  <si>
    <t>AP1010104</t>
  </si>
  <si>
    <t>債務補助科目コード</t>
    <rPh sb="0" eb="2">
      <t>サイム</t>
    </rPh>
    <rPh sb="2" eb="4">
      <t>ホジョ</t>
    </rPh>
    <rPh sb="4" eb="6">
      <t>カモク</t>
    </rPh>
    <phoneticPr fontId="15"/>
  </si>
  <si>
    <t>AP1010105</t>
  </si>
  <si>
    <t>購入科目と同じ設定にする</t>
    <rPh sb="0" eb="2">
      <t>コウニュウ</t>
    </rPh>
    <rPh sb="2" eb="4">
      <t>カモク</t>
    </rPh>
    <rPh sb="5" eb="6">
      <t>オナ</t>
    </rPh>
    <rPh sb="7" eb="9">
      <t>セッテイ</t>
    </rPh>
    <phoneticPr fontId="15"/>
  </si>
  <si>
    <t>AP1010201</t>
  </si>
  <si>
    <t>AP1010202</t>
  </si>
  <si>
    <t>AP1010203</t>
  </si>
  <si>
    <t>AP1010204</t>
  </si>
  <si>
    <t>AP1010205</t>
  </si>
  <si>
    <t>支払方法データ</t>
    <phoneticPr fontId="3"/>
  </si>
  <si>
    <t>支払方法コード</t>
    <rPh sb="2" eb="4">
      <t>ホウホウ</t>
    </rPh>
    <phoneticPr fontId="15"/>
  </si>
  <si>
    <t>AP1020001</t>
  </si>
  <si>
    <t>必須</t>
    <rPh sb="0" eb="2">
      <t>ヒッス</t>
    </rPh>
    <phoneticPr fontId="15"/>
  </si>
  <si>
    <t>支払方法名</t>
    <rPh sb="2" eb="4">
      <t>ホウホウ</t>
    </rPh>
    <rPh sb="4" eb="5">
      <t>メイ</t>
    </rPh>
    <phoneticPr fontId="15"/>
  </si>
  <si>
    <t>AP1020002</t>
  </si>
  <si>
    <t>支払種別</t>
    <rPh sb="2" eb="4">
      <t>シュベツ</t>
    </rPh>
    <phoneticPr fontId="15"/>
  </si>
  <si>
    <t>AP1020101</t>
  </si>
  <si>
    <t>0：銀行振込　６：口座引落　7：値引・調整　8：相殺　9：その他　10：現金　11：小切手</t>
    <phoneticPr fontId="3"/>
  </si>
  <si>
    <t>AP1020102</t>
  </si>
  <si>
    <t>「支払種別」が「０：銀行振込」「1：電子記録債務」「2：ファクタリング債務」「3：支払手形」「4：期日支払」「６：口座引落」の場合に受け入れできます。</t>
    <phoneticPr fontId="3"/>
  </si>
  <si>
    <t>支払科目コード</t>
    <rPh sb="2" eb="4">
      <t>カモク</t>
    </rPh>
    <phoneticPr fontId="15"/>
  </si>
  <si>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</si>
  <si>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</si>
  <si>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5"/>
  </si>
  <si>
    <t>AP1020104</t>
  </si>
  <si>
    <t>出金部門指定</t>
    <rPh sb="0" eb="2">
      <t>シュッキン</t>
    </rPh>
    <rPh sb="2" eb="4">
      <t>ブモン</t>
    </rPh>
    <rPh sb="4" eb="6">
      <t>シテイ</t>
    </rPh>
    <phoneticPr fontId="15"/>
  </si>
  <si>
    <t>AP1020116</t>
  </si>
  <si>
    <t>0：固定　1：債務　2：購入　3：精算</t>
    <rPh sb="2" eb="4">
      <t>コテイ</t>
    </rPh>
    <rPh sb="7" eb="9">
      <t>サイム</t>
    </rPh>
    <rPh sb="12" eb="14">
      <t>コウニュウ</t>
    </rPh>
    <rPh sb="17" eb="19">
      <t>セイサン</t>
    </rPh>
    <phoneticPr fontId="15"/>
  </si>
  <si>
    <t>出金部門コード</t>
    <rPh sb="0" eb="2">
      <t>シュッキン</t>
    </rPh>
    <rPh sb="2" eb="4">
      <t>ブモン</t>
    </rPh>
    <phoneticPr fontId="15"/>
  </si>
  <si>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</si>
  <si>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</si>
  <si>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</si>
  <si>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</si>
  <si>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5"/>
  </si>
  <si>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</si>
  <si>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</si>
  <si>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</si>
  <si>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</si>
  <si>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</si>
  <si>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</si>
  <si>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出金工程／工種コード</t>
    <rPh sb="0" eb="2">
      <t>シュッキン</t>
    </rPh>
    <rPh sb="2" eb="7">
      <t>コウテイ</t>
    </rPh>
    <phoneticPr fontId="15"/>
  </si>
  <si>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</si>
  <si>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3"/>
  </si>
  <si>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</si>
  <si>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</si>
  <si>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5"/>
  </si>
  <si>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</si>
  <si>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</si>
  <si>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</si>
  <si>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5"/>
  </si>
  <si>
    <t>AP1020111</t>
  </si>
  <si>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</si>
  <si>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</si>
  <si>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AP1020113</t>
  </si>
  <si>
    <t>４～20</t>
    <phoneticPr fontId="3"/>
  </si>
  <si>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</si>
  <si>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</si>
  <si>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値引工程／工種コード</t>
    <rPh sb="0" eb="2">
      <t>ネビ</t>
    </rPh>
    <rPh sb="2" eb="7">
      <t>コウテイ</t>
    </rPh>
    <phoneticPr fontId="1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</si>
  <si>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</si>
  <si>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5"/>
  </si>
  <si>
    <t>【手数料】</t>
    <rPh sb="1" eb="4">
      <t>テスウリョウ</t>
    </rPh>
    <phoneticPr fontId="15"/>
  </si>
  <si>
    <t>振込区分</t>
    <rPh sb="0" eb="2">
      <t>フリコミ</t>
    </rPh>
    <rPh sb="2" eb="4">
      <t>クブン</t>
    </rPh>
    <phoneticPr fontId="15"/>
  </si>
  <si>
    <t>AP1020201</t>
  </si>
  <si>
    <t>０：電信　１：文書
「支払種別」が「0：銀行振込」の場合に受け入れできます。
新規データとして空白データを受け入れた場合は、「0：電信」が設定されます。</t>
    <rPh sb="2" eb="4">
      <t>デンシン</t>
    </rPh>
    <rPh sb="7" eb="9">
      <t>ブンショ</t>
    </rPh>
    <rPh sb="20" eb="22">
      <t>ギンコウ</t>
    </rPh>
    <rPh sb="22" eb="24">
      <t>フリコミ</t>
    </rPh>
    <rPh sb="26" eb="28">
      <t>バアイ</t>
    </rPh>
    <rPh sb="29" eb="30">
      <t>ウ</t>
    </rPh>
    <rPh sb="31" eb="32">
      <t>イ</t>
    </rPh>
    <rPh sb="65" eb="67">
      <t>デンシン</t>
    </rPh>
    <phoneticPr fontId="15"/>
  </si>
  <si>
    <t>振込方法</t>
    <rPh sb="0" eb="2">
      <t>フリコミ</t>
    </rPh>
    <rPh sb="2" eb="4">
      <t>ホウホウ</t>
    </rPh>
    <phoneticPr fontId="15"/>
  </si>
  <si>
    <t>AP1020202</t>
  </si>
  <si>
    <t>０：EB　１：ATM  ２：窓口
「支払種別」が「0：銀行振込」の場合に受け入れできます。
新規データとして空白データを受け入れた場合は、「0：EB」が設定されます。</t>
    <rPh sb="14" eb="16">
      <t>マドグチ</t>
    </rPh>
    <phoneticPr fontId="15"/>
  </si>
  <si>
    <t>支払タイプ</t>
    <rPh sb="0" eb="2">
      <t>シハライ</t>
    </rPh>
    <phoneticPr fontId="15"/>
  </si>
  <si>
    <t>AP1020203</t>
  </si>
  <si>
    <t>０：都度払い　１：後日一括払い
「支払種別」が「0：銀行振込」の場合に受け入れできます。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1" eb="73">
      <t>ツド</t>
    </rPh>
    <rPh sb="73" eb="74">
      <t>バラ</t>
    </rPh>
    <phoneticPr fontId="15"/>
  </si>
  <si>
    <t>未払計上</t>
    <rPh sb="0" eb="2">
      <t>ミバライ</t>
    </rPh>
    <rPh sb="2" eb="4">
      <t>ケイジョウ</t>
    </rPh>
    <phoneticPr fontId="1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</si>
  <si>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</si>
  <si>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5"/>
  </si>
  <si>
    <t>当方負担手数料費用科目コード</t>
    <rPh sb="0" eb="2">
      <t>トウホウ</t>
    </rPh>
    <rPh sb="2" eb="4">
      <t>フタン</t>
    </rPh>
    <rPh sb="4" eb="7">
      <t>テスウリョウ</t>
    </rPh>
    <rPh sb="7" eb="9">
      <t>ヒヨウ</t>
    </rPh>
    <rPh sb="9" eb="11">
      <t>カモク</t>
    </rPh>
    <phoneticPr fontId="1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</si>
  <si>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</si>
  <si>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</si>
  <si>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</si>
  <si>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</si>
  <si>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</si>
  <si>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</si>
  <si>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</si>
  <si>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</si>
  <si>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</si>
  <si>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</si>
  <si>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</si>
  <si>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</si>
  <si>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</si>
  <si>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</si>
  <si>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</si>
  <si>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</si>
  <si>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</si>
  <si>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5"/>
  </si>
  <si>
    <t>AP1020211</t>
  </si>
  <si>
    <t>手数料費用部門コード</t>
    <rPh sb="0" eb="3">
      <t>テスウリョウ</t>
    </rPh>
    <rPh sb="3" eb="5">
      <t>ヒヨウ</t>
    </rPh>
    <rPh sb="5" eb="7">
      <t>ブモン</t>
    </rPh>
    <phoneticPr fontId="15"/>
  </si>
  <si>
    <t>AP1020212</t>
  </si>
  <si>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</si>
  <si>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5"/>
  </si>
  <si>
    <t>AP1020213</t>
  </si>
  <si>
    <t>手数料費用プロジェクトコード</t>
    <rPh sb="0" eb="3">
      <t>テスウリョウ</t>
    </rPh>
    <rPh sb="3" eb="5">
      <t>ヒヨウ</t>
    </rPh>
    <phoneticPr fontId="1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</si>
  <si>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</si>
  <si>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</si>
  <si>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5"/>
  </si>
  <si>
    <t>AP1020215</t>
  </si>
  <si>
    <t>手数料費用工程／工種コード</t>
    <rPh sb="0" eb="3">
      <t>テスウリョウ</t>
    </rPh>
    <rPh sb="5" eb="10">
      <t>コウテイ</t>
    </rPh>
    <phoneticPr fontId="1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</si>
  <si>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</si>
  <si>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5"/>
  </si>
  <si>
    <t>手数料支払部門指定</t>
    <rPh sb="0" eb="3">
      <t>テスウリョウ</t>
    </rPh>
    <rPh sb="3" eb="5">
      <t>シハライ</t>
    </rPh>
    <rPh sb="5" eb="7">
      <t>ブモン</t>
    </rPh>
    <rPh sb="7" eb="9">
      <t>シテイ</t>
    </rPh>
    <phoneticPr fontId="15"/>
  </si>
  <si>
    <t>AP1020217</t>
  </si>
  <si>
    <t>手数料支払部門コード</t>
    <rPh sb="0" eb="3">
      <t>テスウリョウ</t>
    </rPh>
    <rPh sb="3" eb="5">
      <t>シハライ</t>
    </rPh>
    <rPh sb="5" eb="7">
      <t>ブモン</t>
    </rPh>
    <phoneticPr fontId="15"/>
  </si>
  <si>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</si>
  <si>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</si>
  <si>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5"/>
  </si>
  <si>
    <t>AP1020219</t>
  </si>
  <si>
    <t>手数料支払プロジェクトコード</t>
    <rPh sb="0" eb="3">
      <t>テスウリョウ</t>
    </rPh>
    <phoneticPr fontId="1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</si>
  <si>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</si>
  <si>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</si>
  <si>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5"/>
  </si>
  <si>
    <t>AP1020221</t>
  </si>
  <si>
    <t>手数料支払工程／工種コード</t>
    <rPh sb="0" eb="3">
      <t>テスウリョウ</t>
    </rPh>
    <rPh sb="5" eb="10">
      <t>コウテイ</t>
    </rPh>
    <phoneticPr fontId="1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</si>
  <si>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</si>
  <si>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5"/>
  </si>
  <si>
    <t>１</t>
    <phoneticPr fontId="3"/>
  </si>
  <si>
    <t>英数カナ</t>
    <phoneticPr fontId="3"/>
  </si>
  <si>
    <t>１～15</t>
    <phoneticPr fontId="3"/>
  </si>
  <si>
    <t>１～20</t>
    <phoneticPr fontId="3"/>
  </si>
  <si>
    <t>１～10</t>
    <phoneticPr fontId="3"/>
  </si>
  <si>
    <t>部門コード</t>
  </si>
  <si>
    <t>AR1060001</t>
  </si>
  <si>
    <t>部門名</t>
    <phoneticPr fontId="3"/>
  </si>
  <si>
    <t>AR1060002</t>
    <phoneticPr fontId="3"/>
  </si>
  <si>
    <t>個別請求</t>
    <rPh sb="2" eb="4">
      <t>セイキュウ</t>
    </rPh>
    <phoneticPr fontId="9"/>
  </si>
  <si>
    <t>AR1060003</t>
    <phoneticPr fontId="3"/>
  </si>
  <si>
    <t>数字</t>
    <rPh sb="0" eb="2">
      <t>スウジ</t>
    </rPh>
    <phoneticPr fontId="8"/>
  </si>
  <si>
    <t>0：しない　1：する
新規データとして空白データを受け入れた場合は、「0：しない」が設定されます。</t>
    <phoneticPr fontId="3"/>
  </si>
  <si>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</si>
  <si>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</si>
  <si>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</si>
  <si>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t>
  </si>
  <si>
    <t>文字</t>
    <rPh sb="0" eb="2">
      <t>モジ</t>
    </rPh>
    <phoneticPr fontId="41"/>
  </si>
  <si>
    <t>部門グループデータ</t>
    <phoneticPr fontId="3"/>
  </si>
  <si>
    <t xml:space="preserve">このデータは、『Bシステム』以上をお使いの場合に受け入れできます。     </t>
    <rPh sb="14" eb="16">
      <t>イジョウ</t>
    </rPh>
    <rPh sb="18" eb="19">
      <t>ツカ</t>
    </rPh>
    <phoneticPr fontId="15"/>
  </si>
  <si>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</si>
  <si>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</si>
  <si>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</si>
  <si>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</si>
  <si>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</si>
  <si>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</si>
  <si>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5"/>
  </si>
  <si>
    <t>部門グループ名（階層２）</t>
    <rPh sb="6" eb="7">
      <t>メイ</t>
    </rPh>
    <phoneticPr fontId="15"/>
  </si>
  <si>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</si>
  <si>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</si>
  <si>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</si>
  <si>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</si>
  <si>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5"/>
  </si>
  <si>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</si>
  <si>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</si>
  <si>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</si>
  <si>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</si>
  <si>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5"/>
  </si>
  <si>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</si>
  <si>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</si>
  <si>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</si>
  <si>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</si>
  <si>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5"/>
  </si>
  <si>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</si>
  <si>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</si>
  <si>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</si>
  <si>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</si>
  <si>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5"/>
  </si>
  <si>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</si>
  <si>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</si>
  <si>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</si>
  <si>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</si>
  <si>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5"/>
  </si>
  <si>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</si>
  <si>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</si>
  <si>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</si>
  <si>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</si>
  <si>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5"/>
  </si>
  <si>
    <t>AR1070016</t>
  </si>
  <si>
    <t>部門</t>
  </si>
  <si>
    <t>AR1070017</t>
  </si>
  <si>
    <t>詳細は、欄外の【設定例】参照</t>
    <rPh sb="8" eb="10">
      <t>セッテイ</t>
    </rPh>
    <rPh sb="10" eb="11">
      <t>レイ</t>
    </rPh>
    <phoneticPr fontId="15"/>
  </si>
  <si>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</si>
  <si>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5"/>
  </si>
  <si>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5"/>
  </si>
  <si>
    <t>　　≪階層例≫</t>
    <rPh sb="3" eb="5">
      <t>カイソウ</t>
    </rPh>
    <rPh sb="5" eb="6">
      <t>レイ</t>
    </rPh>
    <phoneticPr fontId="15"/>
  </si>
  <si>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</si>
  <si>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5"/>
  </si>
  <si>
    <t>　　部門グループ（Ａ・Ｂグループ）にそれぞれ部門（部門１～４）を設定する場合</t>
    <rPh sb="2" eb="4">
      <t>ブモン</t>
    </rPh>
    <rPh sb="22" eb="24">
      <t>ブモン</t>
    </rPh>
    <rPh sb="25" eb="27">
      <t>ブモン</t>
    </rPh>
    <rPh sb="32" eb="34">
      <t>セッテイ</t>
    </rPh>
    <rPh sb="36" eb="38">
      <t>バアイ</t>
    </rPh>
    <phoneticPr fontId="15"/>
  </si>
  <si>
    <t>AR1080001</t>
  </si>
  <si>
    <t>４～20</t>
  </si>
  <si>
    <t>AR1080002</t>
  </si>
  <si>
    <t>100</t>
  </si>
  <si>
    <t>プロジェクト略称</t>
  </si>
  <si>
    <t>AR1080003</t>
  </si>
  <si>
    <t>メモ１</t>
  </si>
  <si>
    <t>AR1080113</t>
  </si>
  <si>
    <t>メモ２</t>
  </si>
  <si>
    <t>AR1080114</t>
  </si>
  <si>
    <t>メモ３</t>
  </si>
  <si>
    <t>AR1080115</t>
  </si>
  <si>
    <t>【区分】</t>
    <rPh sb="1" eb="3">
      <t>クブン</t>
    </rPh>
    <phoneticPr fontId="15"/>
  </si>
  <si>
    <t>プロジェクト区分１コード</t>
    <rPh sb="6" eb="8">
      <t>クブン</t>
    </rPh>
    <phoneticPr fontId="15"/>
  </si>
  <si>
    <t>AR1080201</t>
  </si>
  <si>
    <t>英数カナ</t>
    <rPh sb="0" eb="2">
      <t>エイスウ</t>
    </rPh>
    <phoneticPr fontId="15"/>
  </si>
  <si>
    <t>桁数は、設定（メインメニュー右上にある[設定]アイコンから[運用設定]メニューの[基本]ページ）によって異なります。</t>
    <phoneticPr fontId="15"/>
  </si>
  <si>
    <t>プロジェクト区分２コード</t>
  </si>
  <si>
    <t>英数カナ</t>
    <rPh sb="0" eb="2">
      <t>エイスウ</t>
    </rPh>
    <phoneticPr fontId="1"/>
  </si>
  <si>
    <t>プロジェクト区分３コード</t>
  </si>
  <si>
    <t>プロジェクト区分４コード</t>
  </si>
  <si>
    <t>プロジェクト区分５コード</t>
  </si>
  <si>
    <t>【請求】</t>
  </si>
  <si>
    <t>　この項目は、『債権奉行クラウド』をご利用の場合に受け入れできます。</t>
    <phoneticPr fontId="3"/>
  </si>
  <si>
    <t>請求情報</t>
    <rPh sb="0" eb="2">
      <t>セイキュウ</t>
    </rPh>
    <rPh sb="2" eb="4">
      <t>ジョウホウ</t>
    </rPh>
    <phoneticPr fontId="15"/>
  </si>
  <si>
    <t>数字</t>
    <rPh sb="0" eb="2">
      <t>スウジ</t>
    </rPh>
    <phoneticPr fontId="1"/>
  </si>
  <si>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</si>
  <si>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</si>
  <si>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</si>
  <si>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</si>
  <si>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</si>
  <si>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</si>
  <si>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</si>
  <si>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</si>
  <si>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</si>
  <si>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</si>
  <si>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</si>
  <si>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</si>
  <si>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</si>
  <si>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</si>
  <si>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</si>
  <si>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</si>
  <si>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</si>
  <si>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</si>
  <si>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</si>
  <si>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</si>
  <si>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数字</t>
    <rPh sb="0" eb="2">
      <t>スウジ</t>
    </rPh>
    <phoneticPr fontId="0"/>
  </si>
  <si>
    <t>0：分割しない　1：割合で分割　2：金額で分割
新規データとして空白データを受け入れた場合は、「0：分割しない」が設定されます。</t>
  </si>
  <si>
    <t>９</t>
  </si>
  <si>
    <t>１／10／100／1,000／10,000／100,000／1,000,000／10,000,000／100,000,000
この項目は、「分割」が「1：割合で分割」の場合に受け入れできます。</t>
  </si>
  <si>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</si>
  <si>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</si>
  <si>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</si>
  <si>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</si>
  <si>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</si>
  <si>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</si>
  <si>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回収条件１-回収サイト１-回収予定日（設定）</t>
    <rPh sb="17" eb="18">
      <t>ビ</t>
    </rPh>
    <rPh sb="19" eb="21">
      <t>セッテイ</t>
    </rPh>
    <phoneticPr fontId="1"/>
  </si>
  <si>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</si>
  <si>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</si>
  <si>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</si>
  <si>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</si>
  <si>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</si>
  <si>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</si>
  <si>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回収条件１-回収サイト１-分割割当値</t>
    <rPh sb="13" eb="15">
      <t>ブンカツ</t>
    </rPh>
    <rPh sb="15" eb="17">
      <t>ワリアテ</t>
    </rPh>
    <rPh sb="17" eb="18">
      <t>アタイ</t>
    </rPh>
    <phoneticPr fontId="1"/>
  </si>
  <si>
    <t>15</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</si>
  <si>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1" eb="33">
      <t>ブンカツ</t>
    </rPh>
    <rPh sb="37" eb="38">
      <t>ケタ</t>
    </rPh>
    <rPh sb="42" eb="44">
      <t>キンガク</t>
    </rPh>
    <rPh sb="45" eb="47">
      <t>ブンカツ</t>
    </rPh>
    <rPh sb="52" eb="53">
      <t>ケタ</t>
    </rPh>
    <phoneticPr fontId="1"/>
  </si>
  <si>
    <t>設定内容は、「回収サイト１」と同様です。
「回収条件１-回収サイト１-分割割当値」が「0」の場合には受け入れできません。</t>
  </si>
  <si>
    <t>回収条件１-回収サイト２-休日回収指定</t>
    <rPh sb="13" eb="15">
      <t>キュウジツ</t>
    </rPh>
    <phoneticPr fontId="1"/>
  </si>
  <si>
    <t>回収条件１-回収サイト２-回収予定日（設定）</t>
    <rPh sb="17" eb="18">
      <t>ビ</t>
    </rPh>
    <rPh sb="19" eb="21">
      <t>セッテイ</t>
    </rPh>
    <phoneticPr fontId="1"/>
  </si>
  <si>
    <t>回収条件１-回収サイト２-回収予定日（月）</t>
    <rPh sb="17" eb="18">
      <t>ビ</t>
    </rPh>
    <rPh sb="19" eb="20">
      <t>ツキ</t>
    </rPh>
    <phoneticPr fontId="1"/>
  </si>
  <si>
    <t>回収条件１-回収サイト２-回収予定日（日）</t>
    <rPh sb="17" eb="18">
      <t>ビ</t>
    </rPh>
    <rPh sb="19" eb="20">
      <t>ニチ</t>
    </rPh>
    <phoneticPr fontId="1"/>
  </si>
  <si>
    <t>回収条件１-回収サイト２-分割割当値</t>
    <rPh sb="13" eb="15">
      <t>ブンカツ</t>
    </rPh>
    <rPh sb="15" eb="17">
      <t>ワリアテ</t>
    </rPh>
    <rPh sb="17" eb="18">
      <t>アタイ</t>
    </rPh>
    <phoneticPr fontId="1"/>
  </si>
  <si>
    <t>設定内容は、「回収サイト１」と同様です。
「回収条件１-回収サイト２-分割割当値」が「0」の場合には受け入れできません。</t>
  </si>
  <si>
    <t>回収条件１-回収サイト３-休日回収指定</t>
    <rPh sb="13" eb="15">
      <t>キュウジツ</t>
    </rPh>
    <phoneticPr fontId="1"/>
  </si>
  <si>
    <t>回収条件１-回収サイト３-回収予定日（設定）</t>
    <rPh sb="17" eb="18">
      <t>ビ</t>
    </rPh>
    <rPh sb="19" eb="21">
      <t>セッテイ</t>
    </rPh>
    <phoneticPr fontId="1"/>
  </si>
  <si>
    <t>回収条件１-回収サイト３-回収予定日（月）</t>
    <rPh sb="17" eb="18">
      <t>ビ</t>
    </rPh>
    <rPh sb="19" eb="20">
      <t>ツキ</t>
    </rPh>
    <phoneticPr fontId="1"/>
  </si>
  <si>
    <t>回収条件１-回収サイト３-回収予定日（日）</t>
    <rPh sb="17" eb="18">
      <t>ビ</t>
    </rPh>
    <rPh sb="19" eb="20">
      <t>ニチ</t>
    </rPh>
    <phoneticPr fontId="1"/>
  </si>
  <si>
    <t>回収条件１-回収サイト３-分割割当値</t>
    <rPh sb="13" eb="15">
      <t>ブンカツ</t>
    </rPh>
    <rPh sb="15" eb="17">
      <t>ワリアテ</t>
    </rPh>
    <rPh sb="17" eb="18">
      <t>アタイ</t>
    </rPh>
    <phoneticPr fontId="1"/>
  </si>
  <si>
    <t>回収条件２</t>
  </si>
  <si>
    <t>回収条件２-基準額</t>
    <rPh sb="6" eb="8">
      <t>キジュン</t>
    </rPh>
    <rPh sb="8" eb="9">
      <t>ガク</t>
    </rPh>
    <phoneticPr fontId="1"/>
  </si>
  <si>
    <t>形式は、表紙の「金額・数量の形式」参照</t>
  </si>
  <si>
    <t>設定内容は、「回収条件１」と同様です。
「回収条件２-基準額」が「０」の場合は受け入れできません。</t>
  </si>
  <si>
    <t>回収条件２-回収サイト１-休日回収指定</t>
    <rPh sb="13" eb="15">
      <t>キュウジツ</t>
    </rPh>
    <phoneticPr fontId="1"/>
  </si>
  <si>
    <t>回収条件２-回収サイト１-回収予定日（設定）</t>
    <rPh sb="17" eb="18">
      <t>ビ</t>
    </rPh>
    <rPh sb="19" eb="21">
      <t>セッテイ</t>
    </rPh>
    <phoneticPr fontId="1"/>
  </si>
  <si>
    <t>回収条件２-回収サイト１-回収予定日（月）</t>
    <rPh sb="17" eb="18">
      <t>ビ</t>
    </rPh>
    <rPh sb="19" eb="20">
      <t>ツキ</t>
    </rPh>
    <phoneticPr fontId="1"/>
  </si>
  <si>
    <t>回収条件２-回収サイト１-回収予定日（日）</t>
    <rPh sb="17" eb="18">
      <t>ビ</t>
    </rPh>
    <rPh sb="19" eb="20">
      <t>ニチ</t>
    </rPh>
    <phoneticPr fontId="1"/>
  </si>
  <si>
    <t>回収条件２-回収サイト１-分割割当値</t>
    <rPh sb="13" eb="15">
      <t>ブンカツ</t>
    </rPh>
    <rPh sb="15" eb="17">
      <t>ワリアテ</t>
    </rPh>
    <rPh sb="17" eb="18">
      <t>アタイ</t>
    </rPh>
    <phoneticPr fontId="1"/>
  </si>
  <si>
    <t>回収条件２-回収サイト２-休日回収指定</t>
    <rPh sb="13" eb="15">
      <t>キュウジツ</t>
    </rPh>
    <phoneticPr fontId="1"/>
  </si>
  <si>
    <t>回収条件２-回収サイト２-回収予定日（設定）</t>
    <rPh sb="17" eb="18">
      <t>ビ</t>
    </rPh>
    <rPh sb="19" eb="21">
      <t>セッテイ</t>
    </rPh>
    <phoneticPr fontId="1"/>
  </si>
  <si>
    <t>回収条件２-回収サイト２-回収予定日（月）</t>
    <rPh sb="17" eb="18">
      <t>ビ</t>
    </rPh>
    <rPh sb="19" eb="20">
      <t>ツキ</t>
    </rPh>
    <phoneticPr fontId="1"/>
  </si>
  <si>
    <t>回収条件２-回収サイト２-回収予定日（日）</t>
    <rPh sb="17" eb="18">
      <t>ビ</t>
    </rPh>
    <rPh sb="19" eb="20">
      <t>ニチ</t>
    </rPh>
    <phoneticPr fontId="1"/>
  </si>
  <si>
    <t>回収条件２-回収サイト２-分割割当値</t>
    <rPh sb="13" eb="15">
      <t>ブンカツ</t>
    </rPh>
    <rPh sb="15" eb="17">
      <t>ワリアテ</t>
    </rPh>
    <rPh sb="17" eb="18">
      <t>アタイ</t>
    </rPh>
    <phoneticPr fontId="1"/>
  </si>
  <si>
    <t>回収条件２-回収サイト３-休日回収指定</t>
    <rPh sb="13" eb="15">
      <t>キュウジツ</t>
    </rPh>
    <phoneticPr fontId="1"/>
  </si>
  <si>
    <t>回収条件２-回収サイト３-回収予定日（設定）</t>
    <rPh sb="17" eb="18">
      <t>ビ</t>
    </rPh>
    <rPh sb="19" eb="21">
      <t>セッテイ</t>
    </rPh>
    <phoneticPr fontId="1"/>
  </si>
  <si>
    <t>回収条件２-回収サイト３-回収予定日（月）</t>
    <rPh sb="17" eb="18">
      <t>ビ</t>
    </rPh>
    <rPh sb="19" eb="20">
      <t>ツキ</t>
    </rPh>
    <phoneticPr fontId="1"/>
  </si>
  <si>
    <t>回収条件２-回収サイト３-回収予定日（日）</t>
    <rPh sb="17" eb="18">
      <t>ビ</t>
    </rPh>
    <rPh sb="19" eb="20">
      <t>ニチ</t>
    </rPh>
    <phoneticPr fontId="1"/>
  </si>
  <si>
    <t>回収条件２-回収サイト３-分割割当値</t>
    <rPh sb="13" eb="15">
      <t>ブンカツ</t>
    </rPh>
    <rPh sb="15" eb="17">
      <t>ワリアテ</t>
    </rPh>
    <rPh sb="17" eb="18">
      <t>アタイ</t>
    </rPh>
    <phoneticPr fontId="1"/>
  </si>
  <si>
    <t>回収条件３</t>
    <phoneticPr fontId="3"/>
  </si>
  <si>
    <t>回収条件３-基準額</t>
    <rPh sb="6" eb="8">
      <t>キジュン</t>
    </rPh>
    <rPh sb="8" eb="9">
      <t>ガク</t>
    </rPh>
    <phoneticPr fontId="1"/>
  </si>
  <si>
    <t>設定内容は、「回収条件２」と同様です。
「回収条件３-基準額」が「0」の場合は受け入れできません。</t>
  </si>
  <si>
    <t>回収条件３-回収サイト１-休日回収指定</t>
    <rPh sb="13" eb="15">
      <t>キュウジツ</t>
    </rPh>
    <phoneticPr fontId="1"/>
  </si>
  <si>
    <t>回収条件３-回収サイト１-回収予定日（設定）</t>
    <rPh sb="17" eb="18">
      <t>ビ</t>
    </rPh>
    <rPh sb="19" eb="21">
      <t>セッテイ</t>
    </rPh>
    <phoneticPr fontId="1"/>
  </si>
  <si>
    <t>回収条件３-回収サイト１-回収予定日（月）</t>
    <rPh sb="17" eb="18">
      <t>ビ</t>
    </rPh>
    <rPh sb="19" eb="20">
      <t>ツキ</t>
    </rPh>
    <phoneticPr fontId="1"/>
  </si>
  <si>
    <t>回収条件３-回収サイト１-回収予定日（日）</t>
    <rPh sb="17" eb="18">
      <t>ビ</t>
    </rPh>
    <rPh sb="19" eb="20">
      <t>ニチ</t>
    </rPh>
    <phoneticPr fontId="1"/>
  </si>
  <si>
    <t>回収条件３-回収サイト１-分割割当値</t>
    <rPh sb="13" eb="15">
      <t>ブンカツ</t>
    </rPh>
    <rPh sb="15" eb="17">
      <t>ワリアテ</t>
    </rPh>
    <rPh sb="17" eb="18">
      <t>アタイ</t>
    </rPh>
    <phoneticPr fontId="1"/>
  </si>
  <si>
    <t>回収条件３-回収サイト２-休日回収指定</t>
    <rPh sb="13" eb="15">
      <t>キュウジツ</t>
    </rPh>
    <phoneticPr fontId="1"/>
  </si>
  <si>
    <t>回収条件３-回収サイト２-回収予定日（設定）</t>
    <rPh sb="17" eb="18">
      <t>ビ</t>
    </rPh>
    <rPh sb="19" eb="21">
      <t>セッテイ</t>
    </rPh>
    <phoneticPr fontId="1"/>
  </si>
  <si>
    <t>回収条件３-回収サイト２-回収予定日（月）</t>
    <rPh sb="17" eb="18">
      <t>ビ</t>
    </rPh>
    <rPh sb="19" eb="20">
      <t>ツキ</t>
    </rPh>
    <phoneticPr fontId="1"/>
  </si>
  <si>
    <t>回収条件３-回収サイト２-回収予定日（日）</t>
    <rPh sb="17" eb="18">
      <t>ビ</t>
    </rPh>
    <rPh sb="19" eb="20">
      <t>ニチ</t>
    </rPh>
    <phoneticPr fontId="1"/>
  </si>
  <si>
    <t>回収条件３-回収サイト２-分割割当値</t>
    <rPh sb="13" eb="15">
      <t>ブンカツ</t>
    </rPh>
    <rPh sb="15" eb="17">
      <t>ワリアテ</t>
    </rPh>
    <rPh sb="17" eb="18">
      <t>アタイ</t>
    </rPh>
    <phoneticPr fontId="1"/>
  </si>
  <si>
    <t>回収条件３-回収サイト３-休日回収指定</t>
    <rPh sb="13" eb="15">
      <t>キュウジツ</t>
    </rPh>
    <phoneticPr fontId="1"/>
  </si>
  <si>
    <t>回収条件３-回収サイト３-回収予定日（設定）</t>
    <rPh sb="17" eb="18">
      <t>ビ</t>
    </rPh>
    <rPh sb="19" eb="21">
      <t>セッテイ</t>
    </rPh>
    <phoneticPr fontId="1"/>
  </si>
  <si>
    <t>回収条件３-回収サイト３-回収予定日（月）</t>
    <rPh sb="17" eb="18">
      <t>ビ</t>
    </rPh>
    <rPh sb="19" eb="20">
      <t>ツキ</t>
    </rPh>
    <phoneticPr fontId="1"/>
  </si>
  <si>
    <t>回収条件３-回収サイト３-回収予定日（日）</t>
    <rPh sb="17" eb="18">
      <t>ビ</t>
    </rPh>
    <rPh sb="19" eb="20">
      <t>ニチ</t>
    </rPh>
    <phoneticPr fontId="1"/>
  </si>
  <si>
    <t>回収条件３-回収サイト３-分割割当値</t>
    <rPh sb="13" eb="15">
      <t>ブンカツ</t>
    </rPh>
    <rPh sb="15" eb="17">
      <t>ワリアテ</t>
    </rPh>
    <rPh sb="17" eb="18">
      <t>アタイ</t>
    </rPh>
    <phoneticPr fontId="1"/>
  </si>
  <si>
    <t>回収条件（営業外債権）</t>
    <rPh sb="5" eb="7">
      <t>エイギョウ</t>
    </rPh>
    <rPh sb="7" eb="8">
      <t>ガイ</t>
    </rPh>
    <rPh sb="8" eb="10">
      <t>サイケン</t>
    </rPh>
    <phoneticPr fontId="15"/>
  </si>
  <si>
    <t>設定内容は、「回収条件（共通・営業債務） - 回収条件１」と同様です。</t>
  </si>
  <si>
    <t>設定内容は、「回収条件（共通・営業債務） - 回収条件２」と同様です。</t>
  </si>
  <si>
    <t>回収条件３</t>
  </si>
  <si>
    <t>設定内容は、「回収条件（共通・営業債務） - 回収条件３」と同様です。</t>
  </si>
  <si>
    <t>英数カナ</t>
    <rPh sb="0" eb="2">
      <t>エイスウ</t>
    </rPh>
    <phoneticPr fontId="9"/>
  </si>
  <si>
    <t>18</t>
  </si>
  <si>
    <t>【精算】</t>
  </si>
  <si>
    <t>精算情報</t>
    <rPh sb="0" eb="2">
      <t>セイサン</t>
    </rPh>
    <rPh sb="2" eb="4">
      <t>ジョウホウ</t>
    </rPh>
    <phoneticPr fontId="15"/>
  </si>
  <si>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</si>
  <si>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</si>
  <si>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</si>
  <si>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</si>
  <si>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</si>
  <si>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</si>
  <si>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</si>
  <si>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</si>
  <si>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</si>
  <si>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</si>
  <si>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</si>
  <si>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</si>
  <si>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5"/>
  </si>
  <si>
    <t>支払条件１</t>
    <rPh sb="0" eb="2">
      <t>シハラ</t>
    </rPh>
    <phoneticPr fontId="15"/>
  </si>
  <si>
    <t>1／10／100／1,000／10,000／100,000／1,000,000／10,000,000／100,000,000
この項目は、「分割」が「1：割合で分割」の場合に受け入れできます。</t>
  </si>
  <si>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</si>
  <si>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</si>
  <si>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</si>
  <si>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</si>
  <si>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</si>
  <si>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</si>
  <si>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</si>
  <si>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5"/>
  </si>
  <si>
    <t>設定内容は、「支払条件１」と同様です。
「支払条件２-基準額」が「０」の場合は受け入れできません。</t>
  </si>
  <si>
    <t>支払条件３</t>
    <rPh sb="0" eb="2">
      <t>シハラ</t>
    </rPh>
    <phoneticPr fontId="15"/>
  </si>
  <si>
    <t>設定内容は、「支払条件２」と同様です。
「支払条件３-基準額」が「0」の場合は受け入れできません。</t>
  </si>
  <si>
    <t>支払条件（営業外債務）</t>
    <rPh sb="0" eb="2">
      <t>シハラ</t>
    </rPh>
    <phoneticPr fontId="15"/>
  </si>
  <si>
    <t>設定内容は、「精算条件（共通・営業債務） - 支払条件１」と同様です。</t>
  </si>
  <si>
    <t>設定内容は、「精算条件（共通・営業債務） - 支払条件２」と同様です。</t>
  </si>
  <si>
    <t>設定内容は、「精算条件（共通・営業債務） - 支払条件３」と同様です。</t>
  </si>
  <si>
    <t>プロジェクト区分データ</t>
    <phoneticPr fontId="3"/>
  </si>
  <si>
    <t>プロジェクト区分コード</t>
    <rPh sb="6" eb="8">
      <t>クブン</t>
    </rPh>
    <phoneticPr fontId="38"/>
  </si>
  <si>
    <t>AR1090001</t>
    <phoneticPr fontId="3"/>
  </si>
  <si>
    <t>４～10</t>
    <phoneticPr fontId="3"/>
  </si>
  <si>
    <t>プロジェクト区分名</t>
    <rPh sb="6" eb="8">
      <t>クブン</t>
    </rPh>
    <rPh sb="8" eb="9">
      <t>メイ</t>
    </rPh>
    <phoneticPr fontId="8"/>
  </si>
  <si>
    <t>AR1090002</t>
    <phoneticPr fontId="3"/>
  </si>
  <si>
    <t>30</t>
    <phoneticPr fontId="3"/>
  </si>
  <si>
    <t>工程／工種データ</t>
    <phoneticPr fontId="3"/>
  </si>
  <si>
    <t>工程／工種コード</t>
    <rPh sb="0" eb="5">
      <t>コウテイ</t>
    </rPh>
    <phoneticPr fontId="15"/>
  </si>
  <si>
    <t>AR1100001</t>
  </si>
  <si>
    <t>工程／工種名</t>
    <rPh sb="0" eb="2">
      <t>コウテイ</t>
    </rPh>
    <rPh sb="3" eb="5">
      <t>コウシュ</t>
    </rPh>
    <rPh sb="5" eb="6">
      <t>メイ</t>
    </rPh>
    <phoneticPr fontId="15"/>
  </si>
  <si>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</si>
  <si>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</si>
  <si>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</si>
  <si>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</si>
  <si>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</si>
  <si>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</si>
  <si>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</si>
  <si>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</si>
  <si>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5"/>
  </si>
  <si>
    <t>AR1110101</t>
  </si>
  <si>
    <t>担当者区分１コード</t>
    <rPh sb="0" eb="3">
      <t>タントウシャ</t>
    </rPh>
    <rPh sb="3" eb="5">
      <t>クブン</t>
    </rPh>
    <phoneticPr fontId="15"/>
  </si>
  <si>
    <t>AR1110102</t>
  </si>
  <si>
    <t>担当者区分２コード</t>
    <rPh sb="0" eb="3">
      <t>タントウシャ</t>
    </rPh>
    <rPh sb="3" eb="5">
      <t>クブン</t>
    </rPh>
    <phoneticPr fontId="15"/>
  </si>
  <si>
    <t>AR1110103</t>
  </si>
  <si>
    <t>担当者区分３コード</t>
    <rPh sb="0" eb="3">
      <t>タントウシャ</t>
    </rPh>
    <rPh sb="3" eb="5">
      <t>クブン</t>
    </rPh>
    <phoneticPr fontId="15"/>
  </si>
  <si>
    <t>AR1110104</t>
  </si>
  <si>
    <t>担当者区分４コード</t>
    <rPh sb="0" eb="3">
      <t>タントウシャ</t>
    </rPh>
    <rPh sb="3" eb="5">
      <t>クブン</t>
    </rPh>
    <phoneticPr fontId="15"/>
  </si>
  <si>
    <t>AR1110105</t>
  </si>
  <si>
    <t>担当者区分５コード</t>
    <rPh sb="0" eb="3">
      <t>タントウシャ</t>
    </rPh>
    <rPh sb="3" eb="5">
      <t>クブン</t>
    </rPh>
    <phoneticPr fontId="15"/>
  </si>
  <si>
    <t>AR1110106</t>
  </si>
  <si>
    <t>1</t>
  </si>
  <si>
    <t>担当者区分データ</t>
    <phoneticPr fontId="3"/>
  </si>
  <si>
    <t>担当者区分コード</t>
    <rPh sb="3" eb="5">
      <t>クブン</t>
    </rPh>
    <phoneticPr fontId="1"/>
  </si>
  <si>
    <t>AR1120001</t>
  </si>
  <si>
    <t>担当者区分名</t>
    <rPh sb="3" eb="5">
      <t>クブン</t>
    </rPh>
    <rPh sb="5" eb="6">
      <t>メイ</t>
    </rPh>
    <phoneticPr fontId="15"/>
  </si>
  <si>
    <t>AR1120002</t>
  </si>
  <si>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</si>
  <si>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</si>
  <si>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</si>
  <si>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</si>
  <si>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</si>
  <si>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</si>
  <si>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3"/>
  </si>
  <si>
    <t>任意項目コード</t>
    <rPh sb="0" eb="2">
      <t>ニンイ</t>
    </rPh>
    <rPh sb="2" eb="4">
      <t>コウモク</t>
    </rPh>
    <phoneticPr fontId="15"/>
  </si>
  <si>
    <t>AR1140001</t>
  </si>
  <si>
    <t>１～40</t>
  </si>
  <si>
    <t>任意項目名</t>
    <rPh sb="0" eb="4">
      <t>ニンイコウモク</t>
    </rPh>
    <rPh sb="4" eb="5">
      <t>メイ</t>
    </rPh>
    <phoneticPr fontId="15"/>
  </si>
  <si>
    <t>AR1140002</t>
  </si>
  <si>
    <t>【基本】</t>
    <rPh sb="1" eb="3">
      <t>キホン</t>
    </rPh>
    <phoneticPr fontId="15"/>
  </si>
  <si>
    <t>法人番号</t>
    <rPh sb="0" eb="2">
      <t>ホウジン</t>
    </rPh>
    <rPh sb="2" eb="4">
      <t>バンゴウ</t>
    </rPh>
    <phoneticPr fontId="1"/>
  </si>
  <si>
    <t>13</t>
  </si>
  <si>
    <t>事業所名</t>
    <rPh sb="0" eb="3">
      <t>ジギョウショ</t>
    </rPh>
    <rPh sb="3" eb="4">
      <t>メイ</t>
    </rPh>
    <phoneticPr fontId="1"/>
  </si>
  <si>
    <t>事業所名カナ</t>
    <rPh sb="0" eb="3">
      <t>ジギョウショ</t>
    </rPh>
    <rPh sb="3" eb="4">
      <t>メイ</t>
    </rPh>
    <phoneticPr fontId="1"/>
  </si>
  <si>
    <t>敬称</t>
    <rPh sb="0" eb="2">
      <t>ケイショウ</t>
    </rPh>
    <phoneticPr fontId="15"/>
  </si>
  <si>
    <t>0：敬称なし　1：敬称１　2：敬称２　3： 敬称３　4：敬称４　5：敬称５
「敬称」は、設定（メインメニュー右上にある[設定]アイコンから[運用設定]メニューの[基本]ページ）によって異なります。</t>
  </si>
  <si>
    <t>郵便番号</t>
    <rPh sb="0" eb="4">
      <t>ユウビンバンゴウ</t>
    </rPh>
    <phoneticPr fontId="1"/>
  </si>
  <si>
    <t>都道府県</t>
    <rPh sb="0" eb="4">
      <t>トドウフケン</t>
    </rPh>
    <phoneticPr fontId="1"/>
  </si>
  <si>
    <t>12</t>
  </si>
  <si>
    <t>市区町村</t>
    <rPh sb="0" eb="2">
      <t>シク</t>
    </rPh>
    <rPh sb="2" eb="4">
      <t>チョウソン</t>
    </rPh>
    <phoneticPr fontId="1"/>
  </si>
  <si>
    <t>24</t>
  </si>
  <si>
    <t>番地</t>
    <rPh sb="0" eb="2">
      <t>バンチ</t>
    </rPh>
    <phoneticPr fontId="1"/>
  </si>
  <si>
    <t>ビル等</t>
    <rPh sb="2" eb="3">
      <t>ナド</t>
    </rPh>
    <phoneticPr fontId="1"/>
  </si>
  <si>
    <t>50</t>
  </si>
  <si>
    <t>電話番号</t>
    <rPh sb="0" eb="2">
      <t>デンワ</t>
    </rPh>
    <rPh sb="2" eb="4">
      <t>バンゴウ</t>
    </rPh>
    <phoneticPr fontId="1"/>
  </si>
  <si>
    <t>20</t>
  </si>
  <si>
    <t>ＦＡＸ番号</t>
    <rPh sb="3" eb="5">
      <t>バンゴウ</t>
    </rPh>
    <phoneticPr fontId="1"/>
  </si>
  <si>
    <t>ホームページ</t>
  </si>
  <si>
    <t>80</t>
  </si>
  <si>
    <t>5</t>
  </si>
  <si>
    <t>【ご担当】</t>
  </si>
  <si>
    <t>ご担当 － 部署</t>
    <rPh sb="6" eb="8">
      <t>ブショ</t>
    </rPh>
    <phoneticPr fontId="1"/>
  </si>
  <si>
    <t>ご担当 － 役職</t>
    <rPh sb="6" eb="8">
      <t>ヤクショク</t>
    </rPh>
    <phoneticPr fontId="1"/>
  </si>
  <si>
    <t>ご担当 － 担当者名</t>
    <rPh sb="6" eb="9">
      <t>タントウシャ</t>
    </rPh>
    <rPh sb="9" eb="10">
      <t>メイ</t>
    </rPh>
    <phoneticPr fontId="1"/>
  </si>
  <si>
    <t>ご担当 － 携帯番号</t>
    <rPh sb="6" eb="8">
      <t>ケイタイ</t>
    </rPh>
    <rPh sb="8" eb="10">
      <t>バンゴウ</t>
    </rPh>
    <phoneticPr fontId="1"/>
  </si>
  <si>
    <t>ご担当 － Ｅ－Ｍａｉｌ</t>
  </si>
  <si>
    <t>英数</t>
  </si>
  <si>
    <t>スポット区分</t>
    <rPh sb="4" eb="6">
      <t>クブン</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</si>
  <si>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</si>
  <si>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補助科目優先コード指定</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</si>
  <si>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5"/>
  </si>
  <si>
    <t>消費税計算</t>
    <rPh sb="0" eb="3">
      <t>ショウヒゼイ</t>
    </rPh>
    <rPh sb="3" eb="5">
      <t>ケイサン</t>
    </rPh>
    <phoneticPr fontId="1"/>
  </si>
  <si>
    <t>取引発生区分</t>
    <rPh sb="0" eb="2">
      <t>トリヒキ</t>
    </rPh>
    <rPh sb="2" eb="4">
      <t>ハッセイ</t>
    </rPh>
    <rPh sb="4" eb="6">
      <t>クブン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</si>
  <si>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</si>
  <si>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</si>
  <si>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5"/>
  </si>
  <si>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</si>
  <si>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</si>
  <si>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0：月日指定　1：月指定　2：日指定</t>
    <rPh sb="2" eb="4">
      <t>ツキヒ</t>
    </rPh>
    <rPh sb="4" eb="6">
      <t>シテイ</t>
    </rPh>
    <rPh sb="9" eb="10">
      <t>ツキ</t>
    </rPh>
    <rPh sb="10" eb="12">
      <t>シテイ</t>
    </rPh>
    <rPh sb="15" eb="16">
      <t>ニチ</t>
    </rPh>
    <rPh sb="16" eb="18">
      <t>シテイ</t>
    </rPh>
    <phoneticPr fontId="15"/>
  </si>
  <si>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5"/>
  </si>
  <si>
    <t>英数カナ</t>
    <rPh sb="0" eb="2">
      <t>エイスウ</t>
    </rPh>
    <phoneticPr fontId="3"/>
  </si>
  <si>
    <t>15</t>
    <phoneticPr fontId="3"/>
  </si>
  <si>
    <t>4</t>
  </si>
  <si>
    <t>48</t>
  </si>
  <si>
    <t>非連結科目コード</t>
    <rPh sb="3" eb="5">
      <t>カモク</t>
    </rPh>
    <phoneticPr fontId="1"/>
  </si>
  <si>
    <t>3～10</t>
  </si>
  <si>
    <t>非連結補助科目コード</t>
    <rPh sb="3" eb="5">
      <t>ホジョ</t>
    </rPh>
    <rPh sb="5" eb="7">
      <t>カモク</t>
    </rPh>
    <phoneticPr fontId="1"/>
  </si>
  <si>
    <t>1～10</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</si>
  <si>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</si>
  <si>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</si>
  <si>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3"/>
  </si>
  <si>
    <t>『Sシステム』をお使いの場合は、[仕入先データ]シートをご参照ください。</t>
    <phoneticPr fontId="3"/>
  </si>
  <si>
    <t>精算先コード</t>
    <rPh sb="2" eb="3">
      <t>サキ</t>
    </rPh>
    <phoneticPr fontId="1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</si>
  <si>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</si>
  <si>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</si>
  <si>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5"/>
  </si>
  <si>
    <t>AP2010002</t>
  </si>
  <si>
    <t>個人事業主として取引先を登録している場合は、１桁目に半角スペースを入力することで、
12桁の個人番号を受け入れられます。</t>
    <rPh sb="2" eb="5">
      <t>ジギョウヌシ</t>
    </rPh>
    <phoneticPr fontId="15"/>
  </si>
  <si>
    <t>精算先名</t>
    <rPh sb="2" eb="3">
      <t>サキ</t>
    </rPh>
    <rPh sb="3" eb="4">
      <t>ナ</t>
    </rPh>
    <phoneticPr fontId="15"/>
  </si>
  <si>
    <t>AP2010003</t>
  </si>
  <si>
    <t>精算先名カナ</t>
    <rPh sb="2" eb="3">
      <t>サキ</t>
    </rPh>
    <rPh sb="3" eb="4">
      <t>メイ</t>
    </rPh>
    <phoneticPr fontId="15"/>
  </si>
  <si>
    <t>AP2010004</t>
  </si>
  <si>
    <t>事業所名</t>
    <rPh sb="0" eb="3">
      <t>ジギョウショ</t>
    </rPh>
    <rPh sb="3" eb="4">
      <t>メイ</t>
    </rPh>
    <phoneticPr fontId="15"/>
  </si>
  <si>
    <t>AP2010005</t>
  </si>
  <si>
    <t>事業所名カナ</t>
    <rPh sb="0" eb="3">
      <t>ジギョウショ</t>
    </rPh>
    <rPh sb="3" eb="4">
      <t>メイ</t>
    </rPh>
    <phoneticPr fontId="15"/>
  </si>
  <si>
    <t>AP2010006</t>
  </si>
  <si>
    <t>精算先略称</t>
    <rPh sb="2" eb="3">
      <t>サキ</t>
    </rPh>
    <rPh sb="3" eb="5">
      <t>リャクショウ</t>
    </rPh>
    <phoneticPr fontId="15"/>
  </si>
  <si>
    <t>AP2010007</t>
  </si>
  <si>
    <t>AP2010101</t>
  </si>
  <si>
    <t>AP2010102</t>
  </si>
  <si>
    <t>郵便番号</t>
    <rPh sb="0" eb="4">
      <t>ユウビンバンゴウ</t>
    </rPh>
    <phoneticPr fontId="15"/>
  </si>
  <si>
    <t>AP2010103</t>
  </si>
  <si>
    <t>都道府県</t>
    <rPh sb="0" eb="4">
      <t>トドウフケン</t>
    </rPh>
    <phoneticPr fontId="15"/>
  </si>
  <si>
    <t>AP2010104</t>
  </si>
  <si>
    <t>市区町村</t>
    <rPh sb="0" eb="2">
      <t>シク</t>
    </rPh>
    <rPh sb="2" eb="4">
      <t>チョウソン</t>
    </rPh>
    <phoneticPr fontId="15"/>
  </si>
  <si>
    <t>AP2010105</t>
  </si>
  <si>
    <t>番地</t>
    <rPh sb="0" eb="2">
      <t>バンチ</t>
    </rPh>
    <phoneticPr fontId="15"/>
  </si>
  <si>
    <t>AP2010106</t>
  </si>
  <si>
    <t>ビル等</t>
    <rPh sb="2" eb="3">
      <t>ナド</t>
    </rPh>
    <phoneticPr fontId="15"/>
  </si>
  <si>
    <t>AP2010107</t>
  </si>
  <si>
    <t>電話番号</t>
    <rPh sb="0" eb="2">
      <t>デンワ</t>
    </rPh>
    <rPh sb="2" eb="4">
      <t>バンゴウ</t>
    </rPh>
    <phoneticPr fontId="15"/>
  </si>
  <si>
    <t>AP2010108</t>
  </si>
  <si>
    <t>ＦＡＸ番号</t>
    <rPh sb="3" eb="5">
      <t>バンゴウ</t>
    </rPh>
    <phoneticPr fontId="15"/>
  </si>
  <si>
    <t>AP2010109</t>
  </si>
  <si>
    <t>AP2010110</t>
  </si>
  <si>
    <t>AP2010111</t>
  </si>
  <si>
    <t>AP2010112</t>
  </si>
  <si>
    <t>AP2010113</t>
  </si>
  <si>
    <t>取引先コード</t>
    <rPh sb="0" eb="2">
      <t>トリヒキ</t>
    </rPh>
    <rPh sb="2" eb="3">
      <t>サキ</t>
    </rPh>
    <phoneticPr fontId="15"/>
  </si>
  <si>
    <t>AP2010008</t>
  </si>
  <si>
    <t>取引先名</t>
    <rPh sb="0" eb="2">
      <t>トリヒキ</t>
    </rPh>
    <rPh sb="2" eb="3">
      <t>サキ</t>
    </rPh>
    <rPh sb="3" eb="4">
      <t>ナ</t>
    </rPh>
    <phoneticPr fontId="15"/>
  </si>
  <si>
    <t>AP2010009</t>
  </si>
  <si>
    <t>取引先事業所名</t>
    <rPh sb="0" eb="2">
      <t>トリヒキ</t>
    </rPh>
    <rPh sb="2" eb="3">
      <t>サキ</t>
    </rPh>
    <rPh sb="3" eb="6">
      <t>ジギョウショ</t>
    </rPh>
    <rPh sb="6" eb="7">
      <t>メイ</t>
    </rPh>
    <phoneticPr fontId="15"/>
  </si>
  <si>
    <t>AP2010010</t>
  </si>
  <si>
    <t>購入限度額</t>
    <rPh sb="0" eb="5">
      <t>コウニュウゲンドガク</t>
    </rPh>
    <phoneticPr fontId="15"/>
  </si>
  <si>
    <t>形式は、表紙の「金額・数量の形式」参照
この項目は、『Ｂシステム』以上をご利用の場合に受け入れできます。</t>
    <rPh sb="33" eb="35">
      <t>イジョウ</t>
    </rPh>
    <phoneticPr fontId="15"/>
  </si>
  <si>
    <t>購入限度警告ライン</t>
    <rPh sb="0" eb="2">
      <t>コウニュウ</t>
    </rPh>
    <rPh sb="2" eb="4">
      <t>ゲンド</t>
    </rPh>
    <rPh sb="4" eb="6">
      <t>ケイコク</t>
    </rPh>
    <phoneticPr fontId="15"/>
  </si>
  <si>
    <t>AP2010115</t>
  </si>
  <si>
    <t>整数３桁、小数２桁
形式は、表紙の「金額・数量の形式」参照
この項目は、『Ｂシステム』以上をご利用の場合に受け入れできます。</t>
    <rPh sb="43" eb="45">
      <t>イジョウ</t>
    </rPh>
    <phoneticPr fontId="15"/>
  </si>
  <si>
    <t>ご担当 － 部署</t>
    <rPh sb="6" eb="8">
      <t>ブショ</t>
    </rPh>
    <phoneticPr fontId="15"/>
  </si>
  <si>
    <t>AP2010201</t>
  </si>
  <si>
    <t>ご担当 － 電話番号</t>
    <rPh sb="1" eb="3">
      <t>タントウ</t>
    </rPh>
    <rPh sb="6" eb="8">
      <t>デンワ</t>
    </rPh>
    <rPh sb="8" eb="10">
      <t>バンゴウ</t>
    </rPh>
    <phoneticPr fontId="15"/>
  </si>
  <si>
    <t>AP2010202</t>
  </si>
  <si>
    <t>ご担当 － ＦＡＸ番号</t>
    <rPh sb="9" eb="11">
      <t>バンゴウ</t>
    </rPh>
    <phoneticPr fontId="15"/>
  </si>
  <si>
    <t>AP2010203</t>
  </si>
  <si>
    <t>ご担当 － 役職</t>
    <rPh sb="6" eb="8">
      <t>ヤクショク</t>
    </rPh>
    <phoneticPr fontId="15"/>
  </si>
  <si>
    <t>AP2010204</t>
  </si>
  <si>
    <t>ご担当 － 担当者名</t>
    <rPh sb="6" eb="9">
      <t>タントウシャ</t>
    </rPh>
    <rPh sb="9" eb="10">
      <t>メイ</t>
    </rPh>
    <phoneticPr fontId="15"/>
  </si>
  <si>
    <t>AP2010205</t>
  </si>
  <si>
    <t>ご担当 － 携帯番号</t>
    <rPh sb="6" eb="8">
      <t>ケイタイ</t>
    </rPh>
    <rPh sb="8" eb="10">
      <t>バンゴウ</t>
    </rPh>
    <phoneticPr fontId="15"/>
  </si>
  <si>
    <t>AP2010206</t>
  </si>
  <si>
    <t>AP2010207</t>
  </si>
  <si>
    <t>仕入／精算先区分１コード</t>
    <rPh sb="0" eb="2">
      <t>シイレ</t>
    </rPh>
    <rPh sb="3" eb="5">
      <t>セイサン</t>
    </rPh>
    <rPh sb="5" eb="6">
      <t>サキ</t>
    </rPh>
    <rPh sb="6" eb="8">
      <t>クブン</t>
    </rPh>
    <phoneticPr fontId="15"/>
  </si>
  <si>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</si>
  <si>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5"/>
  </si>
  <si>
    <t>仕入／精算先区分２コード</t>
    <rPh sb="0" eb="2">
      <t>シイレ</t>
    </rPh>
    <rPh sb="3" eb="5">
      <t>セイサン</t>
    </rPh>
    <rPh sb="5" eb="6">
      <t>サキ</t>
    </rPh>
    <rPh sb="6" eb="8">
      <t>クブン</t>
    </rPh>
    <phoneticPr fontId="15"/>
  </si>
  <si>
    <t>AP2010302</t>
  </si>
  <si>
    <t>仕入／精算先区分３コード</t>
    <rPh sb="0" eb="2">
      <t>シイレ</t>
    </rPh>
    <rPh sb="3" eb="5">
      <t>セイサン</t>
    </rPh>
    <rPh sb="5" eb="6">
      <t>サキ</t>
    </rPh>
    <rPh sb="6" eb="8">
      <t>クブン</t>
    </rPh>
    <phoneticPr fontId="15"/>
  </si>
  <si>
    <t>AP2010303</t>
  </si>
  <si>
    <t>仕入／精算先区分４コード</t>
    <rPh sb="0" eb="2">
      <t>シイレ</t>
    </rPh>
    <rPh sb="3" eb="5">
      <t>セイサン</t>
    </rPh>
    <rPh sb="5" eb="6">
      <t>サキ</t>
    </rPh>
    <rPh sb="6" eb="8">
      <t>クブン</t>
    </rPh>
    <phoneticPr fontId="15"/>
  </si>
  <si>
    <t>AP2010304</t>
  </si>
  <si>
    <t>仕入／精算先区分５コード</t>
    <rPh sb="0" eb="2">
      <t>シイレ</t>
    </rPh>
    <rPh sb="3" eb="5">
      <t>セイサン</t>
    </rPh>
    <rPh sb="5" eb="6">
      <t>サキ</t>
    </rPh>
    <rPh sb="6" eb="8">
      <t>クブン</t>
    </rPh>
    <phoneticPr fontId="15"/>
  </si>
  <si>
    <t>AP2010305</t>
  </si>
  <si>
    <t>【購入】</t>
    <rPh sb="1" eb="3">
      <t>コウニュウ</t>
    </rPh>
    <phoneticPr fontId="15"/>
  </si>
  <si>
    <t>スポット区分</t>
    <rPh sb="4" eb="6">
      <t>クブン</t>
    </rPh>
    <phoneticPr fontId="15"/>
  </si>
  <si>
    <t>AP2010401</t>
  </si>
  <si>
    <t>0：通常精算先　1：スポット精算先</t>
    <rPh sb="2" eb="4">
      <t>ツウジョウ</t>
    </rPh>
    <rPh sb="6" eb="7">
      <t>サキ</t>
    </rPh>
    <rPh sb="16" eb="17">
      <t>サキ</t>
    </rPh>
    <phoneticPr fontId="15"/>
  </si>
  <si>
    <t>購入主部門コード</t>
    <rPh sb="2" eb="3">
      <t>シュ</t>
    </rPh>
    <rPh sb="3" eb="5">
      <t>ブモン</t>
    </rPh>
    <phoneticPr fontId="15"/>
  </si>
  <si>
    <t>AP2010405</t>
  </si>
  <si>
    <t>購入主担当者コード</t>
    <rPh sb="0" eb="2">
      <t>コウニュウ</t>
    </rPh>
    <rPh sb="2" eb="3">
      <t>シュ</t>
    </rPh>
    <rPh sb="3" eb="5">
      <t>タントウ</t>
    </rPh>
    <rPh sb="5" eb="6">
      <t>シャ</t>
    </rPh>
    <phoneticPr fontId="15"/>
  </si>
  <si>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</si>
  <si>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</si>
  <si>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</si>
  <si>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</si>
  <si>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購入主工程／工種コード</t>
    <rPh sb="2" eb="3">
      <t>シュ</t>
    </rPh>
    <rPh sb="3" eb="8">
      <t>コウテイ</t>
    </rPh>
    <phoneticPr fontId="1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</si>
  <si>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</si>
  <si>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5"/>
  </si>
  <si>
    <t>伝票債務区分</t>
    <rPh sb="0" eb="2">
      <t>デンピョウ</t>
    </rPh>
    <rPh sb="2" eb="4">
      <t>サイム</t>
    </rPh>
    <rPh sb="4" eb="6">
      <t>クブン</t>
    </rPh>
    <phoneticPr fontId="15"/>
  </si>
  <si>
    <t>AP2010402</t>
  </si>
  <si>
    <t>0：営業外債務　1：営業債務</t>
  </si>
  <si>
    <t>債務部門指定</t>
    <rPh sb="0" eb="2">
      <t>サイム</t>
    </rPh>
    <rPh sb="2" eb="4">
      <t>ブモン</t>
    </rPh>
    <rPh sb="4" eb="6">
      <t>シテイ</t>
    </rPh>
    <phoneticPr fontId="1"/>
  </si>
  <si>
    <t>0：固定　1：購入</t>
  </si>
  <si>
    <t>債務主部門コード</t>
    <rPh sb="0" eb="2">
      <t>サイム</t>
    </rPh>
    <rPh sb="2" eb="3">
      <t>シュ</t>
    </rPh>
    <rPh sb="3" eb="5">
      <t>ブモン</t>
    </rPh>
    <phoneticPr fontId="15"/>
  </si>
  <si>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</si>
  <si>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</si>
  <si>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</si>
  <si>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</si>
  <si>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</si>
  <si>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1"/>
  </si>
  <si>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</si>
  <si>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5"/>
  </si>
  <si>
    <t>AP2010411</t>
  </si>
  <si>
    <t>主債務取引コード（営業債務）</t>
    <rPh sb="0" eb="1">
      <t>シュ</t>
    </rPh>
    <rPh sb="1" eb="3">
      <t>サイム</t>
    </rPh>
    <rPh sb="3" eb="5">
      <t>トリヒキ</t>
    </rPh>
    <rPh sb="9" eb="11">
      <t>エイギョウ</t>
    </rPh>
    <rPh sb="11" eb="13">
      <t>サイム</t>
    </rPh>
    <phoneticPr fontId="1"/>
  </si>
  <si>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</si>
  <si>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1"/>
  </si>
  <si>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</si>
  <si>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1"/>
  </si>
  <si>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</si>
  <si>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1"/>
  </si>
  <si>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</si>
  <si>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1"/>
  </si>
  <si>
    <t>主債務取引コードー値引（営業外債務）</t>
    <rPh sb="0" eb="1">
      <t>シュ</t>
    </rPh>
    <rPh sb="1" eb="3">
      <t>サイム</t>
    </rPh>
    <rPh sb="3" eb="5">
      <t>トリヒキ</t>
    </rPh>
    <rPh sb="9" eb="11">
      <t>ネビキ</t>
    </rPh>
    <rPh sb="12" eb="15">
      <t>エイギョウガイ</t>
    </rPh>
    <rPh sb="15" eb="17">
      <t>サイム</t>
    </rPh>
    <phoneticPr fontId="1"/>
  </si>
  <si>
    <t>0：使用しない　1：使用する</t>
    <rPh sb="2" eb="4">
      <t>シヨウ</t>
    </rPh>
    <rPh sb="10" eb="12">
      <t>シヨウ</t>
    </rPh>
    <phoneticPr fontId="15"/>
  </si>
  <si>
    <t>補助科目優先コード</t>
  </si>
  <si>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</si>
  <si>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</si>
  <si>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5"/>
  </si>
  <si>
    <t>AP2010501</t>
  </si>
  <si>
    <t>0：明細単位　1：伝票単位　2：請求書単位</t>
    <rPh sb="4" eb="6">
      <t>タンイ</t>
    </rPh>
    <rPh sb="9" eb="11">
      <t>デンピョウ</t>
    </rPh>
    <rPh sb="11" eb="13">
      <t>タンイ</t>
    </rPh>
    <rPh sb="19" eb="21">
      <t>タンイ</t>
    </rPh>
    <phoneticPr fontId="15"/>
  </si>
  <si>
    <t>精算先優先に設定する</t>
    <rPh sb="0" eb="2">
      <t>セイサン</t>
    </rPh>
    <rPh sb="2" eb="3">
      <t>サキ</t>
    </rPh>
    <rPh sb="3" eb="5">
      <t>ユウセン</t>
    </rPh>
    <rPh sb="6" eb="8">
      <t>セッテイ</t>
    </rPh>
    <phoneticPr fontId="15"/>
  </si>
  <si>
    <t>AP2010502</t>
  </si>
  <si>
    <t>取引発生区分</t>
    <rPh sb="0" eb="2">
      <t>トリヒキ</t>
    </rPh>
    <rPh sb="2" eb="4">
      <t>ハッセイ</t>
    </rPh>
    <rPh sb="4" eb="6">
      <t>クブン</t>
    </rPh>
    <phoneticPr fontId="15"/>
  </si>
  <si>
    <t>1：国内　2：輸入　3：国外　9：科目優先</t>
    <rPh sb="7" eb="9">
      <t>ユニュウ</t>
    </rPh>
    <phoneticPr fontId="15"/>
  </si>
  <si>
    <t>0：計算しない　1：税抜金額から計算する　2：税込金額から計算する　9：科目優先</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phoneticPr fontId="15"/>
  </si>
  <si>
    <t>0：切り上げ　1：四捨五入　2：切り捨て　9：科目優先</t>
    <rPh sb="2" eb="3">
      <t>キ</t>
    </rPh>
    <rPh sb="4" eb="5">
      <t>ア</t>
    </rPh>
    <rPh sb="9" eb="13">
      <t>シシャゴニュウ</t>
    </rPh>
    <rPh sb="16" eb="17">
      <t>キ</t>
    </rPh>
    <rPh sb="18" eb="19">
      <t>ス</t>
    </rPh>
    <phoneticPr fontId="15"/>
  </si>
  <si>
    <t>【源泉徴収】</t>
    <rPh sb="1" eb="3">
      <t>ゲンセン</t>
    </rPh>
    <rPh sb="3" eb="5">
      <t>チョウシュウ</t>
    </rPh>
    <phoneticPr fontId="15"/>
  </si>
  <si>
    <t>源泉徴収</t>
    <rPh sb="0" eb="2">
      <t>ゲンセン</t>
    </rPh>
    <rPh sb="2" eb="4">
      <t>チョウシュウ</t>
    </rPh>
    <phoneticPr fontId="15"/>
  </si>
  <si>
    <t>AP2010601</t>
  </si>
  <si>
    <t>0：対象外　1：対象</t>
    <rPh sb="2" eb="5">
      <t>タイショウガイ</t>
    </rPh>
    <rPh sb="8" eb="10">
      <t>タイショウ</t>
    </rPh>
    <phoneticPr fontId="15"/>
  </si>
  <si>
    <t>報酬区分コード</t>
    <rPh sb="0" eb="2">
      <t>ホウシュウ</t>
    </rPh>
    <rPh sb="2" eb="4">
      <t>クブン</t>
    </rPh>
    <phoneticPr fontId="15"/>
  </si>
  <si>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</si>
  <si>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</si>
  <si>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5"/>
  </si>
  <si>
    <t>AP2010603</t>
  </si>
  <si>
    <t>細目２</t>
    <rPh sb="0" eb="2">
      <t>サイモク</t>
    </rPh>
    <phoneticPr fontId="15"/>
  </si>
  <si>
    <t>AP2010604</t>
  </si>
  <si>
    <t>対象金額</t>
    <rPh sb="0" eb="2">
      <t>タイショウ</t>
    </rPh>
    <rPh sb="2" eb="4">
      <t>キンガク</t>
    </rPh>
    <phoneticPr fontId="15"/>
  </si>
  <si>
    <t>AP2010605</t>
  </si>
  <si>
    <t>0：税抜金額　1：税込金額
この項目は、「源泉徴収」が「1：対象」の場合に受け入れできます。</t>
    <rPh sb="2" eb="4">
      <t>ゼイヌキ</t>
    </rPh>
    <rPh sb="4" eb="6">
      <t>キンガク</t>
    </rPh>
    <rPh sb="9" eb="11">
      <t>ゼイコミ</t>
    </rPh>
    <rPh sb="11" eb="13">
      <t>キンガク</t>
    </rPh>
    <phoneticPr fontId="15"/>
  </si>
  <si>
    <t>源泉科目コード</t>
    <rPh sb="0" eb="2">
      <t>ゲンセン</t>
    </rPh>
    <rPh sb="2" eb="4">
      <t>カモク</t>
    </rPh>
    <phoneticPr fontId="27"/>
  </si>
  <si>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</si>
  <si>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5"/>
  </si>
  <si>
    <t>源泉補助科目コード</t>
    <rPh sb="0" eb="2">
      <t>ゲンセン</t>
    </rPh>
    <rPh sb="2" eb="4">
      <t>ホジョ</t>
    </rPh>
    <rPh sb="4" eb="6">
      <t>カモク</t>
    </rPh>
    <phoneticPr fontId="27"/>
  </si>
  <si>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</si>
  <si>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5"/>
  </si>
  <si>
    <t>税抜計算</t>
    <rPh sb="0" eb="4">
      <t>ゼイバツケイサン</t>
    </rPh>
    <phoneticPr fontId="15"/>
  </si>
  <si>
    <t>AP2010608</t>
  </si>
  <si>
    <t>0：計算しない　1：計算する
この項目は、「源泉徴収」が「1：対象」、「対象金額」が「0：税抜金額」の場合に受け入れできます。</t>
    <rPh sb="2" eb="4">
      <t>ケイサン</t>
    </rPh>
    <rPh sb="10" eb="12">
      <t>ケイサン</t>
    </rPh>
    <phoneticPr fontId="15"/>
  </si>
  <si>
    <t>【精算】</t>
    <rPh sb="1" eb="3">
      <t>セイサン</t>
    </rPh>
    <phoneticPr fontId="15"/>
  </si>
  <si>
    <t>精算情報１</t>
    <rPh sb="0" eb="2">
      <t>セイサン</t>
    </rPh>
    <rPh sb="2" eb="4">
      <t>ジョウホウ</t>
    </rPh>
    <phoneticPr fontId="15"/>
  </si>
  <si>
    <t>債務区分ごとの精算</t>
    <rPh sb="0" eb="2">
      <t>サイム</t>
    </rPh>
    <rPh sb="2" eb="4">
      <t>クブン</t>
    </rPh>
    <rPh sb="7" eb="9">
      <t>セイサン</t>
    </rPh>
    <phoneticPr fontId="15"/>
  </si>
  <si>
    <t>AP2010802</t>
  </si>
  <si>
    <t>精算締日（共通・営業債務）コード</t>
    <rPh sb="0" eb="2">
      <t>セイサン</t>
    </rPh>
    <rPh sb="2" eb="4">
      <t>シメビ</t>
    </rPh>
    <rPh sb="5" eb="7">
      <t>キョウツウ</t>
    </rPh>
    <rPh sb="8" eb="10">
      <t>エイギョウ</t>
    </rPh>
    <rPh sb="10" eb="12">
      <t>サイム</t>
    </rPh>
    <phoneticPr fontId="15"/>
  </si>
  <si>
    <t>AP2010803</t>
  </si>
  <si>
    <t>精算単位（共通・営業債務）</t>
    <rPh sb="0" eb="2">
      <t>セイサン</t>
    </rPh>
    <rPh sb="2" eb="4">
      <t>タンイ</t>
    </rPh>
    <phoneticPr fontId="15"/>
  </si>
  <si>
    <t>AP2010804</t>
  </si>
  <si>
    <t>0：債務伝票　1：精算締め</t>
  </si>
  <si>
    <t>支払予定確定単位（共通・営業債務）</t>
    <rPh sb="0" eb="2">
      <t>シハラ</t>
    </rPh>
    <rPh sb="2" eb="4">
      <t>ヨテイ</t>
    </rPh>
    <rPh sb="4" eb="6">
      <t>カクテイ</t>
    </rPh>
    <rPh sb="6" eb="8">
      <t>タンイ</t>
    </rPh>
    <phoneticPr fontId="15"/>
  </si>
  <si>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</si>
  <si>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</si>
  <si>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1"/>
  </si>
  <si>
    <t>精算単位（営業外債務）</t>
    <rPh sb="0" eb="2">
      <t>セイサン</t>
    </rPh>
    <rPh sb="2" eb="4">
      <t>タンイ</t>
    </rPh>
    <phoneticPr fontId="15"/>
  </si>
  <si>
    <t>AP2010807</t>
  </si>
  <si>
    <t>0：債務伝票　1：精算締め
この項目は、「債務区分ごとの精算」が「1：する」の場合に受け入れできます。</t>
    <rPh sb="16" eb="18">
      <t>コウモク</t>
    </rPh>
    <rPh sb="21" eb="23">
      <t>サイム</t>
    </rPh>
    <rPh sb="23" eb="25">
      <t>クブン</t>
    </rPh>
    <rPh sb="28" eb="30">
      <t>セイサン</t>
    </rPh>
    <rPh sb="39" eb="41">
      <t>バアイ</t>
    </rPh>
    <rPh sb="42" eb="43">
      <t>ウ</t>
    </rPh>
    <rPh sb="44" eb="45">
      <t>イ</t>
    </rPh>
    <phoneticPr fontId="1"/>
  </si>
  <si>
    <t>支払予定確定単位（営業外債務）</t>
    <rPh sb="0" eb="2">
      <t>シハラ</t>
    </rPh>
    <rPh sb="2" eb="4">
      <t>ヨテイ</t>
    </rPh>
    <rPh sb="4" eb="6">
      <t>カクテイ</t>
    </rPh>
    <rPh sb="6" eb="8">
      <t>タンイ</t>
    </rPh>
    <phoneticPr fontId="15"/>
  </si>
  <si>
    <t>AP2010808</t>
  </si>
  <si>
    <t>0：債務伝票　1：精算締め
この項目は、「債務区分ごとの精算」が「1：する」の場合に受け入れできます。</t>
    <rPh sb="21" eb="23">
      <t>サイム</t>
    </rPh>
    <rPh sb="23" eb="25">
      <t>クブン</t>
    </rPh>
    <rPh sb="28" eb="30">
      <t>セイサン</t>
    </rPh>
    <rPh sb="39" eb="41">
      <t>バアイ</t>
    </rPh>
    <rPh sb="42" eb="43">
      <t>ウ</t>
    </rPh>
    <rPh sb="44" eb="45">
      <t>イ</t>
    </rPh>
    <phoneticPr fontId="1"/>
  </si>
  <si>
    <t>支払条件（共通・営業債務）</t>
    <rPh sb="0" eb="2">
      <t>シハライ</t>
    </rPh>
    <rPh sb="2" eb="4">
      <t>ジョウケン</t>
    </rPh>
    <rPh sb="5" eb="7">
      <t>キョウツウ</t>
    </rPh>
    <rPh sb="8" eb="10">
      <t>エイギョウ</t>
    </rPh>
    <rPh sb="10" eb="12">
      <t>サイム</t>
    </rPh>
    <phoneticPr fontId="15"/>
  </si>
  <si>
    <t>支払条件１</t>
  </si>
  <si>
    <t>AP2010902</t>
  </si>
  <si>
    <t>0：分割しない　1：割合で分割　2：金額で分割</t>
    <rPh sb="2" eb="4">
      <t>ブンカツ</t>
    </rPh>
    <rPh sb="10" eb="12">
      <t>ワリアイ</t>
    </rPh>
    <rPh sb="18" eb="20">
      <t>キンガク</t>
    </rPh>
    <phoneticPr fontId="15"/>
  </si>
  <si>
    <t>AP2010903</t>
  </si>
  <si>
    <t>9</t>
  </si>
  <si>
    <t>1／10／100／1,000／10,000／100,000／1,000,000／10,000,000／100,000,000
この項目は、「分割」が「1：割合で分割」の場合に受け入れできます。</t>
    <rPh sb="65" eb="67">
      <t>コウモク</t>
    </rPh>
    <rPh sb="77" eb="79">
      <t>ワリアイ</t>
    </rPh>
    <rPh sb="84" eb="86">
      <t>バアイ</t>
    </rPh>
    <phoneticPr fontId="15"/>
  </si>
  <si>
    <t>AP2010904</t>
  </si>
  <si>
    <t>支払条件１-支払サイト１-支払方法コード</t>
  </si>
  <si>
    <t>AP2010911</t>
  </si>
  <si>
    <t>支払条件１-支払サイト１-休日支払指定</t>
  </si>
  <si>
    <t>AP2010912</t>
  </si>
  <si>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</si>
  <si>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</si>
  <si>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</si>
  <si>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5"/>
  </si>
  <si>
    <t>AP2010914</t>
  </si>
  <si>
    <t>支払条件１-支払サイト１-支払予定日（月）</t>
    <rPh sb="19" eb="20">
      <t>ツキ</t>
    </rPh>
    <phoneticPr fontId="1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</si>
  <si>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</si>
  <si>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</si>
  <si>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</si>
  <si>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</si>
  <si>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</si>
  <si>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</si>
  <si>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</si>
  <si>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5"/>
  </si>
  <si>
    <t>AP2010918</t>
  </si>
  <si>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</si>
  <si>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</si>
  <si>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</si>
  <si>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</si>
  <si>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</si>
  <si>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</si>
  <si>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5"/>
  </si>
  <si>
    <t>AP2010924</t>
  </si>
  <si>
    <t>支払条件１-支払サイト２-支払予定日（月）</t>
    <rPh sb="19" eb="20">
      <t>ツキ</t>
    </rPh>
    <phoneticPr fontId="15"/>
  </si>
  <si>
    <t>AP2010925</t>
  </si>
  <si>
    <t>支払条件１-支払サイト２-支払予定日（日）</t>
    <rPh sb="19" eb="20">
      <t>ニチ</t>
    </rPh>
    <phoneticPr fontId="15"/>
  </si>
  <si>
    <t>AP2010926</t>
  </si>
  <si>
    <t>AP2010927</t>
  </si>
  <si>
    <t>支払条件１-支払サイト２-分割割当値</t>
    <rPh sb="13" eb="15">
      <t>ブンカツ</t>
    </rPh>
    <rPh sb="15" eb="17">
      <t>ワリアテ</t>
    </rPh>
    <rPh sb="17" eb="18">
      <t>アタイ</t>
    </rPh>
    <phoneticPr fontId="15"/>
  </si>
  <si>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</si>
  <si>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</si>
  <si>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</si>
  <si>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</si>
  <si>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</si>
  <si>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</si>
  <si>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</si>
  <si>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5"/>
  </si>
  <si>
    <t>AP2010934</t>
  </si>
  <si>
    <t>支払条件１-支払サイト３-支払予定日（月）</t>
    <rPh sb="19" eb="20">
      <t>ツキ</t>
    </rPh>
    <phoneticPr fontId="15"/>
  </si>
  <si>
    <t>AP2010935</t>
  </si>
  <si>
    <t>支払条件１-支払サイト３-支払予定日（日）</t>
    <rPh sb="19" eb="20">
      <t>ニチ</t>
    </rPh>
    <phoneticPr fontId="15"/>
  </si>
  <si>
    <t>AP2010936</t>
  </si>
  <si>
    <t>AP2010937</t>
  </si>
  <si>
    <t>支払条件１-支払サイト３-分割割当値</t>
    <rPh sb="13" eb="15">
      <t>ブンカツ</t>
    </rPh>
    <rPh sb="15" eb="17">
      <t>ワリアテ</t>
    </rPh>
    <rPh sb="17" eb="18">
      <t>アタイ</t>
    </rPh>
    <phoneticPr fontId="15"/>
  </si>
  <si>
    <t>AP2010938</t>
  </si>
  <si>
    <t>支払条件２</t>
  </si>
  <si>
    <t>支払条件２-基準額</t>
    <rPh sb="6" eb="8">
      <t>キジュン</t>
    </rPh>
    <rPh sb="8" eb="9">
      <t>ガク</t>
    </rPh>
    <phoneticPr fontId="15"/>
  </si>
  <si>
    <t>AP2011031</t>
  </si>
  <si>
    <t>AP2011032</t>
  </si>
  <si>
    <t>設定内容は、「支払条件１」と同様です。
「支払条件２-基準額」が「０」の場合は受け入れできません。</t>
    <rPh sb="9" eb="11">
      <t>ジョウケン</t>
    </rPh>
    <phoneticPr fontId="15"/>
  </si>
  <si>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</si>
  <si>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</si>
  <si>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</si>
  <si>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</si>
  <si>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</si>
  <si>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</si>
  <si>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</si>
  <si>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</si>
  <si>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5"/>
  </si>
  <si>
    <t>AP2011044</t>
  </si>
  <si>
    <t>支払条件２-支払サイト１-支払予定日（月）</t>
    <rPh sb="19" eb="20">
      <t>ツキ</t>
    </rPh>
    <phoneticPr fontId="15"/>
  </si>
  <si>
    <t>AP2011045</t>
  </si>
  <si>
    <t>支払条件２-支払サイト１-支払予定日（日）</t>
    <rPh sb="19" eb="20">
      <t>ニチ</t>
    </rPh>
    <phoneticPr fontId="15"/>
  </si>
  <si>
    <t>AP2011046</t>
  </si>
  <si>
    <t>AP2011047</t>
  </si>
  <si>
    <t>支払条件２-支払サイト１-分割割当値</t>
    <rPh sb="13" eb="15">
      <t>ブンカツ</t>
    </rPh>
    <rPh sb="15" eb="17">
      <t>ワリアテ</t>
    </rPh>
    <rPh sb="17" eb="18">
      <t>アタイ</t>
    </rPh>
    <phoneticPr fontId="15"/>
  </si>
  <si>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</si>
  <si>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</si>
  <si>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</si>
  <si>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</si>
  <si>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</si>
  <si>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</si>
  <si>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</si>
  <si>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5"/>
  </si>
  <si>
    <t>AP2011054</t>
  </si>
  <si>
    <t>支払条件２-支払サイト２-支払予定日（月）</t>
    <rPh sb="19" eb="20">
      <t>ツキ</t>
    </rPh>
    <phoneticPr fontId="15"/>
  </si>
  <si>
    <t>AP2011055</t>
  </si>
  <si>
    <t>支払条件２-支払サイト２-支払予定日（日）</t>
    <rPh sb="19" eb="20">
      <t>ニチ</t>
    </rPh>
    <phoneticPr fontId="15"/>
  </si>
  <si>
    <t>AP2011056</t>
  </si>
  <si>
    <t>3</t>
  </si>
  <si>
    <t>AP2011057</t>
  </si>
  <si>
    <t>支払条件２-支払サイト２-分割割当値</t>
    <rPh sb="13" eb="15">
      <t>ブンカツ</t>
    </rPh>
    <rPh sb="15" eb="17">
      <t>ワリアテ</t>
    </rPh>
    <rPh sb="17" eb="18">
      <t>アタイ</t>
    </rPh>
    <phoneticPr fontId="15"/>
  </si>
  <si>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</si>
  <si>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</si>
  <si>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</si>
  <si>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</si>
  <si>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</si>
  <si>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</si>
  <si>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</si>
  <si>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5"/>
  </si>
  <si>
    <t>AP2011064</t>
  </si>
  <si>
    <t>支払条件２-支払サイト３-支払予定日（月）</t>
    <rPh sb="19" eb="20">
      <t>ツキ</t>
    </rPh>
    <phoneticPr fontId="15"/>
  </si>
  <si>
    <t>AP2011065</t>
  </si>
  <si>
    <t>支払条件２-支払サイト３-支払予定日（日）</t>
    <rPh sb="19" eb="20">
      <t>ニチ</t>
    </rPh>
    <phoneticPr fontId="15"/>
  </si>
  <si>
    <t>AP2011066</t>
  </si>
  <si>
    <t>AP2011067</t>
  </si>
  <si>
    <t>支払条件２-支払サイト３-分割割当値</t>
    <rPh sb="13" eb="15">
      <t>ブンカツ</t>
    </rPh>
    <rPh sb="15" eb="17">
      <t>ワリアテ</t>
    </rPh>
    <rPh sb="17" eb="18">
      <t>アタイ</t>
    </rPh>
    <phoneticPr fontId="15"/>
  </si>
  <si>
    <t>AP2011068</t>
  </si>
  <si>
    <t>支払条件３</t>
  </si>
  <si>
    <t>支払条件３-基準額</t>
    <rPh sb="6" eb="8">
      <t>キジュン</t>
    </rPh>
    <rPh sb="8" eb="9">
      <t>ガク</t>
    </rPh>
    <phoneticPr fontId="15"/>
  </si>
  <si>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</si>
  <si>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</si>
  <si>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</si>
  <si>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</si>
  <si>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</si>
  <si>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</si>
  <si>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</si>
  <si>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</si>
  <si>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</si>
  <si>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</si>
  <si>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5"/>
  </si>
  <si>
    <t>AP2011174</t>
  </si>
  <si>
    <t>支払条件３-支払サイト１-支払予定日（月）</t>
    <rPh sb="19" eb="20">
      <t>ツキ</t>
    </rPh>
    <phoneticPr fontId="15"/>
  </si>
  <si>
    <t>AP2011175</t>
  </si>
  <si>
    <t>支払条件３-支払サイト１-支払予定日（日）</t>
    <rPh sb="19" eb="20">
      <t>ニチ</t>
    </rPh>
    <phoneticPr fontId="15"/>
  </si>
  <si>
    <t>AP2011176</t>
  </si>
  <si>
    <t>AP2011177</t>
  </si>
  <si>
    <t>支払条件３-支払サイト１-分割割当値</t>
    <rPh sb="13" eb="15">
      <t>ブンカツ</t>
    </rPh>
    <rPh sb="15" eb="17">
      <t>ワリアテ</t>
    </rPh>
    <rPh sb="17" eb="18">
      <t>アタイ</t>
    </rPh>
    <phoneticPr fontId="15"/>
  </si>
  <si>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</si>
  <si>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</si>
  <si>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</si>
  <si>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</si>
  <si>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</si>
  <si>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</si>
  <si>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</si>
  <si>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5"/>
  </si>
  <si>
    <t>AP2011184</t>
  </si>
  <si>
    <t>支払条件３-支払サイト２-支払予定日（月）</t>
    <rPh sb="19" eb="20">
      <t>ツキ</t>
    </rPh>
    <phoneticPr fontId="15"/>
  </si>
  <si>
    <t>AP2011185</t>
  </si>
  <si>
    <t>支払条件３-支払サイト２-支払予定日（日）</t>
    <rPh sb="19" eb="20">
      <t>ニチ</t>
    </rPh>
    <phoneticPr fontId="15"/>
  </si>
  <si>
    <t>AP2011186</t>
  </si>
  <si>
    <t>AP2011187</t>
  </si>
  <si>
    <t>支払条件３-支払サイト２-分割割当値</t>
    <rPh sb="13" eb="15">
      <t>ブンカツ</t>
    </rPh>
    <rPh sb="15" eb="17">
      <t>ワリアテ</t>
    </rPh>
    <rPh sb="17" eb="18">
      <t>アタイ</t>
    </rPh>
    <phoneticPr fontId="15"/>
  </si>
  <si>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</si>
  <si>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</si>
  <si>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</si>
  <si>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</si>
  <si>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</si>
  <si>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</si>
  <si>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</si>
  <si>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5"/>
  </si>
  <si>
    <t>AP2011194</t>
  </si>
  <si>
    <t>支払条件３-支払サイト３-支払予定日（月）</t>
    <rPh sb="19" eb="20">
      <t>ツキ</t>
    </rPh>
    <phoneticPr fontId="15"/>
  </si>
  <si>
    <t>AP2011195</t>
  </si>
  <si>
    <t>支払条件３-支払サイト３-支払予定日（日）</t>
    <rPh sb="19" eb="20">
      <t>ニチ</t>
    </rPh>
    <phoneticPr fontId="15"/>
  </si>
  <si>
    <t>AP2011196</t>
  </si>
  <si>
    <t>AP2011197</t>
  </si>
  <si>
    <t>支払条件３-支払サイト３-分割割当値</t>
    <rPh sb="13" eb="15">
      <t>ブンカツ</t>
    </rPh>
    <rPh sb="15" eb="17">
      <t>ワリアテ</t>
    </rPh>
    <rPh sb="17" eb="18">
      <t>アタイ</t>
    </rPh>
    <phoneticPr fontId="15"/>
  </si>
  <si>
    <t>AP2011198</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</si>
  <si>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</si>
  <si>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</si>
  <si>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</si>
  <si>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</si>
  <si>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</si>
  <si>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</si>
  <si>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</si>
  <si>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</si>
  <si>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</si>
  <si>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</si>
  <si>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</si>
  <si>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</si>
  <si>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</si>
  <si>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</si>
  <si>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</si>
  <si>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</si>
  <si>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</si>
  <si>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</si>
  <si>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</si>
  <si>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</si>
  <si>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</si>
  <si>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</si>
  <si>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</si>
  <si>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</si>
  <si>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</si>
  <si>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</si>
  <si>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</si>
  <si>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</si>
  <si>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</si>
  <si>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</si>
  <si>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</si>
  <si>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</si>
  <si>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</si>
  <si>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</si>
  <si>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</si>
  <si>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</si>
  <si>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</si>
  <si>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</si>
  <si>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</si>
  <si>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</si>
  <si>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</si>
  <si>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</si>
  <si>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</si>
  <si>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</si>
  <si>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</si>
  <si>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</si>
  <si>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</si>
  <si>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</si>
  <si>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</si>
  <si>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</si>
  <si>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</si>
  <si>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</si>
  <si>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</si>
  <si>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</si>
  <si>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</si>
  <si>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</si>
  <si>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</si>
  <si>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</si>
  <si>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</si>
  <si>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設定内容は、「支払条件（共通・営業債務） - 支払条件３」と同様です。</t>
    <phoneticPr fontId="3"/>
  </si>
  <si>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</si>
  <si>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</si>
  <si>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</si>
  <si>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</si>
  <si>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</si>
  <si>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</si>
  <si>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</si>
  <si>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</si>
  <si>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</si>
  <si>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</si>
  <si>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</si>
  <si>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</si>
  <si>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</si>
  <si>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</si>
  <si>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</si>
  <si>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</si>
  <si>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</si>
  <si>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</si>
  <si>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</si>
  <si>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</si>
  <si>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</si>
  <si>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</si>
  <si>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</si>
  <si>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</si>
  <si>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</si>
  <si>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</si>
  <si>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</si>
  <si>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債務残高確認書フォームコード</t>
    <rPh sb="0" eb="2">
      <t>サイム</t>
    </rPh>
    <rPh sb="2" eb="4">
      <t>ザンダカ</t>
    </rPh>
    <rPh sb="4" eb="7">
      <t>カクニンショ</t>
    </rPh>
    <phoneticPr fontId="1"/>
  </si>
  <si>
    <t>AP2015200</t>
  </si>
  <si>
    <t>債務残高確認書差出名コード</t>
    <rPh sb="0" eb="2">
      <t>サイム</t>
    </rPh>
    <rPh sb="2" eb="4">
      <t>ザンダカ</t>
    </rPh>
    <rPh sb="4" eb="7">
      <t>カクニンショ</t>
    </rPh>
    <rPh sb="7" eb="9">
      <t>サシダシ</t>
    </rPh>
    <rPh sb="9" eb="10">
      <t>メイ</t>
    </rPh>
    <phoneticPr fontId="1"/>
  </si>
  <si>
    <t>AP2015201</t>
  </si>
  <si>
    <t>【支払】</t>
    <rPh sb="1" eb="3">
      <t>シハラ</t>
    </rPh>
    <phoneticPr fontId="15"/>
  </si>
  <si>
    <t>振込-手数料負担</t>
    <rPh sb="0" eb="2">
      <t>フリコミ</t>
    </rPh>
    <rPh sb="3" eb="5">
      <t>テスウ</t>
    </rPh>
    <rPh sb="5" eb="6">
      <t>リョウ</t>
    </rPh>
    <rPh sb="6" eb="8">
      <t>フタン</t>
    </rPh>
    <phoneticPr fontId="15"/>
  </si>
  <si>
    <t>AP2015302</t>
  </si>
  <si>
    <t>0：当方負担　1：先方負担</t>
    <rPh sb="2" eb="4">
      <t>トウホウ</t>
    </rPh>
    <rPh sb="4" eb="6">
      <t>フタン</t>
    </rPh>
    <rPh sb="9" eb="11">
      <t>センポウ</t>
    </rPh>
    <rPh sb="11" eb="13">
      <t>フタン</t>
    </rPh>
    <phoneticPr fontId="15"/>
  </si>
  <si>
    <t>振込-先方負担最低支払金額</t>
    <rPh sb="3" eb="5">
      <t>センポウ</t>
    </rPh>
    <rPh sb="5" eb="7">
      <t>フタン</t>
    </rPh>
    <rPh sb="7" eb="9">
      <t>サイテイ</t>
    </rPh>
    <rPh sb="9" eb="11">
      <t>シハライ</t>
    </rPh>
    <rPh sb="11" eb="13">
      <t>キンガク</t>
    </rPh>
    <phoneticPr fontId="1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</si>
  <si>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</si>
  <si>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5"/>
  </si>
  <si>
    <t>主振込先</t>
    <rPh sb="0" eb="1">
      <t>シュ</t>
    </rPh>
    <rPh sb="1" eb="3">
      <t>フリコミ</t>
    </rPh>
    <rPh sb="3" eb="4">
      <t>サキ</t>
    </rPh>
    <phoneticPr fontId="15"/>
  </si>
  <si>
    <t>AP2015307</t>
  </si>
  <si>
    <t>1：振込先１　2：振込先２　3：振込先３　4：振込先４　5：振込先５　6：振込先６
7：振込先７　8：振込先８　9：振込先９　10：振込先10</t>
  </si>
  <si>
    <t>利用者番号</t>
  </si>
  <si>
    <t>AP2015304</t>
  </si>
  <si>
    <t>大文字英数字</t>
    <rPh sb="0" eb="3">
      <t>オオモジ</t>
    </rPh>
    <rPh sb="3" eb="6">
      <t>エイスウジ</t>
    </rPh>
    <phoneticPr fontId="1"/>
  </si>
  <si>
    <t>この項目は、『債務奉行クラウド』をご利用の場合に受け入れできます。</t>
    <rPh sb="7" eb="11">
      <t>サイムブギョウ</t>
    </rPh>
    <phoneticPr fontId="3"/>
  </si>
  <si>
    <t>電子債務-手数料負担</t>
    <rPh sb="0" eb="2">
      <t>デンシ</t>
    </rPh>
    <rPh sb="2" eb="4">
      <t>サイム</t>
    </rPh>
    <rPh sb="5" eb="7">
      <t>テスウ</t>
    </rPh>
    <rPh sb="7" eb="8">
      <t>リョウ</t>
    </rPh>
    <rPh sb="8" eb="10">
      <t>フタン</t>
    </rPh>
    <phoneticPr fontId="6"/>
  </si>
  <si>
    <t>AP2015305</t>
  </si>
  <si>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8"/>
  </si>
  <si>
    <t>電子債務-先方負担最低支払金額</t>
    <rPh sb="5" eb="7">
      <t>センポウ</t>
    </rPh>
    <rPh sb="7" eb="9">
      <t>フタン</t>
    </rPh>
    <rPh sb="9" eb="11">
      <t>サイテイ</t>
    </rPh>
    <rPh sb="11" eb="13">
      <t>シハライ</t>
    </rPh>
    <rPh sb="13" eb="15">
      <t>キンガク</t>
    </rPh>
    <phoneticPr fontId="6"/>
  </si>
  <si>
    <t>AP2015306</t>
  </si>
  <si>
    <t>形式は、表紙の「金額・数量の形式」参照
この項目は、以下のすべての条件に該当する場合に受け入れできます。
・「手数料負担」が「1：先方負担」
・『決済管理アセンブリ』をご利用の場合</t>
    <rPh sb="88" eb="90">
      <t>バアイ</t>
    </rPh>
    <phoneticPr fontId="8"/>
  </si>
  <si>
    <t>振込先１</t>
    <rPh sb="0" eb="3">
      <t>フリコミサキ</t>
    </rPh>
    <phoneticPr fontId="15"/>
  </si>
  <si>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</si>
  <si>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</si>
  <si>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</si>
  <si>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</si>
  <si>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</si>
  <si>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5"/>
  </si>
  <si>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</si>
  <si>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</si>
  <si>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5"/>
  </si>
  <si>
    <t>AP2015404</t>
  </si>
  <si>
    <t>７</t>
  </si>
  <si>
    <t>口座名義</t>
    <rPh sb="0" eb="2">
      <t>コウザ</t>
    </rPh>
    <rPh sb="2" eb="4">
      <t>メイギ</t>
    </rPh>
    <phoneticPr fontId="15"/>
  </si>
  <si>
    <t>AP2015405</t>
  </si>
  <si>
    <t>口座名義カナ</t>
    <rPh sb="0" eb="2">
      <t>コウザ</t>
    </rPh>
    <rPh sb="2" eb="4">
      <t>メイギ</t>
    </rPh>
    <phoneticPr fontId="15"/>
  </si>
  <si>
    <t>AP2015406</t>
  </si>
  <si>
    <t>手数料計算</t>
    <rPh sb="0" eb="2">
      <t>テスウ</t>
    </rPh>
    <rPh sb="2" eb="3">
      <t>リョウ</t>
    </rPh>
    <rPh sb="3" eb="5">
      <t>ケイサン</t>
    </rPh>
    <phoneticPr fontId="15"/>
  </si>
  <si>
    <t>AP2015407</t>
  </si>
  <si>
    <t>0：自動　1：定額
この項目は、「振込-手数料負担」が「1：先方負担」の場合に受け入れできます。</t>
    <rPh sb="2" eb="4">
      <t>ジドウ</t>
    </rPh>
    <rPh sb="7" eb="9">
      <t>テイガク</t>
    </rPh>
    <phoneticPr fontId="15"/>
  </si>
  <si>
    <t>定額料金</t>
    <rPh sb="0" eb="2">
      <t>テイガク</t>
    </rPh>
    <rPh sb="2" eb="4">
      <t>リョウキン</t>
    </rPh>
    <phoneticPr fontId="1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</si>
  <si>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</si>
  <si>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</si>
  <si>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</si>
  <si>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5"/>
  </si>
  <si>
    <t>AP2015501</t>
  </si>
  <si>
    <t>設定内容は、「振込先１」と同様です。</t>
    <phoneticPr fontId="3"/>
  </si>
  <si>
    <t>AP2015502</t>
  </si>
  <si>
    <t>AP2015503</t>
  </si>
  <si>
    <t>AP2015504</t>
  </si>
  <si>
    <t>AP2015505</t>
  </si>
  <si>
    <t>AP2015506</t>
  </si>
  <si>
    <t>AP2015507</t>
  </si>
  <si>
    <t>AP2015508</t>
  </si>
  <si>
    <t>振込先３</t>
    <rPh sb="0" eb="3">
      <t>フリコミサキ</t>
    </rPh>
    <phoneticPr fontId="15"/>
  </si>
  <si>
    <t>AP2015601</t>
  </si>
  <si>
    <t>AP2015602</t>
  </si>
  <si>
    <t>AP2015603</t>
  </si>
  <si>
    <t>AP2015604</t>
  </si>
  <si>
    <t>AP2015605</t>
  </si>
  <si>
    <t>AP2015606</t>
  </si>
  <si>
    <t>AP2015607</t>
  </si>
  <si>
    <t>AP2015608</t>
  </si>
  <si>
    <t>振込先４</t>
    <rPh sb="0" eb="3">
      <t>フリコミサキ</t>
    </rPh>
    <phoneticPr fontId="15"/>
  </si>
  <si>
    <t>AP2015701</t>
  </si>
  <si>
    <t>AP2015702</t>
  </si>
  <si>
    <t>AP2015703</t>
  </si>
  <si>
    <t>AP2015704</t>
  </si>
  <si>
    <t>AP2015705</t>
  </si>
  <si>
    <t>AP2015706</t>
  </si>
  <si>
    <t>AP2015707</t>
  </si>
  <si>
    <t>AP2015708</t>
  </si>
  <si>
    <t>振込先５</t>
    <rPh sb="0" eb="3">
      <t>フリコミサキ</t>
    </rPh>
    <phoneticPr fontId="15"/>
  </si>
  <si>
    <t>AP2015801</t>
  </si>
  <si>
    <t>AP2015802</t>
  </si>
  <si>
    <t>AP2015803</t>
  </si>
  <si>
    <t>AP2015804</t>
  </si>
  <si>
    <t>AP2015805</t>
  </si>
  <si>
    <t>AP2015806</t>
  </si>
  <si>
    <t>AP2015807</t>
  </si>
  <si>
    <t>AP2015808</t>
  </si>
  <si>
    <t>振込先６</t>
    <rPh sb="0" eb="3">
      <t>フリコミサキ</t>
    </rPh>
    <phoneticPr fontId="15"/>
  </si>
  <si>
    <t>AP2015901</t>
  </si>
  <si>
    <t>AP2015902</t>
  </si>
  <si>
    <t>AP2015903</t>
  </si>
  <si>
    <t>AP2015904</t>
  </si>
  <si>
    <t>AP2015905</t>
  </si>
  <si>
    <t>AP2015906</t>
  </si>
  <si>
    <t>AP2015907</t>
  </si>
  <si>
    <t>AP2015908</t>
  </si>
  <si>
    <t>振込先７</t>
    <rPh sb="0" eb="3">
      <t>フリコミサキ</t>
    </rPh>
    <phoneticPr fontId="15"/>
  </si>
  <si>
    <t>AP2016001</t>
  </si>
  <si>
    <t>AP2016002</t>
  </si>
  <si>
    <t>AP2016003</t>
  </si>
  <si>
    <t>AP2016004</t>
  </si>
  <si>
    <t>AP2016005</t>
  </si>
  <si>
    <t>AP2016006</t>
  </si>
  <si>
    <t>AP2016007</t>
  </si>
  <si>
    <t>AP2016008</t>
  </si>
  <si>
    <t>振込先８</t>
    <rPh sb="0" eb="3">
      <t>フリコミサキ</t>
    </rPh>
    <phoneticPr fontId="15"/>
  </si>
  <si>
    <t>AP2016101</t>
  </si>
  <si>
    <t>AP2016102</t>
  </si>
  <si>
    <t>AP2016103</t>
  </si>
  <si>
    <t>AP2016104</t>
  </si>
  <si>
    <t>AP2016105</t>
  </si>
  <si>
    <t>AP2016106</t>
  </si>
  <si>
    <t>AP2016107</t>
  </si>
  <si>
    <t>AP2016108</t>
  </si>
  <si>
    <t>振込先９</t>
    <rPh sb="0" eb="3">
      <t>フリコミサキ</t>
    </rPh>
    <phoneticPr fontId="15"/>
  </si>
  <si>
    <t>AP2016201</t>
  </si>
  <si>
    <t>AP2016202</t>
  </si>
  <si>
    <t>AP2016203</t>
  </si>
  <si>
    <t>AP2016204</t>
  </si>
  <si>
    <t>AP2016205</t>
  </si>
  <si>
    <t>AP2016206</t>
  </si>
  <si>
    <t>AP2016207</t>
  </si>
  <si>
    <t>AP2016208</t>
  </si>
  <si>
    <t>振込先10</t>
    <rPh sb="0" eb="3">
      <t>フリコミサキ</t>
    </rPh>
    <phoneticPr fontId="15"/>
  </si>
  <si>
    <t>AP2016301</t>
  </si>
  <si>
    <t>AP2016302</t>
  </si>
  <si>
    <t>AP2016303</t>
  </si>
  <si>
    <t>AP2016304</t>
  </si>
  <si>
    <t>AP2016305</t>
  </si>
  <si>
    <t>AP2016306</t>
  </si>
  <si>
    <t>AP2016307</t>
  </si>
  <si>
    <t>AP2016308</t>
  </si>
  <si>
    <t>支払通知書フォームコード</t>
    <rPh sb="0" eb="2">
      <t>シハライ</t>
    </rPh>
    <rPh sb="2" eb="5">
      <t>ツウチショ</t>
    </rPh>
    <phoneticPr fontId="1"/>
  </si>
  <si>
    <t>AP2016310</t>
  </si>
  <si>
    <t>支払通知書差出名コード</t>
  </si>
  <si>
    <t>AP2016311</t>
  </si>
  <si>
    <t>前払科目コード</t>
    <rPh sb="0" eb="2">
      <t>マエバライ</t>
    </rPh>
    <rPh sb="2" eb="4">
      <t>カモク</t>
    </rPh>
    <phoneticPr fontId="15"/>
  </si>
  <si>
    <t>AP2016312</t>
  </si>
  <si>
    <t>前払補助科目コード</t>
    <rPh sb="0" eb="2">
      <t>マエバライ</t>
    </rPh>
    <rPh sb="2" eb="4">
      <t>ホジョ</t>
    </rPh>
    <rPh sb="4" eb="6">
      <t>カモク</t>
    </rPh>
    <phoneticPr fontId="15"/>
  </si>
  <si>
    <t>AP2016313</t>
  </si>
  <si>
    <t>仮払科目コード</t>
    <rPh sb="0" eb="2">
      <t>カリバライ</t>
    </rPh>
    <rPh sb="2" eb="4">
      <t>カモク</t>
    </rPh>
    <phoneticPr fontId="15"/>
  </si>
  <si>
    <t>AP2016314</t>
  </si>
  <si>
    <t>仮払補助科目コード</t>
    <rPh sb="0" eb="2">
      <t>カリバライ</t>
    </rPh>
    <rPh sb="2" eb="4">
      <t>ホジョ</t>
    </rPh>
    <rPh sb="4" eb="6">
      <t>カモク</t>
    </rPh>
    <phoneticPr fontId="15"/>
  </si>
  <si>
    <t>AP2016315</t>
  </si>
  <si>
    <t>AP2016317</t>
  </si>
  <si>
    <t>『Sシステム』をお使いの場合は、[仕入先区分データ受入]メニューで受け入れます。受入形式は、このシートのとおりです。</t>
    <phoneticPr fontId="3"/>
  </si>
  <si>
    <t>精算先区分コード</t>
    <rPh sb="0" eb="2">
      <t>セイサン</t>
    </rPh>
    <rPh sb="2" eb="3">
      <t>サキ</t>
    </rPh>
    <rPh sb="3" eb="5">
      <t>クブン</t>
    </rPh>
    <phoneticPr fontId="15"/>
  </si>
  <si>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</si>
  <si>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</si>
  <si>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5"/>
  </si>
  <si>
    <t>AP2020002</t>
  </si>
  <si>
    <t>文字</t>
    <rPh sb="0" eb="2">
      <t>モジ</t>
    </rPh>
    <phoneticPr fontId="0"/>
  </si>
  <si>
    <t>精算締日データ</t>
    <phoneticPr fontId="3"/>
  </si>
  <si>
    <t>精算締日コード</t>
    <rPh sb="0" eb="2">
      <t>セイサン</t>
    </rPh>
    <rPh sb="2" eb="4">
      <t>シメビ</t>
    </rPh>
    <phoneticPr fontId="15"/>
  </si>
  <si>
    <t>AP2030001</t>
  </si>
  <si>
    <t>精算締日名</t>
    <rPh sb="0" eb="2">
      <t>セイサン</t>
    </rPh>
    <rPh sb="2" eb="4">
      <t>シメビ</t>
    </rPh>
    <rPh sb="4" eb="5">
      <t>メイ</t>
    </rPh>
    <phoneticPr fontId="15"/>
  </si>
  <si>
    <t>AP2030002</t>
  </si>
  <si>
    <t>月１回目の締日</t>
    <rPh sb="0" eb="1">
      <t>ツキ</t>
    </rPh>
    <rPh sb="2" eb="4">
      <t>カイメ</t>
    </rPh>
    <rPh sb="5" eb="7">
      <t>シメビ</t>
    </rPh>
    <phoneticPr fontId="15"/>
  </si>
  <si>
    <t>AP2030101</t>
  </si>
  <si>
    <t>月２回目の締日</t>
    <rPh sb="0" eb="1">
      <t>ツキ</t>
    </rPh>
    <rPh sb="2" eb="4">
      <t>カイメ</t>
    </rPh>
    <rPh sb="5" eb="7">
      <t>シメビ</t>
    </rPh>
    <phoneticPr fontId="15"/>
  </si>
  <si>
    <t>AP2030102</t>
  </si>
  <si>
    <t>月３回目の締日</t>
    <rPh sb="0" eb="1">
      <t>ツキ</t>
    </rPh>
    <rPh sb="2" eb="4">
      <t>カイメ</t>
    </rPh>
    <rPh sb="5" eb="7">
      <t>シメビ</t>
    </rPh>
    <phoneticPr fontId="15"/>
  </si>
  <si>
    <t>AP2030103</t>
  </si>
  <si>
    <t>月４回目の締日</t>
    <rPh sb="0" eb="1">
      <t>ツキ</t>
    </rPh>
    <rPh sb="2" eb="4">
      <t>カイメ</t>
    </rPh>
    <rPh sb="5" eb="7">
      <t>シメビ</t>
    </rPh>
    <phoneticPr fontId="15"/>
  </si>
  <si>
    <t>AP2030104</t>
  </si>
  <si>
    <t>月５回目の締日</t>
    <rPh sb="0" eb="1">
      <t>ツキ</t>
    </rPh>
    <rPh sb="2" eb="4">
      <t>カイメ</t>
    </rPh>
    <rPh sb="5" eb="7">
      <t>シメビ</t>
    </rPh>
    <phoneticPr fontId="15"/>
  </si>
  <si>
    <t>AP2030105</t>
  </si>
  <si>
    <t>月６回目の締日</t>
    <rPh sb="0" eb="1">
      <t>ツキ</t>
    </rPh>
    <rPh sb="2" eb="4">
      <t>カイメ</t>
    </rPh>
    <rPh sb="5" eb="7">
      <t>シメビ</t>
    </rPh>
    <phoneticPr fontId="15"/>
  </si>
  <si>
    <t>AP2030106</t>
  </si>
  <si>
    <t>取引先グループコード</t>
    <rPh sb="0" eb="2">
      <t>トリヒキ</t>
    </rPh>
    <rPh sb="2" eb="3">
      <t>サキ</t>
    </rPh>
    <phoneticPr fontId="15"/>
  </si>
  <si>
    <t>AR2040001</t>
  </si>
  <si>
    <t>取引先グループ名</t>
    <rPh sb="0" eb="2">
      <t>トリヒキ</t>
    </rPh>
    <rPh sb="2" eb="3">
      <t>サキ</t>
    </rPh>
    <rPh sb="7" eb="8">
      <t>メイ</t>
    </rPh>
    <phoneticPr fontId="15"/>
  </si>
  <si>
    <t>AR2040002</t>
  </si>
  <si>
    <t>AR2040101</t>
  </si>
  <si>
    <t>主入金先</t>
    <rPh sb="0" eb="1">
      <t>シュ</t>
    </rPh>
    <rPh sb="1" eb="3">
      <t>ニュウキン</t>
    </rPh>
    <rPh sb="3" eb="4">
      <t>サキ</t>
    </rPh>
    <phoneticPr fontId="1"/>
  </si>
  <si>
    <t>AR2040102</t>
  </si>
  <si>
    <t>0：指定なし　1：主入金先
請求先の場合に、「1：主入金先」に設定できます。
この項目は、『債権奉行クラウド』をご利用の場合に受け入れできます。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15"/>
  </si>
  <si>
    <t>主出金先</t>
    <rPh sb="0" eb="1">
      <t>シュ</t>
    </rPh>
    <rPh sb="1" eb="3">
      <t>シュッキン</t>
    </rPh>
    <rPh sb="3" eb="4">
      <t>サキ</t>
    </rPh>
    <phoneticPr fontId="1"/>
  </si>
  <si>
    <t>AR2040103</t>
  </si>
  <si>
    <t>0：指定なし　1：主出金先 
精算先の場合に、「1：主出金先」に設定できます。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23" eb="125">
      <t>シュッキン</t>
    </rPh>
    <rPh sb="125" eb="126">
      <t>サキ</t>
    </rPh>
    <phoneticPr fontId="15"/>
  </si>
  <si>
    <t>与信限度額チェック</t>
    <rPh sb="0" eb="2">
      <t>ヨシン</t>
    </rPh>
    <rPh sb="2" eb="4">
      <t>ゲンド</t>
    </rPh>
    <rPh sb="4" eb="5">
      <t>ガク</t>
    </rPh>
    <phoneticPr fontId="1"/>
  </si>
  <si>
    <t>AR2040202</t>
  </si>
  <si>
    <t>0：個別にチェックする　1：グループでまとめてチェックする
この項目は、『債権奉行クラウド』の『Ｂシステム』以上をご利用の場合に受け入れできます。
空白データを受け入れた場合は、「0：個別にチェックする」が設定されます。</t>
    <phoneticPr fontId="1"/>
  </si>
  <si>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</si>
  <si>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</si>
  <si>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</si>
  <si>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</si>
  <si>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5"/>
  </si>
  <si>
    <t>AR2040302</t>
  </si>
  <si>
    <t>0：個別にチェックする　1：グループでまとめてチェックする
この項目は、『Ｂシステム』以上をお使いの場合に受け入れできます。
空白データを受け入れた場合は、「0：個別にチェックする」が設定されます。</t>
    <phoneticPr fontId="1"/>
  </si>
  <si>
    <t>精算締め</t>
    <rPh sb="0" eb="2">
      <t>セイサン</t>
    </rPh>
    <rPh sb="2" eb="3">
      <t>シ</t>
    </rPh>
    <phoneticPr fontId="15"/>
  </si>
  <si>
    <t>AR2040301</t>
  </si>
  <si>
    <t>0：敬称なし　1：敬称１　2：敬称２　3： 敬称３　4：敬称４　5：敬称５
敬称は、設定（メインメニュー右上にある[設定]アイコンから[運用設定]メニューの[基本]ページ）によって異なります。</t>
  </si>
  <si>
    <t>整数３桁　小数２桁
形式は、表紙の「金額・数量の形式」参照
この項目は、『Bシステム』以上をお使いの場合に受け入れできます。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</si>
  <si>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</si>
  <si>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</si>
  <si>
    <t>0：切り上げ　1：四捨五入　2：切り捨て</t>
  </si>
  <si>
    <t>６</t>
  </si>
  <si>
    <t>0：明細単位　1：伝票単位　2：請求書単位</t>
    <rPh sb="4" eb="6">
      <t>タンイ</t>
    </rPh>
    <rPh sb="9" eb="11">
      <t>デンピョウ</t>
    </rPh>
    <rPh sb="11" eb="13">
      <t>タンイ</t>
    </rPh>
    <rPh sb="19" eb="21">
      <t>タンイ</t>
    </rPh>
    <phoneticPr fontId="1"/>
  </si>
  <si>
    <t>桁数は、設定（メインメニュー右上にある[設定]アイコンから[運用設定]メニューの[取引先管理]ページ）によって異なります。</t>
    <rPh sb="41" eb="43">
      <t>トリヒキ</t>
    </rPh>
    <rPh sb="43" eb="44">
      <t>サキ</t>
    </rPh>
    <rPh sb="44" eb="46">
      <t>カンリ</t>
    </rPh>
    <phoneticPr fontId="15"/>
  </si>
  <si>
    <t>0：しない　1：する</t>
    <phoneticPr fontId="3"/>
  </si>
  <si>
    <t>桁数は、設定（メインメニュー右上にある[設定]アイコンから[運用設定]メニューの[基本]ページ）によって異なります。</t>
    <phoneticPr fontId="3"/>
  </si>
  <si>
    <t>桁数は、設定（メインメニュー右上にある[設定]アイコンから[運用設定]メニューの[商品管理]ページ）によって異なります。</t>
  </si>
  <si>
    <t>10</t>
    <phoneticPr fontId="3"/>
  </si>
  <si>
    <t>このデータは、『Sシステム』をお使いの場合に受け入れできます。</t>
    <phoneticPr fontId="3"/>
  </si>
  <si>
    <t>ご担当 － 電話番号</t>
    <rPh sb="1" eb="3">
      <t>タントウ</t>
    </rPh>
    <rPh sb="6" eb="8">
      <t>デンワ</t>
    </rPh>
    <rPh sb="8" eb="10">
      <t>バンゴウ</t>
    </rPh>
    <phoneticPr fontId="1"/>
  </si>
  <si>
    <t>ご担当 － ＦＡＸ番号</t>
    <rPh sb="1" eb="3">
      <t>タントウ</t>
    </rPh>
    <rPh sb="9" eb="11">
      <t>バンゴウ</t>
    </rPh>
    <phoneticPr fontId="1"/>
  </si>
  <si>
    <t>[仕入先]メニューで、各項目の初期値を設定できます。新規データとして空白データを受け入れた場合は、初期値の内容が設定されます。</t>
    <rPh sb="1" eb="3">
      <t>シイレ</t>
    </rPh>
    <phoneticPr fontId="3"/>
  </si>
  <si>
    <t>仕入先コード</t>
    <rPh sb="0" eb="2">
      <t>シイレ</t>
    </rPh>
    <rPh sb="2" eb="3">
      <t>サキ</t>
    </rPh>
    <phoneticPr fontId="1"/>
  </si>
  <si>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</si>
  <si>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</si>
  <si>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仕入先名カナ</t>
    <rPh sb="0" eb="2">
      <t>シイレ</t>
    </rPh>
    <rPh sb="2" eb="3">
      <t>サキ</t>
    </rPh>
    <rPh sb="3" eb="4">
      <t>メイ</t>
    </rPh>
    <phoneticPr fontId="1"/>
  </si>
  <si>
    <t>仕入先略称</t>
    <rPh sb="0" eb="2">
      <t>シイレ</t>
    </rPh>
    <rPh sb="2" eb="3">
      <t>サキ</t>
    </rPh>
    <rPh sb="3" eb="5">
      <t>リャクショウ</t>
    </rPh>
    <phoneticPr fontId="1"/>
  </si>
  <si>
    <t>取引先コード</t>
    <rPh sb="0" eb="2">
      <t>トリヒキ</t>
    </rPh>
    <rPh sb="2" eb="3">
      <t>サキ</t>
    </rPh>
    <phoneticPr fontId="0"/>
  </si>
  <si>
    <t>桁数は、設定（メインメニュー右上にある[設定]アイコンから[運用設定]メニューの[取引先管理]ページ）によって異なります。</t>
    <phoneticPr fontId="3"/>
  </si>
  <si>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</si>
  <si>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</si>
  <si>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購入限度額</t>
    <rPh sb="0" eb="2">
      <t>コウニュウ</t>
    </rPh>
    <rPh sb="2" eb="4">
      <t>ゲンド</t>
    </rPh>
    <rPh sb="4" eb="5">
      <t>ガク</t>
    </rPh>
    <phoneticPr fontId="0"/>
  </si>
  <si>
    <t>形式は、表紙の「金額・数量の形式」参照
この項目は、『Bシステム』以上をお使いの場合に受け入れできます。</t>
    <phoneticPr fontId="15"/>
  </si>
  <si>
    <t>購入限度警告ライン</t>
    <rPh sb="0" eb="2">
      <t>コウニュウ</t>
    </rPh>
    <rPh sb="2" eb="4">
      <t>ゲンド</t>
    </rPh>
    <rPh sb="4" eb="6">
      <t>ケイコク</t>
    </rPh>
    <phoneticPr fontId="0"/>
  </si>
  <si>
    <t>仕入／精算先区分１コード</t>
    <rPh sb="0" eb="2">
      <t>シイレ</t>
    </rPh>
    <rPh sb="3" eb="5">
      <t>セイサン</t>
    </rPh>
    <rPh sb="5" eb="6">
      <t>サキ</t>
    </rPh>
    <rPh sb="6" eb="8">
      <t>クブン</t>
    </rPh>
    <phoneticPr fontId="1"/>
  </si>
  <si>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</si>
  <si>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</si>
  <si>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仕入／精算先区分３コード</t>
    <rPh sb="0" eb="2">
      <t>シイレ</t>
    </rPh>
    <rPh sb="3" eb="5">
      <t>セイサン</t>
    </rPh>
    <rPh sb="5" eb="6">
      <t>サキ</t>
    </rPh>
    <rPh sb="6" eb="8">
      <t>クブン</t>
    </rPh>
    <phoneticPr fontId="1"/>
  </si>
  <si>
    <t>仕入／精算先区分４コード</t>
    <rPh sb="0" eb="2">
      <t>シイレ</t>
    </rPh>
    <rPh sb="3" eb="5">
      <t>セイサン</t>
    </rPh>
    <rPh sb="5" eb="6">
      <t>サキ</t>
    </rPh>
    <rPh sb="6" eb="8">
      <t>クブン</t>
    </rPh>
    <phoneticPr fontId="1"/>
  </si>
  <si>
    <t>仕入／精算先区分５コード</t>
    <rPh sb="0" eb="2">
      <t>シイレ</t>
    </rPh>
    <rPh sb="3" eb="5">
      <t>セイサン</t>
    </rPh>
    <rPh sb="5" eb="6">
      <t>サキ</t>
    </rPh>
    <rPh sb="6" eb="8">
      <t>クブン</t>
    </rPh>
    <phoneticPr fontId="1"/>
  </si>
  <si>
    <t>【仕入】</t>
    <rPh sb="1" eb="3">
      <t>シイレ</t>
    </rPh>
    <phoneticPr fontId="15"/>
  </si>
  <si>
    <t>0：通常仕入先　1：スポット仕入先</t>
    <rPh sb="2" eb="4">
      <t>ツウジョウ</t>
    </rPh>
    <rPh sb="4" eb="6">
      <t>シイレ</t>
    </rPh>
    <rPh sb="6" eb="7">
      <t>サキ</t>
    </rPh>
    <rPh sb="14" eb="16">
      <t>シイレ</t>
    </rPh>
    <rPh sb="16" eb="17">
      <t>サキ</t>
    </rPh>
    <phoneticPr fontId="1"/>
  </si>
  <si>
    <t>購入主部門コード</t>
    <rPh sb="2" eb="3">
      <t>シュ</t>
    </rPh>
    <rPh sb="3" eb="5">
      <t>ブモン</t>
    </rPh>
    <phoneticPr fontId="1"/>
  </si>
  <si>
    <t>購入主担当者コード</t>
    <rPh sb="0" eb="2">
      <t>コウニュウ</t>
    </rPh>
    <rPh sb="2" eb="3">
      <t>シュ</t>
    </rPh>
    <rPh sb="3" eb="5">
      <t>タントウ</t>
    </rPh>
    <rPh sb="5" eb="6">
      <t>シャ</t>
    </rPh>
    <phoneticPr fontId="1"/>
  </si>
  <si>
    <t>購入主工程／工種コード</t>
    <rPh sb="2" eb="3">
      <t>シュ</t>
    </rPh>
    <rPh sb="3" eb="8">
      <t>コウテイ</t>
    </rPh>
    <phoneticPr fontId="1"/>
  </si>
  <si>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5"/>
  </si>
  <si>
    <t>仕入端数処理額</t>
    <rPh sb="0" eb="2">
      <t>シイレ</t>
    </rPh>
    <rPh sb="6" eb="7">
      <t>ガク</t>
    </rPh>
    <phoneticPr fontId="1"/>
  </si>
  <si>
    <t>MM2010401</t>
  </si>
  <si>
    <t>仕入端数処理</t>
    <rPh sb="0" eb="2">
      <t>シイレ</t>
    </rPh>
    <phoneticPr fontId="1"/>
  </si>
  <si>
    <t>MM2010402</t>
  </si>
  <si>
    <t>MM2010406</t>
  </si>
  <si>
    <t>MM2010407</t>
  </si>
  <si>
    <t>伝票債務区分</t>
    <rPh sb="0" eb="2">
      <t>デンピョウ</t>
    </rPh>
    <rPh sb="2" eb="4">
      <t>サイム</t>
    </rPh>
    <rPh sb="4" eb="6">
      <t>クブン</t>
    </rPh>
    <phoneticPr fontId="1"/>
  </si>
  <si>
    <t>0：営業外債務　1：営業債務
新規データとして空白データを受け入れた場合は、「1：営業債務」が設定されます。</t>
    <phoneticPr fontId="15"/>
  </si>
  <si>
    <t>0：固定　1：購入</t>
    <rPh sb="2" eb="4">
      <t>コテイ</t>
    </rPh>
    <phoneticPr fontId="1"/>
  </si>
  <si>
    <t>債務主部門コード</t>
    <rPh sb="0" eb="2">
      <t>サイム</t>
    </rPh>
    <rPh sb="2" eb="3">
      <t>シュ</t>
    </rPh>
    <rPh sb="3" eb="5">
      <t>ブモン</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</si>
  <si>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</si>
  <si>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0：固定　1：購入
この項目は、工程／工種（メインメニュー右上にある[設定]アイコンから[運用設定]メニューの[基本]ページで設定）が「使用する」の場合に受け入れできます。</t>
    <phoneticPr fontId="3"/>
  </si>
  <si>
    <t>債務主工程／工種コード</t>
    <rPh sb="0" eb="2">
      <t>サイム</t>
    </rPh>
    <rPh sb="2" eb="3">
      <t>シュ</t>
    </rPh>
    <rPh sb="3" eb="8">
      <t>コウテイ</t>
    </rPh>
    <phoneticPr fontId="1"/>
  </si>
  <si>
    <t>主仕入取引コード</t>
    <rPh sb="0" eb="1">
      <t>シュ</t>
    </rPh>
    <rPh sb="1" eb="3">
      <t>シイレ</t>
    </rPh>
    <rPh sb="3" eb="5">
      <t>トリヒキ</t>
    </rPh>
    <phoneticPr fontId="1"/>
  </si>
  <si>
    <t>主仕入取引コードー返品</t>
  </si>
  <si>
    <t>仮払補助科目コード</t>
  </si>
  <si>
    <t>主仕入取引コードー値引</t>
    <rPh sb="0" eb="1">
      <t>シュ</t>
    </rPh>
    <rPh sb="1" eb="3">
      <t>シイレ</t>
    </rPh>
    <rPh sb="3" eb="5">
      <t>トリヒキ</t>
    </rPh>
    <rPh sb="9" eb="11">
      <t>ネビキ</t>
    </rPh>
    <phoneticPr fontId="1"/>
  </si>
  <si>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</si>
  <si>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</si>
  <si>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</si>
  <si>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0：使用しない　1：使用する</t>
    <rPh sb="2" eb="4">
      <t>シヨウ</t>
    </rPh>
    <rPh sb="10" eb="12">
      <t>シヨウ</t>
    </rPh>
    <phoneticPr fontId="40"/>
  </si>
  <si>
    <t>仕入先優先に設定する</t>
    <rPh sb="0" eb="2">
      <t>シイレ</t>
    </rPh>
    <rPh sb="2" eb="3">
      <t>サキ</t>
    </rPh>
    <rPh sb="3" eb="5">
      <t>ユウセン</t>
    </rPh>
    <rPh sb="6" eb="8">
      <t>セッテイ</t>
    </rPh>
    <phoneticPr fontId="1"/>
  </si>
  <si>
    <t>1：国内　2：輸入　3：国外　9：科目優先</t>
    <rPh sb="7" eb="9">
      <t>ユニュウ</t>
    </rPh>
    <phoneticPr fontId="1"/>
  </si>
  <si>
    <t>0：計算しない　1：税抜金額から計算する　2：税込金額から計算する　9：商品優先</t>
    <rPh sb="36" eb="38">
      <t>ショウヒン</t>
    </rPh>
    <rPh sb="38" eb="40">
      <t>ユウセン</t>
    </rPh>
    <phoneticPr fontId="1"/>
  </si>
  <si>
    <t>源泉徴収</t>
    <rPh sb="0" eb="2">
      <t>ゲンセン</t>
    </rPh>
    <rPh sb="2" eb="4">
      <t>チョウシュウ</t>
    </rPh>
    <phoneticPr fontId="1"/>
  </si>
  <si>
    <t>0：対象外　1：対象</t>
    <rPh sb="2" eb="5">
      <t>タイショウガイ</t>
    </rPh>
    <rPh sb="8" eb="10">
      <t>タイショウ</t>
    </rPh>
    <phoneticPr fontId="1"/>
  </si>
  <si>
    <t>報酬区分コード</t>
    <rPh sb="0" eb="2">
      <t>ホウシュウ</t>
    </rPh>
    <rPh sb="2" eb="4">
      <t>クブン</t>
    </rPh>
    <phoneticPr fontId="1"/>
  </si>
  <si>
    <t>源泉科目コード</t>
    <rPh sb="0" eb="2">
      <t>ゲンセン</t>
    </rPh>
    <rPh sb="2" eb="4">
      <t>カモク</t>
    </rPh>
    <phoneticPr fontId="15"/>
  </si>
  <si>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</si>
  <si>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5"/>
  </si>
  <si>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</si>
  <si>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</si>
  <si>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</si>
  <si>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</si>
  <si>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MM2010704</t>
  </si>
  <si>
    <t>0：精算先　1：仕入先
新規データとして空白データを受け入れた場合は、「0：精算先」が設定されます。</t>
    <rPh sb="2" eb="5">
      <t>セイサンサキ</t>
    </rPh>
    <rPh sb="8" eb="11">
      <t>シイレサキ</t>
    </rPh>
    <phoneticPr fontId="0"/>
  </si>
  <si>
    <t>精算単位</t>
    <rPh sb="0" eb="2">
      <t>セイサン</t>
    </rPh>
    <rPh sb="2" eb="4">
      <t>タンイ</t>
    </rPh>
    <phoneticPr fontId="15"/>
  </si>
  <si>
    <t>支払予定確定単位</t>
    <rPh sb="0" eb="2">
      <t>シハラ</t>
    </rPh>
    <rPh sb="2" eb="4">
      <t>ヨテイ</t>
    </rPh>
    <rPh sb="4" eb="6">
      <t>カクテイ</t>
    </rPh>
    <rPh sb="6" eb="8">
      <t>タンイ</t>
    </rPh>
    <phoneticPr fontId="15"/>
  </si>
  <si>
    <t>精算締日（営業外債権）コード</t>
  </si>
  <si>
    <t>この項目は、「債務区分ごとの精算」が「1：する」の場合に受け入れできます。</t>
  </si>
  <si>
    <t>精算単位（営業外債権）</t>
    <rPh sb="0" eb="2">
      <t>セイサン</t>
    </rPh>
    <rPh sb="2" eb="4">
      <t>タンイ</t>
    </rPh>
    <phoneticPr fontId="15"/>
  </si>
  <si>
    <t>0：債務伝票　1：精算締め
この項目は、「債務区分ごとの精算」が「1：する」の場合に受け入れできます。</t>
    <phoneticPr fontId="1"/>
  </si>
  <si>
    <t>支払予定確定単位（営業外債権）</t>
    <rPh sb="0" eb="2">
      <t>シハラ</t>
    </rPh>
    <rPh sb="2" eb="4">
      <t>ヨテイ</t>
    </rPh>
    <rPh sb="4" eb="6">
      <t>カクテイ</t>
    </rPh>
    <rPh sb="6" eb="8">
      <t>タンイ</t>
    </rPh>
    <phoneticPr fontId="15"/>
  </si>
  <si>
    <t>支払条件</t>
    <rPh sb="0" eb="2">
      <t>シハライ</t>
    </rPh>
    <rPh sb="2" eb="4">
      <t>ジョウケン</t>
    </rPh>
    <phoneticPr fontId="15"/>
  </si>
  <si>
    <t>設定内容は、「支払条件 - 支払条件１」と同様です。</t>
    <rPh sb="7" eb="9">
      <t>シハライ</t>
    </rPh>
    <phoneticPr fontId="15"/>
  </si>
  <si>
    <t>設定内容は、「支払条件 - 支払条件２」と同様です。</t>
    <rPh sb="7" eb="9">
      <t>シハライ</t>
    </rPh>
    <phoneticPr fontId="15"/>
  </si>
  <si>
    <t>設定内容は、「支払条件 - 支払条件３」と同様です。</t>
    <rPh sb="7" eb="9">
      <t>シハライ</t>
    </rPh>
    <phoneticPr fontId="15"/>
  </si>
  <si>
    <t>支払明細書フォーム</t>
    <rPh sb="0" eb="2">
      <t>シハライ</t>
    </rPh>
    <rPh sb="2" eb="5">
      <t>メイサイショ</t>
    </rPh>
    <phoneticPr fontId="1"/>
  </si>
  <si>
    <t>MM2010702</t>
  </si>
  <si>
    <t>支払明細書差出名</t>
    <rPh sb="0" eb="5">
      <t>シハライメイサイショ</t>
    </rPh>
    <phoneticPr fontId="1"/>
  </si>
  <si>
    <t>MM2010703</t>
  </si>
  <si>
    <t>債務残高確認書フォーム</t>
    <rPh sb="0" eb="2">
      <t>サイム</t>
    </rPh>
    <rPh sb="2" eb="4">
      <t>ザンダカ</t>
    </rPh>
    <rPh sb="4" eb="7">
      <t>カクニンショ</t>
    </rPh>
    <phoneticPr fontId="1"/>
  </si>
  <si>
    <t>債務残高確認書差出名</t>
    <rPh sb="0" eb="2">
      <t>サイム</t>
    </rPh>
    <rPh sb="2" eb="4">
      <t>ザンダカ</t>
    </rPh>
    <rPh sb="4" eb="7">
      <t>カクニンショ</t>
    </rPh>
    <rPh sb="7" eb="9">
      <t>サシダシ</t>
    </rPh>
    <rPh sb="9" eb="10">
      <t>メイ</t>
    </rPh>
    <phoneticPr fontId="1"/>
  </si>
  <si>
    <t>振込-手数料負担</t>
    <rPh sb="0" eb="2">
      <t>フリコミ</t>
    </rPh>
    <rPh sb="3" eb="5">
      <t>テスウ</t>
    </rPh>
    <rPh sb="5" eb="6">
      <t>リョウ</t>
    </rPh>
    <rPh sb="6" eb="8">
      <t>フタン</t>
    </rPh>
    <phoneticPr fontId="1"/>
  </si>
  <si>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</si>
  <si>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</si>
  <si>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</si>
  <si>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主振込先</t>
    <rPh sb="0" eb="1">
      <t>シュ</t>
    </rPh>
    <rPh sb="1" eb="4">
      <t>フリコミサキ</t>
    </rPh>
    <phoneticPr fontId="1"/>
  </si>
  <si>
    <t>2</t>
  </si>
  <si>
    <t>1：振込先１　2：振込先２　3：振込先３　4：振込先４　5：振込先５　6：振込先　
7：振込先７　8：振込先８　9：振込先９　10：振込先10</t>
  </si>
  <si>
    <t>預金種目</t>
    <rPh sb="0" eb="2">
      <t>ヨキン</t>
    </rPh>
    <rPh sb="2" eb="4">
      <t>シュモク</t>
    </rPh>
    <phoneticPr fontId="1"/>
  </si>
  <si>
    <t>口座番号</t>
    <rPh sb="0" eb="2">
      <t>コウザ</t>
    </rPh>
    <rPh sb="2" eb="4">
      <t>バンゴウ</t>
    </rPh>
    <phoneticPr fontId="1"/>
  </si>
  <si>
    <t>7</t>
  </si>
  <si>
    <t>口座名義</t>
    <rPh sb="0" eb="2">
      <t>コウザ</t>
    </rPh>
    <rPh sb="2" eb="4">
      <t>メイギ</t>
    </rPh>
    <phoneticPr fontId="1"/>
  </si>
  <si>
    <t>口座名義カナ</t>
    <rPh sb="0" eb="2">
      <t>コウザ</t>
    </rPh>
    <rPh sb="2" eb="4">
      <t>メイギ</t>
    </rPh>
    <phoneticPr fontId="1"/>
  </si>
  <si>
    <t>手数料計算</t>
    <rPh sb="0" eb="2">
      <t>テスウ</t>
    </rPh>
    <rPh sb="2" eb="3">
      <t>リョウ</t>
    </rPh>
    <rPh sb="3" eb="5">
      <t>ケイサン</t>
    </rPh>
    <phoneticPr fontId="1"/>
  </si>
  <si>
    <t>0：自動　1：定額
この項目は、「振込-手数料負担」が「1：先方負担」の場合に受け入れできます。</t>
    <rPh sb="2" eb="4">
      <t>ジドウ</t>
    </rPh>
    <rPh sb="7" eb="9">
      <t>テイガク</t>
    </rPh>
    <phoneticPr fontId="1"/>
  </si>
  <si>
    <t>定額料金</t>
    <rPh sb="0" eb="2">
      <t>テイガク</t>
    </rPh>
    <rPh sb="2" eb="4">
      <t>リョウキン</t>
    </rPh>
    <phoneticPr fontId="1"/>
  </si>
  <si>
    <t>前払科目コード</t>
    <rPh sb="0" eb="2">
      <t>マエバライ</t>
    </rPh>
    <rPh sb="2" eb="4">
      <t>カモク</t>
    </rPh>
    <phoneticPr fontId="1"/>
  </si>
  <si>
    <t>前払補助科目コード</t>
    <rPh sb="0" eb="2">
      <t>マエバライ</t>
    </rPh>
    <rPh sb="2" eb="4">
      <t>ホジョ</t>
    </rPh>
    <rPh sb="4" eb="6">
      <t>カモク</t>
    </rPh>
    <phoneticPr fontId="1"/>
  </si>
  <si>
    <t>仮払科目コード</t>
    <rPh sb="0" eb="2">
      <t>カリバライ</t>
    </rPh>
    <rPh sb="2" eb="4">
      <t>カモク</t>
    </rPh>
    <phoneticPr fontId="1"/>
  </si>
  <si>
    <t>仮払補助科目コード</t>
    <rPh sb="0" eb="2">
      <t>カリバライ</t>
    </rPh>
    <rPh sb="2" eb="4">
      <t>ホジョ</t>
    </rPh>
    <rPh sb="4" eb="6">
      <t>カモク</t>
    </rPh>
    <phoneticPr fontId="1"/>
  </si>
  <si>
    <t>支払通知書フォーム</t>
    <rPh sb="0" eb="2">
      <t>シハライ</t>
    </rPh>
    <rPh sb="2" eb="5">
      <t>ツウチショ</t>
    </rPh>
    <phoneticPr fontId="28"/>
  </si>
  <si>
    <t>支払通知書差出名</t>
    <phoneticPr fontId="3"/>
  </si>
  <si>
    <t>AP2016311</t>
    <phoneticPr fontId="3"/>
  </si>
  <si>
    <t>仕入／精算先区分コード</t>
    <rPh sb="0" eb="2">
      <t>シイレ</t>
    </rPh>
    <rPh sb="3" eb="5">
      <t>セイサン</t>
    </rPh>
    <rPh sb="5" eb="6">
      <t>サキ</t>
    </rPh>
    <rPh sb="6" eb="8">
      <t>クブン</t>
    </rPh>
    <phoneticPr fontId="1"/>
  </si>
  <si>
    <t>仕入／精算先区分名</t>
    <rPh sb="0" eb="2">
      <t>シイレ</t>
    </rPh>
    <rPh sb="3" eb="5">
      <t>セイサン</t>
    </rPh>
    <rPh sb="5" eb="6">
      <t>サキ</t>
    </rPh>
    <rPh sb="6" eb="8">
      <t>クブン</t>
    </rPh>
    <rPh sb="8" eb="9">
      <t>メイ</t>
    </rPh>
    <phoneticPr fontId="1"/>
  </si>
  <si>
    <t>半角</t>
    <rPh sb="0" eb="2">
      <t>ハンカク</t>
    </rPh>
    <phoneticPr fontId="15"/>
  </si>
  <si>
    <t>各伝票の１明細目に「*」を必ず付けます。</t>
  </si>
  <si>
    <t>11</t>
  </si>
  <si>
    <t>形式は、表紙の「日付の形式」参照</t>
  </si>
  <si>
    <t>伝票No.</t>
    <rPh sb="0" eb="2">
      <t>デンピョウ</t>
    </rPh>
    <phoneticPr fontId="15"/>
  </si>
  <si>
    <t>6～15</t>
  </si>
  <si>
    <t>桁数は、設定（メインメニュー右上にある[設定]アイコンから[運用設定]メニューの[基本]ページ）によって異なります。
詳細は、表紙の「伝票の伝票No.」参照</t>
    <phoneticPr fontId="3"/>
  </si>
  <si>
    <t>1～20</t>
  </si>
  <si>
    <t>桁数は、設定（メインメニュー右上にある[設定]アイコンから[運用設定]メニューの[取引先管理]ページ）によって異なります。</t>
    <rPh sb="41" eb="43">
      <t>トリヒキ</t>
    </rPh>
    <rPh sb="43" eb="44">
      <t>サキ</t>
    </rPh>
    <phoneticPr fontId="15"/>
  </si>
  <si>
    <t>消費税計算</t>
  </si>
  <si>
    <t>1～15</t>
  </si>
  <si>
    <t>担当者コード</t>
  </si>
  <si>
    <t>4～10</t>
  </si>
  <si>
    <t>16</t>
  </si>
  <si>
    <t>仕訳伝票作成対象</t>
    <rPh sb="0" eb="2">
      <t>シワケ</t>
    </rPh>
    <rPh sb="2" eb="4">
      <t>デンピョウ</t>
    </rPh>
    <rPh sb="4" eb="6">
      <t>サクセイ</t>
    </rPh>
    <rPh sb="6" eb="8">
      <t>タイショウ</t>
    </rPh>
    <phoneticPr fontId="1"/>
  </si>
  <si>
    <t>数字</t>
    <rPh sb="0" eb="2">
      <t>スウジ</t>
    </rPh>
    <phoneticPr fontId="38"/>
  </si>
  <si>
    <t>６～15</t>
  </si>
  <si>
    <t>文字</t>
    <rPh sb="0" eb="2">
      <t>モジ</t>
    </rPh>
    <phoneticPr fontId="42"/>
  </si>
  <si>
    <t>【証憑】</t>
    <rPh sb="1" eb="3">
      <t>ショウヒョウ</t>
    </rPh>
    <phoneticPr fontId="15"/>
  </si>
  <si>
    <t>証憑No.１</t>
    <rPh sb="0" eb="2">
      <t>ショウヒョウ</t>
    </rPh>
    <phoneticPr fontId="15"/>
  </si>
  <si>
    <t>証憑ファイルパス１</t>
    <rPh sb="0" eb="2">
      <t>ショウヒョウ</t>
    </rPh>
    <phoneticPr fontId="15"/>
  </si>
  <si>
    <t>2083</t>
  </si>
  <si>
    <t>証憑No.２</t>
    <rPh sb="0" eb="2">
      <t>ショウヒョウ</t>
    </rPh>
    <phoneticPr fontId="15"/>
  </si>
  <si>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</si>
  <si>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5"/>
  </si>
  <si>
    <t>証憑No.３</t>
    <rPh sb="0" eb="2">
      <t>ショウヒョウ</t>
    </rPh>
    <phoneticPr fontId="15"/>
  </si>
  <si>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</si>
  <si>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5"/>
  </si>
  <si>
    <t>証憑No.４</t>
    <rPh sb="0" eb="2">
      <t>ショウヒョウ</t>
    </rPh>
    <phoneticPr fontId="15"/>
  </si>
  <si>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</si>
  <si>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5"/>
  </si>
  <si>
    <t>証憑No.５</t>
    <rPh sb="0" eb="2">
      <t>ショウヒョウ</t>
    </rPh>
    <phoneticPr fontId="15"/>
  </si>
  <si>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</si>
  <si>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5"/>
  </si>
  <si>
    <t>任意項目コード</t>
  </si>
  <si>
    <t>1～40</t>
  </si>
  <si>
    <t>【控除情報】</t>
    <rPh sb="1" eb="3">
      <t>コウジョ</t>
    </rPh>
    <rPh sb="3" eb="5">
      <t>ジョウホウ</t>
    </rPh>
    <phoneticPr fontId="15"/>
  </si>
  <si>
    <t>控除額</t>
  </si>
  <si>
    <t>マイナスも可
形式は、表紙の「数量・金額の形式」参照</t>
  </si>
  <si>
    <t>控除摘要</t>
  </si>
  <si>
    <t>【付箋情報】</t>
    <rPh sb="1" eb="3">
      <t>フセン</t>
    </rPh>
    <rPh sb="3" eb="5">
      <t>ジョウホウ</t>
    </rPh>
    <phoneticPr fontId="15"/>
  </si>
  <si>
    <t>付箋色</t>
  </si>
  <si>
    <t>付箋メモ</t>
  </si>
  <si>
    <t>400</t>
  </si>
  <si>
    <t>　　　「振替元No.」</t>
  </si>
  <si>
    <t>半角</t>
  </si>
  <si>
    <t>【明細情報】</t>
    <rPh sb="1" eb="3">
      <t>メイサイ</t>
    </rPh>
    <rPh sb="3" eb="5">
      <t>ジョウホウ</t>
    </rPh>
    <phoneticPr fontId="15"/>
  </si>
  <si>
    <t>14</t>
  </si>
  <si>
    <t>消費税率種別</t>
  </si>
  <si>
    <t>消費税率</t>
  </si>
  <si>
    <t>金額</t>
  </si>
  <si>
    <t>必須</t>
    <rPh sb="0" eb="2">
      <t>ヒッス</t>
    </rPh>
    <phoneticPr fontId="3"/>
  </si>
  <si>
    <t>工程／工種コード</t>
  </si>
  <si>
    <t>伝票No.</t>
  </si>
  <si>
    <t>準必須</t>
    <rPh sb="0" eb="1">
      <t>ジュン</t>
    </rPh>
    <rPh sb="1" eb="3">
      <t>ヒッス</t>
    </rPh>
    <phoneticPr fontId="34"/>
  </si>
  <si>
    <t>0：赤　1：青　2：黄　3：橙　4：緑　5：紫
「付箋メモ」を設定し、空白データを受け入れた場合は、「0：赤」が設定されます。</t>
  </si>
  <si>
    <t>ステータス</t>
  </si>
  <si>
    <t>処理済額</t>
  </si>
  <si>
    <t>登録区分</t>
  </si>
  <si>
    <t>6</t>
  </si>
  <si>
    <t>【付箋情報】</t>
    <rPh sb="1" eb="3">
      <t>フセン</t>
    </rPh>
    <rPh sb="3" eb="5">
      <t>ジョウホウ</t>
    </rPh>
    <phoneticPr fontId="0"/>
  </si>
  <si>
    <t>文字</t>
    <rPh sb="0" eb="2">
      <t>モジ</t>
    </rPh>
    <phoneticPr fontId="46"/>
  </si>
  <si>
    <t>明細摘要</t>
    <rPh sb="0" eb="2">
      <t>メイサイ</t>
    </rPh>
    <rPh sb="2" eb="4">
      <t>テキヨウ</t>
    </rPh>
    <phoneticPr fontId="15"/>
  </si>
  <si>
    <t>英数カナ</t>
    <rPh sb="0" eb="2">
      <t>エイスウ</t>
    </rPh>
    <phoneticPr fontId="46"/>
  </si>
  <si>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</si>
  <si>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【証憑】</t>
    <rPh sb="1" eb="3">
      <t>ショウヒョウ</t>
    </rPh>
    <phoneticPr fontId="1"/>
  </si>
  <si>
    <t>【明細情報】</t>
    <rPh sb="1" eb="3">
      <t>メイサイ</t>
    </rPh>
    <rPh sb="3" eb="5">
      <t>ジョウホウ</t>
    </rPh>
    <phoneticPr fontId="0"/>
  </si>
  <si>
    <t>明細消費税率</t>
  </si>
  <si>
    <t>明細申告書計算区分コード</t>
  </si>
  <si>
    <t>明細消費税自動計算</t>
  </si>
  <si>
    <t>明細消費税端数処理</t>
  </si>
  <si>
    <t>マイナスも可
形式は、表紙の「数量・金額の形式」参照
課税の対象外または、「控除消費税自動計算」が「0：計算しない」の場合は受け入れできません。
空白データを受け入れた場合は、「控除額」、「控除消費税率」をもとに設定されます。</t>
    <phoneticPr fontId="3"/>
  </si>
  <si>
    <t>　　　以下の項目を設定して充当・返金対象を指定します。</t>
    <phoneticPr fontId="5"/>
  </si>
  <si>
    <t>　　　「振替元ＯＢＣｉＤ」</t>
    <phoneticPr fontId="3"/>
  </si>
  <si>
    <t>　　　「振替元明細行番号」</t>
    <phoneticPr fontId="3"/>
  </si>
  <si>
    <t>任意項目名</t>
    <rPh sb="4" eb="5">
      <t>メイ</t>
    </rPh>
    <phoneticPr fontId="15"/>
  </si>
  <si>
    <t>区切</t>
  </si>
  <si>
    <t>【ヘッダー情報】</t>
  </si>
  <si>
    <t>摘要</t>
  </si>
  <si>
    <t>明細科目コード</t>
    <rPh sb="0" eb="2">
      <t>メイサイ</t>
    </rPh>
    <rPh sb="2" eb="4">
      <t>カモク</t>
    </rPh>
    <phoneticPr fontId="15"/>
  </si>
  <si>
    <t>明細金額</t>
    <rPh sb="0" eb="2">
      <t>メイサイ</t>
    </rPh>
    <rPh sb="2" eb="4">
      <t>キンガク</t>
    </rPh>
    <phoneticPr fontId="15"/>
  </si>
  <si>
    <t>明細補助科目コード</t>
    <rPh sb="2" eb="4">
      <t>ホジョ</t>
    </rPh>
    <rPh sb="4" eb="6">
      <t>カモク</t>
    </rPh>
    <phoneticPr fontId="15"/>
  </si>
  <si>
    <t>区切</t>
    <rPh sb="0" eb="2">
      <t>クギ</t>
    </rPh>
    <phoneticPr fontId="1"/>
  </si>
  <si>
    <t>AP3010000</t>
  </si>
  <si>
    <t>必須</t>
    <rPh sb="0" eb="2">
      <t>ヒッス</t>
    </rPh>
    <phoneticPr fontId="1"/>
  </si>
  <si>
    <t>【ヘッダー情報】</t>
    <rPh sb="5" eb="7">
      <t>ジョウホウ</t>
    </rPh>
    <phoneticPr fontId="1"/>
  </si>
  <si>
    <t>債務日付</t>
    <rPh sb="0" eb="2">
      <t>サイム</t>
    </rPh>
    <rPh sb="2" eb="4">
      <t>ヒヅケ</t>
    </rPh>
    <phoneticPr fontId="15"/>
  </si>
  <si>
    <t>AP3010001</t>
  </si>
  <si>
    <t>精算日付</t>
  </si>
  <si>
    <t>AP3010002</t>
  </si>
  <si>
    <t>形式は、表紙の「日付の形式」参照
空白データを受け入れた場合は、債務日付と同じ日付が設定されます。</t>
    <rPh sb="32" eb="34">
      <t>サイム</t>
    </rPh>
    <phoneticPr fontId="15"/>
  </si>
  <si>
    <t>AP3010003</t>
  </si>
  <si>
    <t>桁数は、設定（メインメニュー右上にある[設定]アイコンから[運用設定]メニューの[基本]ページ）によって異なります。
詳細は、表紙の「伝票の伝票No.」参照</t>
    <phoneticPr fontId="15"/>
  </si>
  <si>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</si>
  <si>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</si>
  <si>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</si>
  <si>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</si>
  <si>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</si>
  <si>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</si>
  <si>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</si>
  <si>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</si>
  <si>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</si>
  <si>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</si>
  <si>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</si>
  <si>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</si>
  <si>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</si>
  <si>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15"/>
  </si>
  <si>
    <t>AP3010011</t>
  </si>
  <si>
    <t>精算宛先コード</t>
    <rPh sb="0" eb="2">
      <t>セイサン</t>
    </rPh>
    <phoneticPr fontId="15"/>
  </si>
  <si>
    <t>AP3010012</t>
  </si>
  <si>
    <t>精算部門コード</t>
    <rPh sb="0" eb="2">
      <t>セイサン</t>
    </rPh>
    <phoneticPr fontId="0"/>
  </si>
  <si>
    <t>AP3010013</t>
  </si>
  <si>
    <t>AP3010014</t>
  </si>
  <si>
    <t>精算プロジェクトコード</t>
    <rPh sb="0" eb="2">
      <t>セイサン</t>
    </rPh>
    <phoneticPr fontId="0"/>
  </si>
  <si>
    <t>AP3010015</t>
  </si>
  <si>
    <t>AP3010016</t>
  </si>
  <si>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</si>
  <si>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</si>
  <si>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</si>
  <si>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</si>
  <si>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</si>
  <si>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</si>
  <si>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</si>
  <si>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</si>
  <si>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</si>
  <si>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0：銀行振込　6：口座引落　7:値引・調整　8：相殺　9：その他　10：現金　11：小切手</t>
  </si>
  <si>
    <t>支払予定日１</t>
  </si>
  <si>
    <t>AP3010602</t>
  </si>
  <si>
    <t>形式は、表紙の「日付の形式」参照
【必須になる条件】
「支払予定１」を受け入れる場合</t>
  </si>
  <si>
    <t>支払予定額１</t>
  </si>
  <si>
    <t>AP3010603</t>
  </si>
  <si>
    <t>マイナスも可
形式は、表紙の「数量・金額の形式」参照
【必須になる条件】
「支払予定１」を受け入れる場合</t>
  </si>
  <si>
    <t>振込先銀行１コード</t>
  </si>
  <si>
    <t>AP3010604</t>
  </si>
  <si>
    <t>振込先支店１コード</t>
  </si>
  <si>
    <t>AP3010605</t>
  </si>
  <si>
    <t>預金種目１</t>
  </si>
  <si>
    <t>AP3010606</t>
  </si>
  <si>
    <t>口座番号１</t>
  </si>
  <si>
    <t>AP3010607</t>
  </si>
  <si>
    <t>数字</t>
    <rPh sb="1" eb="2">
      <t>ジ</t>
    </rPh>
    <phoneticPr fontId="15"/>
  </si>
  <si>
    <t>口座名義１</t>
  </si>
  <si>
    <t>AP3010608</t>
  </si>
  <si>
    <t>口座名義カナ１</t>
  </si>
  <si>
    <t>AP3010609</t>
  </si>
  <si>
    <t>支払予定２</t>
    <rPh sb="2" eb="4">
      <t>ヨテイ</t>
    </rPh>
    <phoneticPr fontId="1"/>
  </si>
  <si>
    <t>設定内容は、「支払予定１」と同様です。</t>
    <rPh sb="7" eb="9">
      <t>シハライ</t>
    </rPh>
    <phoneticPr fontId="1"/>
  </si>
  <si>
    <t>支払方法２コード</t>
  </si>
  <si>
    <t>AP3010611</t>
  </si>
  <si>
    <t>支払予定日２</t>
  </si>
  <si>
    <t>AP3010612</t>
  </si>
  <si>
    <t>支払予定額２</t>
  </si>
  <si>
    <t>AP3010613</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</si>
  <si>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</si>
  <si>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</si>
  <si>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</si>
  <si>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</si>
  <si>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</si>
  <si>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</si>
  <si>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</si>
  <si>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</si>
  <si>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</si>
  <si>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</si>
  <si>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</si>
  <si>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</si>
  <si>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1"/>
  </si>
  <si>
    <t>支払方法３コード</t>
  </si>
  <si>
    <t>AP3010621</t>
  </si>
  <si>
    <t>支払予定日３</t>
  </si>
  <si>
    <t>AP3010622</t>
  </si>
  <si>
    <t>支払予定額３</t>
  </si>
  <si>
    <t>AP3010623</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</si>
  <si>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</si>
  <si>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</si>
  <si>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</si>
  <si>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</si>
  <si>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</si>
  <si>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</si>
  <si>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</si>
  <si>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</si>
  <si>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</si>
  <si>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</si>
  <si>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</si>
  <si>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</si>
  <si>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1"/>
  </si>
  <si>
    <t>支払方法４コード</t>
  </si>
  <si>
    <t>AP3010631</t>
  </si>
  <si>
    <t>支払予定日４</t>
  </si>
  <si>
    <t>AP3010632</t>
  </si>
  <si>
    <t>支払予定額４</t>
  </si>
  <si>
    <t>AP3010633</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</si>
  <si>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</si>
  <si>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</si>
  <si>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</si>
  <si>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</si>
  <si>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</si>
  <si>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</si>
  <si>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</si>
  <si>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</si>
  <si>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</si>
  <si>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</si>
  <si>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</si>
  <si>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</si>
  <si>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1"/>
  </si>
  <si>
    <t>支払方法５コード</t>
  </si>
  <si>
    <t>AP3010641</t>
  </si>
  <si>
    <t>支払予定日５</t>
  </si>
  <si>
    <t>AP3010642</t>
  </si>
  <si>
    <t>支払予定額５</t>
  </si>
  <si>
    <t>AP3010643</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</si>
  <si>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</si>
  <si>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</si>
  <si>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</si>
  <si>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</si>
  <si>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</si>
  <si>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</si>
  <si>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</si>
  <si>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</si>
  <si>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</si>
  <si>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</si>
  <si>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</si>
  <si>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</si>
  <si>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1"/>
  </si>
  <si>
    <t>支払方法６コード</t>
  </si>
  <si>
    <t>AP3010651</t>
  </si>
  <si>
    <t>支払予定日６</t>
  </si>
  <si>
    <t>AP3010652</t>
  </si>
  <si>
    <t>支払予定額６</t>
  </si>
  <si>
    <t>AP3010653</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</si>
  <si>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</si>
  <si>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</si>
  <si>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</si>
  <si>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</si>
  <si>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</si>
  <si>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</si>
  <si>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</si>
  <si>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</si>
  <si>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</si>
  <si>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</si>
  <si>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</si>
  <si>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</si>
  <si>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1"/>
  </si>
  <si>
    <t>支払方法７コード</t>
  </si>
  <si>
    <t>AP3010661</t>
  </si>
  <si>
    <t>支払予定日７</t>
  </si>
  <si>
    <t>AP3010662</t>
  </si>
  <si>
    <t>支払予定額７</t>
  </si>
  <si>
    <t>AP3010663</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</si>
  <si>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</si>
  <si>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</si>
  <si>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</si>
  <si>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</si>
  <si>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</si>
  <si>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</si>
  <si>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</si>
  <si>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</si>
  <si>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</si>
  <si>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</si>
  <si>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</si>
  <si>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</si>
  <si>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1"/>
  </si>
  <si>
    <t>支払方法８コード</t>
  </si>
  <si>
    <t>AP3010671</t>
  </si>
  <si>
    <t>支払予定日８</t>
  </si>
  <si>
    <t>AP3010672</t>
  </si>
  <si>
    <t>支払予定額８</t>
  </si>
  <si>
    <t>AP3010673</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</si>
  <si>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</si>
  <si>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</si>
  <si>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</si>
  <si>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</si>
  <si>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</si>
  <si>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</si>
  <si>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</si>
  <si>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</si>
  <si>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</si>
  <si>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</si>
  <si>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</si>
  <si>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</si>
  <si>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1"/>
  </si>
  <si>
    <t>支払方法９コード</t>
  </si>
  <si>
    <t>AP3010681</t>
  </si>
  <si>
    <t>支払予定日９</t>
  </si>
  <si>
    <t>AP3010682</t>
  </si>
  <si>
    <t>支払予定額９</t>
  </si>
  <si>
    <t>AP3010683</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</si>
  <si>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</si>
  <si>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</si>
  <si>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</si>
  <si>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</si>
  <si>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</si>
  <si>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</si>
  <si>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</si>
  <si>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</si>
  <si>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</si>
  <si>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</si>
  <si>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</si>
  <si>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</si>
  <si>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1"/>
  </si>
  <si>
    <t>支払方法10コード</t>
  </si>
  <si>
    <t>AP3010691</t>
  </si>
  <si>
    <t>支払予定日10</t>
  </si>
  <si>
    <t>AP3010692</t>
  </si>
  <si>
    <t>支払予定額10</t>
  </si>
  <si>
    <t>AP3010693</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</si>
  <si>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</si>
  <si>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</si>
  <si>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</si>
  <si>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</si>
  <si>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</si>
  <si>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</si>
  <si>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</si>
  <si>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</si>
  <si>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</si>
  <si>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</si>
  <si>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</si>
  <si>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</si>
  <si>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1"/>
  </si>
  <si>
    <t>支払方法11コード</t>
  </si>
  <si>
    <t>AP3010701</t>
  </si>
  <si>
    <t>支払予定日11</t>
  </si>
  <si>
    <t>AP3010702</t>
  </si>
  <si>
    <t>支払予定額11</t>
  </si>
  <si>
    <t>AP3010703</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</si>
  <si>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</si>
  <si>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</si>
  <si>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</si>
  <si>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</si>
  <si>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</si>
  <si>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</si>
  <si>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</si>
  <si>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</si>
  <si>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</si>
  <si>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</si>
  <si>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</si>
  <si>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</si>
  <si>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1"/>
  </si>
  <si>
    <t>支払方法12コード</t>
  </si>
  <si>
    <t>AP3010711</t>
  </si>
  <si>
    <t>支払予定日12</t>
  </si>
  <si>
    <t>AP3010712</t>
  </si>
  <si>
    <t>支払予定額12</t>
  </si>
  <si>
    <t>AP3010713</t>
  </si>
  <si>
    <t>振込先銀行12コード</t>
  </si>
  <si>
    <t>AP3010714</t>
  </si>
  <si>
    <t>振込先支店12コード</t>
  </si>
  <si>
    <t>AP3010715</t>
  </si>
  <si>
    <t>預金種目12</t>
  </si>
  <si>
    <t>AP3010716</t>
  </si>
  <si>
    <t>口座番号12</t>
  </si>
  <si>
    <t>AP3010717</t>
  </si>
  <si>
    <t>口座名義12</t>
  </si>
  <si>
    <t>AP3010718</t>
  </si>
  <si>
    <t>口座名義カナ12</t>
  </si>
  <si>
    <t>AP3010719</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</si>
  <si>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</si>
  <si>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</si>
  <si>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</si>
  <si>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</si>
  <si>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</si>
  <si>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</si>
  <si>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</si>
  <si>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</si>
  <si>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</si>
  <si>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</si>
  <si>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</si>
  <si>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</si>
  <si>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</si>
  <si>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</si>
  <si>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</si>
  <si>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5"/>
  </si>
  <si>
    <t>AP3010203</t>
  </si>
  <si>
    <t>AP3010204</t>
  </si>
  <si>
    <t>【購入情報】</t>
    <rPh sb="1" eb="3">
      <t>コウニュウ</t>
    </rPh>
    <rPh sb="3" eb="5">
      <t>ジョウホウ</t>
    </rPh>
    <phoneticPr fontId="0"/>
  </si>
  <si>
    <t>　「明細種別」が「6：付箋」以外の場合に受け入れできます。</t>
    <phoneticPr fontId="0"/>
  </si>
  <si>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</si>
  <si>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</si>
  <si>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</si>
  <si>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</si>
  <si>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</si>
  <si>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3"/>
  </si>
  <si>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</si>
  <si>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空白データを受け入れた場合は、精算工程／工種コードが設定されます。</t>
    <phoneticPr fontId="15"/>
  </si>
  <si>
    <t>購入科目コード</t>
  </si>
  <si>
    <t>AP3010304</t>
  </si>
  <si>
    <t>購入補助科目コード</t>
  </si>
  <si>
    <t>AP3010305</t>
  </si>
  <si>
    <t>購入消費税率種別</t>
    <rPh sb="6" eb="8">
      <t>シュベツ</t>
    </rPh>
    <phoneticPr fontId="15"/>
  </si>
  <si>
    <t>AP3010306</t>
  </si>
  <si>
    <t>購入消費税率</t>
  </si>
  <si>
    <t>AP3010307</t>
  </si>
  <si>
    <t>課税の対象外の場合は受け入れできません。
空白データを受け入れた場合は、「債務日付」、「購入消費税率種別」をもとに設定されます。</t>
    <phoneticPr fontId="3"/>
  </si>
  <si>
    <t>購入申告書計算区分コード</t>
  </si>
  <si>
    <t>AP3010308</t>
  </si>
  <si>
    <t>購入消費税自動計算</t>
  </si>
  <si>
    <t>AP3010309</t>
  </si>
  <si>
    <t>購入消費税端数処理</t>
  </si>
  <si>
    <t>AP3010310</t>
  </si>
  <si>
    <t>購入額</t>
  </si>
  <si>
    <t>AP3010311</t>
  </si>
  <si>
    <t>マイナスも可
形式は、表紙の「数量・金額の形式」参照
この項目は、「明細種別」が「3：消費税」「4：外税調整」「5：内税調整」以外の場合に受け入れできます。</t>
    <rPh sb="5" eb="6">
      <t>カ</t>
    </rPh>
    <rPh sb="29" eb="31">
      <t>コウモク</t>
    </rPh>
    <phoneticPr fontId="1"/>
  </si>
  <si>
    <t>購入消費税</t>
  </si>
  <si>
    <t>AP3010312</t>
  </si>
  <si>
    <t>マイナスも可
形式は、表紙の「数量・金額の形式」参照
課税の対象外または、「購入消費税自動計算」が「0：計算しない」の場合は受け入れできません。
空白データを受け入れた場合は、「購入額」、「購入消費税率」をもとに設定されます。</t>
    <rPh sb="89" eb="91">
      <t>コウニュウ</t>
    </rPh>
    <rPh sb="91" eb="92">
      <t>ガク</t>
    </rPh>
    <rPh sb="95" eb="97">
      <t>コウニュウ</t>
    </rPh>
    <phoneticPr fontId="1"/>
  </si>
  <si>
    <t>購入摘要</t>
  </si>
  <si>
    <t>AP3010315</t>
  </si>
  <si>
    <t>【債務情報】</t>
    <rPh sb="1" eb="3">
      <t>サイム</t>
    </rPh>
    <rPh sb="3" eb="5">
      <t>ジョウホウ</t>
    </rPh>
    <phoneticPr fontId="0"/>
  </si>
  <si>
    <t>債務部門コード</t>
    <rPh sb="2" eb="4">
      <t>ブモン</t>
    </rPh>
    <phoneticPr fontId="15"/>
  </si>
  <si>
    <t>AP3010401</t>
  </si>
  <si>
    <r>
      <rPr>
        <sz val="10"/>
        <rFont val="メイリオ"/>
        <family val="3"/>
        <charset val="128"/>
      </rPr>
      <t>英数カナ</t>
    </r>
    <rPh sb="0" eb="2">
      <t>エイスウ</t>
    </rPh>
    <phoneticPr fontId="1"/>
  </si>
  <si>
    <t>債務プロジェクトコード</t>
  </si>
  <si>
    <t>AP3010402</t>
  </si>
  <si>
    <t>債務科目コード</t>
  </si>
  <si>
    <t>AP3010404</t>
  </si>
  <si>
    <t>債務補助科目コード</t>
  </si>
  <si>
    <t>AP3010405</t>
  </si>
  <si>
    <t>債務額</t>
  </si>
  <si>
    <t>AP3010406</t>
  </si>
  <si>
    <t>マイナスも可
形式は、表紙の「数量・金額の形式」参照
空白データを受け入れた場合は、「購入額」、「購入消費税」をもとに設定されます。</t>
    <rPh sb="49" eb="54">
      <t>コウニュウショウヒゼイ</t>
    </rPh>
    <phoneticPr fontId="1"/>
  </si>
  <si>
    <t>報酬区分コード</t>
  </si>
  <si>
    <t>AP3010408</t>
  </si>
  <si>
    <t>源泉予定額</t>
  </si>
  <si>
    <t>AP3010409</t>
  </si>
  <si>
    <t>マイナスも可
形式は、表紙の「数量・金額の形式」参照
この項目は、報酬区分コードが「0：その他」以外の場合に受け入れできます。
空白データを受け入れた場合は「債務額」、「報酬区分コード」をもとに設定されます。</t>
    <rPh sb="79" eb="81">
      <t>サイム</t>
    </rPh>
    <rPh sb="81" eb="82">
      <t>ガク</t>
    </rPh>
    <phoneticPr fontId="15"/>
  </si>
  <si>
    <t>債務摘要</t>
  </si>
  <si>
    <t>AP3010414</t>
  </si>
  <si>
    <t>　「控除種別」が「11：付箋」の場合は受け入れできません。</t>
    <phoneticPr fontId="15"/>
  </si>
  <si>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3"/>
  </si>
  <si>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</si>
  <si>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46"/>
  </si>
  <si>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3"/>
  </si>
  <si>
    <t>振替元支払日付</t>
    <rPh sb="3" eb="5">
      <t>シハライ</t>
    </rPh>
    <rPh sb="5" eb="7">
      <t>ヒヅケ</t>
    </rPh>
    <phoneticPr fontId="46"/>
  </si>
  <si>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3"/>
  </si>
  <si>
    <t>振替元出金先コード</t>
    <rPh sb="3" eb="5">
      <t>シュッキン</t>
    </rPh>
    <rPh sb="5" eb="6">
      <t>サキ</t>
    </rPh>
    <phoneticPr fontId="46"/>
  </si>
  <si>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3"/>
  </si>
  <si>
    <t>振替元出金部門コード</t>
    <rPh sb="3" eb="5">
      <t>シュッキン</t>
    </rPh>
    <rPh sb="5" eb="7">
      <t>ブモン</t>
    </rPh>
    <phoneticPr fontId="46"/>
  </si>
  <si>
    <t>振替元明細行番号</t>
    <rPh sb="3" eb="5">
      <t>メイサイ</t>
    </rPh>
    <rPh sb="5" eb="8">
      <t>ギョウバンゴウ</t>
    </rPh>
    <phoneticPr fontId="46"/>
  </si>
  <si>
    <t>AP3010503</t>
  </si>
  <si>
    <t>AP3010504</t>
  </si>
  <si>
    <t>AP3010505</t>
  </si>
  <si>
    <t>AP3010506</t>
  </si>
  <si>
    <t>AP3010507</t>
  </si>
  <si>
    <t>控除消費税率種別</t>
    <rPh sb="6" eb="8">
      <t>シュベツ</t>
    </rPh>
    <phoneticPr fontId="15"/>
  </si>
  <si>
    <t>AP3010508</t>
  </si>
  <si>
    <t>AP3010509</t>
  </si>
  <si>
    <t>課税の対象外の場合は受け入れできません。
空白データを受け入れた場合は、「債務日付」と「控除消費税率種別」をもとに設定されます。</t>
    <phoneticPr fontId="3"/>
  </si>
  <si>
    <t>AP3010510</t>
  </si>
  <si>
    <t>AP3010511</t>
  </si>
  <si>
    <t>AP3010512</t>
  </si>
  <si>
    <t>控除事業区分コード</t>
    <rPh sb="0" eb="2">
      <t>コウジョ</t>
    </rPh>
    <rPh sb="2" eb="4">
      <t>ジギョウ</t>
    </rPh>
    <rPh sb="4" eb="6">
      <t>クブン</t>
    </rPh>
    <phoneticPr fontId="0"/>
  </si>
  <si>
    <t>AP3010518</t>
  </si>
  <si>
    <t>AP3010513</t>
  </si>
  <si>
    <t>AP3010514</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</si>
  <si>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</si>
  <si>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</si>
  <si>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5"/>
  </si>
  <si>
    <t>AP3010102</t>
  </si>
  <si>
    <t>【前払金・仮払金を充当する場合】</t>
    <phoneticPr fontId="5"/>
  </si>
  <si>
    <t>　　　以下の項目を設定して充当対象を指定します。</t>
    <rPh sb="3" eb="5">
      <t>イカ</t>
    </rPh>
    <phoneticPr fontId="5"/>
  </si>
  <si>
    <t>準必須　　前払金、仮払金の支払伝票No.を指定します。前払金残高、仮払金残高以外の伝票を充当する場合は必須となります。</t>
    <rPh sb="0" eb="1">
      <t>ジュン</t>
    </rPh>
    <rPh sb="1" eb="3">
      <t>ヒッス</t>
    </rPh>
    <phoneticPr fontId="3"/>
  </si>
  <si>
    <t>　　　「振替元支払日付」</t>
    <phoneticPr fontId="3"/>
  </si>
  <si>
    <t>　　　「振替元出金先コード」</t>
    <phoneticPr fontId="3"/>
  </si>
  <si>
    <t>　　　「振替元出金部門コード」</t>
    <phoneticPr fontId="3"/>
  </si>
  <si>
    <t>　　・該当する支払伝票が複数あり、充当対象を特定できない場合は未受入になります。</t>
    <rPh sb="7" eb="9">
      <t>シハライ</t>
    </rPh>
    <rPh sb="9" eb="11">
      <t>デンピョウ</t>
    </rPh>
    <rPh sb="17" eb="19">
      <t>ジュウトウ</t>
    </rPh>
    <phoneticPr fontId="3"/>
  </si>
  <si>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3"/>
  </si>
  <si>
    <t>　　・「振替元明細行番号」が空白の場合は、該当の支払伝票の中で上から順に消込可能な明細が自動的に特定されます。</t>
    <rPh sb="24" eb="26">
      <t>シハライ</t>
    </rPh>
    <phoneticPr fontId="3"/>
  </si>
  <si>
    <t>　　・「控除額」を指定することで、出金額の一部を充当できます。</t>
    <phoneticPr fontId="3"/>
  </si>
  <si>
    <t>　　・控除情報は複数行を受け入れできます。これにより、複数の前払金、仮払金を一つの債務伝票に充当できます。</t>
    <phoneticPr fontId="3"/>
  </si>
  <si>
    <t>支払日付</t>
    <rPh sb="0" eb="2">
      <t>シハライ</t>
    </rPh>
    <rPh sb="2" eb="4">
      <t>ヒヅケ</t>
    </rPh>
    <phoneticPr fontId="1"/>
  </si>
  <si>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</si>
  <si>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</si>
  <si>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</si>
  <si>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</si>
  <si>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出金先名</t>
    <rPh sb="3" eb="4">
      <t>メイ</t>
    </rPh>
    <phoneticPr fontId="1"/>
  </si>
  <si>
    <t>AP3080003</t>
  </si>
  <si>
    <t>出金先事業所名</t>
    <rPh sb="3" eb="6">
      <t>ジギョウショ</t>
    </rPh>
    <rPh sb="6" eb="7">
      <t>メイ</t>
    </rPh>
    <phoneticPr fontId="1"/>
  </si>
  <si>
    <t>AP3080004</t>
  </si>
  <si>
    <t>出金先略称</t>
    <rPh sb="3" eb="5">
      <t>リャクショウ</t>
    </rPh>
    <phoneticPr fontId="1"/>
  </si>
  <si>
    <t>AP3080005</t>
  </si>
  <si>
    <t>AP3080006</t>
  </si>
  <si>
    <t>0：対象外　1：支払
空白データを受け入れた場合は、「1：支払」が設定されます。</t>
    <rPh sb="2" eb="5">
      <t>タイショウガイ</t>
    </rPh>
    <rPh sb="8" eb="10">
      <t>シハライ</t>
    </rPh>
    <rPh sb="29" eb="31">
      <t>シハライ</t>
    </rPh>
    <phoneticPr fontId="1"/>
  </si>
  <si>
    <t>支払種別</t>
  </si>
  <si>
    <t>AP3080007</t>
  </si>
  <si>
    <t>0：銀行振込　6：口座引落　7：値引・調整　8：相殺　9：その他　10：現金　11：小切手</t>
    <rPh sb="9" eb="13">
      <t>コウザヒキオトシ</t>
    </rPh>
    <rPh sb="19" eb="21">
      <t>チョウセイ</t>
    </rPh>
    <phoneticPr fontId="1"/>
  </si>
  <si>
    <t>法人口座コード</t>
    <rPh sb="0" eb="2">
      <t>ホウジン</t>
    </rPh>
    <rPh sb="2" eb="4">
      <t>コウザ</t>
    </rPh>
    <phoneticPr fontId="1"/>
  </si>
  <si>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</si>
  <si>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1"/>
  </si>
  <si>
    <t>支払額</t>
    <rPh sb="0" eb="2">
      <t>シハライ</t>
    </rPh>
    <phoneticPr fontId="1"/>
  </si>
  <si>
    <t>AP3080010</t>
  </si>
  <si>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1"/>
  </si>
  <si>
    <t>支払情報No.</t>
  </si>
  <si>
    <t>AP3080011</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</si>
  <si>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</si>
  <si>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</si>
  <si>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</si>
  <si>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</si>
  <si>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</si>
  <si>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</si>
  <si>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</si>
  <si>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証憑No.２</t>
  </si>
  <si>
    <t>受入時、証憑No.１、証憑ファイルパス１のいずれも設定されていない場合は、一つ目の証憑として受け入れます。</t>
    <rPh sb="0" eb="2">
      <t>ウケイレ</t>
    </rPh>
    <rPh sb="2" eb="3">
      <t>ジ</t>
    </rPh>
    <rPh sb="4" eb="6">
      <t>ショウヒョウ</t>
    </rPh>
    <rPh sb="11" eb="13">
      <t>ショウヒョウ</t>
    </rPh>
    <phoneticPr fontId="3"/>
  </si>
  <si>
    <t>証憑ファイルパス２</t>
  </si>
  <si>
    <t>証憑No.３</t>
  </si>
  <si>
    <t>受入時、証憑No.２、証憑ファイルパス２のいずれも設定されていない場合は、一つ目の証憑として受け入れます。</t>
    <rPh sb="0" eb="2">
      <t>ウケイレ</t>
    </rPh>
    <rPh sb="2" eb="3">
      <t>ジ</t>
    </rPh>
    <rPh sb="4" eb="6">
      <t>ショウヒョウ</t>
    </rPh>
    <rPh sb="11" eb="13">
      <t>ショウヒョウ</t>
    </rPh>
    <phoneticPr fontId="3"/>
  </si>
  <si>
    <t>AP3080048</t>
    <phoneticPr fontId="3"/>
  </si>
  <si>
    <t>証憑No.４</t>
  </si>
  <si>
    <t>受入時、証憑No.３、証憑ファイルパス３のいずれも設定されていない場合は、一つ目の証憑として受け入れます。</t>
    <rPh sb="0" eb="2">
      <t>ウケイレ</t>
    </rPh>
    <rPh sb="2" eb="3">
      <t>ジ</t>
    </rPh>
    <rPh sb="4" eb="6">
      <t>ショウヒョウ</t>
    </rPh>
    <rPh sb="11" eb="13">
      <t>ショウヒョウ</t>
    </rPh>
    <phoneticPr fontId="3"/>
  </si>
  <si>
    <t>AP3080052</t>
    <phoneticPr fontId="3"/>
  </si>
  <si>
    <t>証憑No.５</t>
  </si>
  <si>
    <t>受入時、証憑No.４、証憑ファイルパス４のいずれも設定されていない場合は、一つ目の証憑として受け入れます。</t>
    <rPh sb="0" eb="2">
      <t>ウケイレ</t>
    </rPh>
    <rPh sb="2" eb="3">
      <t>ジ</t>
    </rPh>
    <rPh sb="4" eb="6">
      <t>ショウヒョウ</t>
    </rPh>
    <rPh sb="11" eb="13">
      <t>ショウヒョウ</t>
    </rPh>
    <phoneticPr fontId="3"/>
  </si>
  <si>
    <t>AP3080056</t>
    <phoneticPr fontId="3"/>
  </si>
  <si>
    <t>AP3080014</t>
  </si>
  <si>
    <t>支払情報　支払情報データ受入</t>
    <rPh sb="0" eb="4">
      <t>シハライジョウホウ</t>
    </rPh>
    <rPh sb="5" eb="9">
      <t>シハライジョウホウ</t>
    </rPh>
    <rPh sb="12" eb="14">
      <t>ウケイレ</t>
    </rPh>
    <phoneticPr fontId="1"/>
  </si>
  <si>
    <t>精算No.</t>
  </si>
  <si>
    <t>AP3080015</t>
  </si>
  <si>
    <t>精算開始日</t>
    <rPh sb="2" eb="4">
      <t>カイシ</t>
    </rPh>
    <rPh sb="4" eb="5">
      <t>ビ</t>
    </rPh>
    <phoneticPr fontId="1"/>
  </si>
  <si>
    <t>AP3080016</t>
  </si>
  <si>
    <t>精算終了日</t>
    <rPh sb="2" eb="5">
      <t>シュウリョウビ</t>
    </rPh>
    <phoneticPr fontId="1"/>
  </si>
  <si>
    <t>AP3080017</t>
  </si>
  <si>
    <t>今回支払残高</t>
    <rPh sb="0" eb="2">
      <t>コンカイ</t>
    </rPh>
    <rPh sb="2" eb="6">
      <t>シハライザンダカ</t>
    </rPh>
    <phoneticPr fontId="1"/>
  </si>
  <si>
    <t>AP3080018</t>
  </si>
  <si>
    <t>契約者番号・需要家番号</t>
  </si>
  <si>
    <t>AP3080019</t>
  </si>
  <si>
    <t>銀行引落明細摘要</t>
    <phoneticPr fontId="3"/>
  </si>
  <si>
    <t>AP3080020</t>
  </si>
  <si>
    <t>AP3080101</t>
  </si>
  <si>
    <t>AP3080102</t>
  </si>
  <si>
    <t>【支払伝票 ‐ ヘッダー情報】</t>
    <rPh sb="1" eb="3">
      <t>シハライ</t>
    </rPh>
    <rPh sb="3" eb="5">
      <t>デンピョウ</t>
    </rPh>
    <rPh sb="12" eb="14">
      <t>ジョウホウ</t>
    </rPh>
    <phoneticPr fontId="0"/>
  </si>
  <si>
    <t>支払区分</t>
  </si>
  <si>
    <t>AP3080201</t>
  </si>
  <si>
    <t>0：指定なし　1：前払金　2：仮払金　3：非連結
空白データを受け入れた場合は、「0：指定なし」が設定されます。</t>
    <phoneticPr fontId="1"/>
  </si>
  <si>
    <t>支払伝票支払日付</t>
    <phoneticPr fontId="3"/>
  </si>
  <si>
    <t>AP3080202</t>
  </si>
  <si>
    <t>形式は、表紙の「日付の形式」参照
空白データを受け入れた場合は、「支払日付」が設定されます。</t>
    <phoneticPr fontId="3"/>
  </si>
  <si>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</si>
  <si>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</si>
  <si>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</si>
  <si>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</si>
  <si>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1"/>
  </si>
  <si>
    <t>AP3080205</t>
  </si>
  <si>
    <t>精算プロジェクトコード</t>
  </si>
  <si>
    <t>AP3080206</t>
  </si>
  <si>
    <t>債務区分</t>
    <rPh sb="2" eb="4">
      <t>クブン</t>
    </rPh>
    <phoneticPr fontId="0"/>
  </si>
  <si>
    <t>AP3080207</t>
  </si>
  <si>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</si>
  <si>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精算単位</t>
    <rPh sb="2" eb="4">
      <t>タンイ</t>
    </rPh>
    <phoneticPr fontId="1"/>
  </si>
  <si>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</si>
  <si>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</si>
  <si>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</si>
  <si>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</si>
  <si>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</si>
  <si>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3"/>
  </si>
  <si>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</si>
  <si>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</si>
  <si>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3"/>
  </si>
  <si>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</si>
  <si>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</si>
  <si>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</si>
  <si>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</si>
  <si>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</si>
  <si>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出金工程／工種コード</t>
    <phoneticPr fontId="3"/>
  </si>
  <si>
    <t>AP3080214</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</si>
  <si>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51" eb="252">
      <t>ウ</t>
    </rPh>
    <rPh sb="253" eb="254">
      <t>イ</t>
    </rPh>
    <phoneticPr fontId="0"/>
  </si>
  <si>
    <t>AP3080217</t>
  </si>
  <si>
    <t>この項目は、「支払区分」が「0：指定なし」以外の場合に受け入れできます。</t>
  </si>
  <si>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</si>
  <si>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</si>
  <si>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</si>
  <si>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</si>
  <si>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</si>
  <si>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</si>
  <si>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</si>
  <si>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</si>
  <si>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</si>
  <si>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</si>
  <si>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</si>
  <si>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</si>
  <si>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</si>
  <si>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</si>
  <si>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</si>
  <si>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</si>
  <si>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</si>
  <si>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</si>
  <si>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</si>
  <si>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</si>
  <si>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</si>
  <si>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</si>
  <si>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</si>
  <si>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</si>
  <si>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</si>
  <si>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</si>
  <si>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</si>
  <si>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</si>
  <si>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</si>
  <si>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</si>
  <si>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</si>
  <si>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</si>
  <si>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</si>
  <si>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</si>
  <si>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</si>
  <si>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</si>
  <si>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</si>
  <si>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</si>
  <si>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</si>
  <si>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</si>
  <si>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</si>
  <si>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</si>
  <si>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</si>
  <si>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</si>
  <si>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</si>
  <si>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</si>
  <si>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</si>
  <si>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</si>
  <si>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</si>
  <si>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</si>
  <si>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</si>
  <si>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</si>
  <si>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</si>
  <si>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</si>
  <si>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</si>
  <si>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</si>
  <si>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</si>
  <si>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</si>
  <si>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</si>
  <si>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3"/>
  </si>
  <si>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</si>
  <si>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</si>
  <si>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3"/>
  </si>
  <si>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</si>
  <si>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</si>
  <si>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66" eb="268">
      <t>コウテイ</t>
    </rPh>
    <rPh sb="269" eb="271">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</si>
  <si>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</si>
  <si>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</si>
  <si>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</si>
  <si>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</si>
  <si>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</si>
  <si>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</si>
  <si>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</si>
  <si>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</si>
  <si>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</si>
  <si>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</si>
  <si>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</si>
  <si>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</si>
  <si>
    <t>AP3080509</t>
  </si>
  <si>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</si>
  <si>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</si>
  <si>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</si>
  <si>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</si>
  <si>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</si>
  <si>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</si>
  <si>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</si>
  <si>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手数料費用消費税</t>
    <rPh sb="5" eb="8">
      <t>ショウヒゼイ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</si>
  <si>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</si>
  <si>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t>
    <rPh sb="148" eb="153">
      <t>テスウリョウヒヨウ</t>
    </rPh>
    <rPh sb="171" eb="173">
      <t>イガイ</t>
    </rPh>
    <rPh sb="190" eb="196">
      <t>テスウリョウヒヨウガク</t>
    </rPh>
    <rPh sb="199" eb="204">
      <t>テスウリョウヒヨウ</t>
    </rPh>
    <phoneticPr fontId="1"/>
  </si>
  <si>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</si>
  <si>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</si>
  <si>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</si>
  <si>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</si>
  <si>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</si>
  <si>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</si>
  <si>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</si>
  <si>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</si>
  <si>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</si>
  <si>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3"/>
  </si>
  <si>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</si>
  <si>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</si>
  <si>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</si>
  <si>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</si>
  <si>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</si>
  <si>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</si>
  <si>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</si>
  <si>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</si>
  <si>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</si>
  <si>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</si>
  <si>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</si>
  <si>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</si>
  <si>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</si>
  <si>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</si>
  <si>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</si>
  <si>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</si>
  <si>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</si>
  <si>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</si>
  <si>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取引通貨が国内通貨（メインメニュー右上にある[設定]アイコンから[運用設定]メニューの[基本]ページで設定）と一致する場合、小数桁は受け入れできません。
空白データを受け入れた場合は、「源泉徴収額」、「源泉徴収報酬区分」をもとに設定されます。</t>
    <rPh sb="172" eb="180">
      <t>ゲンセンチョウシュウホウシュウクブンクウハクウイバアイホウシュウクブン</t>
    </rPh>
    <phoneticPr fontId="0"/>
  </si>
  <si>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</si>
  <si>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</si>
  <si>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</si>
  <si>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</si>
  <si>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</si>
  <si>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</si>
  <si>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</si>
  <si>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</si>
  <si>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</si>
  <si>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</si>
  <si>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</si>
  <si>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・「支払区分」が「0：指定なし」以外
・支払種別が銀行振込の支払方法の場合に「振込手数料」が0以外、もしくは支払種別が値引・調整の支払方法</t>
    <rPh sb="95" eb="97">
      <t>チョウセイ</t>
    </rPh>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</si>
  <si>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</si>
  <si>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</si>
  <si>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</si>
  <si>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</si>
  <si>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</si>
  <si>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</si>
  <si>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</si>
  <si>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</si>
  <si>
    <t>値引支払先コード</t>
    <rPh sb="4" eb="5">
      <t>サキ</t>
    </rPh>
    <phoneticPr fontId="0"/>
  </si>
  <si>
    <t>AP3080901</t>
  </si>
  <si>
    <t>この項目は、以下のすべての条件に該当する場合に受け入れできます。
・「支払区分」が「0：指定なし」以外
・回収種別が「7：値引・調整」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</si>
  <si>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値引支払部門コード</t>
    <rPh sb="4" eb="6">
      <t>ブモン</t>
    </rPh>
    <phoneticPr fontId="1"/>
  </si>
  <si>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</si>
  <si>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3"/>
  </si>
  <si>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</si>
  <si>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</si>
  <si>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</si>
  <si>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値引支払工程／工種コード</t>
  </si>
  <si>
    <t>AP3080904</t>
  </si>
  <si>
    <t>この項目は、以下のすべての条件に該当する場合に受け入れできます。
・「支払区分」が「0：指定なし」以外
・回収種別が「7：値引・調整」この項目は、工程／工種（メインメニュー右上にある[設定]アイコンから[運用設定]メニューの[基本]ページで設定）が「使用する」の場合に受け入れできます。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</si>
  <si>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</si>
  <si>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</si>
  <si>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</si>
  <si>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</si>
  <si>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</si>
  <si>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</si>
  <si>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</si>
  <si>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</si>
  <si>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</si>
  <si>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</si>
  <si>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</si>
  <si>
    <t>AP3080909</t>
  </si>
  <si>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</si>
  <si>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</si>
  <si>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</si>
  <si>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</si>
  <si>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</si>
  <si>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</si>
  <si>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</si>
  <si>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値引消費税</t>
    <phoneticPr fontId="3"/>
  </si>
  <si>
    <t>AP3080913</t>
  </si>
  <si>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t>
    <rPh sb="107" eb="111">
      <t>カゼイタイショウ</t>
    </rPh>
    <rPh sb="156" eb="159">
      <t>ネビキガク</t>
    </rPh>
    <rPh sb="162" eb="164">
      <t>ネビキ</t>
    </rPh>
    <phoneticPr fontId="1"/>
  </si>
  <si>
    <t>値引摘要</t>
    <rPh sb="2" eb="4">
      <t>テキヨウ</t>
    </rPh>
    <phoneticPr fontId="1"/>
  </si>
  <si>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</si>
  <si>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</si>
  <si>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</si>
  <si>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</si>
  <si>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</si>
  <si>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</si>
  <si>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</si>
  <si>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</si>
  <si>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</si>
  <si>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</si>
  <si>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</si>
  <si>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</si>
  <si>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</si>
  <si>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</si>
  <si>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</si>
  <si>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</si>
  <si>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</si>
  <si>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</si>
  <si>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手数料支払工程／工種コード</t>
    <phoneticPr fontId="3"/>
  </si>
  <si>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</si>
  <si>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</si>
  <si>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</si>
  <si>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</si>
  <si>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</si>
  <si>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</si>
  <si>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</si>
  <si>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</si>
  <si>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</si>
  <si>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</si>
  <si>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</si>
  <si>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</si>
  <si>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</si>
  <si>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</si>
  <si>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3"/>
  </si>
  <si>
    <t>AP3081109</t>
  </si>
  <si>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</si>
  <si>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</si>
  <si>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</si>
  <si>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</si>
  <si>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</si>
  <si>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</si>
  <si>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取引通貨が国内通貨（メインメニュー右上にある[設定]アイコンから[運用設定]メニューの[基本]ページで設定）と一致する場合、小数桁は受け入れできません。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</si>
  <si>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</si>
  <si>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</si>
  <si>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取引通貨が国内通貨（メインメニュー右上にある[設定]アイコンから[運用設定]メニューの[基本]ページで設定）と一致する場合、小数桁は受け入れできません。
空白データを受け入れた場合は、「手数料支払額」、「手数料支払消費税率」をもとに設定されます。</t>
    <rPh sb="174" eb="179">
      <t>テスウリョウシハライ</t>
    </rPh>
    <phoneticPr fontId="1"/>
  </si>
  <si>
    <t>手数料支払摘要</t>
    <rPh sb="0" eb="3">
      <t>テスウリョウ</t>
    </rPh>
    <rPh sb="3" eb="5">
      <t>シハライ</t>
    </rPh>
    <rPh sb="5" eb="7">
      <t>テキヨウ</t>
    </rPh>
    <phoneticPr fontId="1"/>
  </si>
  <si>
    <t>AP3081116</t>
  </si>
  <si>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</si>
  <si>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</si>
  <si>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</si>
  <si>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</si>
  <si>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</si>
  <si>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</si>
  <si>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</si>
  <si>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AP3020000</t>
  </si>
  <si>
    <t>半角</t>
    <rPh sb="0" eb="2">
      <t>ハンカク</t>
    </rPh>
    <phoneticPr fontId="1"/>
  </si>
  <si>
    <t>0：即時購入　1：債務支払　2：前払金　3：仮払金　9：非連結
空白データを受け入れた場合は、「0：即時購入」が設定されます。
「1：債務支払」を受け入れる場合は、欄外の【支払区分「1：債務支払」の支払伝票を受け入れる場合】参照</t>
    <phoneticPr fontId="3"/>
  </si>
  <si>
    <t>支払日付</t>
    <rPh sb="0" eb="2">
      <t>シハライ</t>
    </rPh>
    <phoneticPr fontId="15"/>
  </si>
  <si>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</si>
  <si>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</si>
  <si>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</si>
  <si>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</si>
  <si>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</si>
  <si>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</si>
  <si>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</si>
  <si>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</si>
  <si>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</si>
  <si>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</si>
  <si>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6：口座引落　7:値引・調整　8:相殺　9：その他　10：現金　11：小切手
この項目を指定して支払情報を特定できます。
※該当の支払情報が複数検索された場合は、未受入となります。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シハライ</t>
    </rPh>
    <rPh sb="57" eb="59">
      <t>ジョウホウ</t>
    </rPh>
    <rPh sb="60" eb="62">
      <t>トクテイ</t>
    </rPh>
    <rPh sb="74" eb="76">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</si>
  <si>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</si>
  <si>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</si>
  <si>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</si>
  <si>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</si>
  <si>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AP3020004</t>
  </si>
  <si>
    <t>出金先名</t>
    <rPh sb="0" eb="2">
      <t>シュッキン</t>
    </rPh>
    <rPh sb="2" eb="3">
      <t>サキ</t>
    </rPh>
    <rPh sb="3" eb="4">
      <t>メイ</t>
    </rPh>
    <phoneticPr fontId="15"/>
  </si>
  <si>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</si>
  <si>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</si>
  <si>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</si>
  <si>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</si>
  <si>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</si>
  <si>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3"/>
  </si>
  <si>
    <t>精算部門コード</t>
    <rPh sb="0" eb="2">
      <t>セイサン</t>
    </rPh>
    <rPh sb="2" eb="4">
      <t>ブモン</t>
    </rPh>
    <phoneticPr fontId="15"/>
  </si>
  <si>
    <t>AP3020009</t>
  </si>
  <si>
    <t>精算プロジェクトコード</t>
    <rPh sb="0" eb="2">
      <t>セイサン</t>
    </rPh>
    <phoneticPr fontId="15"/>
  </si>
  <si>
    <t>AP3020010</t>
  </si>
  <si>
    <t>AP3020012</t>
  </si>
  <si>
    <t>精算単位</t>
    <rPh sb="2" eb="4">
      <t>タンイ</t>
    </rPh>
    <phoneticPr fontId="15"/>
  </si>
  <si>
    <t>AP3020011</t>
  </si>
  <si>
    <t>AP3020013</t>
  </si>
  <si>
    <t>支払種別</t>
    <rPh sb="0" eb="4">
      <t>シハライシュベツ</t>
    </rPh>
    <phoneticPr fontId="0"/>
  </si>
  <si>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</si>
  <si>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</si>
  <si>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5"/>
  </si>
  <si>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</si>
  <si>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47"/>
  </si>
  <si>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</si>
  <si>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28"/>
  </si>
  <si>
    <t>出金プロジェクトコード</t>
    <rPh sb="0" eb="2">
      <t>シュッキン</t>
    </rPh>
    <phoneticPr fontId="15"/>
  </si>
  <si>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</si>
  <si>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28"/>
  </si>
  <si>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</si>
  <si>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5"/>
  </si>
  <si>
    <t>支払処理額</t>
    <rPh sb="0" eb="5">
      <t>シハライショリガク</t>
    </rPh>
    <phoneticPr fontId="1"/>
  </si>
  <si>
    <t>AP3020094</t>
  </si>
  <si>
    <t>AP3020022</t>
  </si>
  <si>
    <t>法人口座コード</t>
  </si>
  <si>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</si>
  <si>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3"/>
  </si>
  <si>
    <t>振込先銀行コード</t>
    <rPh sb="0" eb="2">
      <t>フリコミ</t>
    </rPh>
    <rPh sb="2" eb="3">
      <t>サキ</t>
    </rPh>
    <phoneticPr fontId="1"/>
  </si>
  <si>
    <t>振込先支店コード</t>
    <rPh sb="0" eb="3">
      <t>フリコミサキ</t>
    </rPh>
    <phoneticPr fontId="1"/>
  </si>
  <si>
    <t>預金種目</t>
    <rPh sb="2" eb="4">
      <t>シュモク</t>
    </rPh>
    <phoneticPr fontId="15"/>
  </si>
  <si>
    <t>口座名義</t>
    <rPh sb="2" eb="4">
      <t>メイギ</t>
    </rPh>
    <phoneticPr fontId="15"/>
  </si>
  <si>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</si>
  <si>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28"/>
  </si>
  <si>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</si>
  <si>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28"/>
  </si>
  <si>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</si>
  <si>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</si>
  <si>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</si>
  <si>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28"/>
  </si>
  <si>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</si>
  <si>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28"/>
  </si>
  <si>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</si>
  <si>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</si>
  <si>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</si>
  <si>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</si>
  <si>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</si>
  <si>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</si>
  <si>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</si>
  <si>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</si>
  <si>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</si>
  <si>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</si>
  <si>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15"/>
  </si>
  <si>
    <t>明細種別</t>
    <rPh sb="0" eb="2">
      <t>メイサイ</t>
    </rPh>
    <rPh sb="2" eb="4">
      <t>シュベツ</t>
    </rPh>
    <phoneticPr fontId="15"/>
  </si>
  <si>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</si>
  <si>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</si>
  <si>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1"/>
  </si>
  <si>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</si>
  <si>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1"/>
  </si>
  <si>
    <t>債務伝票精算部門コード</t>
    <rPh sb="6" eb="8">
      <t>ブモン</t>
    </rPh>
    <phoneticPr fontId="1"/>
  </si>
  <si>
    <t>債務伝票明細行番号</t>
    <rPh sb="4" eb="6">
      <t>メイサイ</t>
    </rPh>
    <rPh sb="6" eb="9">
      <t>ギョウバンゴウ</t>
    </rPh>
    <phoneticPr fontId="1"/>
  </si>
  <si>
    <t>明細支払部門コード</t>
    <rPh sb="0" eb="2">
      <t>メイサイ</t>
    </rPh>
    <rPh sb="2" eb="4">
      <t>シハライ</t>
    </rPh>
    <rPh sb="4" eb="6">
      <t>ブモン</t>
    </rPh>
    <phoneticPr fontId="1"/>
  </si>
  <si>
    <t>AP3020202</t>
  </si>
  <si>
    <t>明細支払プロジェクトコード</t>
    <rPh sb="0" eb="2">
      <t>メイサイ</t>
    </rPh>
    <rPh sb="2" eb="4">
      <t>シハライ</t>
    </rPh>
    <phoneticPr fontId="1"/>
  </si>
  <si>
    <t>AP3020203</t>
  </si>
  <si>
    <t>明細支払工程／工種コード</t>
    <rPh sb="0" eb="2">
      <t>メイサイ</t>
    </rPh>
    <phoneticPr fontId="15"/>
  </si>
  <si>
    <t>AP3020204</t>
  </si>
  <si>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</si>
  <si>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5"/>
  </si>
  <si>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</si>
  <si>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3"/>
  </si>
  <si>
    <t>明細消費税率種別</t>
    <rPh sb="6" eb="8">
      <t>シュベツ</t>
    </rPh>
    <phoneticPr fontId="15"/>
  </si>
  <si>
    <t>AP3020207</t>
  </si>
  <si>
    <t>AP3020208</t>
  </si>
  <si>
    <t>10、8、5、3
課税の対象外の場合は受け入れできません。
空白データを受け入れた場合は、「支払日付」、「明細消費税率種別」によって設定されます。</t>
    <phoneticPr fontId="3"/>
  </si>
  <si>
    <t>AP3020209</t>
  </si>
  <si>
    <t>AP3020210</t>
  </si>
  <si>
    <t>AP3020211</t>
  </si>
  <si>
    <t>AP3020212</t>
  </si>
  <si>
    <t>マイナスも可
形式は、表紙の「数量・金額の形式」参照
この項目は、「明細種別」が「13：外税調整」「14：内税調整」の場合は受け入れできません。</t>
    <rPh sb="5" eb="6">
      <t>カ</t>
    </rPh>
    <phoneticPr fontId="9"/>
  </si>
  <si>
    <t>明細消費税</t>
    <rPh sb="0" eb="2">
      <t>メイサイ</t>
    </rPh>
    <phoneticPr fontId="15"/>
  </si>
  <si>
    <t>AP3020213</t>
  </si>
  <si>
    <t>マイナスも可
形式は、表紙の「数量・金額の形式」参照
課税の対象外または、「明細消費税自動計算」が「0：計算しない」の場合は受け入れできません。
空白データを受け入れた場合は、「明細金額」をもとに設定されます。</t>
  </si>
  <si>
    <t>明細報酬区分コード</t>
    <rPh sb="0" eb="2">
      <t>メイサイ</t>
    </rPh>
    <rPh sb="2" eb="4">
      <t>ホウシュウ</t>
    </rPh>
    <rPh sb="4" eb="6">
      <t>クブン</t>
    </rPh>
    <phoneticPr fontId="15"/>
  </si>
  <si>
    <t>AP3020216</t>
  </si>
  <si>
    <t>源泉対象金額 - 税抜計算</t>
    <rPh sb="0" eb="2">
      <t>ゲンセン</t>
    </rPh>
    <rPh sb="2" eb="4">
      <t>タイショウ</t>
    </rPh>
    <rPh sb="4" eb="6">
      <t>キンガク</t>
    </rPh>
    <rPh sb="9" eb="10">
      <t>ゼイ</t>
    </rPh>
    <rPh sb="10" eb="11">
      <t>ヌ</t>
    </rPh>
    <rPh sb="11" eb="13">
      <t>ケイサン</t>
    </rPh>
    <phoneticPr fontId="15"/>
  </si>
  <si>
    <t>AP3020217</t>
  </si>
  <si>
    <t>源泉対象金額 - 消費税率種別</t>
    <rPh sb="13" eb="15">
      <t>シュベツ</t>
    </rPh>
    <phoneticPr fontId="15"/>
  </si>
  <si>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</si>
  <si>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5"/>
  </si>
  <si>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</si>
  <si>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</si>
  <si>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</si>
  <si>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</si>
  <si>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</si>
  <si>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</si>
  <si>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</si>
  <si>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</si>
  <si>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5"/>
  </si>
  <si>
    <t>振替元No.</t>
    <rPh sb="0" eb="2">
      <t>フリカエ</t>
    </rPh>
    <rPh sb="2" eb="3">
      <t>モト</t>
    </rPh>
    <phoneticPr fontId="1"/>
  </si>
  <si>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</si>
  <si>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</si>
  <si>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</si>
  <si>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</si>
  <si>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</si>
  <si>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</si>
  <si>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振替元明細行番号</t>
    <rPh sb="3" eb="5">
      <t>メイサイ</t>
    </rPh>
    <rPh sb="5" eb="8">
      <t>ギョウバンゴウ</t>
    </rPh>
    <phoneticPr fontId="1"/>
  </si>
  <si>
    <t>控除部門コード</t>
    <rPh sb="2" eb="4">
      <t>ブモン</t>
    </rPh>
    <phoneticPr fontId="15"/>
  </si>
  <si>
    <t>控除工程／工種コード</t>
    <rPh sb="2" eb="7">
      <t>コウテイ</t>
    </rPh>
    <phoneticPr fontId="15"/>
  </si>
  <si>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t>
    <rPh sb="337" eb="339">
      <t>サイム</t>
    </rPh>
    <rPh sb="389" eb="391">
      <t>コウテイ</t>
    </rPh>
    <rPh sb="392" eb="394">
      <t>コウシュ</t>
    </rPh>
    <phoneticPr fontId="15"/>
  </si>
  <si>
    <t>控除補助科目コード</t>
    <rPh sb="2" eb="4">
      <t>ホジョ</t>
    </rPh>
    <phoneticPr fontId="15"/>
  </si>
  <si>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</si>
  <si>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AP3020322</t>
  </si>
  <si>
    <t>AP3020313</t>
  </si>
  <si>
    <t>AP3020314</t>
  </si>
  <si>
    <t>マイナスも可
形式は、表紙の「数量・金額の形式」参照
この項目は、「控除種別」が「10：源泉」の場合は受け入れできません。
課税の対象外または、「控除消費税自動計算」が「0：計算しない」の場合は受け入れできません。
空白データを受け入れた場合は、「控除額」、「控除消費税率」をもとに設定されます。</t>
  </si>
  <si>
    <t>控除報酬区分コード</t>
    <rPh sb="2" eb="4">
      <t>ホウシュウ</t>
    </rPh>
    <rPh sb="4" eb="6">
      <t>クブン</t>
    </rPh>
    <phoneticPr fontId="15"/>
  </si>
  <si>
    <t>AP3020317</t>
  </si>
  <si>
    <t>AP3020318</t>
  </si>
  <si>
    <t>AP3020319</t>
  </si>
  <si>
    <t>控除摘要</t>
    <rPh sb="2" eb="4">
      <t>テキヨウ</t>
    </rPh>
    <phoneticPr fontId="15"/>
  </si>
  <si>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</si>
  <si>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</si>
  <si>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</si>
  <si>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</si>
  <si>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</si>
  <si>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5"/>
  </si>
  <si>
    <t>準必須　　前払金・仮払金・非連結の支払伝票No.を指定します。前払金残高・仮払金残高以外の伝票を充当、返金する場合は必須です。</t>
    <rPh sb="0" eb="1">
      <t>ジュン</t>
    </rPh>
    <rPh sb="1" eb="3">
      <t>ヒッス</t>
    </rPh>
    <phoneticPr fontId="3"/>
  </si>
  <si>
    <t>　　・該当する支払伝票が複数あり、充当・返金対象を特定できない場合は未受入になります。</t>
    <phoneticPr fontId="3"/>
  </si>
  <si>
    <t>　　　「振替元No.」だけでは重複する可能性がある場合は、「振替元支払日付」「振替元出金先コード」「振替元出金部門コード」「振替元ＯＢＣｉＤ」を設定してください。</t>
    <phoneticPr fontId="3"/>
  </si>
  <si>
    <t>　　・「振替元明細行番号」が空白の場合は、該当の支払伝票の中で上から順に消込可能な明細が自動的に特定されます。</t>
    <phoneticPr fontId="3"/>
  </si>
  <si>
    <t>　　・控除情報は複数行を受け入れできます。これにより、複数の前払金、仮払金、非連結を一つの支払伝票に充当できます。</t>
    <phoneticPr fontId="3"/>
  </si>
  <si>
    <t>【支払区分「1：債務支払」の支払伝票を受け入れる場合】</t>
    <phoneticPr fontId="5"/>
  </si>
  <si>
    <t>　　消込対象の債務明細を指定して受け入れます。</t>
    <rPh sb="16" eb="17">
      <t>ウ</t>
    </rPh>
    <rPh sb="18" eb="19">
      <t>イ</t>
    </rPh>
    <phoneticPr fontId="5"/>
  </si>
  <si>
    <t>　　■設定する項目</t>
    <rPh sb="3" eb="5">
      <t>セッテイ</t>
    </rPh>
    <rPh sb="7" eb="9">
      <t>コウモク</t>
    </rPh>
    <phoneticPr fontId="3"/>
  </si>
  <si>
    <t>　　「支払区分」　　　　　　　　　「1：債務支払」を指定します。</t>
    <rPh sb="3" eb="5">
      <t>シハライ</t>
    </rPh>
    <rPh sb="5" eb="7">
      <t>クブン</t>
    </rPh>
    <rPh sb="26" eb="28">
      <t>シテイ</t>
    </rPh>
    <phoneticPr fontId="3"/>
  </si>
  <si>
    <t>　　「明細種別」　　　　　　　　　「11：債務」を指定します。</t>
    <rPh sb="3" eb="5">
      <t>メイサイ</t>
    </rPh>
    <rPh sb="5" eb="7">
      <t>シュベツ</t>
    </rPh>
    <rPh sb="25" eb="27">
      <t>シテイ</t>
    </rPh>
    <phoneticPr fontId="3"/>
  </si>
  <si>
    <t>　　「債務No.」</t>
    <phoneticPr fontId="5"/>
  </si>
  <si>
    <t>必須　　伝票No.を指定します。</t>
    <rPh sb="0" eb="2">
      <t>ヒッス</t>
    </rPh>
    <phoneticPr fontId="3"/>
  </si>
  <si>
    <t>　　「債務日付」</t>
    <phoneticPr fontId="3"/>
  </si>
  <si>
    <t>　　「債務伝票精算先コード」</t>
    <phoneticPr fontId="3"/>
  </si>
  <si>
    <t>　　「債務伝票精算部門コード」</t>
    <phoneticPr fontId="3"/>
  </si>
  <si>
    <t>　　「債務伝票ＯＢＣｉＤ」</t>
    <phoneticPr fontId="3"/>
  </si>
  <si>
    <t>　　「債務伝票明細行番号」</t>
    <phoneticPr fontId="3"/>
  </si>
  <si>
    <t>　　・該当する債務伝票が複数あり、消込対象を特定できない場合は未受入になります。</t>
    <rPh sb="7" eb="9">
      <t>サイム</t>
    </rPh>
    <rPh sb="9" eb="11">
      <t>デンピョウ</t>
    </rPh>
    <phoneticPr fontId="3"/>
  </si>
  <si>
    <t>　　　「債務No.」だけでは重複する可能性がある場合は、「債務日付」「債務伝票精算先コード」「債務伝票精算部門コード」「債務伝票ＯＢＣｉＤ」を設定してください。</t>
    <phoneticPr fontId="3"/>
  </si>
  <si>
    <t>　　・「債務伝票明細行番号」が空白の場合は、該当の債務伝票の中で上から順に消込可能な明細が自動的に特定されます。</t>
    <phoneticPr fontId="3"/>
  </si>
  <si>
    <t>　　■作成される明細の例</t>
    <phoneticPr fontId="3"/>
  </si>
  <si>
    <t>　　　○ 未消込の債務</t>
    <rPh sb="9" eb="11">
      <t>サイム</t>
    </rPh>
    <phoneticPr fontId="3"/>
  </si>
  <si>
    <t>　　　　・債務伝票No.01：　未消込金額　15,000円</t>
    <rPh sb="5" eb="7">
      <t>サイム</t>
    </rPh>
    <rPh sb="7" eb="9">
      <t>デンピョウ</t>
    </rPh>
    <phoneticPr fontId="3"/>
  </si>
  <si>
    <t>　　　　・債務伝票No.02：　未消込金額　10,000円</t>
    <rPh sb="5" eb="7">
      <t>サイム</t>
    </rPh>
    <rPh sb="7" eb="9">
      <t>デンピョウ</t>
    </rPh>
    <phoneticPr fontId="3"/>
  </si>
  <si>
    <t>　　　○指定した消込対象の債務明細</t>
    <rPh sb="4" eb="6">
      <t>シテイ</t>
    </rPh>
    <rPh sb="8" eb="10">
      <t>ケシコミ</t>
    </rPh>
    <rPh sb="10" eb="12">
      <t>タイショウ</t>
    </rPh>
    <rPh sb="13" eb="15">
      <t>サイム</t>
    </rPh>
    <rPh sb="15" eb="17">
      <t>メイサイ</t>
    </rPh>
    <phoneticPr fontId="3"/>
  </si>
  <si>
    <t>　　　　・債務伝票No.02：　明細金額　　  8,000円</t>
    <rPh sb="5" eb="7">
      <t>サイム</t>
    </rPh>
    <rPh sb="7" eb="9">
      <t>デンピョウ</t>
    </rPh>
    <rPh sb="16" eb="18">
      <t>メイサイ</t>
    </rPh>
    <rPh sb="18" eb="20">
      <t>キンガク</t>
    </rPh>
    <phoneticPr fontId="3"/>
  </si>
  <si>
    <t>　　　○作成される支払明細</t>
    <rPh sb="9" eb="11">
      <t>シハライ</t>
    </rPh>
    <rPh sb="11" eb="13">
      <t>メイサイ</t>
    </rPh>
    <phoneticPr fontId="3"/>
  </si>
  <si>
    <t>　　　　・債務伝票No.02：　金額　　　　  8,000円</t>
    <rPh sb="5" eb="7">
      <t>サイム</t>
    </rPh>
    <rPh sb="7" eb="9">
      <t>デンピョウ</t>
    </rPh>
    <rPh sb="16" eb="18">
      <t>キンガク</t>
    </rPh>
    <rPh sb="29" eb="30">
      <t>エン</t>
    </rPh>
    <phoneticPr fontId="3"/>
  </si>
  <si>
    <t>「*」各伝票の１明細目に必ず付けます。</t>
    <rPh sb="3" eb="6">
      <t>カクデンピョウ</t>
    </rPh>
    <rPh sb="8" eb="10">
      <t>メイサイ</t>
    </rPh>
    <rPh sb="10" eb="11">
      <t>メ</t>
    </rPh>
    <rPh sb="12" eb="13">
      <t>カナラ</t>
    </rPh>
    <rPh sb="14" eb="15">
      <t>ツ</t>
    </rPh>
    <phoneticPr fontId="15"/>
  </si>
  <si>
    <t>精算先事業所名</t>
    <rPh sb="2" eb="3">
      <t>サキ</t>
    </rPh>
    <phoneticPr fontId="15"/>
  </si>
  <si>
    <t>精算単位</t>
    <rPh sb="0" eb="2">
      <t>セイサン</t>
    </rPh>
    <phoneticPr fontId="15"/>
  </si>
  <si>
    <t>精算宛先コード</t>
    <rPh sb="0" eb="2">
      <t>セイサン</t>
    </rPh>
    <rPh sb="2" eb="4">
      <t>アテサキ</t>
    </rPh>
    <phoneticPr fontId="15"/>
  </si>
  <si>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5"/>
  </si>
  <si>
    <t>精算部門コード</t>
    <rPh sb="2" eb="4">
      <t>ブモン</t>
    </rPh>
    <phoneticPr fontId="0"/>
  </si>
  <si>
    <t>【支払予定】</t>
    <rPh sb="1" eb="3">
      <t>シハライ</t>
    </rPh>
    <phoneticPr fontId="15"/>
  </si>
  <si>
    <t>支払予定１</t>
    <rPh sb="2" eb="4">
      <t>ヨテイ</t>
    </rPh>
    <phoneticPr fontId="15"/>
  </si>
  <si>
    <t>支払予定２</t>
    <rPh sb="2" eb="4">
      <t>ヨテイ</t>
    </rPh>
    <phoneticPr fontId="15"/>
  </si>
  <si>
    <t>支払予定３</t>
    <rPh sb="2" eb="4">
      <t>ヨテイ</t>
    </rPh>
    <phoneticPr fontId="15"/>
  </si>
  <si>
    <t>支払予定４</t>
    <rPh sb="2" eb="4">
      <t>ヨテイ</t>
    </rPh>
    <phoneticPr fontId="15"/>
  </si>
  <si>
    <t>支払予定５</t>
    <rPh sb="2" eb="4">
      <t>ヨテイ</t>
    </rPh>
    <phoneticPr fontId="15"/>
  </si>
  <si>
    <t>支払予定６</t>
    <rPh sb="2" eb="4">
      <t>ヨテイ</t>
    </rPh>
    <phoneticPr fontId="15"/>
  </si>
  <si>
    <t>支払予定７</t>
    <rPh sb="2" eb="4">
      <t>ヨテイ</t>
    </rPh>
    <phoneticPr fontId="15"/>
  </si>
  <si>
    <t>支払予定８</t>
    <rPh sb="2" eb="4">
      <t>ヨテイ</t>
    </rPh>
    <phoneticPr fontId="15"/>
  </si>
  <si>
    <t>支払予定９</t>
    <rPh sb="2" eb="4">
      <t>ヨテイ</t>
    </rPh>
    <phoneticPr fontId="15"/>
  </si>
  <si>
    <t>支払予定10</t>
    <rPh sb="2" eb="4">
      <t>ヨテイ</t>
    </rPh>
    <phoneticPr fontId="15"/>
  </si>
  <si>
    <t>支払予定11</t>
    <rPh sb="2" eb="4">
      <t>ヨテイ</t>
    </rPh>
    <phoneticPr fontId="15"/>
  </si>
  <si>
    <t>支払予定12</t>
    <rPh sb="2" eb="4">
      <t>ヨテイ</t>
    </rPh>
    <phoneticPr fontId="15"/>
  </si>
  <si>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5"/>
  </si>
  <si>
    <t>源泉予定額</t>
    <rPh sb="0" eb="2">
      <t>ゲンセン</t>
    </rPh>
    <rPh sb="2" eb="4">
      <t>ヨテイ</t>
    </rPh>
    <rPh sb="4" eb="5">
      <t>ガク</t>
    </rPh>
    <phoneticPr fontId="15"/>
  </si>
  <si>
    <t>マイナスも可
形式は、表紙の「金額・数量の形式」参照
この項目は、「報酬区分コード」が「0：その他」以外の場合に受け入れできます。</t>
    <phoneticPr fontId="15"/>
  </si>
  <si>
    <t>源泉対象金額 - 税抜計算</t>
    <rPh sb="0" eb="2">
      <t>ゲンセン</t>
    </rPh>
    <rPh sb="2" eb="4">
      <t>タイショウ</t>
    </rPh>
    <rPh sb="4" eb="6">
      <t>キンガク</t>
    </rPh>
    <rPh sb="9" eb="10">
      <t>ゼイ</t>
    </rPh>
    <rPh sb="10" eb="11">
      <t>ヌ</t>
    </rPh>
    <phoneticPr fontId="15"/>
  </si>
  <si>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</si>
  <si>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</si>
  <si>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15"/>
  </si>
  <si>
    <t>AP3010412</t>
  </si>
  <si>
    <t>10、8、5、3
空白データを受け入れた場合は、システム日付によって設定されます。
この項目は、以下のすべての条件に該当する場合に受け入れできます。
・「報酬区分コード」が「0：その他」以外
・「源泉対象金額－税抜計算」が「1：計算する」</t>
    <phoneticPr fontId="1"/>
  </si>
  <si>
    <t>源泉対象金額 - 端数処理方法</t>
    <rPh sb="13" eb="15">
      <t>ホウホウ</t>
    </rPh>
    <phoneticPr fontId="15"/>
  </si>
  <si>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</si>
  <si>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</si>
  <si>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</si>
  <si>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出金先名</t>
  </si>
  <si>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</si>
  <si>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5"/>
  </si>
  <si>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</si>
  <si>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</si>
  <si>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</si>
  <si>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</si>
  <si>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</si>
  <si>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明細支払部門コード</t>
    <rPh sb="0" eb="2">
      <t>メイサイ</t>
    </rPh>
    <rPh sb="2" eb="4">
      <t>シハライ</t>
    </rPh>
    <rPh sb="4" eb="6">
      <t>ブモン</t>
    </rPh>
    <phoneticPr fontId="0"/>
  </si>
  <si>
    <t>明細支払プロジェクト
コード</t>
    <rPh sb="0" eb="2">
      <t>メイサイ</t>
    </rPh>
    <rPh sb="2" eb="4">
      <t>シハライ</t>
    </rPh>
    <phoneticPr fontId="0"/>
  </si>
  <si>
    <t>明細支払工程／工種コード</t>
    <rPh sb="2" eb="4">
      <t>シハライ</t>
    </rPh>
    <phoneticPr fontId="15"/>
  </si>
  <si>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</si>
  <si>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</si>
  <si>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</si>
  <si>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形式は、表紙の「数量・金額の形式」参照
この項目は、「明細科目コード」が設定されている場合に受け入れできます。</t>
  </si>
  <si>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</si>
  <si>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桁数は、設定（メインメニュー右上にある[設定]アイコンから[運用設定]メニューの[取引先管理]ページ）によって異なります。</t>
    <rPh sb="41" eb="43">
      <t>トリヒキ</t>
    </rPh>
    <rPh sb="43" eb="44">
      <t>サキ</t>
    </rPh>
    <phoneticPr fontId="27"/>
  </si>
  <si>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</si>
  <si>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</si>
  <si>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27"/>
  </si>
  <si>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27"/>
  </si>
  <si>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</si>
  <si>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</si>
  <si>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5"/>
  </si>
  <si>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</si>
  <si>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27"/>
  </si>
  <si>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</si>
  <si>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</si>
  <si>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27"/>
  </si>
  <si>
    <t>AP3060003</t>
  </si>
  <si>
    <t>発注日付</t>
    <rPh sb="0" eb="2">
      <t>ハッチュウ</t>
    </rPh>
    <rPh sb="2" eb="4">
      <t>ヒヅケ</t>
    </rPh>
    <phoneticPr fontId="0"/>
  </si>
  <si>
    <t>AP3060004</t>
  </si>
  <si>
    <t>発注額</t>
    <rPh sb="0" eb="2">
      <t>ハッチュウ</t>
    </rPh>
    <rPh sb="2" eb="3">
      <t>ガク</t>
    </rPh>
    <phoneticPr fontId="27"/>
  </si>
  <si>
    <t>AP3060005</t>
  </si>
  <si>
    <t>工事発注支払額</t>
  </si>
  <si>
    <t>AP3060006</t>
  </si>
  <si>
    <t>発行コード</t>
    <rPh sb="0" eb="2">
      <t>ハッコウ</t>
    </rPh>
    <phoneticPr fontId="3"/>
  </si>
  <si>
    <t>債務奉行クラウド</t>
  </si>
  <si>
    <t>[債務管理規程]メニューの設定によって付番方法が異なります。</t>
    <phoneticPr fontId="3"/>
  </si>
  <si>
    <t>[債務管理規程]メニューの設定にしたがって自動付番されます。</t>
  </si>
  <si>
    <t>●[債務管理規程]メニューの設定に従う</t>
  </si>
  <si>
    <t>※受入記号　「AP3010001」＝ AP 3010001</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</si>
  <si>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</si>
  <si>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</si>
  <si>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5"/>
  </si>
  <si>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</si>
  <si>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5"/>
  </si>
  <si>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</si>
  <si>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5"/>
  </si>
  <si>
    <t>債務取引名</t>
    <rPh sb="2" eb="4">
      <t>トリヒキ</t>
    </rPh>
    <rPh sb="4" eb="5">
      <t>メイ</t>
    </rPh>
    <phoneticPr fontId="15"/>
  </si>
  <si>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</si>
  <si>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</si>
  <si>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</si>
  <si>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</si>
  <si>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法人口座データ</t>
    <phoneticPr fontId="3"/>
  </si>
  <si>
    <t>【基本】</t>
    <rPh sb="1" eb="3">
      <t>キホン</t>
    </rPh>
    <phoneticPr fontId="47"/>
  </si>
  <si>
    <t>【ヘッダー情報】</t>
    <rPh sb="5" eb="7">
      <t>ジョウホウ</t>
    </rPh>
    <phoneticPr fontId="7"/>
  </si>
  <si>
    <t>法人口座コード</t>
    <rPh sb="0" eb="2">
      <t>ホウジン</t>
    </rPh>
    <rPh sb="2" eb="4">
      <t>コウザ</t>
    </rPh>
    <phoneticPr fontId="41"/>
  </si>
  <si>
    <t>BK1010001</t>
  </si>
  <si>
    <t>法人口座名</t>
    <rPh sb="0" eb="2">
      <t>ホウジン</t>
    </rPh>
    <rPh sb="2" eb="4">
      <t>コウザ</t>
    </rPh>
    <rPh sb="4" eb="5">
      <t>メイ</t>
    </rPh>
    <phoneticPr fontId="28"/>
  </si>
  <si>
    <t>BK1010002</t>
  </si>
  <si>
    <t>文字</t>
    <rPh sb="0" eb="2">
      <t>モジ</t>
    </rPh>
    <phoneticPr fontId="28"/>
  </si>
  <si>
    <t>銀行コード</t>
    <rPh sb="0" eb="2">
      <t>ギンコウ</t>
    </rPh>
    <phoneticPr fontId="42"/>
  </si>
  <si>
    <t>BK1010101</t>
  </si>
  <si>
    <t>数字</t>
    <rPh sb="0" eb="2">
      <t>スウジ</t>
    </rPh>
    <phoneticPr fontId="42"/>
  </si>
  <si>
    <t>BK1010102</t>
  </si>
  <si>
    <t>支店住所</t>
    <rPh sb="0" eb="2">
      <t>シテン</t>
    </rPh>
    <rPh sb="2" eb="4">
      <t>ジュウショ</t>
    </rPh>
    <phoneticPr fontId="41"/>
  </si>
  <si>
    <t>BK1010103</t>
  </si>
  <si>
    <t>預金種目</t>
    <rPh sb="0" eb="2">
      <t>ヨキン</t>
    </rPh>
    <rPh sb="2" eb="4">
      <t>シュモク</t>
    </rPh>
    <phoneticPr fontId="41"/>
  </si>
  <si>
    <t>BK1010104</t>
  </si>
  <si>
    <t>1：普通 　2：当座　4：貯蓄　9：その他</t>
    <rPh sb="2" eb="4">
      <t>フツウ</t>
    </rPh>
    <rPh sb="8" eb="10">
      <t>トウザ</t>
    </rPh>
    <rPh sb="13" eb="15">
      <t>チョチク</t>
    </rPh>
    <rPh sb="20" eb="21">
      <t>タ</t>
    </rPh>
    <phoneticPr fontId="42"/>
  </si>
  <si>
    <t>口座番号</t>
    <rPh sb="0" eb="2">
      <t>コウザ</t>
    </rPh>
    <rPh sb="2" eb="4">
      <t>バンゴウ</t>
    </rPh>
    <phoneticPr fontId="41"/>
  </si>
  <si>
    <t>BK1010105</t>
  </si>
  <si>
    <t>数字</t>
    <rPh sb="1" eb="2">
      <t>ジ</t>
    </rPh>
    <phoneticPr fontId="28"/>
  </si>
  <si>
    <t>口座名義</t>
    <rPh sb="0" eb="2">
      <t>コウザ</t>
    </rPh>
    <rPh sb="2" eb="4">
      <t>メイギ</t>
    </rPh>
    <phoneticPr fontId="42"/>
  </si>
  <si>
    <t>BK1010106</t>
  </si>
  <si>
    <t>口座名義カナ</t>
    <rPh sb="0" eb="2">
      <t>コウザ</t>
    </rPh>
    <rPh sb="2" eb="4">
      <t>メイギ</t>
    </rPh>
    <phoneticPr fontId="42"/>
  </si>
  <si>
    <t>BK1010107</t>
  </si>
  <si>
    <t>連絡先電話番号</t>
    <rPh sb="0" eb="3">
      <t>レンラクサキ</t>
    </rPh>
    <rPh sb="3" eb="5">
      <t>デンワ</t>
    </rPh>
    <rPh sb="5" eb="7">
      <t>バンゴウ</t>
    </rPh>
    <phoneticPr fontId="42"/>
  </si>
  <si>
    <t>BK1010108</t>
  </si>
  <si>
    <t>0：使用しない　1：使用する
新規データとして空白データを受け入れた場合は、「0：使用しない」が設定されます。</t>
  </si>
  <si>
    <t>【総合振込】</t>
    <rPh sb="1" eb="3">
      <t>ソウゴウ</t>
    </rPh>
    <rPh sb="3" eb="5">
      <t>フリコミ</t>
    </rPh>
    <phoneticPr fontId="47"/>
  </si>
  <si>
    <t>総合振込で使用する</t>
    <rPh sb="0" eb="2">
      <t>ソウゴウ</t>
    </rPh>
    <rPh sb="2" eb="4">
      <t>フリコミ</t>
    </rPh>
    <rPh sb="5" eb="7">
      <t>シヨウ</t>
    </rPh>
    <phoneticPr fontId="28"/>
  </si>
  <si>
    <t>BK1010201</t>
  </si>
  <si>
    <t>ＥＢで使用する</t>
    <rPh sb="3" eb="5">
      <t>シヨウ</t>
    </rPh>
    <phoneticPr fontId="28"/>
  </si>
  <si>
    <t>BK1010202</t>
  </si>
  <si>
    <t>会社コード</t>
    <rPh sb="0" eb="2">
      <t>カイシャ</t>
    </rPh>
    <phoneticPr fontId="28"/>
  </si>
  <si>
    <t>BK1010203</t>
  </si>
  <si>
    <t>準必須</t>
    <rPh sb="0" eb="1">
      <t>ジュン</t>
    </rPh>
    <rPh sb="1" eb="3">
      <t>ヒッス</t>
    </rPh>
    <phoneticPr fontId="47"/>
  </si>
  <si>
    <t>【必須になる条件】
以下のすべての条件に該当する場合
・「総合振込で使用する」が「1：使用する」
・「ＥＢで使用する」が「1：使用する」</t>
  </si>
  <si>
    <t>レコード長</t>
    <rPh sb="4" eb="5">
      <t>チョウ</t>
    </rPh>
    <phoneticPr fontId="28"/>
  </si>
  <si>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</si>
  <si>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</si>
  <si>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28"/>
  </si>
  <si>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</si>
  <si>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</si>
  <si>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28"/>
  </si>
  <si>
    <t>BK1010206</t>
  </si>
  <si>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</si>
  <si>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</si>
  <si>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</si>
  <si>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[商品]メニューで、各項目の初期値を設定できます。新規データとして空白データを受け入れた場合は、初期値の内容が設定されます。</t>
    <phoneticPr fontId="3"/>
  </si>
  <si>
    <t>商品コード</t>
    <rPh sb="0" eb="2">
      <t>ショウヒン</t>
    </rPh>
    <phoneticPr fontId="18"/>
  </si>
  <si>
    <t>SD3010001</t>
  </si>
  <si>
    <t>英数カナ</t>
    <rPh sb="0" eb="2">
      <t>エイスウ</t>
    </rPh>
    <phoneticPr fontId="18"/>
  </si>
  <si>
    <t>必須</t>
    <rPh sb="0" eb="2">
      <t>ヒッス</t>
    </rPh>
    <phoneticPr fontId="18"/>
  </si>
  <si>
    <t>商品名</t>
    <rPh sb="0" eb="3">
      <t>ショウヒンメイ</t>
    </rPh>
    <phoneticPr fontId="18"/>
  </si>
  <si>
    <t>SD3010002</t>
  </si>
  <si>
    <t>文字</t>
    <rPh sb="0" eb="2">
      <t>モジ</t>
    </rPh>
    <phoneticPr fontId="18"/>
  </si>
  <si>
    <t>種別</t>
    <rPh sb="0" eb="2">
      <t>シュベツ</t>
    </rPh>
    <phoneticPr fontId="18"/>
  </si>
  <si>
    <t>SD3010003</t>
  </si>
  <si>
    <t>数字</t>
    <rPh sb="0" eb="2">
      <t>スウジ</t>
    </rPh>
    <phoneticPr fontId="18"/>
  </si>
  <si>
    <t>0：有形　1：無形</t>
    <rPh sb="2" eb="4">
      <t>ユウケイ</t>
    </rPh>
    <rPh sb="7" eb="9">
      <t>ムケイ</t>
    </rPh>
    <phoneticPr fontId="18"/>
  </si>
  <si>
    <t>SD3010101</t>
  </si>
  <si>
    <t>数量入力</t>
    <rPh sb="0" eb="2">
      <t>スウリョウ</t>
    </rPh>
    <rPh sb="2" eb="4">
      <t>ニュウリョク</t>
    </rPh>
    <phoneticPr fontId="18"/>
  </si>
  <si>
    <t>SD3010102</t>
  </si>
  <si>
    <t>0：しない　1：する
この項目は、「種別」が「1：無形」の場合に受け入れできます。</t>
  </si>
  <si>
    <t>単位</t>
    <rPh sb="0" eb="2">
      <t>タンイ</t>
    </rPh>
    <phoneticPr fontId="18"/>
  </si>
  <si>
    <t>SD3010103</t>
  </si>
  <si>
    <t>入数小数</t>
    <rPh sb="0" eb="2">
      <t>イリスウ</t>
    </rPh>
    <rPh sb="2" eb="4">
      <t>ショウスウ</t>
    </rPh>
    <phoneticPr fontId="18"/>
  </si>
  <si>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</si>
  <si>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46"/>
  </si>
  <si>
    <t>入数２小数</t>
    <rPh sb="0" eb="2">
      <t>イリスウ</t>
    </rPh>
    <rPh sb="3" eb="5">
      <t>ショウスウ</t>
    </rPh>
    <phoneticPr fontId="18"/>
  </si>
  <si>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</si>
  <si>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46"/>
  </si>
  <si>
    <t>箱数小数</t>
    <rPh sb="0" eb="2">
      <t>ハコスウ</t>
    </rPh>
    <rPh sb="2" eb="4">
      <t>ショウスウ</t>
    </rPh>
    <phoneticPr fontId="18"/>
  </si>
  <si>
    <t>SD3010106</t>
  </si>
  <si>
    <t>０～４
この項目は、「種別」が「1：無形」以外の場合に受け入れできます。</t>
    <rPh sb="21" eb="23">
      <t>イガイ</t>
    </rPh>
    <rPh sb="24" eb="26">
      <t>バアイ</t>
    </rPh>
    <rPh sb="27" eb="28">
      <t>ウ</t>
    </rPh>
    <rPh sb="29" eb="30">
      <t>イ</t>
    </rPh>
    <phoneticPr fontId="46"/>
  </si>
  <si>
    <t>入数</t>
    <rPh sb="0" eb="2">
      <t>イリスウ</t>
    </rPh>
    <phoneticPr fontId="18"/>
  </si>
  <si>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</si>
  <si>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8"/>
  </si>
  <si>
    <t>入数２</t>
    <rPh sb="0" eb="2">
      <t>イリスウ</t>
    </rPh>
    <phoneticPr fontId="18"/>
  </si>
  <si>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</si>
  <si>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8"/>
  </si>
  <si>
    <t>数量小数</t>
    <rPh sb="0" eb="2">
      <t>スウリョウ</t>
    </rPh>
    <rPh sb="2" eb="4">
      <t>ショウスウ</t>
    </rPh>
    <phoneticPr fontId="18"/>
  </si>
  <si>
    <t>SD3010109</t>
  </si>
  <si>
    <t>０～４</t>
  </si>
  <si>
    <t>単価小数桁</t>
    <rPh sb="0" eb="2">
      <t>タンカ</t>
    </rPh>
    <rPh sb="2" eb="4">
      <t>ショウスウ</t>
    </rPh>
    <rPh sb="4" eb="5">
      <t>ケタ</t>
    </rPh>
    <phoneticPr fontId="18"/>
  </si>
  <si>
    <t>SD3080008</t>
  </si>
  <si>
    <t>０～４</t>
    <phoneticPr fontId="3"/>
  </si>
  <si>
    <t>商品名２</t>
    <rPh sb="0" eb="3">
      <t>ショウヒンメイ</t>
    </rPh>
    <phoneticPr fontId="18"/>
  </si>
  <si>
    <t>SD3010110</t>
  </si>
  <si>
    <t>この項目は、商品名２（メインメニュー右上にある[設定]アイコンから[運用設定]メニューの[商品管理]ページで設定）が「使用する」の場合に受け入れできます。</t>
    <rPh sb="8" eb="9">
      <t>メイ</t>
    </rPh>
    <phoneticPr fontId="46"/>
  </si>
  <si>
    <t>商品名３</t>
    <rPh sb="0" eb="3">
      <t>ショウヒンメイ</t>
    </rPh>
    <phoneticPr fontId="18"/>
  </si>
  <si>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</si>
  <si>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</si>
  <si>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18"/>
  </si>
  <si>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</si>
  <si>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46"/>
  </si>
  <si>
    <t>商品コード３</t>
    <rPh sb="0" eb="2">
      <t>ショウヒン</t>
    </rPh>
    <phoneticPr fontId="18"/>
  </si>
  <si>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</si>
  <si>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</si>
  <si>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46"/>
  </si>
  <si>
    <t>SD3090005</t>
  </si>
  <si>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</si>
  <si>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46"/>
  </si>
  <si>
    <t>SD3120002</t>
  </si>
  <si>
    <t>SD3010114</t>
  </si>
  <si>
    <t>SD3010115</t>
  </si>
  <si>
    <t>SD3010116</t>
  </si>
  <si>
    <t>【区分】</t>
    <rPh sb="1" eb="3">
      <t>クブン</t>
    </rPh>
    <phoneticPr fontId="18"/>
  </si>
  <si>
    <t>用途－販売品</t>
    <rPh sb="0" eb="2">
      <t>ヨウト</t>
    </rPh>
    <rPh sb="3" eb="5">
      <t>ハンバイ</t>
    </rPh>
    <rPh sb="5" eb="6">
      <t>ヒン</t>
    </rPh>
    <phoneticPr fontId="46"/>
  </si>
  <si>
    <t>SD3010211</t>
  </si>
  <si>
    <t>0：しない　1：する
新規データとして空白データを受け入れた場合は、「１：しない」が設定されます。</t>
  </si>
  <si>
    <t>用途－購入品</t>
    <rPh sb="3" eb="6">
      <t>コウニュウヒン</t>
    </rPh>
    <phoneticPr fontId="46"/>
  </si>
  <si>
    <t>SD3010212</t>
  </si>
  <si>
    <t>用途－構成品</t>
    <rPh sb="3" eb="5">
      <t>コウセイ</t>
    </rPh>
    <rPh sb="5" eb="6">
      <t>ヒン</t>
    </rPh>
    <phoneticPr fontId="46"/>
  </si>
  <si>
    <t>SD3010213</t>
  </si>
  <si>
    <t>0：しない　1：する
この項目は、『蔵奉行クラウド』の『Sシステム』をご利用の場合に受け入れできます。
新規データとして空白データを受け入れた場合は、「１：しない」が設定されます。</t>
    <rPh sb="13" eb="15">
      <t>コウモク</t>
    </rPh>
    <rPh sb="18" eb="19">
      <t>クラ</t>
    </rPh>
    <rPh sb="19" eb="21">
      <t>ブギョウ</t>
    </rPh>
    <rPh sb="36" eb="38">
      <t>リヨウ</t>
    </rPh>
    <rPh sb="39" eb="41">
      <t>バアイ</t>
    </rPh>
    <rPh sb="42" eb="43">
      <t>ウ</t>
    </rPh>
    <rPh sb="44" eb="45">
      <t>イ</t>
    </rPh>
    <phoneticPr fontId="3"/>
  </si>
  <si>
    <t>商品区分１コード</t>
    <rPh sb="0" eb="2">
      <t>ショウヒン</t>
    </rPh>
    <rPh sb="2" eb="4">
      <t>クブン</t>
    </rPh>
    <phoneticPr fontId="18"/>
  </si>
  <si>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</si>
  <si>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5"/>
  </si>
  <si>
    <t>商品区分２コード</t>
    <rPh sb="0" eb="2">
      <t>ショウヒン</t>
    </rPh>
    <rPh sb="2" eb="4">
      <t>クブン</t>
    </rPh>
    <phoneticPr fontId="18"/>
  </si>
  <si>
    <t>SD3010202</t>
  </si>
  <si>
    <t>商品区分３コード</t>
    <rPh sb="0" eb="2">
      <t>ショウヒン</t>
    </rPh>
    <rPh sb="2" eb="4">
      <t>クブン</t>
    </rPh>
    <phoneticPr fontId="18"/>
  </si>
  <si>
    <t>SD3010203</t>
  </si>
  <si>
    <t>商品区分４コード</t>
    <rPh sb="0" eb="2">
      <t>ショウヒン</t>
    </rPh>
    <rPh sb="2" eb="4">
      <t>クブン</t>
    </rPh>
    <phoneticPr fontId="18"/>
  </si>
  <si>
    <t>SD3010204</t>
  </si>
  <si>
    <t>商品区分５コード</t>
    <rPh sb="0" eb="2">
      <t>ショウヒン</t>
    </rPh>
    <rPh sb="2" eb="4">
      <t>クブン</t>
    </rPh>
    <phoneticPr fontId="18"/>
  </si>
  <si>
    <t>SD3010205</t>
  </si>
  <si>
    <t>【販売】</t>
    <rPh sb="1" eb="3">
      <t>ハンバイ</t>
    </rPh>
    <phoneticPr fontId="18"/>
  </si>
  <si>
    <t>　この項目は、『商奉行クラウド』または『債権奉行クラウド』の『Sシステム』をご利用の場合に受け入れできます。</t>
    <phoneticPr fontId="3"/>
  </si>
  <si>
    <t>主販売取引コード</t>
    <rPh sb="0" eb="1">
      <t>シュ</t>
    </rPh>
    <rPh sb="1" eb="3">
      <t>ハンバイ</t>
    </rPh>
    <rPh sb="3" eb="5">
      <t>トリヒキ</t>
    </rPh>
    <phoneticPr fontId="18"/>
  </si>
  <si>
    <t>SD3010302</t>
  </si>
  <si>
    <t>主販売取引コードー返品</t>
    <rPh sb="0" eb="1">
      <t>シュ</t>
    </rPh>
    <rPh sb="1" eb="3">
      <t>ハンバイ</t>
    </rPh>
    <rPh sb="3" eb="5">
      <t>トリヒキ</t>
    </rPh>
    <phoneticPr fontId="18"/>
  </si>
  <si>
    <t>SD3010303</t>
  </si>
  <si>
    <t>主販売取引コードー値引</t>
    <rPh sb="0" eb="1">
      <t>シュ</t>
    </rPh>
    <rPh sb="1" eb="3">
      <t>ハンバイ</t>
    </rPh>
    <rPh sb="3" eb="5">
      <t>トリヒキ</t>
    </rPh>
    <rPh sb="9" eb="11">
      <t>ネビ</t>
    </rPh>
    <phoneticPr fontId="18"/>
  </si>
  <si>
    <t>SD3010304</t>
  </si>
  <si>
    <t>SD3010313</t>
  </si>
  <si>
    <t>0：使用しない　1：使用する</t>
    <rPh sb="2" eb="4">
      <t>シヨウ</t>
    </rPh>
    <rPh sb="10" eb="12">
      <t>シヨウ</t>
    </rPh>
    <phoneticPr fontId="18"/>
  </si>
  <si>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</si>
  <si>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46"/>
  </si>
  <si>
    <t>債権連携内容</t>
  </si>
  <si>
    <t>SD3120003</t>
  </si>
  <si>
    <t>主販売取引と同じ設定にする</t>
    <rPh sb="0" eb="1">
      <t>シュ</t>
    </rPh>
    <rPh sb="1" eb="3">
      <t>ハンバイ</t>
    </rPh>
    <rPh sb="3" eb="5">
      <t>トリヒキ</t>
    </rPh>
    <rPh sb="6" eb="7">
      <t>オナ</t>
    </rPh>
    <rPh sb="8" eb="10">
      <t>セッテイ</t>
    </rPh>
    <phoneticPr fontId="18"/>
  </si>
  <si>
    <t>SD3010305</t>
  </si>
  <si>
    <t>販売課税区分</t>
    <rPh sb="0" eb="2">
      <t>ハンバイ</t>
    </rPh>
    <rPh sb="2" eb="4">
      <t>カゼイ</t>
    </rPh>
    <rPh sb="4" eb="6">
      <t>クブン</t>
    </rPh>
    <phoneticPr fontId="18"/>
  </si>
  <si>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</si>
  <si>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</si>
  <si>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18"/>
  </si>
  <si>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</si>
  <si>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</si>
  <si>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8"/>
  </si>
  <si>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</si>
  <si>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</si>
  <si>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</si>
  <si>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18"/>
  </si>
  <si>
    <t>主仕入取引コード</t>
    <rPh sb="0" eb="1">
      <t>シュ</t>
    </rPh>
    <rPh sb="1" eb="3">
      <t>シイレ</t>
    </rPh>
    <rPh sb="3" eb="5">
      <t>トリヒキ</t>
    </rPh>
    <phoneticPr fontId="18"/>
  </si>
  <si>
    <t>SD3010403</t>
  </si>
  <si>
    <t>主仕入取引コードー返品</t>
    <rPh sb="0" eb="1">
      <t>シュ</t>
    </rPh>
    <rPh sb="1" eb="3">
      <t>シイレ</t>
    </rPh>
    <rPh sb="3" eb="5">
      <t>トリヒキ</t>
    </rPh>
    <rPh sb="9" eb="11">
      <t>ヘンピン</t>
    </rPh>
    <phoneticPr fontId="18"/>
  </si>
  <si>
    <t>SD3010404</t>
  </si>
  <si>
    <t>主仕入取引コードー値引</t>
    <rPh sb="0" eb="1">
      <t>シュ</t>
    </rPh>
    <rPh sb="1" eb="3">
      <t>シイレ</t>
    </rPh>
    <rPh sb="3" eb="5">
      <t>トリヒキ</t>
    </rPh>
    <rPh sb="9" eb="11">
      <t>ネビ</t>
    </rPh>
    <phoneticPr fontId="18"/>
  </si>
  <si>
    <t>SD3010405</t>
  </si>
  <si>
    <t>仕入取引－補助科目優先コード指定</t>
  </si>
  <si>
    <t>SD3010414</t>
  </si>
  <si>
    <t>0：使用しない　1：使用する</t>
    <rPh sb="2" eb="4">
      <t>シヨウ</t>
    </rPh>
    <rPh sb="10" eb="12">
      <t>シヨウ</t>
    </rPh>
    <phoneticPr fontId="46"/>
  </si>
  <si>
    <t>仕入取引－補助科目優先コード</t>
  </si>
  <si>
    <t>SD3010415</t>
  </si>
  <si>
    <t>債務連携内容</t>
    <rPh sb="0" eb="2">
      <t>サイム</t>
    </rPh>
    <rPh sb="2" eb="4">
      <t>レンケイ</t>
    </rPh>
    <rPh sb="4" eb="6">
      <t>ナイヨウ</t>
    </rPh>
    <phoneticPr fontId="18"/>
  </si>
  <si>
    <t>SD3120004</t>
  </si>
  <si>
    <t>主仕入取引と同じ設定にする</t>
    <rPh sb="0" eb="1">
      <t>シュ</t>
    </rPh>
    <rPh sb="1" eb="3">
      <t>シイレ</t>
    </rPh>
    <rPh sb="3" eb="5">
      <t>トリヒキ</t>
    </rPh>
    <rPh sb="6" eb="7">
      <t>オナ</t>
    </rPh>
    <rPh sb="8" eb="10">
      <t>セッテイ</t>
    </rPh>
    <phoneticPr fontId="18"/>
  </si>
  <si>
    <t>SD3010406</t>
  </si>
  <si>
    <t>仕入課税区分</t>
    <rPh sb="0" eb="2">
      <t>シイレ</t>
    </rPh>
    <rPh sb="2" eb="4">
      <t>カゼイ</t>
    </rPh>
    <rPh sb="4" eb="6">
      <t>クブン</t>
    </rPh>
    <phoneticPr fontId="18"/>
  </si>
  <si>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</si>
  <si>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5"/>
  </si>
  <si>
    <t>仕入対象区分</t>
    <rPh sb="0" eb="2">
      <t>シイレ</t>
    </rPh>
    <rPh sb="2" eb="4">
      <t>タイショウ</t>
    </rPh>
    <rPh sb="4" eb="6">
      <t>クブン</t>
    </rPh>
    <phoneticPr fontId="18"/>
  </si>
  <si>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</si>
  <si>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5"/>
  </si>
  <si>
    <t>仕入消費税率種別</t>
    <rPh sb="0" eb="2">
      <t>シイレ</t>
    </rPh>
    <rPh sb="6" eb="8">
      <t>シュベツ</t>
    </rPh>
    <phoneticPr fontId="18"/>
  </si>
  <si>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</si>
  <si>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</si>
  <si>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18"/>
  </si>
  <si>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</si>
  <si>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5"/>
  </si>
  <si>
    <t>数字</t>
    <rPh sb="0" eb="2">
      <t>スウジ</t>
    </rPh>
    <phoneticPr fontId="46"/>
  </si>
  <si>
    <t>【単価】</t>
    <rPh sb="1" eb="3">
      <t>タンカ</t>
    </rPh>
    <phoneticPr fontId="18"/>
  </si>
  <si>
    <t>標準価格（税抜）</t>
    <rPh sb="0" eb="2">
      <t>ヒョウジュン</t>
    </rPh>
    <rPh sb="2" eb="4">
      <t>カカク</t>
    </rPh>
    <rPh sb="5" eb="6">
      <t>ゼイ</t>
    </rPh>
    <rPh sb="6" eb="7">
      <t>ヌ</t>
    </rPh>
    <phoneticPr fontId="18"/>
  </si>
  <si>
    <t>SD3080102</t>
  </si>
  <si>
    <t>整数９桁　小数４桁
形式は、表紙の「金額・数量の形式」参照
この項目は、『債権奉行クラウド』の『Sシステム』をご利用の場合に受け入れできます。
※小数部分の桁数は、「単価小数桁」の設定によって異なります。</t>
    <rPh sb="37" eb="39">
      <t>サイケン</t>
    </rPh>
    <phoneticPr fontId="3"/>
  </si>
  <si>
    <t>標準価格（税込）</t>
    <rPh sb="0" eb="2">
      <t>ヒョウジュン</t>
    </rPh>
    <rPh sb="2" eb="4">
      <t>カカク</t>
    </rPh>
    <rPh sb="5" eb="7">
      <t>ゼイコ</t>
    </rPh>
    <phoneticPr fontId="18"/>
  </si>
  <si>
    <t>SD3080103</t>
  </si>
  <si>
    <t>標準価格（税込）8%</t>
    <rPh sb="0" eb="2">
      <t>ヒョウジュン</t>
    </rPh>
    <rPh sb="2" eb="4">
      <t>カカク</t>
    </rPh>
    <rPh sb="5" eb="7">
      <t>ゼイコ</t>
    </rPh>
    <phoneticPr fontId="18"/>
  </si>
  <si>
    <t>SD3080104</t>
  </si>
  <si>
    <t>標準価格（税込）8%軽</t>
    <rPh sb="0" eb="2">
      <t>ヒョウジュン</t>
    </rPh>
    <rPh sb="2" eb="4">
      <t>カカク</t>
    </rPh>
    <rPh sb="5" eb="7">
      <t>ゼイコ</t>
    </rPh>
    <phoneticPr fontId="18"/>
  </si>
  <si>
    <t>SD3080105</t>
  </si>
  <si>
    <t>標準価格（税込）10%</t>
    <rPh sb="0" eb="2">
      <t>ヒョウジュン</t>
    </rPh>
    <rPh sb="2" eb="4">
      <t>カカク</t>
    </rPh>
    <rPh sb="5" eb="7">
      <t>ゼイコ</t>
    </rPh>
    <phoneticPr fontId="18"/>
  </si>
  <si>
    <t>SD3080106</t>
  </si>
  <si>
    <t>売価No.１（税抜）</t>
    <rPh sb="7" eb="8">
      <t>ゼイ</t>
    </rPh>
    <rPh sb="8" eb="9">
      <t>ヌ</t>
    </rPh>
    <phoneticPr fontId="18"/>
  </si>
  <si>
    <t>SD3080107</t>
  </si>
  <si>
    <t>売価No.１（税込）</t>
    <rPh sb="7" eb="9">
      <t>ゼイコ</t>
    </rPh>
    <phoneticPr fontId="18"/>
  </si>
  <si>
    <t>SD3080108</t>
  </si>
  <si>
    <t>売価No.１（税込）8%</t>
    <rPh sb="7" eb="9">
      <t>ゼイコ</t>
    </rPh>
    <phoneticPr fontId="18"/>
  </si>
  <si>
    <t>SD3080109</t>
  </si>
  <si>
    <t>売価No.１（税込）8%軽</t>
    <rPh sb="7" eb="9">
      <t>ゼイコ</t>
    </rPh>
    <phoneticPr fontId="18"/>
  </si>
  <si>
    <t>SD3080110</t>
  </si>
  <si>
    <t>売価No.１（税込）10%</t>
    <rPh sb="7" eb="9">
      <t>ゼイコ</t>
    </rPh>
    <phoneticPr fontId="18"/>
  </si>
  <si>
    <t>SD3080111</t>
  </si>
  <si>
    <t>売価No.２（税抜）</t>
    <rPh sb="7" eb="8">
      <t>ゼイ</t>
    </rPh>
    <rPh sb="8" eb="9">
      <t>ヌ</t>
    </rPh>
    <phoneticPr fontId="18"/>
  </si>
  <si>
    <t>SD3080112</t>
  </si>
  <si>
    <t>売価No.２（税込）</t>
    <rPh sb="7" eb="9">
      <t>ゼイコ</t>
    </rPh>
    <phoneticPr fontId="18"/>
  </si>
  <si>
    <t>SD3080113</t>
  </si>
  <si>
    <t>売価No.２（税込）8%</t>
    <rPh sb="7" eb="9">
      <t>ゼイコ</t>
    </rPh>
    <phoneticPr fontId="18"/>
  </si>
  <si>
    <t>SD3080114</t>
  </si>
  <si>
    <t>売価No.２（税込）8%軽</t>
    <rPh sb="7" eb="9">
      <t>ゼイコ</t>
    </rPh>
    <phoneticPr fontId="18"/>
  </si>
  <si>
    <t>SD3080115</t>
  </si>
  <si>
    <t>売価No.２（税込）10%</t>
    <rPh sb="7" eb="9">
      <t>ゼイコ</t>
    </rPh>
    <phoneticPr fontId="18"/>
  </si>
  <si>
    <t>SD3080116</t>
  </si>
  <si>
    <t>売価No.３（税抜）</t>
    <rPh sb="7" eb="8">
      <t>ゼイ</t>
    </rPh>
    <rPh sb="8" eb="9">
      <t>ヌ</t>
    </rPh>
    <phoneticPr fontId="18"/>
  </si>
  <si>
    <t>SD3080117</t>
  </si>
  <si>
    <t>売価No.３（税込）</t>
    <rPh sb="7" eb="9">
      <t>ゼイコ</t>
    </rPh>
    <phoneticPr fontId="18"/>
  </si>
  <si>
    <t>SD3080118</t>
  </si>
  <si>
    <t>売価No.３（税込）8%</t>
    <rPh sb="7" eb="9">
      <t>ゼイコ</t>
    </rPh>
    <phoneticPr fontId="18"/>
  </si>
  <si>
    <t>SD3080119</t>
  </si>
  <si>
    <t>売価No.３（税込）8%軽</t>
    <rPh sb="7" eb="9">
      <t>ゼイコ</t>
    </rPh>
    <phoneticPr fontId="18"/>
  </si>
  <si>
    <t>SD3080120</t>
  </si>
  <si>
    <t>売価No.３（税込）10%</t>
    <rPh sb="7" eb="9">
      <t>ゼイコ</t>
    </rPh>
    <phoneticPr fontId="18"/>
  </si>
  <si>
    <t>SD3080121</t>
  </si>
  <si>
    <t>売価No.４（税抜）</t>
    <rPh sb="7" eb="8">
      <t>ゼイ</t>
    </rPh>
    <rPh sb="8" eb="9">
      <t>ヌ</t>
    </rPh>
    <phoneticPr fontId="18"/>
  </si>
  <si>
    <t>SD3080122</t>
  </si>
  <si>
    <t>売価No.４（税込）</t>
    <rPh sb="7" eb="9">
      <t>ゼイコ</t>
    </rPh>
    <phoneticPr fontId="18"/>
  </si>
  <si>
    <t>SD3080123</t>
  </si>
  <si>
    <t>売価No.４（税込）8%</t>
    <rPh sb="7" eb="9">
      <t>ゼイコ</t>
    </rPh>
    <phoneticPr fontId="18"/>
  </si>
  <si>
    <t>SD3080124</t>
  </si>
  <si>
    <t>売価No.４（税込）8%軽</t>
    <rPh sb="7" eb="9">
      <t>ゼイコ</t>
    </rPh>
    <phoneticPr fontId="18"/>
  </si>
  <si>
    <t>SD3080125</t>
  </si>
  <si>
    <t>売価No.４（税込）10%</t>
    <rPh sb="7" eb="9">
      <t>ゼイコ</t>
    </rPh>
    <phoneticPr fontId="18"/>
  </si>
  <si>
    <t>SD3080126</t>
  </si>
  <si>
    <t>売価No.５（税抜）</t>
    <rPh sb="7" eb="8">
      <t>ゼイ</t>
    </rPh>
    <rPh sb="8" eb="9">
      <t>ヌ</t>
    </rPh>
    <phoneticPr fontId="18"/>
  </si>
  <si>
    <t>SD3080127</t>
  </si>
  <si>
    <t>売価No.５（税込）</t>
    <rPh sb="7" eb="9">
      <t>ゼイコ</t>
    </rPh>
    <phoneticPr fontId="18"/>
  </si>
  <si>
    <t>SD3080128</t>
  </si>
  <si>
    <t>売価No.５（税込）8%</t>
    <rPh sb="7" eb="9">
      <t>ゼイコ</t>
    </rPh>
    <phoneticPr fontId="18"/>
  </si>
  <si>
    <t>SD3080129</t>
  </si>
  <si>
    <t>売価No.５（税込）8%軽</t>
    <rPh sb="7" eb="9">
      <t>ゼイコ</t>
    </rPh>
    <phoneticPr fontId="18"/>
  </si>
  <si>
    <t>SD3080130</t>
  </si>
  <si>
    <t>売価No.５（税込）10%</t>
    <rPh sb="7" eb="9">
      <t>ゼイコ</t>
    </rPh>
    <phoneticPr fontId="18"/>
  </si>
  <si>
    <t>SD3080131</t>
  </si>
  <si>
    <t>売価No.６（税抜）</t>
    <rPh sb="7" eb="8">
      <t>ゼイ</t>
    </rPh>
    <rPh sb="8" eb="9">
      <t>ヌ</t>
    </rPh>
    <phoneticPr fontId="18"/>
  </si>
  <si>
    <t>SD3080132</t>
  </si>
  <si>
    <t>売価No.６（税込）</t>
    <rPh sb="7" eb="9">
      <t>ゼイコ</t>
    </rPh>
    <phoneticPr fontId="18"/>
  </si>
  <si>
    <t>SD3080133</t>
  </si>
  <si>
    <t>売価No.６（税込）8%</t>
    <rPh sb="7" eb="9">
      <t>ゼイコ</t>
    </rPh>
    <phoneticPr fontId="18"/>
  </si>
  <si>
    <t>SD3080134</t>
  </si>
  <si>
    <t>売価No.６（税込）8%軽</t>
    <rPh sb="7" eb="9">
      <t>ゼイコ</t>
    </rPh>
    <phoneticPr fontId="18"/>
  </si>
  <si>
    <t>SD3080135</t>
  </si>
  <si>
    <t>売価No.６（税込）10%</t>
    <rPh sb="7" eb="9">
      <t>ゼイコ</t>
    </rPh>
    <phoneticPr fontId="18"/>
  </si>
  <si>
    <t>SD3080136</t>
  </si>
  <si>
    <t>売価No.７（税抜）</t>
    <rPh sb="7" eb="8">
      <t>ゼイ</t>
    </rPh>
    <rPh sb="8" eb="9">
      <t>ヌ</t>
    </rPh>
    <phoneticPr fontId="18"/>
  </si>
  <si>
    <t>SD3080137</t>
  </si>
  <si>
    <t>売価No.７（税込）</t>
    <rPh sb="7" eb="9">
      <t>ゼイコ</t>
    </rPh>
    <phoneticPr fontId="18"/>
  </si>
  <si>
    <t>SD3080138</t>
  </si>
  <si>
    <t>売価No.７（税込）8%</t>
    <rPh sb="7" eb="9">
      <t>ゼイコ</t>
    </rPh>
    <phoneticPr fontId="18"/>
  </si>
  <si>
    <t>SD3080139</t>
  </si>
  <si>
    <t>売価No.７（税込）8%軽</t>
    <rPh sb="7" eb="9">
      <t>ゼイコ</t>
    </rPh>
    <phoneticPr fontId="18"/>
  </si>
  <si>
    <t>SD3080140</t>
  </si>
  <si>
    <t>売価No.７（税込）10%</t>
    <rPh sb="7" eb="9">
      <t>ゼイコ</t>
    </rPh>
    <phoneticPr fontId="18"/>
  </si>
  <si>
    <t>SD3080141</t>
  </si>
  <si>
    <t>売価No.８（税抜）</t>
    <rPh sb="7" eb="8">
      <t>ゼイ</t>
    </rPh>
    <rPh sb="8" eb="9">
      <t>ヌ</t>
    </rPh>
    <phoneticPr fontId="18"/>
  </si>
  <si>
    <t>SD3080142</t>
  </si>
  <si>
    <t>売価No.８（税込）</t>
    <rPh sb="7" eb="9">
      <t>ゼイコ</t>
    </rPh>
    <phoneticPr fontId="18"/>
  </si>
  <si>
    <t>SD3080143</t>
  </si>
  <si>
    <t>売価No.８（税込）8%</t>
    <rPh sb="7" eb="9">
      <t>ゼイコ</t>
    </rPh>
    <phoneticPr fontId="18"/>
  </si>
  <si>
    <t>SD3080144</t>
  </si>
  <si>
    <t>売価No.８（税込）8%軽</t>
    <rPh sb="7" eb="9">
      <t>ゼイコ</t>
    </rPh>
    <phoneticPr fontId="18"/>
  </si>
  <si>
    <t>SD3080145</t>
  </si>
  <si>
    <t>売価No.８（税込）10%</t>
    <rPh sb="7" eb="9">
      <t>ゼイコ</t>
    </rPh>
    <phoneticPr fontId="18"/>
  </si>
  <si>
    <t>SD3080146</t>
  </si>
  <si>
    <t>売価No.９（税抜）</t>
    <rPh sb="7" eb="8">
      <t>ゼイ</t>
    </rPh>
    <rPh sb="8" eb="9">
      <t>ヌ</t>
    </rPh>
    <phoneticPr fontId="18"/>
  </si>
  <si>
    <t>SD3080147</t>
  </si>
  <si>
    <t>売価No.９（税込）</t>
    <rPh sb="7" eb="9">
      <t>ゼイコ</t>
    </rPh>
    <phoneticPr fontId="18"/>
  </si>
  <si>
    <t>SD3080148</t>
  </si>
  <si>
    <t>売価No.９（税込）8%</t>
    <rPh sb="7" eb="9">
      <t>ゼイコ</t>
    </rPh>
    <phoneticPr fontId="18"/>
  </si>
  <si>
    <t>SD3080149</t>
  </si>
  <si>
    <t>売価No.９（税込）8%軽</t>
    <rPh sb="7" eb="9">
      <t>ゼイコ</t>
    </rPh>
    <phoneticPr fontId="18"/>
  </si>
  <si>
    <t>SD3080150</t>
  </si>
  <si>
    <t>売価No.９（税込）10%</t>
    <rPh sb="7" eb="9">
      <t>ゼイコ</t>
    </rPh>
    <phoneticPr fontId="18"/>
  </si>
  <si>
    <t>SD3080151</t>
  </si>
  <si>
    <t>売価No.10（税抜）</t>
    <rPh sb="8" eb="9">
      <t>ゼイ</t>
    </rPh>
    <rPh sb="9" eb="10">
      <t>ヌ</t>
    </rPh>
    <phoneticPr fontId="18"/>
  </si>
  <si>
    <t>SD3080152</t>
  </si>
  <si>
    <t>売価No.10（税込）</t>
    <rPh sb="8" eb="10">
      <t>ゼイコ</t>
    </rPh>
    <phoneticPr fontId="18"/>
  </si>
  <si>
    <t>SD3080153</t>
  </si>
  <si>
    <t>売価No.10（税込）8%</t>
    <rPh sb="8" eb="10">
      <t>ゼイコ</t>
    </rPh>
    <phoneticPr fontId="18"/>
  </si>
  <si>
    <t>SD3080154</t>
  </si>
  <si>
    <t>売価No.10（税込）8%軽</t>
    <rPh sb="8" eb="10">
      <t>ゼイコ</t>
    </rPh>
    <phoneticPr fontId="18"/>
  </si>
  <si>
    <t>SD3080155</t>
  </si>
  <si>
    <t>売価No.10（税込）10%</t>
    <rPh sb="8" eb="10">
      <t>ゼイコ</t>
    </rPh>
    <phoneticPr fontId="18"/>
  </si>
  <si>
    <t>SD3080156</t>
  </si>
  <si>
    <t>単位原価</t>
    <rPh sb="0" eb="2">
      <t>タンイ</t>
    </rPh>
    <rPh sb="2" eb="4">
      <t>ゲンカ</t>
    </rPh>
    <phoneticPr fontId="18"/>
  </si>
  <si>
    <t>SD3080157</t>
  </si>
  <si>
    <t>仕入原価（税抜）</t>
    <rPh sb="0" eb="2">
      <t>シイレ</t>
    </rPh>
    <rPh sb="2" eb="4">
      <t>ゲンカ</t>
    </rPh>
    <rPh sb="5" eb="6">
      <t>ゼイ</t>
    </rPh>
    <rPh sb="6" eb="7">
      <t>ヌ</t>
    </rPh>
    <phoneticPr fontId="18"/>
  </si>
  <si>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</si>
  <si>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</si>
  <si>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18"/>
  </si>
  <si>
    <t>SD3080159</t>
  </si>
  <si>
    <t>仕入原価（税込）8%</t>
    <rPh sb="0" eb="2">
      <t>シイレ</t>
    </rPh>
    <rPh sb="2" eb="4">
      <t>ゲンカ</t>
    </rPh>
    <rPh sb="5" eb="7">
      <t>ゼイコ</t>
    </rPh>
    <phoneticPr fontId="18"/>
  </si>
  <si>
    <t>SD3080160</t>
  </si>
  <si>
    <t>仕入原価（税込）8%軽</t>
    <rPh sb="0" eb="2">
      <t>シイレ</t>
    </rPh>
    <rPh sb="2" eb="4">
      <t>ゲンカ</t>
    </rPh>
    <rPh sb="5" eb="7">
      <t>ゼイコ</t>
    </rPh>
    <phoneticPr fontId="18"/>
  </si>
  <si>
    <t>SD3080161</t>
  </si>
  <si>
    <t>仕入原価（税込）10%</t>
    <rPh sb="0" eb="2">
      <t>シイレ</t>
    </rPh>
    <rPh sb="2" eb="4">
      <t>ゲンカ</t>
    </rPh>
    <rPh sb="5" eb="7">
      <t>ゼイコ</t>
    </rPh>
    <phoneticPr fontId="18"/>
  </si>
  <si>
    <t>SD3080162</t>
  </si>
  <si>
    <t>在庫単価</t>
    <rPh sb="0" eb="2">
      <t>ザイコ</t>
    </rPh>
    <rPh sb="2" eb="4">
      <t>タンカ</t>
    </rPh>
    <phoneticPr fontId="46"/>
  </si>
  <si>
    <t>MM3150007</t>
  </si>
  <si>
    <t>整数９桁　小数４桁
形式は、表紙の「金額・数量の形式」参照
※小数部分の桁数は、「単価小数桁」の設定によって異なります。</t>
    <phoneticPr fontId="1"/>
  </si>
  <si>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</si>
  <si>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46"/>
  </si>
  <si>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</si>
  <si>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</si>
  <si>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・『債権奉行クラウド』の『Sシステム』をご利用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75" eb="77">
      <t>サイケン</t>
    </rPh>
    <rPh sb="77" eb="79">
      <t>ブギョウ</t>
    </rPh>
    <rPh sb="94" eb="96">
      <t>リヨウ</t>
    </rPh>
    <rPh sb="133" eb="135">
      <t>イカ</t>
    </rPh>
    <rPh sb="136" eb="138">
      <t>バアイ</t>
    </rPh>
    <phoneticPr fontId="46"/>
  </si>
  <si>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</si>
  <si>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</si>
  <si>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</si>
  <si>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このデータは、『Sシステム』をお使いの場合に受け入れできます。</t>
  </si>
  <si>
    <t>得意先コード</t>
    <rPh sb="0" eb="3">
      <t>トクイサキ</t>
    </rPh>
    <phoneticPr fontId="3"/>
  </si>
  <si>
    <t>SD3090001</t>
    <phoneticPr fontId="3"/>
  </si>
  <si>
    <t>準必須</t>
    <phoneticPr fontId="3"/>
  </si>
  <si>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3"/>
  </si>
  <si>
    <t>仕入先コード</t>
    <rPh sb="0" eb="2">
      <t>シイレ</t>
    </rPh>
    <rPh sb="2" eb="3">
      <t>サキ</t>
    </rPh>
    <phoneticPr fontId="3"/>
  </si>
  <si>
    <t>SD3090002</t>
    <phoneticPr fontId="3"/>
  </si>
  <si>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3"/>
  </si>
  <si>
    <t>商品コード</t>
    <rPh sb="0" eb="2">
      <t>ショウヒン</t>
    </rPh>
    <phoneticPr fontId="3"/>
  </si>
  <si>
    <t>SD3090003</t>
    <phoneticPr fontId="3"/>
  </si>
  <si>
    <t>１～40</t>
    <phoneticPr fontId="3"/>
  </si>
  <si>
    <t>債務連携データ</t>
    <phoneticPr fontId="3"/>
  </si>
  <si>
    <t>商品</t>
    <rPh sb="0" eb="2">
      <t>ショウヒン</t>
    </rPh>
    <phoneticPr fontId="18"/>
  </si>
  <si>
    <t>SD3120001</t>
  </si>
  <si>
    <t>任意項目</t>
    <rPh sb="0" eb="4">
      <t>ニンイコウモク</t>
    </rPh>
    <phoneticPr fontId="18"/>
  </si>
  <si>
    <t>桁数は、設定（メインメニュー右上にある[設定]アイコンから[運用設定]メニューの[基本]ページ）によって異なります。</t>
    <rPh sb="41" eb="43">
      <t>キホン</t>
    </rPh>
    <phoneticPr fontId="3"/>
  </si>
  <si>
    <t>債権連携内容</t>
    <rPh sb="0" eb="4">
      <t>サイケンレンケイ</t>
    </rPh>
    <rPh sb="4" eb="6">
      <t>ナイヨウ</t>
    </rPh>
    <phoneticPr fontId="18"/>
  </si>
  <si>
    <t>債務連携内容</t>
    <rPh sb="0" eb="6">
      <t>サイムレンケイナイヨウ</t>
    </rPh>
    <phoneticPr fontId="18"/>
  </si>
  <si>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</si>
  <si>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</si>
  <si>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【マスター情報】</t>
    <rPh sb="5" eb="7">
      <t>ジョウホウ</t>
    </rPh>
    <phoneticPr fontId="46"/>
  </si>
  <si>
    <t>SD3080001</t>
  </si>
  <si>
    <t>桁数は、設定（メインメニュー右上にある[設定]アイコンから[運用設定]メニューの[商品管理]ページ）によって異なります。</t>
    <rPh sb="41" eb="43">
      <t>ショウヒン</t>
    </rPh>
    <rPh sb="43" eb="45">
      <t>カンリ</t>
    </rPh>
    <phoneticPr fontId="46"/>
  </si>
  <si>
    <t>得意先コード</t>
    <rPh sb="0" eb="3">
      <t>トクイサキ</t>
    </rPh>
    <phoneticPr fontId="18"/>
  </si>
  <si>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</si>
  <si>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5"/>
  </si>
  <si>
    <t>仕入先コード</t>
    <rPh sb="0" eb="2">
      <t>シイレ</t>
    </rPh>
    <rPh sb="2" eb="3">
      <t>サキ</t>
    </rPh>
    <phoneticPr fontId="18"/>
  </si>
  <si>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</si>
  <si>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18"/>
  </si>
  <si>
    <t>０～４
新規データとして空白データを受け入れた場合は、「0」が設定されます。</t>
  </si>
  <si>
    <t>【金額】</t>
    <rPh sb="1" eb="3">
      <t>キンガク</t>
    </rPh>
    <phoneticPr fontId="46"/>
  </si>
  <si>
    <t>整数９桁　小数４桁
形式は、表紙の「金額・数量の形式」参照
この項目は、『債権奉行クラウド』をご利用の場合に受け入れできます。
※小数部分の桁数は、「単価小数桁」の設定によって異なります。</t>
    <rPh sb="37" eb="39">
      <t>サイケン</t>
    </rPh>
    <phoneticPr fontId="3"/>
  </si>
  <si>
    <t>SD3110001</t>
  </si>
  <si>
    <t>販売計算式コード</t>
    <rPh sb="0" eb="5">
      <t>ハンバイケイサンシキ</t>
    </rPh>
    <phoneticPr fontId="18"/>
  </si>
  <si>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</si>
  <si>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3"/>
  </si>
  <si>
    <t>仕入計算式コード</t>
    <rPh sb="0" eb="2">
      <t>シイレ</t>
    </rPh>
    <rPh sb="2" eb="4">
      <t>ケイサン</t>
    </rPh>
    <rPh sb="4" eb="5">
      <t>シキ</t>
    </rPh>
    <phoneticPr fontId="18"/>
  </si>
  <si>
    <t>SD3110003</t>
  </si>
  <si>
    <t>桁数は、設定（メインメニュー右上にある[設定]アイコンから[運用設定]メニューの[商品管理]ページ）によって異なります。</t>
    <phoneticPr fontId="3"/>
  </si>
  <si>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</si>
  <si>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</si>
  <si>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</si>
  <si>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</si>
  <si>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</si>
  <si>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</si>
  <si>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</si>
  <si>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</si>
  <si>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</si>
  <si>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</si>
  <si>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</si>
  <si>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</si>
  <si>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</si>
  <si>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</si>
  <si>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</si>
  <si>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</si>
  <si>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</si>
  <si>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</si>
  <si>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</si>
  <si>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</si>
  <si>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</si>
  <si>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</si>
  <si>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</si>
  <si>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</si>
  <si>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</si>
  <si>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</si>
  <si>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</si>
  <si>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</si>
  <si>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</si>
  <si>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</si>
  <si>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</si>
  <si>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</si>
  <si>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</si>
  <si>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</si>
  <si>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</si>
  <si>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</si>
  <si>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</si>
  <si>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</si>
  <si>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</si>
  <si>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</si>
  <si>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</si>
  <si>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</si>
  <si>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</si>
  <si>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この項目は、『Ｓシステム』をご利用の場合に受け入れできます。
桁数は、設定（メインメニュー右上にある[設定]アイコンから[運用設定]メニューの[商品管理]ページ）によって異なります。</t>
    <phoneticPr fontId="3"/>
  </si>
  <si>
    <t>分解計算式</t>
    <rPh sb="0" eb="2">
      <t>ブンカイ</t>
    </rPh>
    <rPh sb="2" eb="4">
      <t>ケイサン</t>
    </rPh>
    <rPh sb="4" eb="5">
      <t>シキ</t>
    </rPh>
    <phoneticPr fontId="0"/>
  </si>
  <si>
    <t>SD3110021</t>
  </si>
  <si>
    <t>仕入伝票データ</t>
    <phoneticPr fontId="3"/>
  </si>
  <si>
    <t>MM4030000</t>
  </si>
  <si>
    <t>必須</t>
    <rPh sb="0" eb="2">
      <t>ヒッス</t>
    </rPh>
    <phoneticPr fontId="46"/>
  </si>
  <si>
    <t>伝票区分</t>
    <rPh sb="2" eb="4">
      <t>クブン</t>
    </rPh>
    <phoneticPr fontId="46"/>
  </si>
  <si>
    <t>MM4030001</t>
  </si>
  <si>
    <t>0：債務計上　1：即時支払
空白データを受け入れた場合は、「0：債務計上」が設定されます。</t>
  </si>
  <si>
    <t>仕入日付</t>
    <rPh sb="0" eb="2">
      <t>シイレ</t>
    </rPh>
    <rPh sb="2" eb="4">
      <t>ヒヅケ</t>
    </rPh>
    <phoneticPr fontId="1"/>
  </si>
  <si>
    <t>MM4030002</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</si>
  <si>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</si>
  <si>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</si>
  <si>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</si>
  <si>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46"/>
  </si>
  <si>
    <t>MM4030004</t>
  </si>
  <si>
    <t>英数カナ</t>
    <rPh sb="0" eb="2">
      <t>エイスウ</t>
    </rPh>
    <phoneticPr fontId="6"/>
  </si>
  <si>
    <t>仕入先コード</t>
  </si>
  <si>
    <t>MM4030006</t>
  </si>
  <si>
    <t>仕入先名</t>
    <rPh sb="3" eb="4">
      <t>メイ</t>
    </rPh>
    <phoneticPr fontId="46"/>
  </si>
  <si>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</si>
  <si>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42"/>
  </si>
  <si>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</si>
  <si>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</si>
  <si>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42"/>
  </si>
  <si>
    <t>仕入先担当者</t>
  </si>
  <si>
    <t>MM4030009</t>
  </si>
  <si>
    <t>空白データを受け入れた場合は、仕入先の担当者名（[仕入先]メニューの[ご担当]ページで設定）が設定されます。</t>
    <rPh sb="15" eb="17">
      <t>シイレ</t>
    </rPh>
    <rPh sb="17" eb="18">
      <t>サキ</t>
    </rPh>
    <phoneticPr fontId="42"/>
  </si>
  <si>
    <t>消費税計算</t>
    <rPh sb="0" eb="3">
      <t>ショウヒゼイ</t>
    </rPh>
    <rPh sb="3" eb="5">
      <t>ケイサン</t>
    </rPh>
    <phoneticPr fontId="46"/>
  </si>
  <si>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</si>
  <si>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3"/>
  </si>
  <si>
    <t>債務区分</t>
    <rPh sb="0" eb="2">
      <t>サイム</t>
    </rPh>
    <rPh sb="2" eb="4">
      <t>クブン</t>
    </rPh>
    <phoneticPr fontId="46"/>
  </si>
  <si>
    <t>MM4030031</t>
  </si>
  <si>
    <t>0：営業外債務　1：営業債務
空白データを受け入れた場合は、仕入先の伝票債務区分（[仕入先]メニューの[仕入]ページで設定）が設定されます。</t>
    <phoneticPr fontId="3"/>
  </si>
  <si>
    <t>債務伝票No.</t>
    <rPh sb="0" eb="2">
      <t>サイム</t>
    </rPh>
    <rPh sb="2" eb="4">
      <t>デンピョウ</t>
    </rPh>
    <phoneticPr fontId="46"/>
  </si>
  <si>
    <t>MM4030025</t>
  </si>
  <si>
    <t>精算先コード</t>
    <rPh sb="0" eb="2">
      <t>セイサン</t>
    </rPh>
    <rPh sb="2" eb="3">
      <t>サキ</t>
    </rPh>
    <phoneticPr fontId="46"/>
  </si>
  <si>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</si>
  <si>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46"/>
  </si>
  <si>
    <t>債務部門コード</t>
    <rPh sb="0" eb="2">
      <t>サイム</t>
    </rPh>
    <rPh sb="2" eb="4">
      <t>ブモン</t>
    </rPh>
    <phoneticPr fontId="46"/>
  </si>
  <si>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</si>
  <si>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3"/>
  </si>
  <si>
    <t>債務プロジェクトコード</t>
    <rPh sb="0" eb="2">
      <t>サイム</t>
    </rPh>
    <phoneticPr fontId="46"/>
  </si>
  <si>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</si>
  <si>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46"/>
  </si>
  <si>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</si>
  <si>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35" eb="40">
      <t>コウテイ</t>
    </rPh>
    <rPh sb="186" eb="188">
      <t>シイレ</t>
    </rPh>
    <phoneticPr fontId="9"/>
  </si>
  <si>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</si>
  <si>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</si>
  <si>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</si>
  <si>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</si>
  <si>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</si>
  <si>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8"/>
  </si>
  <si>
    <t>MM4030047</t>
  </si>
  <si>
    <t>精算単位</t>
    <rPh sb="0" eb="2">
      <t>セイサン</t>
    </rPh>
    <rPh sb="2" eb="4">
      <t>タンイ</t>
    </rPh>
    <phoneticPr fontId="46"/>
  </si>
  <si>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</si>
  <si>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</si>
  <si>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46"/>
  </si>
  <si>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</si>
  <si>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</si>
  <si>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46"/>
  </si>
  <si>
    <t>MM4030014</t>
  </si>
  <si>
    <t>部門コード</t>
    <rPh sb="0" eb="2">
      <t>ブモン</t>
    </rPh>
    <phoneticPr fontId="46"/>
  </si>
  <si>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</si>
  <si>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3"/>
  </si>
  <si>
    <t>担当者コード</t>
    <rPh sb="0" eb="3">
      <t>タントウシャ</t>
    </rPh>
    <phoneticPr fontId="46"/>
  </si>
  <si>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</si>
  <si>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3"/>
  </si>
  <si>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</si>
  <si>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3"/>
  </si>
  <si>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</si>
  <si>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3"/>
  </si>
  <si>
    <t>摘要</t>
    <rPh sb="0" eb="2">
      <t>テキヨウ</t>
    </rPh>
    <phoneticPr fontId="46"/>
  </si>
  <si>
    <t>MM4030022</t>
  </si>
  <si>
    <t>摘要２</t>
    <rPh sb="0" eb="2">
      <t>テキヨウ</t>
    </rPh>
    <phoneticPr fontId="46"/>
  </si>
  <si>
    <t>MM4030023</t>
  </si>
  <si>
    <t>摘要３</t>
    <rPh sb="0" eb="2">
      <t>テキヨウ</t>
    </rPh>
    <phoneticPr fontId="46"/>
  </si>
  <si>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</si>
  <si>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</si>
  <si>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</si>
  <si>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</si>
  <si>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</si>
  <si>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</si>
  <si>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</si>
  <si>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</si>
  <si>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1"/>
  </si>
  <si>
    <t>支払方法１コード</t>
    <rPh sb="2" eb="4">
      <t>ホウホウ</t>
    </rPh>
    <phoneticPr fontId="46"/>
  </si>
  <si>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</si>
  <si>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46"/>
  </si>
  <si>
    <t>支払予定１</t>
    <rPh sb="0" eb="2">
      <t>シハライ</t>
    </rPh>
    <rPh sb="2" eb="4">
      <t>ヨテイ</t>
    </rPh>
    <phoneticPr fontId="1"/>
  </si>
  <si>
    <t>支払予定日１</t>
    <rPh sb="2" eb="4">
      <t>ヨテイ</t>
    </rPh>
    <rPh sb="4" eb="5">
      <t>ビ</t>
    </rPh>
    <phoneticPr fontId="46"/>
  </si>
  <si>
    <t>MM4030602</t>
  </si>
  <si>
    <t>支払予定額１</t>
    <rPh sb="2" eb="4">
      <t>ヨテイ</t>
    </rPh>
    <rPh sb="4" eb="5">
      <t>ガク</t>
    </rPh>
    <phoneticPr fontId="46"/>
  </si>
  <si>
    <t>MM4030603</t>
  </si>
  <si>
    <t>マイナスも可
形式は、表紙の「数量・金額の形式」参照
【必須になる条件】
「支払予定１」を受け入れる場合は必須です。</t>
    <rPh sb="53" eb="55">
      <t>ヒッス</t>
    </rPh>
    <phoneticPr fontId="3"/>
  </si>
  <si>
    <t>振込情報１</t>
    <rPh sb="0" eb="2">
      <t>フリコミ</t>
    </rPh>
    <rPh sb="2" eb="4">
      <t>ジョウホウ</t>
    </rPh>
    <phoneticPr fontId="1"/>
  </si>
  <si>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</si>
  <si>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42"/>
  </si>
  <si>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</si>
  <si>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</si>
  <si>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</si>
  <si>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</si>
  <si>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</si>
  <si>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</si>
  <si>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</si>
  <si>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</si>
  <si>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支払伝票１</t>
    <rPh sb="0" eb="2">
      <t>シハライ</t>
    </rPh>
    <rPh sb="2" eb="4">
      <t>デンピョウ</t>
    </rPh>
    <phoneticPr fontId="1"/>
  </si>
  <si>
    <t>出金額１</t>
    <rPh sb="0" eb="2">
      <t>シュッキン</t>
    </rPh>
    <rPh sb="2" eb="3">
      <t>ガク</t>
    </rPh>
    <phoneticPr fontId="46"/>
  </si>
  <si>
    <t>MM4030610</t>
  </si>
  <si>
    <t>マイナスも可
形式は、表紙の「数量・金額の形式」参照
【必須になる条件】
「支払伝票１」を受け入れる場合は必須です。</t>
  </si>
  <si>
    <t>支払伝票No.１</t>
    <rPh sb="0" eb="2">
      <t>シハライ</t>
    </rPh>
    <rPh sb="2" eb="4">
      <t>デンピョウ</t>
    </rPh>
    <phoneticPr fontId="46"/>
  </si>
  <si>
    <t>MM4030611</t>
  </si>
  <si>
    <t>支払部門１コード</t>
    <rPh sb="0" eb="2">
      <t>シハラ</t>
    </rPh>
    <rPh sb="2" eb="4">
      <t>ブモン</t>
    </rPh>
    <phoneticPr fontId="46"/>
  </si>
  <si>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</si>
  <si>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46"/>
  </si>
  <si>
    <t>支払プロジェクト１コード</t>
    <rPh sb="0" eb="2">
      <t>シハラ</t>
    </rPh>
    <phoneticPr fontId="46"/>
  </si>
  <si>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</si>
  <si>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3"/>
  </si>
  <si>
    <t>支払工程／工種１コード</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</si>
  <si>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</si>
  <si>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151" eb="153">
      <t>シハラ</t>
    </rPh>
    <rPh sb="158" eb="160">
      <t>シハライ</t>
    </rPh>
    <rPh sb="193" eb="195">
      <t>セッテイ</t>
    </rPh>
    <phoneticPr fontId="9"/>
  </si>
  <si>
    <t>法人口座１コード</t>
    <rPh sb="0" eb="2">
      <t>ホウジン</t>
    </rPh>
    <rPh sb="2" eb="4">
      <t>コウザ</t>
    </rPh>
    <phoneticPr fontId="46"/>
  </si>
  <si>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</si>
  <si>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3"/>
  </si>
  <si>
    <t>支払予定２／支払伝票２</t>
    <rPh sb="0" eb="2">
      <t>シハライ</t>
    </rPh>
    <rPh sb="2" eb="4">
      <t>ヨテイ</t>
    </rPh>
    <rPh sb="6" eb="8">
      <t>シハライ</t>
    </rPh>
    <rPh sb="8" eb="10">
      <t>デンピョウ</t>
    </rPh>
    <phoneticPr fontId="1"/>
  </si>
  <si>
    <t>支払方法２コード</t>
    <rPh sb="2" eb="4">
      <t>ホウホウ</t>
    </rPh>
    <phoneticPr fontId="46"/>
  </si>
  <si>
    <t>MM4030621</t>
  </si>
  <si>
    <t>設定内容は、「支払予定１／支払伝票１」と同様です。</t>
  </si>
  <si>
    <t>支払予定２</t>
  </si>
  <si>
    <t>支払予定日２</t>
    <rPh sb="2" eb="4">
      <t>ヨテイ</t>
    </rPh>
    <rPh sb="4" eb="5">
      <t>ビ</t>
    </rPh>
    <phoneticPr fontId="46"/>
  </si>
  <si>
    <t>MM4030622</t>
  </si>
  <si>
    <t>支払予定額２</t>
    <rPh sb="2" eb="4">
      <t>ヨテイ</t>
    </rPh>
    <rPh sb="4" eb="5">
      <t>ガク</t>
    </rPh>
    <phoneticPr fontId="46"/>
  </si>
  <si>
    <t>MM4030623</t>
  </si>
  <si>
    <t>振込情報２</t>
  </si>
  <si>
    <t>MM4030624</t>
  </si>
  <si>
    <t>MM4030625</t>
  </si>
  <si>
    <t>MM4030626</t>
  </si>
  <si>
    <t>MM4030627</t>
  </si>
  <si>
    <t>MM4030628</t>
  </si>
  <si>
    <t>MM4030629</t>
  </si>
  <si>
    <t>支払伝票２</t>
    <rPh sb="0" eb="2">
      <t>シハライ</t>
    </rPh>
    <rPh sb="2" eb="4">
      <t>デンピョウ</t>
    </rPh>
    <phoneticPr fontId="46"/>
  </si>
  <si>
    <t>出金額２</t>
    <rPh sb="0" eb="2">
      <t>シュッキン</t>
    </rPh>
    <rPh sb="2" eb="3">
      <t>ガク</t>
    </rPh>
    <phoneticPr fontId="46"/>
  </si>
  <si>
    <t>MM4030630</t>
  </si>
  <si>
    <t>支払伝票No.２</t>
    <rPh sb="0" eb="2">
      <t>シハライ</t>
    </rPh>
    <rPh sb="2" eb="4">
      <t>デンピョウ</t>
    </rPh>
    <phoneticPr fontId="46"/>
  </si>
  <si>
    <t>MM4030631</t>
  </si>
  <si>
    <t>支払部門２コード</t>
    <rPh sb="0" eb="2">
      <t>シハラ</t>
    </rPh>
    <rPh sb="2" eb="4">
      <t>ブモン</t>
    </rPh>
    <phoneticPr fontId="46"/>
  </si>
  <si>
    <t>MM4030632</t>
  </si>
  <si>
    <t>支払プロジェクト２コード</t>
    <rPh sb="0" eb="2">
      <t>シハラ</t>
    </rPh>
    <phoneticPr fontId="46"/>
  </si>
  <si>
    <t>MM4030633</t>
  </si>
  <si>
    <t>支払工程／工種２コード</t>
  </si>
  <si>
    <t>MM4030634</t>
  </si>
  <si>
    <t>法人口座２コード</t>
    <rPh sb="0" eb="2">
      <t>ホウジン</t>
    </rPh>
    <rPh sb="2" eb="4">
      <t>コウザ</t>
    </rPh>
    <phoneticPr fontId="46"/>
  </si>
  <si>
    <t>MM4030635</t>
  </si>
  <si>
    <t>支払予定３／支払伝票３</t>
    <rPh sb="0" eb="2">
      <t>シハライ</t>
    </rPh>
    <rPh sb="2" eb="4">
      <t>ヨテイ</t>
    </rPh>
    <rPh sb="6" eb="8">
      <t>シハライ</t>
    </rPh>
    <rPh sb="8" eb="10">
      <t>デンピョウ</t>
    </rPh>
    <phoneticPr fontId="1"/>
  </si>
  <si>
    <t>支払方法３コード</t>
    <rPh sb="2" eb="4">
      <t>ホウホウ</t>
    </rPh>
    <phoneticPr fontId="46"/>
  </si>
  <si>
    <t>MM4030641</t>
  </si>
  <si>
    <t>支払予定３</t>
  </si>
  <si>
    <t>支払予定日３</t>
    <rPh sb="2" eb="4">
      <t>ヨテイ</t>
    </rPh>
    <rPh sb="4" eb="5">
      <t>ビ</t>
    </rPh>
    <phoneticPr fontId="46"/>
  </si>
  <si>
    <t>MM4030642</t>
  </si>
  <si>
    <t>支払予定額３</t>
    <rPh sb="2" eb="4">
      <t>ヨテイ</t>
    </rPh>
    <rPh sb="4" eb="5">
      <t>ガク</t>
    </rPh>
    <phoneticPr fontId="46"/>
  </si>
  <si>
    <t>MM4030643</t>
  </si>
  <si>
    <t>振込情報３</t>
  </si>
  <si>
    <t>MM4030644</t>
  </si>
  <si>
    <t>MM4030645</t>
  </si>
  <si>
    <t>MM4030646</t>
  </si>
  <si>
    <t>MM4030647</t>
  </si>
  <si>
    <t>MM4030648</t>
  </si>
  <si>
    <t>MM4030649</t>
  </si>
  <si>
    <t>支払伝票３</t>
    <rPh sb="0" eb="2">
      <t>シハライ</t>
    </rPh>
    <rPh sb="2" eb="4">
      <t>デンピョウ</t>
    </rPh>
    <phoneticPr fontId="46"/>
  </si>
  <si>
    <t>出金額３</t>
    <rPh sb="0" eb="2">
      <t>シュッキン</t>
    </rPh>
    <rPh sb="2" eb="3">
      <t>ガク</t>
    </rPh>
    <phoneticPr fontId="46"/>
  </si>
  <si>
    <t>MM4030650</t>
  </si>
  <si>
    <t>支払伝票No.３</t>
    <rPh sb="0" eb="2">
      <t>シハライ</t>
    </rPh>
    <rPh sb="2" eb="4">
      <t>デンピョウ</t>
    </rPh>
    <phoneticPr fontId="46"/>
  </si>
  <si>
    <t>MM4030651</t>
  </si>
  <si>
    <t>支払部門３コード</t>
    <rPh sb="0" eb="2">
      <t>シハラ</t>
    </rPh>
    <rPh sb="2" eb="4">
      <t>ブモン</t>
    </rPh>
    <phoneticPr fontId="46"/>
  </si>
  <si>
    <t>MM4030652</t>
  </si>
  <si>
    <t>支払プロジェクト３コード</t>
    <rPh sb="0" eb="2">
      <t>シハラ</t>
    </rPh>
    <phoneticPr fontId="46"/>
  </si>
  <si>
    <t>MM4030653</t>
  </si>
  <si>
    <t>支払工程／工種３コード</t>
  </si>
  <si>
    <t>MM4030654</t>
  </si>
  <si>
    <t>法人口座３コード</t>
    <rPh sb="0" eb="2">
      <t>ホウジン</t>
    </rPh>
    <rPh sb="2" eb="4">
      <t>コウザ</t>
    </rPh>
    <phoneticPr fontId="46"/>
  </si>
  <si>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</si>
  <si>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</si>
  <si>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46"/>
  </si>
  <si>
    <t>MM4030661</t>
  </si>
  <si>
    <t>支払予定４</t>
  </si>
  <si>
    <t>支払予定日４</t>
    <rPh sb="2" eb="4">
      <t>ヨテイ</t>
    </rPh>
    <rPh sb="4" eb="5">
      <t>ビ</t>
    </rPh>
    <phoneticPr fontId="46"/>
  </si>
  <si>
    <t>MM4030662</t>
  </si>
  <si>
    <t>支払予定額４</t>
    <rPh sb="2" eb="4">
      <t>ヨテイ</t>
    </rPh>
    <rPh sb="4" eb="5">
      <t>ガク</t>
    </rPh>
    <phoneticPr fontId="46"/>
  </si>
  <si>
    <t>MM4030663</t>
  </si>
  <si>
    <t>振込情報４</t>
  </si>
  <si>
    <t>MM4030664</t>
  </si>
  <si>
    <t>MM4030665</t>
  </si>
  <si>
    <t>MM4030666</t>
  </si>
  <si>
    <t>MM4030667</t>
  </si>
  <si>
    <t>MM4030668</t>
  </si>
  <si>
    <t>MM4030669</t>
  </si>
  <si>
    <t>支払伝票４</t>
    <rPh sb="0" eb="2">
      <t>シハライ</t>
    </rPh>
    <rPh sb="2" eb="4">
      <t>デンピョウ</t>
    </rPh>
    <phoneticPr fontId="46"/>
  </si>
  <si>
    <t>出金額４</t>
    <rPh sb="0" eb="2">
      <t>シュッキン</t>
    </rPh>
    <rPh sb="2" eb="3">
      <t>ガク</t>
    </rPh>
    <phoneticPr fontId="46"/>
  </si>
  <si>
    <t>MM4030670</t>
  </si>
  <si>
    <t>支払伝票No.４</t>
    <rPh sb="0" eb="2">
      <t>シハライ</t>
    </rPh>
    <rPh sb="2" eb="4">
      <t>デンピョウ</t>
    </rPh>
    <phoneticPr fontId="46"/>
  </si>
  <si>
    <t>MM4030671</t>
  </si>
  <si>
    <t>支払部門４コード</t>
    <rPh sb="0" eb="2">
      <t>シハラ</t>
    </rPh>
    <rPh sb="2" eb="4">
      <t>ブモン</t>
    </rPh>
    <phoneticPr fontId="46"/>
  </si>
  <si>
    <t>MM4030672</t>
  </si>
  <si>
    <t>支払プロジェクト４コード</t>
    <rPh sb="0" eb="2">
      <t>シハラ</t>
    </rPh>
    <phoneticPr fontId="46"/>
  </si>
  <si>
    <t>MM4030673</t>
  </si>
  <si>
    <t>支払工程／工種４コード</t>
  </si>
  <si>
    <t>MM4030674</t>
  </si>
  <si>
    <t>法人口座４コード</t>
    <rPh sb="0" eb="2">
      <t>ホウジン</t>
    </rPh>
    <rPh sb="2" eb="4">
      <t>コウザ</t>
    </rPh>
    <phoneticPr fontId="46"/>
  </si>
  <si>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</si>
  <si>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</si>
  <si>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46"/>
  </si>
  <si>
    <t>MM4030681</t>
  </si>
  <si>
    <t>支払予定５</t>
  </si>
  <si>
    <t>支払予定日５</t>
    <rPh sb="2" eb="4">
      <t>ヨテイ</t>
    </rPh>
    <rPh sb="4" eb="5">
      <t>ビ</t>
    </rPh>
    <phoneticPr fontId="46"/>
  </si>
  <si>
    <t>MM4030682</t>
  </si>
  <si>
    <t>支払予定額５</t>
    <rPh sb="2" eb="4">
      <t>ヨテイ</t>
    </rPh>
    <rPh sb="4" eb="5">
      <t>ガク</t>
    </rPh>
    <phoneticPr fontId="46"/>
  </si>
  <si>
    <t>MM4030683</t>
  </si>
  <si>
    <t>振込情報５</t>
  </si>
  <si>
    <t>MM4030684</t>
  </si>
  <si>
    <t>MM4030685</t>
  </si>
  <si>
    <t>MM4030686</t>
  </si>
  <si>
    <t>MM4030687</t>
  </si>
  <si>
    <t>MM4030688</t>
  </si>
  <si>
    <t>MM4030689</t>
  </si>
  <si>
    <t>支払伝票５</t>
    <rPh sb="0" eb="2">
      <t>シハライ</t>
    </rPh>
    <rPh sb="2" eb="4">
      <t>デンピョウ</t>
    </rPh>
    <phoneticPr fontId="46"/>
  </si>
  <si>
    <t>出金額５</t>
    <rPh sb="0" eb="2">
      <t>シュッキン</t>
    </rPh>
    <rPh sb="2" eb="3">
      <t>ガク</t>
    </rPh>
    <phoneticPr fontId="46"/>
  </si>
  <si>
    <t>MM4030690</t>
  </si>
  <si>
    <t>支払伝票No.５</t>
    <rPh sb="0" eb="2">
      <t>シハライ</t>
    </rPh>
    <rPh sb="2" eb="4">
      <t>デンピョウ</t>
    </rPh>
    <phoneticPr fontId="46"/>
  </si>
  <si>
    <t>MM4030691</t>
  </si>
  <si>
    <t>支払部門５コード</t>
    <rPh sb="0" eb="2">
      <t>シハラ</t>
    </rPh>
    <rPh sb="2" eb="4">
      <t>ブモン</t>
    </rPh>
    <phoneticPr fontId="46"/>
  </si>
  <si>
    <t>MM4030692</t>
  </si>
  <si>
    <t>支払プロジェクト５コード</t>
    <rPh sb="0" eb="2">
      <t>シハラ</t>
    </rPh>
    <phoneticPr fontId="46"/>
  </si>
  <si>
    <t>MM4030693</t>
  </si>
  <si>
    <t>支払工程／工種５コード</t>
  </si>
  <si>
    <t>MM4030694</t>
  </si>
  <si>
    <t>法人口座５コード</t>
    <rPh sb="0" eb="2">
      <t>ホウジン</t>
    </rPh>
    <rPh sb="2" eb="4">
      <t>コウザ</t>
    </rPh>
    <phoneticPr fontId="46"/>
  </si>
  <si>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</si>
  <si>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</si>
  <si>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46"/>
  </si>
  <si>
    <t>MM4030701</t>
  </si>
  <si>
    <t>支払予定６</t>
  </si>
  <si>
    <t>支払予定日６</t>
    <rPh sb="2" eb="4">
      <t>ヨテイ</t>
    </rPh>
    <rPh sb="4" eb="5">
      <t>ビ</t>
    </rPh>
    <phoneticPr fontId="46"/>
  </si>
  <si>
    <t>MM4030702</t>
  </si>
  <si>
    <t>支払予定額６</t>
    <rPh sb="2" eb="4">
      <t>ヨテイ</t>
    </rPh>
    <rPh sb="4" eb="5">
      <t>ガク</t>
    </rPh>
    <phoneticPr fontId="46"/>
  </si>
  <si>
    <t>MM4030703</t>
  </si>
  <si>
    <t>振込情報６</t>
  </si>
  <si>
    <t>MM4030704</t>
  </si>
  <si>
    <t>MM4030705</t>
  </si>
  <si>
    <t>MM4030706</t>
  </si>
  <si>
    <t>MM4030707</t>
  </si>
  <si>
    <t>MM4030708</t>
  </si>
  <si>
    <t>MM4030709</t>
  </si>
  <si>
    <t>支払伝票６</t>
    <rPh sb="0" eb="2">
      <t>シハライ</t>
    </rPh>
    <rPh sb="2" eb="4">
      <t>デンピョウ</t>
    </rPh>
    <phoneticPr fontId="46"/>
  </si>
  <si>
    <t>出金額６</t>
    <rPh sb="0" eb="2">
      <t>シュッキン</t>
    </rPh>
    <rPh sb="2" eb="3">
      <t>ガク</t>
    </rPh>
    <phoneticPr fontId="46"/>
  </si>
  <si>
    <t>MM4030710</t>
  </si>
  <si>
    <t>支払伝票No.６</t>
    <rPh sb="0" eb="2">
      <t>シハライ</t>
    </rPh>
    <rPh sb="2" eb="4">
      <t>デンピョウ</t>
    </rPh>
    <phoneticPr fontId="46"/>
  </si>
  <si>
    <t>MM4030711</t>
  </si>
  <si>
    <t>支払部門６コード</t>
    <rPh sb="0" eb="2">
      <t>シハラ</t>
    </rPh>
    <rPh sb="2" eb="4">
      <t>ブモン</t>
    </rPh>
    <phoneticPr fontId="46"/>
  </si>
  <si>
    <t>MM4030712</t>
  </si>
  <si>
    <t>支払プロジェクト６コード</t>
    <rPh sb="0" eb="2">
      <t>シハラ</t>
    </rPh>
    <phoneticPr fontId="46"/>
  </si>
  <si>
    <t>MM4030713</t>
  </si>
  <si>
    <t>支払工程／工種６コード</t>
  </si>
  <si>
    <t>MM4030714</t>
  </si>
  <si>
    <t>法人口座６コード</t>
    <rPh sb="0" eb="2">
      <t>ホウジン</t>
    </rPh>
    <rPh sb="2" eb="4">
      <t>コウザ</t>
    </rPh>
    <phoneticPr fontId="46"/>
  </si>
  <si>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</si>
  <si>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</si>
  <si>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46"/>
  </si>
  <si>
    <t>MM4030721</t>
  </si>
  <si>
    <t>支払予定７</t>
  </si>
  <si>
    <t>支払予定日７</t>
    <rPh sb="2" eb="4">
      <t>ヨテイ</t>
    </rPh>
    <rPh sb="4" eb="5">
      <t>ビ</t>
    </rPh>
    <phoneticPr fontId="46"/>
  </si>
  <si>
    <t>MM4030722</t>
  </si>
  <si>
    <t>支払予定額７</t>
    <rPh sb="2" eb="4">
      <t>ヨテイ</t>
    </rPh>
    <rPh sb="4" eb="5">
      <t>ガク</t>
    </rPh>
    <phoneticPr fontId="46"/>
  </si>
  <si>
    <t>MM4030723</t>
  </si>
  <si>
    <t>振込情報７</t>
  </si>
  <si>
    <t>MM4030724</t>
  </si>
  <si>
    <t>MM4030725</t>
  </si>
  <si>
    <t>MM4030726</t>
  </si>
  <si>
    <t>MM4030727</t>
  </si>
  <si>
    <t>MM4030728</t>
  </si>
  <si>
    <t>MM4030729</t>
  </si>
  <si>
    <t>支払伝票７</t>
    <rPh sb="0" eb="2">
      <t>シハライ</t>
    </rPh>
    <rPh sb="2" eb="4">
      <t>デンピョウ</t>
    </rPh>
    <phoneticPr fontId="46"/>
  </si>
  <si>
    <t>出金額７</t>
    <rPh sb="0" eb="2">
      <t>シュッキン</t>
    </rPh>
    <rPh sb="2" eb="3">
      <t>ガク</t>
    </rPh>
    <phoneticPr fontId="46"/>
  </si>
  <si>
    <t>MM4030730</t>
  </si>
  <si>
    <t>支払伝票No.７</t>
    <rPh sb="0" eb="2">
      <t>シハライ</t>
    </rPh>
    <rPh sb="2" eb="4">
      <t>デンピョウ</t>
    </rPh>
    <phoneticPr fontId="46"/>
  </si>
  <si>
    <t>MM4030731</t>
  </si>
  <si>
    <t>支払部門７コード</t>
    <rPh sb="0" eb="2">
      <t>シハラ</t>
    </rPh>
    <rPh sb="2" eb="4">
      <t>ブモン</t>
    </rPh>
    <phoneticPr fontId="46"/>
  </si>
  <si>
    <t>MM4030732</t>
  </si>
  <si>
    <t>支払プロジェクト７コード</t>
    <rPh sb="0" eb="2">
      <t>シハラ</t>
    </rPh>
    <phoneticPr fontId="46"/>
  </si>
  <si>
    <t>MM4030733</t>
  </si>
  <si>
    <t>支払工程／工種７コード</t>
  </si>
  <si>
    <t>MM4030734</t>
  </si>
  <si>
    <t>法人口座７コード</t>
    <rPh sb="0" eb="2">
      <t>ホウジン</t>
    </rPh>
    <rPh sb="2" eb="4">
      <t>コウザ</t>
    </rPh>
    <phoneticPr fontId="46"/>
  </si>
  <si>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</si>
  <si>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</si>
  <si>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46"/>
  </si>
  <si>
    <t>MM4030741</t>
  </si>
  <si>
    <t>支払予定８</t>
  </si>
  <si>
    <t>支払予定日８</t>
    <rPh sb="2" eb="4">
      <t>ヨテイ</t>
    </rPh>
    <rPh sb="4" eb="5">
      <t>ビ</t>
    </rPh>
    <phoneticPr fontId="46"/>
  </si>
  <si>
    <t>MM4030742</t>
  </si>
  <si>
    <t>支払予定額８</t>
    <rPh sb="2" eb="4">
      <t>ヨテイ</t>
    </rPh>
    <rPh sb="4" eb="5">
      <t>ガク</t>
    </rPh>
    <phoneticPr fontId="46"/>
  </si>
  <si>
    <t>MM4030743</t>
  </si>
  <si>
    <t>振込情報８</t>
  </si>
  <si>
    <t>MM4030744</t>
  </si>
  <si>
    <t>MM4030745</t>
  </si>
  <si>
    <t>MM4030746</t>
  </si>
  <si>
    <t>MM4030747</t>
  </si>
  <si>
    <t>MM4030748</t>
  </si>
  <si>
    <t>MM4030749</t>
  </si>
  <si>
    <t>支払伝票８</t>
    <rPh sb="0" eb="2">
      <t>シハライ</t>
    </rPh>
    <rPh sb="2" eb="4">
      <t>デンピョウ</t>
    </rPh>
    <phoneticPr fontId="46"/>
  </si>
  <si>
    <t>出金額８</t>
    <rPh sb="0" eb="2">
      <t>シュッキン</t>
    </rPh>
    <rPh sb="2" eb="3">
      <t>ガク</t>
    </rPh>
    <phoneticPr fontId="46"/>
  </si>
  <si>
    <t>MM4030750</t>
  </si>
  <si>
    <t>支払伝票No.８</t>
    <rPh sb="0" eb="2">
      <t>シハライ</t>
    </rPh>
    <rPh sb="2" eb="4">
      <t>デンピョウ</t>
    </rPh>
    <phoneticPr fontId="46"/>
  </si>
  <si>
    <t>MM4030751</t>
  </si>
  <si>
    <t>支払部門８コード</t>
    <rPh sb="0" eb="2">
      <t>シハラ</t>
    </rPh>
    <rPh sb="2" eb="4">
      <t>ブモン</t>
    </rPh>
    <phoneticPr fontId="46"/>
  </si>
  <si>
    <t>MM4030752</t>
  </si>
  <si>
    <t>支払プロジェクト８コード</t>
    <rPh sb="0" eb="2">
      <t>シハラ</t>
    </rPh>
    <phoneticPr fontId="46"/>
  </si>
  <si>
    <t>MM4030753</t>
  </si>
  <si>
    <t>支払工程／工種８コード</t>
  </si>
  <si>
    <t>MM4030754</t>
  </si>
  <si>
    <t>法人口座８コード</t>
    <rPh sb="0" eb="2">
      <t>ホウジン</t>
    </rPh>
    <rPh sb="2" eb="4">
      <t>コウザ</t>
    </rPh>
    <phoneticPr fontId="46"/>
  </si>
  <si>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</si>
  <si>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</si>
  <si>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46"/>
  </si>
  <si>
    <t>MM4030761</t>
  </si>
  <si>
    <t>支払予定９</t>
  </si>
  <si>
    <t>支払予定日９</t>
    <rPh sb="2" eb="4">
      <t>ヨテイ</t>
    </rPh>
    <rPh sb="4" eb="5">
      <t>ビ</t>
    </rPh>
    <phoneticPr fontId="46"/>
  </si>
  <si>
    <t>MM4030762</t>
  </si>
  <si>
    <t>支払予定額９</t>
    <rPh sb="2" eb="4">
      <t>ヨテイ</t>
    </rPh>
    <rPh sb="4" eb="5">
      <t>ガク</t>
    </rPh>
    <phoneticPr fontId="46"/>
  </si>
  <si>
    <t>MM4030763</t>
  </si>
  <si>
    <t>振込情報９</t>
  </si>
  <si>
    <t>MM4030764</t>
  </si>
  <si>
    <t>MM4030765</t>
  </si>
  <si>
    <t>MM4030766</t>
  </si>
  <si>
    <t>MM4030767</t>
  </si>
  <si>
    <t>MM4030768</t>
  </si>
  <si>
    <t>MM4030769</t>
  </si>
  <si>
    <t>支払伝票９</t>
    <rPh sb="0" eb="2">
      <t>シハライ</t>
    </rPh>
    <rPh sb="2" eb="4">
      <t>デンピョウ</t>
    </rPh>
    <phoneticPr fontId="46"/>
  </si>
  <si>
    <t>出金額９</t>
    <rPh sb="0" eb="2">
      <t>シュッキン</t>
    </rPh>
    <rPh sb="2" eb="3">
      <t>ガク</t>
    </rPh>
    <phoneticPr fontId="46"/>
  </si>
  <si>
    <t>MM4030770</t>
  </si>
  <si>
    <t>支払伝票No.９</t>
    <rPh sb="0" eb="2">
      <t>シハライ</t>
    </rPh>
    <rPh sb="2" eb="4">
      <t>デンピョウ</t>
    </rPh>
    <phoneticPr fontId="46"/>
  </si>
  <si>
    <t>MM4030771</t>
  </si>
  <si>
    <t>支払部門９コード</t>
    <rPh sb="0" eb="2">
      <t>シハラ</t>
    </rPh>
    <rPh sb="2" eb="4">
      <t>ブモン</t>
    </rPh>
    <phoneticPr fontId="46"/>
  </si>
  <si>
    <t>MM4030772</t>
  </si>
  <si>
    <t>支払プロジェクト９コード</t>
    <rPh sb="0" eb="2">
      <t>シハラ</t>
    </rPh>
    <phoneticPr fontId="46"/>
  </si>
  <si>
    <t>MM4030773</t>
  </si>
  <si>
    <t>支払工程／工種９コード</t>
  </si>
  <si>
    <t>MM4030774</t>
  </si>
  <si>
    <t>法人口座９コード</t>
    <rPh sb="0" eb="2">
      <t>ホウジン</t>
    </rPh>
    <rPh sb="2" eb="4">
      <t>コウザ</t>
    </rPh>
    <phoneticPr fontId="46"/>
  </si>
  <si>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</si>
  <si>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</si>
  <si>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46"/>
  </si>
  <si>
    <t>MM4030781</t>
  </si>
  <si>
    <t>支払予定10</t>
  </si>
  <si>
    <t>支払予定日10</t>
    <rPh sb="2" eb="4">
      <t>ヨテイ</t>
    </rPh>
    <rPh sb="4" eb="5">
      <t>ビ</t>
    </rPh>
    <phoneticPr fontId="46"/>
  </si>
  <si>
    <t>MM4030782</t>
  </si>
  <si>
    <t>支払予定額10</t>
    <rPh sb="2" eb="4">
      <t>ヨテイ</t>
    </rPh>
    <rPh sb="4" eb="5">
      <t>ガク</t>
    </rPh>
    <phoneticPr fontId="46"/>
  </si>
  <si>
    <t>MM4030783</t>
  </si>
  <si>
    <t>振込情報10</t>
  </si>
  <si>
    <t>MM4030784</t>
  </si>
  <si>
    <t>MM4030785</t>
  </si>
  <si>
    <t>MM4030786</t>
  </si>
  <si>
    <t>MM4030787</t>
  </si>
  <si>
    <t>MM4030788</t>
  </si>
  <si>
    <t>MM4030789</t>
  </si>
  <si>
    <t>支払伝票10</t>
    <rPh sb="0" eb="2">
      <t>シハライ</t>
    </rPh>
    <rPh sb="2" eb="4">
      <t>デンピョウ</t>
    </rPh>
    <phoneticPr fontId="46"/>
  </si>
  <si>
    <t>出金額10</t>
    <rPh sb="0" eb="2">
      <t>シュッキン</t>
    </rPh>
    <rPh sb="2" eb="3">
      <t>ガク</t>
    </rPh>
    <phoneticPr fontId="46"/>
  </si>
  <si>
    <t>MM4030790</t>
  </si>
  <si>
    <t>支払伝票No.10</t>
    <rPh sb="0" eb="2">
      <t>シハライ</t>
    </rPh>
    <rPh sb="2" eb="4">
      <t>デンピョウ</t>
    </rPh>
    <phoneticPr fontId="46"/>
  </si>
  <si>
    <t>MM4030791</t>
  </si>
  <si>
    <t>支払部門10コード</t>
    <rPh sb="0" eb="2">
      <t>シハラ</t>
    </rPh>
    <rPh sb="2" eb="4">
      <t>ブモン</t>
    </rPh>
    <phoneticPr fontId="46"/>
  </si>
  <si>
    <t>MM4030792</t>
  </si>
  <si>
    <t>支払プロジェクト10コード</t>
    <rPh sb="0" eb="2">
      <t>シハラ</t>
    </rPh>
    <phoneticPr fontId="46"/>
  </si>
  <si>
    <t>MM4030793</t>
  </si>
  <si>
    <t>支払工程／工種10コード</t>
  </si>
  <si>
    <t>MM4030794</t>
  </si>
  <si>
    <t>法人口座10コード</t>
    <rPh sb="0" eb="2">
      <t>ホウジン</t>
    </rPh>
    <rPh sb="2" eb="4">
      <t>コウザ</t>
    </rPh>
    <phoneticPr fontId="46"/>
  </si>
  <si>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</si>
  <si>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</si>
  <si>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46"/>
  </si>
  <si>
    <t>MM4030801</t>
  </si>
  <si>
    <t>支払予定11</t>
  </si>
  <si>
    <t>支払予定日11</t>
    <rPh sb="2" eb="4">
      <t>ヨテイ</t>
    </rPh>
    <rPh sb="4" eb="5">
      <t>ビ</t>
    </rPh>
    <phoneticPr fontId="46"/>
  </si>
  <si>
    <t>MM4030802</t>
  </si>
  <si>
    <t>支払予定額11</t>
    <rPh sb="2" eb="4">
      <t>ヨテイ</t>
    </rPh>
    <rPh sb="4" eb="5">
      <t>ガク</t>
    </rPh>
    <phoneticPr fontId="46"/>
  </si>
  <si>
    <t>MM4030803</t>
  </si>
  <si>
    <t>振込情報11</t>
  </si>
  <si>
    <t>MM4030804</t>
  </si>
  <si>
    <t>MM4030805</t>
  </si>
  <si>
    <t>MM4030806</t>
  </si>
  <si>
    <t>MM4030807</t>
  </si>
  <si>
    <t>MM4030808</t>
  </si>
  <si>
    <t>MM4030809</t>
  </si>
  <si>
    <t>支払伝票11</t>
    <rPh sb="0" eb="2">
      <t>シハライ</t>
    </rPh>
    <rPh sb="2" eb="4">
      <t>デンピョウ</t>
    </rPh>
    <phoneticPr fontId="46"/>
  </si>
  <si>
    <t>出金額11</t>
    <rPh sb="0" eb="2">
      <t>シュッキン</t>
    </rPh>
    <rPh sb="2" eb="3">
      <t>ガク</t>
    </rPh>
    <phoneticPr fontId="46"/>
  </si>
  <si>
    <t>MM4030810</t>
  </si>
  <si>
    <t>支払伝票No.11</t>
    <rPh sb="0" eb="2">
      <t>シハライ</t>
    </rPh>
    <rPh sb="2" eb="4">
      <t>デンピョウ</t>
    </rPh>
    <phoneticPr fontId="46"/>
  </si>
  <si>
    <t>MM4030811</t>
  </si>
  <si>
    <t>支払部門11コード</t>
    <rPh sb="0" eb="2">
      <t>シハラ</t>
    </rPh>
    <rPh sb="2" eb="4">
      <t>ブモン</t>
    </rPh>
    <phoneticPr fontId="46"/>
  </si>
  <si>
    <t>MM4030812</t>
  </si>
  <si>
    <t>支払プロジェクト11コード</t>
    <rPh sb="0" eb="2">
      <t>シハラ</t>
    </rPh>
    <phoneticPr fontId="46"/>
  </si>
  <si>
    <t>MM4030813</t>
  </si>
  <si>
    <t>支払工程／工種11コード</t>
  </si>
  <si>
    <t>MM4030814</t>
  </si>
  <si>
    <t>法人口座11コード</t>
    <rPh sb="0" eb="2">
      <t>ホウジン</t>
    </rPh>
    <rPh sb="2" eb="4">
      <t>コウザ</t>
    </rPh>
    <phoneticPr fontId="46"/>
  </si>
  <si>
    <t>MM4030815</t>
  </si>
  <si>
    <t>支払予定1２／支払伝票1２</t>
    <rPh sb="0" eb="2">
      <t>シハライ</t>
    </rPh>
    <rPh sb="2" eb="4">
      <t>ヨテイ</t>
    </rPh>
    <rPh sb="7" eb="9">
      <t>シハライ</t>
    </rPh>
    <rPh sb="9" eb="11">
      <t>デンピョウ</t>
    </rPh>
    <phoneticPr fontId="1"/>
  </si>
  <si>
    <t>支払方法1２コード</t>
    <rPh sb="2" eb="4">
      <t>ホウホウ</t>
    </rPh>
    <phoneticPr fontId="46"/>
  </si>
  <si>
    <t>MM4030821</t>
  </si>
  <si>
    <t>支払予定1２</t>
  </si>
  <si>
    <t>支払予定日1２</t>
    <rPh sb="2" eb="4">
      <t>ヨテイ</t>
    </rPh>
    <rPh sb="4" eb="5">
      <t>ビ</t>
    </rPh>
    <phoneticPr fontId="46"/>
  </si>
  <si>
    <t>MM4030822</t>
  </si>
  <si>
    <t>支払予定額1２</t>
    <rPh sb="2" eb="4">
      <t>ヨテイ</t>
    </rPh>
    <rPh sb="4" eb="5">
      <t>ガク</t>
    </rPh>
    <phoneticPr fontId="46"/>
  </si>
  <si>
    <t>MM4030823</t>
  </si>
  <si>
    <t>振込情報1２</t>
  </si>
  <si>
    <t>振込先銀行1２コード</t>
  </si>
  <si>
    <t>MM4030824</t>
  </si>
  <si>
    <t>振込先支店1２コード</t>
  </si>
  <si>
    <t>MM4030825</t>
  </si>
  <si>
    <t>預金種目1２</t>
  </si>
  <si>
    <t>MM4030826</t>
  </si>
  <si>
    <t>口座番号1２</t>
  </si>
  <si>
    <t>MM4030827</t>
  </si>
  <si>
    <t>口座名義1２</t>
  </si>
  <si>
    <t>MM4030828</t>
  </si>
  <si>
    <t>口座名義カナ1２</t>
  </si>
  <si>
    <t>MM4030829</t>
  </si>
  <si>
    <t>支払伝票1２</t>
    <rPh sb="0" eb="2">
      <t>シハライ</t>
    </rPh>
    <rPh sb="2" eb="4">
      <t>デンピョウ</t>
    </rPh>
    <phoneticPr fontId="46"/>
  </si>
  <si>
    <t>出金額1２</t>
    <rPh sb="0" eb="2">
      <t>シュッキン</t>
    </rPh>
    <rPh sb="2" eb="3">
      <t>ガク</t>
    </rPh>
    <phoneticPr fontId="46"/>
  </si>
  <si>
    <t>MM4030830</t>
  </si>
  <si>
    <t>支払伝票No.1２</t>
    <rPh sb="0" eb="2">
      <t>シハライ</t>
    </rPh>
    <rPh sb="2" eb="4">
      <t>デンピョウ</t>
    </rPh>
    <phoneticPr fontId="46"/>
  </si>
  <si>
    <t>MM4030831</t>
  </si>
  <si>
    <t>支払部門1２コード</t>
    <rPh sb="0" eb="2">
      <t>シハラ</t>
    </rPh>
    <rPh sb="2" eb="4">
      <t>ブモン</t>
    </rPh>
    <phoneticPr fontId="46"/>
  </si>
  <si>
    <t>MM4030832</t>
  </si>
  <si>
    <t>支払プロジェクト1２コード</t>
    <rPh sb="0" eb="2">
      <t>シハラ</t>
    </rPh>
    <phoneticPr fontId="46"/>
  </si>
  <si>
    <t>MM4030833</t>
  </si>
  <si>
    <t>支払工程／工種1２コード</t>
  </si>
  <si>
    <t>MM4030834</t>
  </si>
  <si>
    <t>法人口座1２コード</t>
    <rPh sb="0" eb="2">
      <t>ホウジン</t>
    </rPh>
    <rPh sb="2" eb="4">
      <t>コウザ</t>
    </rPh>
    <phoneticPr fontId="46"/>
  </si>
  <si>
    <t>MM4030835</t>
  </si>
  <si>
    <t>証憑No.１</t>
    <rPh sb="0" eb="2">
      <t>ショウヒョウ</t>
    </rPh>
    <phoneticPr fontId="46"/>
  </si>
  <si>
    <t>MM4031001</t>
  </si>
  <si>
    <t>証憑ファイルパス１</t>
    <rPh sb="0" eb="2">
      <t>ショウヒョウ</t>
    </rPh>
    <phoneticPr fontId="46"/>
  </si>
  <si>
    <t>MM4031002</t>
  </si>
  <si>
    <t>証憑No.２</t>
    <rPh sb="0" eb="2">
      <t>ショウヒョウ</t>
    </rPh>
    <phoneticPr fontId="46"/>
  </si>
  <si>
    <t>MM4031011</t>
  </si>
  <si>
    <t>「証憑No.１」と「証憑ファイルパス１」がどちらも指定されていない場合は、１つ目の証憑として受け入れられます。</t>
    <phoneticPr fontId="45"/>
  </si>
  <si>
    <t>証憑ファイルパス２</t>
    <rPh sb="0" eb="2">
      <t>ショウヒョウ</t>
    </rPh>
    <phoneticPr fontId="46"/>
  </si>
  <si>
    <t>MM4031012</t>
  </si>
  <si>
    <t>証憑No.３</t>
    <rPh sb="0" eb="2">
      <t>ショウヒョウ</t>
    </rPh>
    <phoneticPr fontId="46"/>
  </si>
  <si>
    <t>MM4031021</t>
  </si>
  <si>
    <t>「証憑No.２」と「証憑ファイルパス２」がどちらも指定されていない場合は、２つ目の証憑として受け入れられます。</t>
    <phoneticPr fontId="45"/>
  </si>
  <si>
    <t>証憑ファイルパス３</t>
    <rPh sb="0" eb="2">
      <t>ショウヒョウ</t>
    </rPh>
    <phoneticPr fontId="46"/>
  </si>
  <si>
    <t>MM4031022</t>
  </si>
  <si>
    <t>証憑No.４</t>
    <rPh sb="0" eb="2">
      <t>ショウヒョウ</t>
    </rPh>
    <phoneticPr fontId="46"/>
  </si>
  <si>
    <t>MM4031031</t>
  </si>
  <si>
    <t>「証憑No.３」と「証憑ファイルパス３」がどちらも指定されていない場合は、３つ目の証憑として受け入れられます。</t>
    <phoneticPr fontId="45"/>
  </si>
  <si>
    <t>証憑ファイルパス４</t>
    <rPh sb="0" eb="2">
      <t>ショウヒョウ</t>
    </rPh>
    <phoneticPr fontId="46"/>
  </si>
  <si>
    <t>MM4031032</t>
  </si>
  <si>
    <t>証憑No.５</t>
    <rPh sb="0" eb="2">
      <t>ショウヒョウ</t>
    </rPh>
    <phoneticPr fontId="46"/>
  </si>
  <si>
    <t>MM4031041</t>
  </si>
  <si>
    <t>「証憑No.４」と「証憑ファイルパス４」がどちらも指定されていない場合は、４つ目の証憑として受け入れられます。</t>
    <phoneticPr fontId="45"/>
  </si>
  <si>
    <t>証憑ファイルパス５</t>
    <rPh sb="0" eb="2">
      <t>ショウヒョウ</t>
    </rPh>
    <phoneticPr fontId="46"/>
  </si>
  <si>
    <t>MM4031042</t>
  </si>
  <si>
    <t>【明細情報】</t>
    <rPh sb="1" eb="3">
      <t>メイサイ</t>
    </rPh>
    <rPh sb="3" eb="5">
      <t>ジョウホウ</t>
    </rPh>
    <phoneticPr fontId="1"/>
  </si>
  <si>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</si>
  <si>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</si>
  <si>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46"/>
  </si>
  <si>
    <t>MM4030202</t>
  </si>
  <si>
    <t>0：仕入　1：返品　2：値引　3：消費税　4：摘要　 8：見出し  9：その他  10：付箋  19：外税調整  21：内税調整
「4：摘要」「8：見出し」「10：付箋」「19：外税調整 」「21：内税調整」だけの伝票は受け入れできません。</t>
  </si>
  <si>
    <t>商品コード種類</t>
    <rPh sb="0" eb="2">
      <t>ショウヒン</t>
    </rPh>
    <rPh sb="5" eb="7">
      <t>シュルイ</t>
    </rPh>
    <phoneticPr fontId="46"/>
  </si>
  <si>
    <t>MM4030203</t>
  </si>
  <si>
    <t>商品コード</t>
    <rPh sb="0" eb="2">
      <t>ショウヒン</t>
    </rPh>
    <phoneticPr fontId="46"/>
  </si>
  <si>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</si>
  <si>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</si>
  <si>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46"/>
  </si>
  <si>
    <t>MM4030205</t>
  </si>
  <si>
    <t>この項目は、「仕入区分」が「10：付箋 」「19：外税調整  」「21：内税調整」の場合は受け入れできません。
空白データを受け入れた場合は、商品の商品名（[商品]メニューで設定）が設定されます。</t>
    <phoneticPr fontId="3"/>
  </si>
  <si>
    <t>商品名２</t>
    <rPh sb="0" eb="3">
      <t>ショウヒンメイ</t>
    </rPh>
    <phoneticPr fontId="46"/>
  </si>
  <si>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</si>
  <si>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3"/>
  </si>
  <si>
    <t>商品名３</t>
    <rPh sb="0" eb="3">
      <t>ショウヒンメイ</t>
    </rPh>
    <phoneticPr fontId="46"/>
  </si>
  <si>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</si>
  <si>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3"/>
  </si>
  <si>
    <t>仕入取引コード</t>
    <rPh sb="0" eb="2">
      <t>シイレ</t>
    </rPh>
    <rPh sb="2" eb="4">
      <t>トリヒキ</t>
    </rPh>
    <phoneticPr fontId="46"/>
  </si>
  <si>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</si>
  <si>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
  </si>
  <si>
    <t>注文No.</t>
    <rPh sb="0" eb="2">
      <t>チュウモン</t>
    </rPh>
    <phoneticPr fontId="46"/>
  </si>
  <si>
    <t>MM4030212</t>
  </si>
  <si>
    <t>この項目は、「仕入区分」が「0：仕入」「1：返品」「2：値引」「8：見出し」「9：その他」の場合に受け入れできます。</t>
    <rPh sb="7" eb="9">
      <t>シイレ</t>
    </rPh>
    <rPh sb="16" eb="18">
      <t>シイレ</t>
    </rPh>
    <phoneticPr fontId="3"/>
  </si>
  <si>
    <t>入数</t>
    <rPh sb="0" eb="2">
      <t>イリスウ</t>
    </rPh>
    <phoneticPr fontId="46"/>
  </si>
  <si>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</si>
  <si>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3"/>
  </si>
  <si>
    <t>入数２</t>
    <rPh sb="0" eb="2">
      <t>イリスウ</t>
    </rPh>
    <phoneticPr fontId="46"/>
  </si>
  <si>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</si>
  <si>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3"/>
  </si>
  <si>
    <t>箱数</t>
    <rPh sb="0" eb="2">
      <t>ハコスウ</t>
    </rPh>
    <phoneticPr fontId="46"/>
  </si>
  <si>
    <t>MM4030215</t>
  </si>
  <si>
    <t>整数７桁　小数４桁　マイナスも可
この項目は、「仕入区分」が「0：仕入」「1：返品」「8：見出し」「9：その他」の場合に受け入れできます。</t>
    <rPh sb="24" eb="26">
      <t>シイレ</t>
    </rPh>
    <rPh sb="33" eb="35">
      <t>シイレ</t>
    </rPh>
    <phoneticPr fontId="3"/>
  </si>
  <si>
    <t>計算式項目１</t>
    <rPh sb="0" eb="5">
      <t>ケイサンシキコウモク</t>
    </rPh>
    <phoneticPr fontId="46"/>
  </si>
  <si>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</si>
  <si>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3"/>
  </si>
  <si>
    <t>計算式項目２</t>
    <rPh sb="0" eb="5">
      <t>ケイサンシキコウモク</t>
    </rPh>
    <phoneticPr fontId="46"/>
  </si>
  <si>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</si>
  <si>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</si>
  <si>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計算式項目３</t>
    <rPh sb="0" eb="5">
      <t>ケイサンシキコウモク</t>
    </rPh>
    <phoneticPr fontId="46"/>
  </si>
  <si>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</si>
  <si>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</si>
  <si>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計算式項目４</t>
    <rPh sb="0" eb="5">
      <t>ケイサンシキコウモク</t>
    </rPh>
    <phoneticPr fontId="46"/>
  </si>
  <si>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</si>
  <si>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</si>
  <si>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計算式項目５</t>
    <rPh sb="0" eb="5">
      <t>ケイサンシキコウモク</t>
    </rPh>
    <phoneticPr fontId="46"/>
  </si>
  <si>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</si>
  <si>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3"/>
  </si>
  <si>
    <t>数量</t>
    <rPh sb="0" eb="2">
      <t>スウリョウ</t>
    </rPh>
    <phoneticPr fontId="46"/>
  </si>
  <si>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</si>
  <si>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3"/>
  </si>
  <si>
    <t>単位</t>
    <rPh sb="0" eb="2">
      <t>タンイ</t>
    </rPh>
    <phoneticPr fontId="46"/>
  </si>
  <si>
    <t>MM4030217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</si>
  <si>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3"/>
  </si>
  <si>
    <t>単価</t>
    <rPh sb="0" eb="2">
      <t>タンカ</t>
    </rPh>
    <phoneticPr fontId="46"/>
  </si>
  <si>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</si>
  <si>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3"/>
  </si>
  <si>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</si>
  <si>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3"/>
  </si>
  <si>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</si>
  <si>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3"/>
  </si>
  <si>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</si>
  <si>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3"/>
  </si>
  <si>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</si>
  <si>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3"/>
  </si>
  <si>
    <t>消費税端数処理</t>
  </si>
  <si>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</si>
  <si>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3"/>
  </si>
  <si>
    <t>MM4030224</t>
  </si>
  <si>
    <t>マイナスも可
形式は、表紙の「数量・金額の形式」参照
この項目は、「仕入区分」が「3：消費税」「4：摘要」「8：見出し」「10：付箋 」の場合は受け入れできません。
空白データを受け入れた場合は、以下の優先順位で設定されます。
①価格計算式（[価格]メニューの[基本]ページで登録）の計算結果
②「数量」、「単価」をもとに設定
※商品の「数量入力」（[商品]メニューの[基本]ページ）が「しない」の場合は、単価（[単価]メニューで設定）が設定されます。</t>
    <rPh sb="34" eb="36">
      <t>シイレ</t>
    </rPh>
    <phoneticPr fontId="3"/>
  </si>
  <si>
    <t>消費税額</t>
    <rPh sb="3" eb="4">
      <t>ガク</t>
    </rPh>
    <phoneticPr fontId="46"/>
  </si>
  <si>
    <t>MM4030225</t>
  </si>
  <si>
    <t>マイナスも可
形式は、表紙の「数量・金額の形式」参照
この項目は、「仕入区分」が「4：摘要」「8：見出し」「10：付箋 」以外の場合に受け入れできます。
課税の対象外または、「消費税自動計算」が「0：計算しない」の場合は受け入れできません。
空白データを受け入れた場合は、「金額」、「消費税率」をもとに設定されます。</t>
    <rPh sb="64" eb="66">
      <t>バアイ</t>
    </rPh>
    <rPh sb="67" eb="68">
      <t>ウ</t>
    </rPh>
    <rPh sb="69" eb="70">
      <t>イ</t>
    </rPh>
    <phoneticPr fontId="3"/>
  </si>
  <si>
    <t>MM4030229</t>
  </si>
  <si>
    <t>入数小数桁</t>
    <rPh sb="0" eb="2">
      <t>イリスウ</t>
    </rPh>
    <rPh sb="2" eb="4">
      <t>ショウスウ</t>
    </rPh>
    <rPh sb="4" eb="5">
      <t>ケタ</t>
    </rPh>
    <phoneticPr fontId="46"/>
  </si>
  <si>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</si>
  <si>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</si>
  <si>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46"/>
  </si>
  <si>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</si>
  <si>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</si>
  <si>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46"/>
  </si>
  <si>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</si>
  <si>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</si>
  <si>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46"/>
  </si>
  <si>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</si>
  <si>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3"/>
  </si>
  <si>
    <t>計算式項目２小数桁</t>
    <rPh sb="0" eb="5">
      <t>ケイサンシキコウモク</t>
    </rPh>
    <rPh sb="6" eb="8">
      <t>ショウスウ</t>
    </rPh>
    <rPh sb="8" eb="9">
      <t>ケタ</t>
    </rPh>
    <phoneticPr fontId="46"/>
  </si>
  <si>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</si>
  <si>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3"/>
  </si>
  <si>
    <t>計算式項目３小数桁</t>
    <rPh sb="0" eb="5">
      <t>ケイサンシキコウモク</t>
    </rPh>
    <rPh sb="6" eb="8">
      <t>ショウスウ</t>
    </rPh>
    <rPh sb="8" eb="9">
      <t>ケタ</t>
    </rPh>
    <phoneticPr fontId="46"/>
  </si>
  <si>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</si>
  <si>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3"/>
  </si>
  <si>
    <t>計算式項目４小数桁</t>
    <rPh sb="0" eb="5">
      <t>ケイサンシキコウモク</t>
    </rPh>
    <rPh sb="6" eb="8">
      <t>ショウスウ</t>
    </rPh>
    <rPh sb="8" eb="9">
      <t>ケタ</t>
    </rPh>
    <phoneticPr fontId="46"/>
  </si>
  <si>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</si>
  <si>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3"/>
  </si>
  <si>
    <t>計算式項目５小数桁</t>
    <rPh sb="0" eb="5">
      <t>ケイサンシキコウモク</t>
    </rPh>
    <rPh sb="6" eb="8">
      <t>ショウスウ</t>
    </rPh>
    <rPh sb="8" eb="9">
      <t>ケタ</t>
    </rPh>
    <phoneticPr fontId="46"/>
  </si>
  <si>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</si>
  <si>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3"/>
  </si>
  <si>
    <t>数量小数桁</t>
    <rPh sb="0" eb="2">
      <t>スウリョウ</t>
    </rPh>
    <rPh sb="2" eb="4">
      <t>ショウスウ</t>
    </rPh>
    <rPh sb="4" eb="5">
      <t>ケタ</t>
    </rPh>
    <phoneticPr fontId="46"/>
  </si>
  <si>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</si>
  <si>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3"/>
  </si>
  <si>
    <t>単価小数桁</t>
    <rPh sb="0" eb="2">
      <t>タンカ</t>
    </rPh>
    <rPh sb="2" eb="4">
      <t>ショウスウ</t>
    </rPh>
    <rPh sb="4" eb="5">
      <t>ケタ</t>
    </rPh>
    <phoneticPr fontId="46"/>
  </si>
  <si>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</si>
  <si>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3"/>
  </si>
  <si>
    <t>【付箋情報】</t>
    <rPh sb="1" eb="3">
      <t>フセン</t>
    </rPh>
    <rPh sb="3" eb="5">
      <t>ジョウホウ</t>
    </rPh>
    <phoneticPr fontId="1"/>
  </si>
  <si>
    <t>MM4030101</t>
  </si>
  <si>
    <t>MM4030102</t>
  </si>
  <si>
    <t>【明細按分情報】</t>
    <rPh sb="1" eb="3">
      <t>メイサイ</t>
    </rPh>
    <rPh sb="3" eb="5">
      <t>アンブン</t>
    </rPh>
    <rPh sb="5" eb="7">
      <t>ジョウホウ</t>
    </rPh>
    <phoneticPr fontId="1"/>
  </si>
  <si>
    <t>明細按分行番号</t>
    <rPh sb="2" eb="4">
      <t>アンブン</t>
    </rPh>
    <phoneticPr fontId="46"/>
  </si>
  <si>
    <t>MM4030301</t>
  </si>
  <si>
    <t>この項目は、「仕入区分」が「0：仕入」「1：返品」「2：値引」「3：消費税」「9：その他」の場合に受け入れできます。
詳細は、欄外の【明細按分がある明細の受け入れ】参照</t>
  </si>
  <si>
    <t>明細按分部門コード</t>
    <rPh sb="0" eb="2">
      <t>メイサイ</t>
    </rPh>
    <rPh sb="2" eb="4">
      <t>アンブン</t>
    </rPh>
    <rPh sb="4" eb="6">
      <t>ブモン</t>
    </rPh>
    <phoneticPr fontId="46"/>
  </si>
  <si>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</si>
  <si>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3"/>
  </si>
  <si>
    <t>明細按分プロジェクトコード</t>
    <rPh sb="0" eb="2">
      <t>メイサイ</t>
    </rPh>
    <rPh sb="2" eb="4">
      <t>アンブン</t>
    </rPh>
    <phoneticPr fontId="46"/>
  </si>
  <si>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</si>
  <si>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3"/>
  </si>
  <si>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</si>
  <si>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</si>
  <si>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9"/>
  </si>
  <si>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</si>
  <si>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</si>
  <si>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3"/>
  </si>
  <si>
    <t>明細按分消費税率種別</t>
    <rPh sb="0" eb="2">
      <t>メイサイ</t>
    </rPh>
    <rPh sb="2" eb="4">
      <t>アンブン</t>
    </rPh>
    <rPh sb="8" eb="10">
      <t>シュベツ</t>
    </rPh>
    <phoneticPr fontId="46"/>
  </si>
  <si>
    <t>MM4030305</t>
  </si>
  <si>
    <t>0：標準　1：軽減
この項目は、「仕入区分」が「0：仕入」「1：返品」「2：値引」「3：消費税」「9：その他」の場合に受け入れできます。
課税の対象外の場合は受け入れできません。</t>
    <phoneticPr fontId="3"/>
  </si>
  <si>
    <t>明細按分消費税率</t>
    <rPh sb="0" eb="2">
      <t>メイサイ</t>
    </rPh>
    <rPh sb="2" eb="4">
      <t>アンブン</t>
    </rPh>
    <phoneticPr fontId="46"/>
  </si>
  <si>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</si>
  <si>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3"/>
  </si>
  <si>
    <t>明細按分申告書計算区分コード</t>
    <rPh sb="0" eb="4">
      <t>メイサイアンブン</t>
    </rPh>
    <rPh sb="4" eb="7">
      <t>シンコクショ</t>
    </rPh>
    <rPh sb="7" eb="9">
      <t>ケイサン</t>
    </rPh>
    <rPh sb="9" eb="11">
      <t>クブン</t>
    </rPh>
    <phoneticPr fontId="46"/>
  </si>
  <si>
    <t>MM4030307</t>
  </si>
  <si>
    <t>この項目は、「仕入区分」が「0：仕入」「1：返品」「2：値引」「3：消費税」「9：その他」の場合に受け入れできます。
空白データを受け入れた場合は、「明細申告書計算区分コード」が設定されます。</t>
    <phoneticPr fontId="3"/>
  </si>
  <si>
    <t>明細按分金額</t>
    <rPh sb="0" eb="4">
      <t>メイサイアンブン</t>
    </rPh>
    <rPh sb="4" eb="6">
      <t>キンガク</t>
    </rPh>
    <phoneticPr fontId="46"/>
  </si>
  <si>
    <t>MM4030308</t>
  </si>
  <si>
    <t>マイナスも可
形式は、表紙の「数量・金額の形式」参照
この項目は、以下のすべての条件に該当する場合に受け入れできます。
・「仕入区分」が「0：仕入」「1：返品」「2：値引」「9：その他」
・未按分額がない</t>
    <phoneticPr fontId="3"/>
  </si>
  <si>
    <t>明細按分消費税額</t>
    <rPh sb="0" eb="4">
      <t>メイサイアンブン</t>
    </rPh>
    <rPh sb="4" eb="7">
      <t>ショウヒゼイ</t>
    </rPh>
    <rPh sb="7" eb="8">
      <t>ガク</t>
    </rPh>
    <phoneticPr fontId="46"/>
  </si>
  <si>
    <t>MM4030309</t>
  </si>
  <si>
    <t>マイナスも可
形式は、表紙の「数量・金額の形式」参照
この項目は、以下のすべての条件に該当する場合に受け入れできます。
・「仕入区分」が「0：仕入」「1：返品」「2：値引」「3：消費税」「9：その他」
・未按分額がない</t>
    <phoneticPr fontId="3"/>
  </si>
  <si>
    <t>【控除情報】</t>
    <rPh sb="1" eb="3">
      <t>コウジョ</t>
    </rPh>
    <phoneticPr fontId="1"/>
  </si>
  <si>
    <t>MM4031101</t>
  </si>
  <si>
    <t>0：前払金
控除情報だけの伝票は受け入れできません。
【必須になる条件】
この項目は、控除情報を指定する場合は、必須です。
詳細は、欄外の【前払金を充当する場合】参照</t>
  </si>
  <si>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</si>
  <si>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</si>
  <si>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</si>
  <si>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</si>
  <si>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</si>
  <si>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振替元支払先コード</t>
    <rPh sb="5" eb="6">
      <t>サキ</t>
    </rPh>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</si>
  <si>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</si>
  <si>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</si>
  <si>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振替元支払部門コード</t>
    <rPh sb="5" eb="7">
      <t>ブモン</t>
    </rPh>
    <phoneticPr fontId="1"/>
  </si>
  <si>
    <t>MM4031105</t>
  </si>
  <si>
    <t>MM4031106</t>
  </si>
  <si>
    <t>MM4031107</t>
  </si>
  <si>
    <t>控除額</t>
    <rPh sb="0" eb="3">
      <t>コウジョガク</t>
    </rPh>
    <phoneticPr fontId="0"/>
  </si>
  <si>
    <t>MM4031116</t>
  </si>
  <si>
    <t>【前払金を充当する場合】</t>
    <phoneticPr fontId="5"/>
  </si>
  <si>
    <t>　　　以下の項目を設定して充当対象を指定します。</t>
    <phoneticPr fontId="5"/>
  </si>
  <si>
    <t>　　　「振替元No.」</t>
    <phoneticPr fontId="3"/>
  </si>
  <si>
    <t>準必須　　前払金の支払伝票No.を指定します。前払金残高以外の伝票を充当する場合は必須です。</t>
    <rPh sb="0" eb="1">
      <t>ジュン</t>
    </rPh>
    <rPh sb="1" eb="3">
      <t>ヒッス</t>
    </rPh>
    <phoneticPr fontId="3"/>
  </si>
  <si>
    <t>　　・該当する支払伝票が複数あり、充当対象を特定できない場合は未受入になります。</t>
    <phoneticPr fontId="3"/>
  </si>
  <si>
    <t>　　・「振替元明細行番号」が空白の場合は、該当の支払伝票の中で上から順に充当可能な明細が自動的に特定されます。</t>
    <phoneticPr fontId="3"/>
  </si>
  <si>
    <t>　　・控除情報は複数行を受け入れできます。これにより、複数の前払金を一つの仕入伝票に充当できます。</t>
    <phoneticPr fontId="3"/>
  </si>
  <si>
    <t>【見出し付きの明細の受け入れ】</t>
    <phoneticPr fontId="5"/>
  </si>
  <si>
    <t>　　見出し付きの明細を受け入れる場合は、「仕入区分」と「明細種別」を以下のように設定します。</t>
    <rPh sb="21" eb="23">
      <t>シイレ</t>
    </rPh>
    <phoneticPr fontId="5"/>
  </si>
  <si>
    <t>　　【例】</t>
    <phoneticPr fontId="5"/>
  </si>
  <si>
    <t>　　　パソコン一式（見出しとなる明細）</t>
    <phoneticPr fontId="5"/>
  </si>
  <si>
    <t>　　　┗デスクトップパソコン（グループ化する明細）</t>
    <phoneticPr fontId="5"/>
  </si>
  <si>
    <t>　　　┗液晶モニター（グループ化する明細）</t>
    <phoneticPr fontId="5"/>
  </si>
  <si>
    <t>　　　┗キーボード（グループ化する明細）</t>
    <phoneticPr fontId="5"/>
  </si>
  <si>
    <t>　　　┗マウス（グループ化する明細）</t>
    <phoneticPr fontId="5"/>
  </si>
  <si>
    <t>　　４行の明細を受け入れます。　</t>
    <phoneticPr fontId="5"/>
  </si>
  <si>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</si>
  <si>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</si>
  <si>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</si>
  <si>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</si>
  <si>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【例】</t>
  </si>
  <si>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</si>
  <si>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</si>
  <si>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</si>
  <si>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</si>
  <si>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31"/>
  </si>
  <si>
    <t>　　２行目「明細」：１明細目、「入荷内訳行番号」：２（在庫内訳②）</t>
    <rPh sb="11" eb="14">
      <t>メイサイメ</t>
    </rPh>
    <rPh sb="27" eb="29">
      <t>ザイコ</t>
    </rPh>
    <rPh sb="29" eb="31">
      <t>ウチワケ</t>
    </rPh>
    <phoneticPr fontId="31"/>
  </si>
  <si>
    <t>【明細按分がある明細の受け入れ】</t>
    <phoneticPr fontId="5"/>
  </si>
  <si>
    <t>　　明細按分がある明細を受け入れる場合は、「明細」と「明細按分行番号」を以下のように設定します。</t>
    <phoneticPr fontId="5"/>
  </si>
  <si>
    <t>　　　明細　10,000　</t>
    <phoneticPr fontId="5"/>
  </si>
  <si>
    <t>　　　┗明細按分①　部門①5,000</t>
    <phoneticPr fontId="5"/>
  </si>
  <si>
    <t>　　　┗明細按分②　部門②5,000</t>
    <phoneticPr fontId="5"/>
  </si>
  <si>
    <t>　　２行の明細を受け入れます。</t>
    <phoneticPr fontId="5"/>
  </si>
  <si>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</si>
  <si>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</si>
  <si>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</si>
  <si>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38"/>
  </si>
  <si>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46"/>
  </si>
  <si>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46"/>
  </si>
  <si>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t>
  </si>
  <si>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</si>
  <si>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5"/>
  </si>
  <si>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</si>
  <si>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1"/>
  </si>
  <si>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</si>
  <si>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</si>
  <si>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</si>
  <si>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</si>
  <si>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5"/>
  </si>
  <si>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5"/>
  </si>
  <si>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</si>
  <si>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</si>
  <si>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</si>
  <si>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</si>
  <si>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</si>
  <si>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</si>
  <si>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</si>
  <si>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1"/>
  </si>
  <si>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</si>
  <si>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</si>
  <si>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</si>
  <si>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</si>
  <si>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1"/>
  </si>
  <si>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</si>
  <si>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1"/>
  </si>
  <si>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</si>
  <si>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2"/>
  </si>
  <si>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</si>
  <si>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</si>
  <si>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</si>
  <si>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</si>
  <si>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4" eb="76">
      <t>セイサン</t>
    </rPh>
    <rPh sb="78" eb="80">
      <t>サイム</t>
    </rPh>
    <rPh sb="81" eb="83">
      <t>ブモン</t>
    </rPh>
    <phoneticPr fontId="1"/>
  </si>
  <si>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</si>
  <si>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</si>
  <si>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</si>
  <si>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1"/>
  </si>
  <si>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</si>
  <si>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33"/>
  </si>
  <si>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</si>
  <si>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</si>
  <si>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</si>
  <si>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33"/>
  </si>
  <si>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33"/>
  </si>
  <si>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</si>
  <si>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</si>
  <si>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33"/>
  </si>
  <si>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33"/>
  </si>
  <si>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33"/>
  </si>
  <si>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33"/>
  </si>
  <si>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</si>
  <si>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33"/>
  </si>
  <si>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</si>
  <si>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33"/>
  </si>
  <si>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</si>
  <si>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</si>
  <si>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</si>
  <si>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</si>
  <si>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</si>
  <si>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</si>
  <si>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</si>
  <si>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</si>
  <si>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</si>
  <si>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・回収種別が「7：値引・調整」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</si>
  <si>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</si>
  <si>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</si>
  <si>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</si>
  <si>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</si>
  <si>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</si>
  <si>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63" eb="65">
      <t>メイサイ</t>
    </rPh>
    <rPh sb="106" eb="108">
      <t>メイサイ</t>
    </rPh>
    <phoneticPr fontId="15"/>
  </si>
  <si>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t>
    <phoneticPr fontId="3"/>
  </si>
  <si>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</si>
  <si>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</si>
  <si>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</si>
  <si>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</si>
  <si>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</si>
  <si>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</si>
  <si>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</si>
  <si>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5"/>
  </si>
  <si>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5"/>
  </si>
  <si>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5"/>
  </si>
  <si>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5"/>
  </si>
  <si>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</si>
  <si>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1"/>
  </si>
  <si>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</si>
  <si>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</si>
  <si>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5"/>
  </si>
  <si>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</si>
  <si>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</si>
  <si>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5"/>
  </si>
  <si>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5"/>
  </si>
  <si>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「支払区分」が「0：即時購入」かつ、空白データを受け入れた場合は、出金先の購入主部門（[精算先]メニューの[購入]ページで設定）が設定されます。</t>
    <rPh sb="95" eb="97">
      <t>シハライ</t>
    </rPh>
    <rPh sb="97" eb="99">
      <t>クブン</t>
    </rPh>
    <rPh sb="134" eb="136">
      <t>ブモン</t>
    </rPh>
    <phoneticPr fontId="15"/>
  </si>
  <si>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「支払区分」が「0：即時購入」かつ、空白データを受け入れた場合は、出金先の購入主プロジェクト（[精算先]メニューの[購入]ページで設定）が設定されます。</t>
    <rPh sb="173" eb="175">
      <t>シハライ</t>
    </rPh>
    <rPh sb="175" eb="177">
      <t>クブン</t>
    </rPh>
    <phoneticPr fontId="15"/>
  </si>
  <si>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「支払区分」が「0：即時購入」かつ、空白データを受け入れた場合は、出金先の購入主工程／工種（[精算先]メニューの[購入]ページで設定）が設定されます。</t>
    <rPh sb="172" eb="174">
      <t>シハライ</t>
    </rPh>
    <rPh sb="174" eb="176">
      <t>クブン</t>
    </rPh>
    <phoneticPr fontId="15"/>
  </si>
  <si>
    <t>空白データを受け入れた場合は、購入科目の申告書計算区分（[債務管理科目]メニューの[消費税]ページで設定）が設定されます。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②明細補助科目の申告書計算区分（[債務管理補助科目]メニューの[消費税]ページで設定）
③明細科目の申告書計算区分（[債務管理科目]メニューの[消費税]ページで設定）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5"/>
  </si>
  <si>
    <t>0：計算しない　1：税抜金額から計算する　2：税込金額から計算する
課税の対象外の場合は受け入れできません。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②明細補助科目の消費税自動計算（[債務管理補助科目]メニューの[消費税]ページで設定）
③明細科目の消費税自動計算（[債務管理科目]メニューの[消費税]ページで設定）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5"/>
  </si>
  <si>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5"/>
  </si>
  <si>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5"/>
  </si>
  <si>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5"/>
  </si>
  <si>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5"/>
  </si>
  <si>
    <t>この項目は、「控除種別」が「10：源泉」の場合に受け入れできます。
空白データを受け入れた場合は、出金先の報酬区分（[精算先]メニューの[源泉]ページで設定）が設定されます。</t>
    <rPh sb="53" eb="55">
      <t>ホウシュウ</t>
    </rPh>
    <rPh sb="55" eb="57">
      <t>クブン</t>
    </rPh>
    <rPh sb="69" eb="71">
      <t>ゲンセン</t>
    </rPh>
    <phoneticPr fontId="15"/>
  </si>
  <si>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5"/>
  </si>
  <si>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5"/>
  </si>
  <si>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15"/>
  </si>
  <si>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</si>
  <si>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15"/>
  </si>
  <si>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1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</si>
  <si>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15"/>
  </si>
  <si>
    <t>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
この項目は、工程／工種（メインメニュー右上にある[設定]アイコンから[運用設定]メニューの[基本]ページで設定）が「使用する」の場合に受け入れできます。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</si>
  <si>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5"/>
  </si>
  <si>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15"/>
  </si>
  <si>
    <t>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
この項目は、プロジェクト（メインメニュー右上にある[設定]アイコンから[運用設定]メニューの[基本]ページで設定）が「使用する」の場合に受け入れできます。</t>
    <rPh sb="78" eb="80">
      <t>サイム</t>
    </rPh>
    <phoneticPr fontId="15"/>
  </si>
  <si>
    <t>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
この項目は、工程／工種（メインメニュー右上にある[設定]アイコンから[運用設定]メニューの[基本]ページで設定）が「使用する」の場合に受け入れできます。</t>
    <rPh sb="78" eb="80">
      <t>サイム</t>
    </rPh>
    <phoneticPr fontId="15"/>
  </si>
  <si>
    <t>0：計算しない　１：計算する
空白データを受け入れた場合は、精算先の消費税計算（[精算先]メニューの[源泉]ページで設定）が設定されます。
この項目は、「報酬区分コード」が「0：その他」以外の場合に受け入れできます。</t>
    <rPh sb="34" eb="37">
      <t>ショウヒゼイ</t>
    </rPh>
    <rPh sb="37" eb="39">
      <t>ケイサン</t>
    </rPh>
    <phoneticPr fontId="15"/>
  </si>
  <si>
    <t>0：切り上げ　1：四捨五入　2：切り捨て
空白データを受け入れた場合は、精算先の端数処理（[精算先]メニューの[源泉]ページで設定）が設定されます。
この項目は、以下のすべての条件に該当する場合に受け入れできます。
・「報酬区分コード」が「0：その他」以外
・「源泉対象金額－税抜計算」が「1：計算する」</t>
    <rPh sb="36" eb="38">
      <t>セイサン</t>
    </rPh>
    <rPh sb="38" eb="39">
      <t>サキ</t>
    </rPh>
    <rPh sb="56" eb="58">
      <t>ゲンセン</t>
    </rPh>
    <phoneticPr fontId="15"/>
  </si>
  <si>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5"/>
  </si>
  <si>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5"/>
  </si>
  <si>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</si>
  <si>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1"/>
  </si>
  <si>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1"/>
  </si>
  <si>
    <t>この項目は、出金先が源泉徴収対象（[精算先]メニューの[購入]ページで設定）の場合に受け入れできます。
空白データを受け入れた場合は、出金先の報酬区分（[精算先]メニューの[源泉]ページで設定）が設定されます。</t>
  </si>
  <si>
    <t>設定内容は、「支払予定１」と同様です。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</si>
</sst>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2"/>
      <name val="メイリオ"/>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1"/>
      <color indexed="9"/>
      <name val="ＭＳ Ｐゴシック"/>
      <family val="3"/>
      <charset val="128"/>
    </font>
    <font>
      <sz val="11"/>
      <color indexed="8"/>
      <name val="ＭＳ Ｐゴシック"/>
      <family val="3"/>
      <charset val="128"/>
    </font>
    <font>
      <b/>
      <sz val="10"/>
      <name val="メイリオ"/>
      <family val="3"/>
      <charset val="128"/>
    </font>
    <font>
      <sz val="10"/>
      <name val="メイリオ"/>
      <family val="3"/>
      <charset val="128"/>
    </font>
    <font>
      <b/>
      <sz val="10"/>
      <color theme="0"/>
      <name val="メイリオ"/>
      <family val="3"/>
      <charset val="128"/>
    </font>
    <font>
      <b/>
      <u/>
      <sz val="12"/>
      <color indexed="12"/>
      <name val="メイリオ"/>
      <family val="3"/>
      <charset val="128"/>
    </font>
    <font>
      <sz val="11"/>
      <name val="明朝"/>
      <family val="1"/>
      <charset val="128"/>
    </font>
    <font>
      <sz val="11"/>
      <name val="メイリオ"/>
      <family val="3"/>
      <charset val="128"/>
    </font>
    <font>
      <sz val="24"/>
      <name val="メイリオ"/>
      <family val="3"/>
      <charset val="128"/>
    </font>
    <font>
      <sz val="9"/>
      <name val="メイリオ"/>
      <family val="3"/>
      <charset val="128"/>
    </font>
    <font>
      <sz val="11"/>
      <name val="Consolas"/>
      <family val="3"/>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8"/>
      <name val="メイリオ"/>
      <family val="3"/>
      <charset val="128"/>
    </font>
    <font>
      <b/>
      <sz val="9"/>
      <name val="メイリオ"/>
      <family val="3"/>
      <charset val="128"/>
    </font>
    <font>
      <b/>
      <sz val="13"/>
      <name val="メイリオ"/>
      <family val="3"/>
      <charset val="128"/>
    </font>
    <font>
      <sz val="10"/>
      <name val="游ゴシック"/>
      <family val="3"/>
      <charset val="128"/>
    </font>
    <font>
      <sz val="11"/>
      <name val="Yu Gothic"/>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11"/>
      <color theme="1"/>
      <name val="メイリオ"/>
      <family val="2"/>
      <charset val="128"/>
    </font>
    <font>
      <b/>
      <i/>
      <sz val="18"/>
      <name val="メイリオ"/>
      <family val="3"/>
      <charset val="128"/>
    </font>
    <font>
      <u/>
      <sz val="10"/>
      <color theme="11"/>
      <name val="ＭＳ ゴシック"/>
      <family val="3"/>
      <charset val="128"/>
    </font>
    <font>
      <sz val="6"/>
      <name val="メイリオ"/>
      <family val="2"/>
      <charset val="128"/>
    </font>
    <font>
      <b/>
      <sz val="11"/>
      <name val="Consolas"/>
      <family val="3"/>
    </font>
    <font>
      <b/>
      <sz val="11"/>
      <name val="游ゴシック"/>
      <family val="3"/>
      <charset val="128"/>
    </font>
    <font>
      <b/>
      <sz val="10"/>
      <name val="游ゴシック"/>
      <family val="3"/>
      <charset val="128"/>
    </font>
    <font>
      <b/>
      <sz val="18"/>
      <color indexed="8"/>
      <name val="ＭＳ Ｐゴシック"/>
      <family val="3"/>
      <charset val="128"/>
    </font>
    <font>
      <sz val="4"/>
      <name val="メイリオ"/>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8"/>
      <color theme="1"/>
      <name val="メイリオ"/>
      <family val="2"/>
      <charset val="128"/>
    </font>
    <font>
      <sz val="6"/>
      <name val="游ゴシック"/>
      <family val="3"/>
      <charset val="128"/>
      <scheme val="minor"/>
    </font>
    <font>
      <sz val="16"/>
      <color theme="1"/>
      <name val="Meiryo UI"/>
      <family val="2"/>
      <charset val="128"/>
    </font>
    <font>
      <b/>
      <sz val="11"/>
      <color indexed="8"/>
      <name val="ＭＳ Ｐゴシック"/>
      <family val="3"/>
      <charset val="128"/>
    </font>
    <font>
      <sz val="10"/>
      <name val="Consolas"/>
      <family val="3"/>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s>
  <borders count="8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2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6" fillId="0" borderId="0">
      <alignment vertical="center"/>
    </xf>
    <xf numFmtId="0" fontId="13" fillId="0" borderId="0" applyNumberFormat="0" applyFill="0" applyBorder="0" applyAlignment="0" applyProtection="0">
      <alignment vertical="top"/>
      <protection locked="0"/>
    </xf>
    <xf numFmtId="0" fontId="14" fillId="0" borderId="0"/>
    <xf numFmtId="0" fontId="2" fillId="0" borderId="0">
      <alignment vertical="center"/>
    </xf>
    <xf numFmtId="0" fontId="6" fillId="0" borderId="0">
      <alignment vertical="center"/>
    </xf>
    <xf numFmtId="0" fontId="2" fillId="0" borderId="0">
      <alignment vertical="center"/>
    </xf>
    <xf numFmtId="0" fontId="1" fillId="0" borderId="0">
      <alignment vertical="center"/>
    </xf>
    <xf numFmtId="0" fontId="44"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xf numFmtId="0" fontId="40" fillId="0" borderId="0" applyNumberFormat="0" applyFill="0" applyBorder="0" applyAlignment="0" applyProtection="0">
      <alignment vertical="top"/>
      <protection locked="0"/>
    </xf>
    <xf numFmtId="0" fontId="1" fillId="0" borderId="0">
      <alignment vertical="center"/>
    </xf>
  </cellStyleXfs>
  <cellXfs count="418">
    <xf numFmtId="0" fontId="0" fillId="0" borderId="0" xfId="0">
      <alignment vertical="center"/>
    </xf>
    <xf numFmtId="0" fontId="11" fillId="3" borderId="0" xfId="6" applyFont="1" applyFill="1">
      <alignment vertical="center"/>
    </xf>
    <xf numFmtId="0" fontId="11" fillId="3" borderId="0" xfId="6" applyFont="1" applyFill="1" applyAlignment="1">
      <alignment vertical="top"/>
    </xf>
    <xf numFmtId="0" fontId="11" fillId="0" borderId="6" xfId="0" applyFont="1" applyBorder="1" applyAlignment="1">
      <alignment horizontal="center" vertical="center"/>
    </xf>
    <xf numFmtId="0" fontId="11" fillId="3" borderId="0" xfId="6" applyFont="1" applyFill="1" applyBorder="1">
      <alignment vertical="center"/>
    </xf>
    <xf numFmtId="0" fontId="11" fillId="0" borderId="0" xfId="0" applyFont="1">
      <alignment vertical="center"/>
    </xf>
    <xf numFmtId="0" fontId="11" fillId="0" borderId="0" xfId="0" applyNumberFormat="1" applyFont="1" applyAlignment="1">
      <alignment horizontal="center" vertical="center"/>
    </xf>
    <xf numFmtId="0" fontId="11" fillId="0" borderId="0" xfId="0" applyNumberFormat="1" applyFont="1">
      <alignment vertical="center"/>
    </xf>
    <xf numFmtId="0" fontId="11" fillId="0" borderId="0" xfId="0" applyNumberFormat="1" applyFont="1" applyFill="1" applyBorder="1">
      <alignment vertical="center"/>
    </xf>
    <xf numFmtId="0" fontId="11" fillId="0" borderId="0" xfId="0" applyFont="1" applyFill="1">
      <alignment vertical="center"/>
    </xf>
    <xf numFmtId="0" fontId="15" fillId="0" borderId="0" xfId="10" applyNumberFormat="1" applyFont="1" applyAlignment="1">
      <alignment vertical="center"/>
    </xf>
    <xf numFmtId="0" fontId="15" fillId="0" borderId="0" xfId="10" applyNumberFormat="1" applyFont="1" applyAlignment="1">
      <alignment horizontal="center" vertical="center" wrapText="1"/>
    </xf>
    <xf numFmtId="0" fontId="15" fillId="0" borderId="0" xfId="10" applyNumberFormat="1" applyFont="1" applyAlignment="1">
      <alignment horizontal="center" vertical="center"/>
    </xf>
    <xf numFmtId="0" fontId="15" fillId="0" borderId="0" xfId="10" applyNumberFormat="1" applyFont="1" applyFill="1" applyBorder="1" applyAlignment="1">
      <alignment vertical="center"/>
    </xf>
    <xf numFmtId="0" fontId="11" fillId="0" borderId="0" xfId="0" applyFont="1" applyBorder="1" applyAlignment="1">
      <alignment vertical="center"/>
    </xf>
    <xf numFmtId="0" fontId="16" fillId="0" borderId="11" xfId="0" applyNumberFormat="1" applyFont="1" applyBorder="1" applyAlignment="1">
      <alignment vertical="center"/>
    </xf>
    <xf numFmtId="0" fontId="16" fillId="0" borderId="12" xfId="0" applyNumberFormat="1" applyFont="1" applyBorder="1" applyAlignment="1">
      <alignment vertical="center"/>
    </xf>
    <xf numFmtId="0" fontId="16" fillId="0" borderId="13" xfId="0" applyNumberFormat="1" applyFont="1" applyBorder="1" applyAlignment="1">
      <alignment vertical="center"/>
    </xf>
    <xf numFmtId="0" fontId="11" fillId="0" borderId="0" xfId="0" applyFont="1" applyFill="1" applyBorder="1" applyAlignment="1"/>
    <xf numFmtId="0" fontId="11" fillId="0" borderId="0" xfId="0" applyNumberFormat="1" applyFont="1" applyAlignment="1">
      <alignment vertical="center"/>
    </xf>
    <xf numFmtId="0" fontId="11" fillId="0" borderId="14" xfId="0" applyFont="1" applyBorder="1" applyAlignment="1">
      <alignment vertical="center"/>
    </xf>
    <xf numFmtId="0" fontId="11" fillId="0" borderId="0" xfId="0" applyFont="1" applyFill="1" applyBorder="1" applyAlignment="1">
      <alignment vertical="center"/>
    </xf>
    <xf numFmtId="0" fontId="11" fillId="0" borderId="0" xfId="0" applyFont="1" applyAlignment="1">
      <alignment vertical="center"/>
    </xf>
    <xf numFmtId="0" fontId="10" fillId="5" borderId="22" xfId="4" applyNumberFormat="1" applyFont="1" applyFill="1" applyBorder="1" applyAlignment="1">
      <alignment horizontal="center" vertical="center"/>
    </xf>
    <xf numFmtId="0" fontId="10" fillId="5" borderId="23" xfId="4" applyNumberFormat="1" applyFont="1" applyFill="1" applyBorder="1" applyAlignment="1">
      <alignment horizontal="center" vertical="center"/>
    </xf>
    <xf numFmtId="0" fontId="10" fillId="5" borderId="24" xfId="4" applyNumberFormat="1" applyFont="1" applyFill="1" applyBorder="1" applyAlignment="1">
      <alignment horizontal="center" vertical="center"/>
    </xf>
    <xf numFmtId="0" fontId="10" fillId="5" borderId="28" xfId="4" applyNumberFormat="1" applyFont="1" applyFill="1" applyBorder="1" applyAlignment="1">
      <alignment horizontal="center" vertical="center"/>
    </xf>
    <xf numFmtId="0" fontId="10" fillId="5" borderId="29" xfId="0" applyFont="1" applyFill="1" applyBorder="1">
      <alignment vertical="center"/>
    </xf>
    <xf numFmtId="0" fontId="10" fillId="5" borderId="14" xfId="0" applyFont="1" applyFill="1" applyBorder="1">
      <alignment vertical="center"/>
    </xf>
    <xf numFmtId="0" fontId="10" fillId="5" borderId="30" xfId="0" applyFont="1" applyFill="1" applyBorder="1">
      <alignment vertical="center"/>
    </xf>
    <xf numFmtId="0" fontId="17" fillId="0" borderId="31" xfId="0" applyNumberFormat="1" applyFont="1" applyFill="1" applyBorder="1" applyAlignment="1">
      <alignment horizontal="left" vertical="center" wrapText="1"/>
    </xf>
    <xf numFmtId="0" fontId="11" fillId="0" borderId="32" xfId="0" applyNumberFormat="1" applyFont="1" applyBorder="1" applyAlignment="1">
      <alignment vertical="center" wrapText="1"/>
    </xf>
    <xf numFmtId="49" fontId="18" fillId="0" borderId="18" xfId="0" applyNumberFormat="1" applyFont="1" applyBorder="1" applyAlignment="1">
      <alignment horizontal="center" vertical="center"/>
    </xf>
    <xf numFmtId="49" fontId="11" fillId="0" borderId="33" xfId="0" applyNumberFormat="1" applyFont="1" applyBorder="1" applyAlignment="1">
      <alignment horizontal="center" vertical="center"/>
    </xf>
    <xf numFmtId="0" fontId="11" fillId="0" borderId="34" xfId="0" applyNumberFormat="1" applyFont="1" applyBorder="1" applyAlignment="1">
      <alignment horizontal="center" vertical="center"/>
    </xf>
    <xf numFmtId="0" fontId="11" fillId="0" borderId="20" xfId="0" applyNumberFormat="1" applyFont="1" applyBorder="1" applyAlignment="1">
      <alignment horizontal="center" vertical="center"/>
    </xf>
    <xf numFmtId="0" fontId="17" fillId="0" borderId="32" xfId="0" applyNumberFormat="1" applyFont="1" applyFill="1" applyBorder="1" applyAlignment="1">
      <alignment horizontal="left" vertical="center" wrapText="1"/>
    </xf>
    <xf numFmtId="0" fontId="11" fillId="0" borderId="35" xfId="0" applyNumberFormat="1" applyFont="1" applyBorder="1" applyAlignment="1">
      <alignment vertical="center" wrapText="1"/>
    </xf>
    <xf numFmtId="49" fontId="18" fillId="0" borderId="36" xfId="0" applyNumberFormat="1" applyFont="1" applyBorder="1" applyAlignment="1">
      <alignment horizontal="center" vertical="center"/>
    </xf>
    <xf numFmtId="49" fontId="11" fillId="0" borderId="6" xfId="0" applyNumberFormat="1" applyFont="1" applyBorder="1" applyAlignment="1">
      <alignment horizontal="center" vertical="center"/>
    </xf>
    <xf numFmtId="0" fontId="11" fillId="0" borderId="6" xfId="0" applyNumberFormat="1" applyFont="1" applyBorder="1" applyAlignment="1">
      <alignment horizontal="center" vertical="center"/>
    </xf>
    <xf numFmtId="0" fontId="11" fillId="0" borderId="37" xfId="0" applyNumberFormat="1" applyFont="1" applyBorder="1" applyAlignment="1">
      <alignment horizontal="center" vertical="center"/>
    </xf>
    <xf numFmtId="0" fontId="17" fillId="0" borderId="35" xfId="0" applyNumberFormat="1" applyFont="1" applyFill="1" applyBorder="1" applyAlignment="1">
      <alignment horizontal="left" vertical="center" wrapText="1"/>
    </xf>
    <xf numFmtId="0" fontId="11" fillId="0" borderId="38" xfId="0" applyNumberFormat="1" applyFont="1" applyBorder="1" applyAlignment="1">
      <alignment vertical="center" wrapText="1"/>
    </xf>
    <xf numFmtId="49" fontId="18" fillId="0" borderId="25" xfId="0" applyNumberFormat="1" applyFont="1" applyBorder="1" applyAlignment="1">
      <alignment horizontal="center" vertical="center"/>
    </xf>
    <xf numFmtId="49" fontId="11" fillId="0" borderId="26" xfId="0" applyNumberFormat="1" applyFont="1" applyBorder="1" applyAlignment="1">
      <alignment horizontal="center" vertical="center"/>
    </xf>
    <xf numFmtId="0" fontId="11" fillId="0" borderId="26" xfId="0" applyNumberFormat="1" applyFont="1" applyBorder="1" applyAlignment="1">
      <alignment horizontal="center" vertical="center"/>
    </xf>
    <xf numFmtId="0" fontId="11" fillId="0" borderId="27" xfId="0" applyNumberFormat="1" applyFont="1" applyBorder="1" applyAlignment="1">
      <alignment horizontal="center" vertical="center"/>
    </xf>
    <xf numFmtId="0" fontId="17" fillId="0" borderId="38" xfId="0" applyNumberFormat="1" applyFont="1" applyFill="1" applyBorder="1" applyAlignment="1">
      <alignment horizontal="left" vertical="center" wrapText="1"/>
    </xf>
    <xf numFmtId="0" fontId="15" fillId="0" borderId="12" xfId="10" applyNumberFormat="1" applyFont="1" applyBorder="1" applyAlignment="1">
      <alignment vertical="center"/>
    </xf>
    <xf numFmtId="0" fontId="15" fillId="0" borderId="12" xfId="10" applyNumberFormat="1" applyFont="1" applyBorder="1" applyAlignment="1">
      <alignment horizontal="center" vertical="center" wrapText="1"/>
    </xf>
    <xf numFmtId="0" fontId="15" fillId="0" borderId="12" xfId="10" applyNumberFormat="1" applyFont="1" applyBorder="1" applyAlignment="1">
      <alignment horizontal="center" vertical="center"/>
    </xf>
    <xf numFmtId="0" fontId="11" fillId="0" borderId="12" xfId="0" applyNumberFormat="1" applyFont="1" applyBorder="1" applyAlignment="1">
      <alignment horizontal="center" vertical="center"/>
    </xf>
    <xf numFmtId="0" fontId="19" fillId="6" borderId="0" xfId="6" applyFont="1" applyFill="1" applyAlignment="1">
      <alignment horizontal="centerContinuous" vertical="center"/>
    </xf>
    <xf numFmtId="0" fontId="20" fillId="3" borderId="39" xfId="6" applyFont="1" applyFill="1" applyBorder="1" applyAlignment="1">
      <alignment horizontal="centerContinuous" vertical="center"/>
    </xf>
    <xf numFmtId="0" fontId="10" fillId="3" borderId="0" xfId="6" applyFont="1" applyFill="1" applyBorder="1" applyAlignment="1">
      <alignment horizontal="center" wrapText="1"/>
    </xf>
    <xf numFmtId="14" fontId="10" fillId="3" borderId="0" xfId="6" applyNumberFormat="1" applyFont="1" applyFill="1" applyBorder="1" applyAlignment="1">
      <alignment horizontal="right" vertical="center" wrapText="1"/>
    </xf>
    <xf numFmtId="0" fontId="11" fillId="3" borderId="40" xfId="6" applyFont="1" applyFill="1" applyBorder="1" applyAlignment="1">
      <alignment vertical="center"/>
    </xf>
    <xf numFmtId="0" fontId="11" fillId="3" borderId="41" xfId="6" applyFont="1" applyFill="1" applyBorder="1" applyAlignment="1">
      <alignment vertical="center"/>
    </xf>
    <xf numFmtId="0" fontId="11" fillId="3" borderId="42" xfId="6" applyFont="1" applyFill="1" applyBorder="1" applyAlignment="1">
      <alignment vertical="center"/>
    </xf>
    <xf numFmtId="0" fontId="11" fillId="3" borderId="43" xfId="6" applyFont="1" applyFill="1" applyBorder="1" applyAlignment="1">
      <alignment vertical="center"/>
    </xf>
    <xf numFmtId="0" fontId="10" fillId="3" borderId="0" xfId="6" applyFont="1" applyFill="1" applyBorder="1" applyAlignment="1">
      <alignment vertical="center"/>
    </xf>
    <xf numFmtId="0" fontId="10" fillId="3" borderId="0" xfId="6" applyFont="1" applyFill="1" applyBorder="1" applyAlignment="1">
      <alignment horizontal="left" vertical="center"/>
    </xf>
    <xf numFmtId="0" fontId="11" fillId="3" borderId="44" xfId="6" applyFont="1" applyFill="1" applyBorder="1" applyAlignment="1">
      <alignment vertical="center"/>
    </xf>
    <xf numFmtId="0" fontId="11" fillId="3" borderId="0" xfId="6" applyFont="1" applyFill="1" applyBorder="1" applyAlignment="1">
      <alignment vertical="center"/>
    </xf>
    <xf numFmtId="0" fontId="11" fillId="3" borderId="0" xfId="6" applyFont="1" applyFill="1" applyBorder="1" applyAlignment="1">
      <alignment horizontal="left" vertical="center"/>
    </xf>
    <xf numFmtId="0" fontId="10" fillId="3" borderId="0" xfId="7" applyNumberFormat="1" applyFont="1" applyFill="1" applyBorder="1" applyAlignment="1">
      <alignment horizontal="left" vertical="center"/>
    </xf>
    <xf numFmtId="0" fontId="11" fillId="3" borderId="0" xfId="7" applyNumberFormat="1" applyFont="1" applyFill="1" applyBorder="1" applyAlignment="1">
      <alignment vertical="center"/>
    </xf>
    <xf numFmtId="0" fontId="11" fillId="3" borderId="0" xfId="8" applyFont="1" applyFill="1" applyBorder="1" applyAlignment="1">
      <alignment horizontal="left" vertical="center"/>
    </xf>
    <xf numFmtId="0" fontId="10" fillId="3" borderId="44" xfId="7" applyNumberFormat="1" applyFont="1" applyFill="1" applyBorder="1" applyAlignment="1">
      <alignment vertical="center"/>
    </xf>
    <xf numFmtId="0" fontId="10" fillId="3" borderId="0" xfId="7" applyNumberFormat="1" applyFont="1" applyFill="1" applyBorder="1" applyAlignment="1">
      <alignment vertical="center" wrapText="1"/>
    </xf>
    <xf numFmtId="0" fontId="21" fillId="3" borderId="0" xfId="8" applyFont="1" applyFill="1" applyBorder="1" applyAlignment="1">
      <alignment horizontal="left" vertical="center"/>
    </xf>
    <xf numFmtId="0" fontId="21" fillId="3" borderId="0" xfId="8" applyFont="1" applyFill="1" applyBorder="1" applyAlignment="1">
      <alignment horizontal="left" vertical="top"/>
    </xf>
    <xf numFmtId="0" fontId="11" fillId="3" borderId="44" xfId="8" applyFont="1" applyFill="1" applyBorder="1" applyAlignment="1">
      <alignment vertical="center"/>
    </xf>
    <xf numFmtId="0" fontId="11" fillId="3" borderId="0" xfId="8" applyFont="1" applyFill="1" applyBorder="1" applyAlignment="1">
      <alignment vertical="center" wrapText="1"/>
    </xf>
    <xf numFmtId="0" fontId="10" fillId="4" borderId="4" xfId="6" applyFont="1" applyFill="1" applyBorder="1" applyAlignment="1">
      <alignment horizontal="left" vertical="center"/>
    </xf>
    <xf numFmtId="0" fontId="0" fillId="4" borderId="1" xfId="0" applyFill="1" applyBorder="1" applyAlignment="1">
      <alignment horizontal="left" vertical="center"/>
    </xf>
    <xf numFmtId="0" fontId="0" fillId="4" borderId="2" xfId="0" applyFill="1" applyBorder="1" applyAlignment="1">
      <alignment horizontal="left" vertical="center"/>
    </xf>
    <xf numFmtId="0" fontId="10" fillId="4" borderId="7" xfId="6" applyFont="1" applyFill="1" applyBorder="1" applyAlignment="1">
      <alignment vertical="center"/>
    </xf>
    <xf numFmtId="0" fontId="11" fillId="4" borderId="45" xfId="6" applyFont="1" applyFill="1" applyBorder="1" applyAlignment="1">
      <alignment vertical="center"/>
    </xf>
    <xf numFmtId="0" fontId="11" fillId="4" borderId="2" xfId="6" applyFont="1" applyFill="1" applyBorder="1" applyAlignment="1">
      <alignment vertical="center"/>
    </xf>
    <xf numFmtId="49" fontId="11" fillId="3" borderId="4" xfId="6" applyNumberFormat="1" applyFont="1" applyFill="1" applyBorder="1" applyAlignment="1">
      <alignment vertical="center"/>
    </xf>
    <xf numFmtId="49" fontId="11" fillId="3" borderId="1" xfId="6" applyNumberFormat="1" applyFont="1" applyFill="1" applyBorder="1" applyAlignment="1">
      <alignment vertical="center"/>
    </xf>
    <xf numFmtId="49" fontId="11" fillId="3" borderId="2" xfId="6" applyNumberFormat="1" applyFont="1" applyFill="1" applyBorder="1" applyAlignment="1">
      <alignment vertical="center"/>
    </xf>
    <xf numFmtId="49" fontId="11" fillId="3" borderId="4" xfId="6" applyNumberFormat="1" applyFont="1" applyFill="1" applyBorder="1" applyAlignment="1">
      <alignment horizontal="left" vertical="center"/>
    </xf>
    <xf numFmtId="49" fontId="11" fillId="3" borderId="1" xfId="6" applyNumberFormat="1" applyFont="1" applyFill="1" applyBorder="1" applyAlignment="1">
      <alignment horizontal="left" vertical="center"/>
    </xf>
    <xf numFmtId="49" fontId="11" fillId="3" borderId="2" xfId="6" applyNumberFormat="1" applyFont="1" applyFill="1" applyBorder="1" applyAlignment="1">
      <alignment horizontal="left" vertical="center"/>
    </xf>
    <xf numFmtId="49" fontId="11" fillId="3" borderId="0" xfId="6" applyNumberFormat="1" applyFont="1" applyFill="1" applyBorder="1" applyAlignment="1">
      <alignment horizontal="left" vertical="center"/>
    </xf>
    <xf numFmtId="0" fontId="21" fillId="3" borderId="0" xfId="7" applyNumberFormat="1" applyFont="1" applyFill="1" applyBorder="1" applyAlignment="1">
      <alignment horizontal="left" vertical="center"/>
    </xf>
    <xf numFmtId="0" fontId="11" fillId="4" borderId="46" xfId="6" applyFont="1" applyFill="1" applyBorder="1" applyAlignment="1">
      <alignment vertical="center"/>
    </xf>
    <xf numFmtId="0" fontId="11" fillId="4" borderId="5" xfId="6" applyFont="1" applyFill="1" applyBorder="1" applyAlignment="1">
      <alignment vertical="center"/>
    </xf>
    <xf numFmtId="0" fontId="11" fillId="4" borderId="0" xfId="6" applyFont="1" applyFill="1" applyBorder="1" applyAlignment="1">
      <alignment vertical="center"/>
    </xf>
    <xf numFmtId="0" fontId="10" fillId="4" borderId="4" xfId="6" applyFont="1" applyFill="1" applyBorder="1" applyAlignment="1">
      <alignment horizontal="center" vertical="center"/>
    </xf>
    <xf numFmtId="0" fontId="10" fillId="4" borderId="1" xfId="6" applyFont="1" applyFill="1" applyBorder="1" applyAlignment="1">
      <alignment horizontal="center" vertical="center"/>
    </xf>
    <xf numFmtId="0" fontId="10" fillId="4" borderId="2" xfId="6" applyFont="1" applyFill="1" applyBorder="1" applyAlignment="1">
      <alignment horizontal="center" vertical="center"/>
    </xf>
    <xf numFmtId="0" fontId="11" fillId="3" borderId="4" xfId="6" applyFont="1" applyFill="1" applyBorder="1" applyAlignment="1">
      <alignment horizontal="left" vertical="center"/>
    </xf>
    <xf numFmtId="0" fontId="11" fillId="3" borderId="1" xfId="6" applyFont="1" applyFill="1" applyBorder="1" applyAlignment="1">
      <alignment horizontal="left" vertical="center"/>
    </xf>
    <xf numFmtId="0" fontId="11" fillId="3" borderId="2" xfId="6" applyFont="1" applyFill="1" applyBorder="1" applyAlignment="1">
      <alignment horizontal="left" vertical="center"/>
    </xf>
    <xf numFmtId="0" fontId="17" fillId="3" borderId="4" xfId="6" applyFont="1" applyFill="1" applyBorder="1" applyAlignment="1">
      <alignment horizontal="left" vertical="center"/>
    </xf>
    <xf numFmtId="0" fontId="17" fillId="3" borderId="1" xfId="6" applyFont="1" applyFill="1" applyBorder="1" applyAlignment="1">
      <alignment horizontal="left" vertical="center"/>
    </xf>
    <xf numFmtId="0" fontId="17" fillId="3" borderId="2" xfId="6" applyFont="1" applyFill="1" applyBorder="1" applyAlignment="1">
      <alignment horizontal="left" vertical="center"/>
    </xf>
    <xf numFmtId="0" fontId="17" fillId="3" borderId="0" xfId="6" applyFont="1" applyFill="1" applyBorder="1" applyAlignment="1">
      <alignment horizontal="left" vertical="center"/>
    </xf>
    <xf numFmtId="0" fontId="23" fillId="3" borderId="0" xfId="8" applyFont="1" applyFill="1" applyBorder="1" applyAlignment="1">
      <alignment horizontal="left" vertical="center"/>
    </xf>
    <xf numFmtId="0" fontId="24" fillId="3" borderId="0" xfId="6" applyFont="1" applyFill="1" applyBorder="1" applyAlignment="1">
      <alignment horizontal="left" vertical="center"/>
    </xf>
    <xf numFmtId="0" fontId="11" fillId="3" borderId="47" xfId="6" applyFont="1" applyFill="1" applyBorder="1" applyAlignment="1">
      <alignment vertical="center"/>
    </xf>
    <xf numFmtId="0" fontId="11" fillId="3" borderId="48" xfId="6" applyFont="1" applyFill="1" applyBorder="1" applyAlignment="1">
      <alignment vertical="center"/>
    </xf>
    <xf numFmtId="0" fontId="11" fillId="3" borderId="49" xfId="6" applyFont="1" applyFill="1" applyBorder="1" applyAlignment="1">
      <alignment vertical="center"/>
    </xf>
    <xf numFmtId="0" fontId="11" fillId="3" borderId="41" xfId="6" applyFont="1" applyFill="1" applyBorder="1">
      <alignment vertical="center"/>
    </xf>
    <xf numFmtId="0" fontId="11" fillId="3" borderId="50" xfId="6" applyFont="1" applyFill="1" applyBorder="1" applyAlignment="1">
      <alignment vertical="center"/>
    </xf>
    <xf numFmtId="0" fontId="10" fillId="3" borderId="51" xfId="6" applyFont="1" applyFill="1" applyBorder="1" applyAlignment="1">
      <alignment vertical="center"/>
    </xf>
    <xf numFmtId="0" fontId="10" fillId="3" borderId="51" xfId="6" applyFont="1" applyFill="1" applyBorder="1" applyAlignment="1">
      <alignment horizontal="left" vertical="center"/>
    </xf>
    <xf numFmtId="0" fontId="11" fillId="3" borderId="52" xfId="6" applyFont="1" applyFill="1" applyBorder="1" applyAlignment="1">
      <alignment vertical="center"/>
    </xf>
    <xf numFmtId="0" fontId="11" fillId="3" borderId="53" xfId="6" applyFont="1" applyFill="1" applyBorder="1" applyAlignment="1">
      <alignment vertical="center"/>
    </xf>
    <xf numFmtId="0" fontId="25" fillId="3" borderId="0" xfId="6" applyFont="1" applyFill="1" applyBorder="1" applyAlignment="1">
      <alignment vertical="center"/>
    </xf>
    <xf numFmtId="0" fontId="26" fillId="3" borderId="0" xfId="6" applyFont="1" applyFill="1" applyBorder="1" applyAlignment="1">
      <alignment horizontal="left" vertical="center"/>
    </xf>
    <xf numFmtId="0" fontId="11" fillId="3" borderId="54" xfId="6" applyFont="1" applyFill="1" applyBorder="1" applyAlignment="1">
      <alignment vertical="center"/>
    </xf>
    <xf numFmtId="0" fontId="10" fillId="3" borderId="54" xfId="7" applyNumberFormat="1" applyFont="1" applyFill="1" applyBorder="1" applyAlignment="1">
      <alignment vertical="center"/>
    </xf>
    <xf numFmtId="0" fontId="11" fillId="3" borderId="54" xfId="8" applyFont="1" applyFill="1" applyBorder="1" applyAlignment="1">
      <alignment vertical="center"/>
    </xf>
    <xf numFmtId="0" fontId="13" fillId="3" borderId="0" xfId="9" applyNumberFormat="1" applyFill="1" applyBorder="1" applyAlignment="1" applyProtection="1">
      <alignment horizontal="left" vertical="center"/>
    </xf>
    <xf numFmtId="0" fontId="11" fillId="3" borderId="55" xfId="6" applyFont="1" applyFill="1" applyBorder="1" applyAlignment="1">
      <alignment vertical="center"/>
    </xf>
    <xf numFmtId="0" fontId="11" fillId="3" borderId="56" xfId="6" applyFont="1" applyFill="1" applyBorder="1" applyAlignment="1">
      <alignment vertical="center"/>
    </xf>
    <xf numFmtId="0" fontId="17" fillId="3" borderId="56" xfId="6" applyFont="1" applyFill="1" applyBorder="1" applyAlignment="1">
      <alignment horizontal="left" vertical="center"/>
    </xf>
    <xf numFmtId="49" fontId="11" fillId="3" borderId="56" xfId="6" applyNumberFormat="1" applyFont="1" applyFill="1" applyBorder="1" applyAlignment="1">
      <alignment horizontal="left" vertical="center"/>
    </xf>
    <xf numFmtId="0" fontId="11" fillId="3" borderId="56" xfId="6" applyFont="1" applyFill="1" applyBorder="1" applyAlignment="1">
      <alignment horizontal="left" vertical="center"/>
    </xf>
    <xf numFmtId="0" fontId="11" fillId="3" borderId="57" xfId="6" applyFont="1" applyFill="1" applyBorder="1" applyAlignment="1">
      <alignment vertical="center"/>
    </xf>
    <xf numFmtId="0" fontId="11" fillId="3" borderId="51" xfId="6" applyFont="1" applyFill="1" applyBorder="1">
      <alignment vertical="center"/>
    </xf>
    <xf numFmtId="0" fontId="11" fillId="0" borderId="0" xfId="0" applyNumberFormat="1" applyFont="1" applyAlignment="1">
      <alignment vertical="top"/>
    </xf>
    <xf numFmtId="0" fontId="11" fillId="0" borderId="0" xfId="0" applyFont="1" applyAlignment="1">
      <alignment vertical="top" wrapText="1"/>
    </xf>
    <xf numFmtId="0" fontId="19" fillId="6" borderId="0" xfId="0" applyNumberFormat="1" applyFont="1" applyFill="1" applyBorder="1" applyAlignment="1">
      <alignment horizontal="centerContinuous" vertical="center"/>
    </xf>
    <xf numFmtId="0" fontId="19" fillId="6" borderId="0" xfId="0" applyFont="1" applyFill="1" applyBorder="1" applyAlignment="1">
      <alignment horizontal="centerContinuous" vertical="top"/>
    </xf>
    <xf numFmtId="0" fontId="11" fillId="0" borderId="0" xfId="0" applyFont="1" applyAlignment="1">
      <alignment vertical="top"/>
    </xf>
    <xf numFmtId="0" fontId="12" fillId="6" borderId="58" xfId="0" applyNumberFormat="1" applyFont="1" applyFill="1" applyBorder="1" applyAlignment="1">
      <alignment horizontal="center" vertical="center"/>
    </xf>
    <xf numFmtId="0" fontId="12" fillId="6" borderId="59" xfId="0" applyNumberFormat="1" applyFont="1" applyFill="1" applyBorder="1" applyAlignment="1">
      <alignment horizontal="center" vertical="center"/>
    </xf>
    <xf numFmtId="0" fontId="12" fillId="6" borderId="60" xfId="0" applyNumberFormat="1" applyFont="1" applyFill="1" applyBorder="1" applyAlignment="1">
      <alignment horizontal="center" vertical="center"/>
    </xf>
    <xf numFmtId="0" fontId="11" fillId="0" borderId="15" xfId="11" applyNumberFormat="1" applyFont="1" applyBorder="1" applyAlignment="1">
      <alignment horizontal="left" vertical="top" wrapText="1"/>
    </xf>
    <xf numFmtId="0" fontId="11" fillId="0" borderId="19" xfId="0" applyFont="1" applyBorder="1" applyAlignment="1">
      <alignment horizontal="left" vertical="top" wrapText="1"/>
    </xf>
    <xf numFmtId="0" fontId="11" fillId="0" borderId="17" xfId="0" applyFont="1" applyBorder="1" applyAlignment="1">
      <alignment vertical="top" wrapText="1"/>
    </xf>
    <xf numFmtId="0" fontId="11" fillId="0" borderId="61" xfId="11" applyNumberFormat="1" applyFont="1" applyBorder="1" applyAlignment="1">
      <alignment horizontal="left" vertical="top" wrapText="1"/>
    </xf>
    <xf numFmtId="0" fontId="11" fillId="0" borderId="6" xfId="0" applyFont="1" applyBorder="1" applyAlignment="1">
      <alignment horizontal="left" vertical="top" wrapText="1"/>
    </xf>
    <xf numFmtId="0" fontId="11" fillId="0" borderId="62" xfId="0" applyFont="1" applyBorder="1" applyAlignment="1">
      <alignment vertical="top" wrapText="1"/>
    </xf>
    <xf numFmtId="0" fontId="11" fillId="0" borderId="22" xfId="11" applyNumberFormat="1" applyFont="1" applyBorder="1" applyAlignment="1">
      <alignment horizontal="left" vertical="top" wrapText="1"/>
    </xf>
    <xf numFmtId="0" fontId="11" fillId="0" borderId="15" xfId="11" applyNumberFormat="1" applyFont="1" applyBorder="1" applyAlignment="1">
      <alignment vertical="top" wrapText="1"/>
    </xf>
    <xf numFmtId="0" fontId="11" fillId="0" borderId="61" xfId="11" applyNumberFormat="1" applyFont="1" applyBorder="1" applyAlignment="1">
      <alignment vertical="top" wrapText="1"/>
    </xf>
    <xf numFmtId="0" fontId="11" fillId="0" borderId="22" xfId="11" applyNumberFormat="1" applyFont="1" applyBorder="1" applyAlignment="1">
      <alignment vertical="top" wrapText="1"/>
    </xf>
    <xf numFmtId="0" fontId="11" fillId="0" borderId="24" xfId="0" applyFont="1" applyBorder="1" applyAlignment="1">
      <alignment vertical="top" wrapText="1"/>
    </xf>
    <xf numFmtId="0" fontId="11" fillId="0" borderId="16" xfId="0" applyFont="1" applyBorder="1" applyAlignment="1">
      <alignment horizontal="left" vertical="top" wrapText="1"/>
    </xf>
    <xf numFmtId="0" fontId="10" fillId="8" borderId="29" xfId="0" applyNumberFormat="1" applyFont="1" applyFill="1" applyBorder="1" applyAlignment="1">
      <alignment vertical="center"/>
    </xf>
    <xf numFmtId="0" fontId="10" fillId="8" borderId="14" xfId="0" applyNumberFormat="1" applyFont="1" applyFill="1" applyBorder="1" applyAlignment="1">
      <alignment vertical="center"/>
    </xf>
    <xf numFmtId="0" fontId="10" fillId="8" borderId="30" xfId="0" applyNumberFormat="1" applyFont="1" applyFill="1" applyBorder="1" applyAlignment="1">
      <alignment vertical="center"/>
    </xf>
    <xf numFmtId="0" fontId="11" fillId="0" borderId="3" xfId="0" applyFont="1" applyBorder="1" applyAlignment="1">
      <alignment horizontal="left" vertical="top" wrapText="1"/>
    </xf>
    <xf numFmtId="0" fontId="11" fillId="0" borderId="26" xfId="0" applyFont="1" applyBorder="1" applyAlignment="1">
      <alignment horizontal="left" vertical="top" wrapText="1"/>
    </xf>
    <xf numFmtId="0" fontId="11" fillId="0" borderId="63" xfId="0" applyNumberFormat="1" applyFont="1" applyFill="1" applyBorder="1" applyAlignment="1">
      <alignment vertical="top"/>
    </xf>
    <xf numFmtId="0" fontId="11" fillId="0" borderId="19" xfId="0" applyFont="1" applyBorder="1" applyAlignment="1">
      <alignment vertical="top" wrapText="1"/>
    </xf>
    <xf numFmtId="0" fontId="11" fillId="0" borderId="58" xfId="11" applyNumberFormat="1" applyFont="1" applyBorder="1" applyAlignment="1">
      <alignment horizontal="left" vertical="top" wrapText="1"/>
    </xf>
    <xf numFmtId="0" fontId="11" fillId="0" borderId="59" xfId="0" applyFont="1" applyBorder="1" applyAlignment="1">
      <alignment horizontal="left" vertical="top" wrapText="1"/>
    </xf>
    <xf numFmtId="0" fontId="11" fillId="0" borderId="60" xfId="0" applyFont="1" applyBorder="1" applyAlignment="1">
      <alignment vertical="top" wrapText="1"/>
    </xf>
    <xf numFmtId="0" fontId="11" fillId="0" borderId="20" xfId="0" applyFont="1" applyBorder="1" applyAlignment="1">
      <alignment horizontal="left" vertical="top" wrapText="1"/>
    </xf>
    <xf numFmtId="0" fontId="11" fillId="0" borderId="26" xfId="0" applyFont="1" applyBorder="1" applyAlignment="1">
      <alignment vertical="top" wrapText="1"/>
    </xf>
    <xf numFmtId="0" fontId="11" fillId="0" borderId="24" xfId="0" applyFont="1" applyBorder="1" applyAlignment="1">
      <alignment horizontal="left" vertical="top" wrapText="1"/>
    </xf>
    <xf numFmtId="0" fontId="11" fillId="0" borderId="17" xfId="0" applyFont="1" applyBorder="1" applyAlignment="1">
      <alignment horizontal="left" vertical="top" wrapText="1"/>
    </xf>
    <xf numFmtId="0" fontId="11" fillId="0" borderId="6" xfId="0" applyFont="1" applyBorder="1" applyAlignment="1">
      <alignment vertical="top" wrapText="1"/>
    </xf>
    <xf numFmtId="0" fontId="0" fillId="0" borderId="62" xfId="0" applyFont="1" applyBorder="1" applyAlignment="1">
      <alignment horizontal="left" vertical="top" wrapText="1"/>
    </xf>
    <xf numFmtId="0" fontId="0" fillId="0" borderId="64" xfId="0" applyFont="1" applyBorder="1" applyAlignment="1">
      <alignment horizontal="left" vertical="top" wrapText="1"/>
    </xf>
    <xf numFmtId="0" fontId="11" fillId="0" borderId="9" xfId="0" applyFont="1" applyBorder="1" applyAlignment="1">
      <alignment vertical="top" wrapText="1"/>
    </xf>
    <xf numFmtId="0" fontId="11" fillId="0" borderId="15" xfId="0" applyFont="1" applyBorder="1" applyAlignment="1">
      <alignment horizontal="left" vertical="top" wrapText="1"/>
    </xf>
    <xf numFmtId="0" fontId="11" fillId="0" borderId="4" xfId="0" applyFont="1" applyBorder="1" applyAlignment="1">
      <alignment vertical="top" wrapText="1"/>
    </xf>
    <xf numFmtId="0" fontId="11" fillId="0" borderId="61" xfId="0" applyFont="1" applyBorder="1" applyAlignment="1">
      <alignment horizontal="left" vertical="top" wrapText="1"/>
    </xf>
    <xf numFmtId="0" fontId="0" fillId="0" borderId="62" xfId="0" applyBorder="1" applyAlignment="1">
      <alignment horizontal="left" vertical="top" wrapText="1"/>
    </xf>
    <xf numFmtId="0" fontId="0" fillId="0" borderId="24" xfId="0" applyBorder="1" applyAlignment="1">
      <alignment horizontal="left" vertical="top" wrapText="1"/>
    </xf>
    <xf numFmtId="0" fontId="11" fillId="0" borderId="10" xfId="0" applyFont="1" applyBorder="1" applyAlignment="1">
      <alignment vertical="top" wrapText="1"/>
    </xf>
    <xf numFmtId="0" fontId="11" fillId="0" borderId="62" xfId="0" applyFont="1" applyBorder="1" applyAlignment="1">
      <alignment horizontal="left" vertical="top" wrapText="1"/>
    </xf>
    <xf numFmtId="0" fontId="11" fillId="0" borderId="37" xfId="0" applyFont="1" applyBorder="1" applyAlignment="1">
      <alignment horizontal="left" vertical="top" wrapText="1"/>
    </xf>
    <xf numFmtId="0" fontId="11" fillId="0" borderId="6" xfId="0" applyFont="1" applyFill="1" applyBorder="1" applyAlignment="1">
      <alignment vertical="top" wrapText="1"/>
    </xf>
    <xf numFmtId="0" fontId="11" fillId="0" borderId="3" xfId="0" applyFont="1" applyBorder="1" applyAlignment="1">
      <alignment vertical="top" wrapText="1"/>
    </xf>
    <xf numFmtId="0" fontId="0" fillId="0" borderId="64" xfId="0" applyBorder="1" applyAlignment="1">
      <alignment horizontal="left" vertical="top" wrapText="1"/>
    </xf>
    <xf numFmtId="0" fontId="11" fillId="0" borderId="65" xfId="0" applyFont="1" applyBorder="1" applyAlignment="1">
      <alignment horizontal="left" vertical="top" wrapText="1"/>
    </xf>
    <xf numFmtId="0" fontId="0" fillId="0" borderId="61" xfId="0" applyBorder="1" applyAlignment="1">
      <alignment horizontal="left" vertical="top" wrapText="1"/>
    </xf>
    <xf numFmtId="0" fontId="0" fillId="0" borderId="22" xfId="0" applyBorder="1" applyAlignment="1">
      <alignment horizontal="left" vertical="top" wrapText="1"/>
    </xf>
    <xf numFmtId="0" fontId="11" fillId="0" borderId="16" xfId="0" applyFont="1" applyBorder="1" applyAlignment="1">
      <alignment horizontal="center" vertical="top" wrapText="1"/>
    </xf>
    <xf numFmtId="0" fontId="11" fillId="0" borderId="8" xfId="0" applyFont="1" applyBorder="1" applyAlignment="1">
      <alignment vertical="top" wrapText="1"/>
    </xf>
    <xf numFmtId="0" fontId="11" fillId="0" borderId="34" xfId="0" applyFont="1" applyBorder="1" applyAlignment="1">
      <alignment vertical="top" wrapText="1"/>
    </xf>
    <xf numFmtId="0" fontId="11" fillId="0" borderId="66" xfId="0" applyFont="1" applyBorder="1" applyAlignment="1">
      <alignment vertical="top" wrapText="1"/>
    </xf>
    <xf numFmtId="0" fontId="11" fillId="0" borderId="10" xfId="0" applyFont="1" applyBorder="1" applyAlignment="1">
      <alignment horizontal="left" vertical="top" wrapText="1"/>
    </xf>
    <xf numFmtId="0" fontId="11" fillId="0" borderId="20" xfId="0" applyFont="1" applyBorder="1" applyAlignment="1">
      <alignment vertical="top" wrapText="1"/>
    </xf>
    <xf numFmtId="0" fontId="11" fillId="0" borderId="27" xfId="0" applyFont="1" applyBorder="1" applyAlignment="1">
      <alignment vertical="top" wrapText="1"/>
    </xf>
    <xf numFmtId="0" fontId="11" fillId="0" borderId="37" xfId="0" applyFont="1" applyBorder="1" applyAlignment="1">
      <alignment vertical="top" wrapText="1"/>
    </xf>
    <xf numFmtId="0" fontId="11" fillId="0" borderId="23" xfId="0" applyFont="1" applyBorder="1" applyAlignment="1">
      <alignment horizontal="left" vertical="top" wrapText="1"/>
    </xf>
    <xf numFmtId="0" fontId="11" fillId="0" borderId="8" xfId="0" applyFont="1" applyBorder="1" applyAlignment="1">
      <alignment horizontal="left" vertical="top" wrapText="1"/>
    </xf>
    <xf numFmtId="0" fontId="11" fillId="0" borderId="15" xfId="11" applyFont="1" applyBorder="1" applyAlignment="1">
      <alignment horizontal="left" vertical="top" wrapText="1"/>
    </xf>
    <xf numFmtId="0" fontId="11" fillId="0" borderId="61" xfId="11" applyFont="1" applyBorder="1" applyAlignment="1">
      <alignment horizontal="left" vertical="top" wrapText="1"/>
    </xf>
    <xf numFmtId="0" fontId="11" fillId="0" borderId="15" xfId="11" applyNumberFormat="1" applyFont="1" applyFill="1" applyBorder="1" applyAlignment="1">
      <alignment horizontal="left" vertical="top" wrapText="1"/>
    </xf>
    <xf numFmtId="0" fontId="11" fillId="0" borderId="61" xfId="11" applyNumberFormat="1" applyFont="1" applyFill="1" applyBorder="1" applyAlignment="1">
      <alignment horizontal="left" vertical="top" wrapText="1"/>
    </xf>
    <xf numFmtId="0" fontId="11" fillId="0" borderId="22" xfId="11" applyNumberFormat="1" applyFont="1" applyFill="1" applyBorder="1" applyAlignment="1">
      <alignment horizontal="left" vertical="top" wrapText="1"/>
    </xf>
    <xf numFmtId="0" fontId="11" fillId="0" borderId="16" xfId="0" applyFont="1" applyBorder="1" applyAlignment="1">
      <alignment vertical="top" wrapText="1"/>
    </xf>
    <xf numFmtId="0" fontId="11" fillId="0" borderId="58" xfId="11" applyNumberFormat="1" applyFont="1" applyFill="1" applyBorder="1" applyAlignment="1">
      <alignment horizontal="left" vertical="top" wrapText="1"/>
    </xf>
    <xf numFmtId="0" fontId="11" fillId="0" borderId="59" xfId="0" applyFont="1" applyBorder="1" applyAlignment="1">
      <alignment horizontal="center" vertical="top" wrapText="1"/>
    </xf>
    <xf numFmtId="0" fontId="11" fillId="0" borderId="68" xfId="11" applyNumberFormat="1" applyFont="1" applyFill="1" applyBorder="1" applyAlignment="1">
      <alignment horizontal="left" vertical="top" wrapText="1"/>
    </xf>
    <xf numFmtId="0" fontId="11" fillId="0" borderId="23" xfId="0" applyFont="1" applyFill="1" applyBorder="1" applyAlignment="1">
      <alignment horizontal="left" vertical="top" wrapText="1"/>
    </xf>
    <xf numFmtId="0" fontId="11" fillId="0" borderId="24" xfId="0" applyFont="1" applyFill="1" applyBorder="1" applyAlignment="1">
      <alignment vertical="top" wrapText="1"/>
    </xf>
    <xf numFmtId="0" fontId="11" fillId="0" borderId="23" xfId="0" applyFont="1" applyBorder="1" applyAlignment="1">
      <alignment vertical="top" wrapText="1"/>
    </xf>
    <xf numFmtId="0" fontId="11" fillId="0" borderId="19" xfId="4" applyFont="1" applyFill="1" applyBorder="1" applyAlignment="1">
      <alignment vertical="top"/>
    </xf>
    <xf numFmtId="0" fontId="11" fillId="0" borderId="6" xfId="4" applyFont="1" applyFill="1" applyBorder="1" applyAlignment="1">
      <alignment vertical="top"/>
    </xf>
    <xf numFmtId="0" fontId="11" fillId="0" borderId="26" xfId="4" applyFont="1" applyFill="1" applyBorder="1" applyAlignment="1">
      <alignment vertical="top"/>
    </xf>
    <xf numFmtId="0" fontId="11" fillId="0" borderId="58" xfId="0" applyFont="1" applyBorder="1" applyAlignment="1">
      <alignment horizontal="left" vertical="top" wrapText="1"/>
    </xf>
    <xf numFmtId="0" fontId="11" fillId="0" borderId="16" xfId="0" applyNumberFormat="1" applyFont="1" applyFill="1" applyBorder="1" applyAlignment="1">
      <alignment vertical="top"/>
    </xf>
    <xf numFmtId="0" fontId="0" fillId="0" borderId="62" xfId="0" applyBorder="1" applyAlignment="1">
      <alignment vertical="top" wrapText="1"/>
    </xf>
    <xf numFmtId="0" fontId="11" fillId="0" borderId="6" xfId="0" applyFont="1" applyFill="1" applyBorder="1" applyAlignment="1">
      <alignment vertical="top"/>
    </xf>
    <xf numFmtId="0" fontId="11" fillId="0" borderId="10" xfId="0" applyFont="1" applyFill="1" applyBorder="1" applyAlignment="1">
      <alignment vertical="top"/>
    </xf>
    <xf numFmtId="0" fontId="11" fillId="0" borderId="3" xfId="0" applyFont="1" applyFill="1" applyBorder="1" applyAlignment="1">
      <alignment vertical="top"/>
    </xf>
    <xf numFmtId="0" fontId="11" fillId="0" borderId="6" xfId="0" applyFont="1" applyBorder="1" applyAlignment="1">
      <alignment vertical="top"/>
    </xf>
    <xf numFmtId="0" fontId="11" fillId="0" borderId="10" xfId="0" applyFont="1" applyBorder="1" applyAlignment="1">
      <alignment vertical="top"/>
    </xf>
    <xf numFmtId="0" fontId="11" fillId="0" borderId="19" xfId="0" applyFont="1" applyFill="1" applyBorder="1" applyAlignment="1">
      <alignment vertical="top"/>
    </xf>
    <xf numFmtId="0" fontId="0" fillId="0" borderId="64" xfId="0" applyBorder="1" applyAlignment="1">
      <alignment vertical="top" wrapText="1"/>
    </xf>
    <xf numFmtId="0" fontId="11" fillId="0" borderId="22" xfId="0" applyFont="1" applyBorder="1" applyAlignment="1">
      <alignment horizontal="left" vertical="top" wrapText="1"/>
    </xf>
    <xf numFmtId="0" fontId="11" fillId="0" borderId="3" xfId="4" applyFont="1" applyFill="1" applyBorder="1" applyAlignment="1">
      <alignment vertical="top"/>
    </xf>
    <xf numFmtId="0" fontId="11" fillId="0" borderId="19" xfId="0" applyFont="1" applyBorder="1" applyAlignment="1">
      <alignment vertical="top"/>
    </xf>
    <xf numFmtId="0" fontId="11" fillId="0" borderId="21" xfId="0" applyFont="1" applyBorder="1" applyAlignment="1">
      <alignment horizontal="left" vertical="top" wrapText="1"/>
    </xf>
    <xf numFmtId="0" fontId="11" fillId="0" borderId="2" xfId="0" applyFont="1" applyFill="1" applyBorder="1" applyAlignment="1">
      <alignment vertical="top"/>
    </xf>
    <xf numFmtId="0" fontId="11" fillId="0" borderId="28" xfId="0" applyFont="1" applyBorder="1" applyAlignment="1">
      <alignment horizontal="left" vertical="top" wrapText="1"/>
    </xf>
    <xf numFmtId="0" fontId="11" fillId="0" borderId="46" xfId="0" applyFont="1" applyFill="1" applyBorder="1" applyAlignment="1">
      <alignment vertical="top"/>
    </xf>
    <xf numFmtId="0" fontId="11" fillId="0" borderId="69" xfId="0" applyFont="1" applyBorder="1" applyAlignment="1">
      <alignment horizontal="left" vertical="top" wrapText="1"/>
    </xf>
    <xf numFmtId="0" fontId="11" fillId="0" borderId="5" xfId="0" applyFont="1" applyBorder="1" applyAlignment="1">
      <alignment horizontal="left" vertical="top" wrapText="1"/>
    </xf>
    <xf numFmtId="0" fontId="11" fillId="0" borderId="70" xfId="0" applyFont="1" applyBorder="1" applyAlignment="1">
      <alignment horizontal="left" vertical="top" wrapText="1"/>
    </xf>
    <xf numFmtId="0" fontId="11" fillId="0" borderId="15" xfId="0" applyNumberFormat="1" applyFont="1" applyFill="1" applyBorder="1" applyAlignment="1">
      <alignment horizontal="left" vertical="top"/>
    </xf>
    <xf numFmtId="0" fontId="11" fillId="0" borderId="17" xfId="0" applyNumberFormat="1" applyFont="1" applyFill="1" applyBorder="1" applyAlignment="1">
      <alignment horizontal="left" vertical="top"/>
    </xf>
    <xf numFmtId="0" fontId="0" fillId="0" borderId="22" xfId="0" applyFont="1" applyFill="1" applyBorder="1" applyAlignment="1">
      <alignment horizontal="left" vertical="top"/>
    </xf>
    <xf numFmtId="0" fontId="0" fillId="0" borderId="24" xfId="0" applyBorder="1" applyAlignment="1">
      <alignment horizontal="left" vertical="top"/>
    </xf>
    <xf numFmtId="0" fontId="10" fillId="5" borderId="29" xfId="0" applyFont="1" applyFill="1" applyBorder="1" applyAlignment="1">
      <alignment vertical="center" wrapText="1"/>
    </xf>
    <xf numFmtId="49" fontId="18" fillId="5" borderId="14" xfId="0" applyNumberFormat="1" applyFont="1" applyFill="1" applyBorder="1" applyAlignment="1">
      <alignment horizontal="center" vertical="center"/>
    </xf>
    <xf numFmtId="49" fontId="11" fillId="5" borderId="14" xfId="0" applyNumberFormat="1" applyFont="1" applyFill="1" applyBorder="1" applyAlignment="1">
      <alignment horizontal="center" vertical="center"/>
    </xf>
    <xf numFmtId="0" fontId="11" fillId="5" borderId="14" xfId="0" applyNumberFormat="1" applyFont="1" applyFill="1" applyBorder="1" applyAlignment="1">
      <alignment horizontal="center" vertical="center"/>
    </xf>
    <xf numFmtId="0" fontId="17" fillId="5" borderId="30" xfId="0" applyNumberFormat="1" applyFont="1" applyFill="1" applyBorder="1" applyAlignment="1">
      <alignment horizontal="left" vertical="center" wrapText="1"/>
    </xf>
    <xf numFmtId="0" fontId="11" fillId="0" borderId="71" xfId="0" applyNumberFormat="1" applyFont="1" applyBorder="1" applyAlignment="1">
      <alignment vertical="center" wrapText="1"/>
    </xf>
    <xf numFmtId="49" fontId="18" fillId="0" borderId="72" xfId="0" applyNumberFormat="1" applyFont="1" applyBorder="1" applyAlignment="1">
      <alignment horizontal="center" vertical="center"/>
    </xf>
    <xf numFmtId="49" fontId="11" fillId="0" borderId="3" xfId="0" applyNumberFormat="1" applyFont="1" applyBorder="1" applyAlignment="1">
      <alignment horizontal="center" vertical="center"/>
    </xf>
    <xf numFmtId="0" fontId="11" fillId="0" borderId="3" xfId="0" applyNumberFormat="1" applyFont="1" applyBorder="1" applyAlignment="1">
      <alignment horizontal="center" vertical="center"/>
    </xf>
    <xf numFmtId="0" fontId="11" fillId="0" borderId="65" xfId="0" applyNumberFormat="1" applyFont="1" applyBorder="1" applyAlignment="1">
      <alignment horizontal="center" vertical="center"/>
    </xf>
    <xf numFmtId="0" fontId="17" fillId="0" borderId="71" xfId="0" applyNumberFormat="1" applyFont="1" applyFill="1" applyBorder="1" applyAlignment="1">
      <alignment horizontal="left" vertical="center" wrapText="1"/>
    </xf>
    <xf numFmtId="0" fontId="10" fillId="0" borderId="11" xfId="0" applyNumberFormat="1" applyFont="1" applyBorder="1" applyAlignment="1">
      <alignment vertical="center"/>
    </xf>
    <xf numFmtId="49" fontId="18" fillId="0" borderId="12"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11" fillId="0" borderId="12" xfId="0" applyNumberFormat="1" applyFont="1" applyFill="1" applyBorder="1" applyAlignment="1">
      <alignment horizontal="center" vertical="center"/>
    </xf>
    <xf numFmtId="0" fontId="17" fillId="0" borderId="13" xfId="0" applyNumberFormat="1" applyFont="1" applyFill="1" applyBorder="1" applyAlignment="1">
      <alignment horizontal="left" vertical="center" wrapText="1"/>
    </xf>
    <xf numFmtId="0" fontId="11" fillId="0" borderId="31" xfId="0" applyNumberFormat="1" applyFont="1" applyBorder="1" applyAlignment="1">
      <alignment vertical="center"/>
    </xf>
    <xf numFmtId="49" fontId="18" fillId="0" borderId="0" xfId="0" applyNumberFormat="1" applyFont="1" applyBorder="1" applyAlignment="1">
      <alignment horizontal="center" vertical="center"/>
    </xf>
    <xf numFmtId="49" fontId="11" fillId="0" borderId="0" xfId="0" applyNumberFormat="1" applyFont="1" applyBorder="1" applyAlignment="1">
      <alignment horizontal="center" vertical="center"/>
    </xf>
    <xf numFmtId="0" fontId="11" fillId="0" borderId="0" xfId="0" applyNumberFormat="1" applyFont="1" applyBorder="1" applyAlignment="1">
      <alignment horizontal="center" vertical="center"/>
    </xf>
    <xf numFmtId="0" fontId="17" fillId="0" borderId="73" xfId="0" applyNumberFormat="1" applyFont="1" applyFill="1" applyBorder="1" applyAlignment="1">
      <alignment horizontal="left" vertical="center" wrapText="1"/>
    </xf>
    <xf numFmtId="0" fontId="11" fillId="0" borderId="68" xfId="0" applyNumberFormat="1" applyFont="1" applyBorder="1" applyAlignment="1">
      <alignment vertical="center"/>
    </xf>
    <xf numFmtId="49" fontId="18" fillId="0" borderId="74" xfId="0" applyNumberFormat="1" applyFont="1" applyBorder="1" applyAlignment="1">
      <alignment horizontal="center" vertical="center"/>
    </xf>
    <xf numFmtId="49" fontId="11" fillId="0" borderId="74" xfId="0" applyNumberFormat="1" applyFont="1" applyBorder="1" applyAlignment="1">
      <alignment horizontal="center" vertical="center"/>
    </xf>
    <xf numFmtId="0" fontId="11" fillId="0" borderId="74" xfId="0" applyNumberFormat="1" applyFont="1" applyBorder="1" applyAlignment="1">
      <alignment horizontal="center" vertical="center"/>
    </xf>
    <xf numFmtId="0" fontId="11" fillId="0" borderId="74" xfId="0" applyNumberFormat="1" applyFont="1" applyFill="1" applyBorder="1" applyAlignment="1">
      <alignment horizontal="center" vertical="center"/>
    </xf>
    <xf numFmtId="0" fontId="17" fillId="0" borderId="67" xfId="0" applyNumberFormat="1" applyFont="1" applyFill="1" applyBorder="1" applyAlignment="1">
      <alignment horizontal="left" vertical="center" wrapText="1"/>
    </xf>
    <xf numFmtId="49" fontId="11" fillId="0" borderId="19" xfId="0" applyNumberFormat="1" applyFont="1" applyBorder="1" applyAlignment="1">
      <alignment horizontal="center" vertical="center"/>
    </xf>
    <xf numFmtId="0" fontId="11" fillId="0" borderId="19" xfId="0" applyNumberFormat="1" applyFont="1" applyBorder="1" applyAlignment="1">
      <alignment horizontal="center" vertical="center"/>
    </xf>
    <xf numFmtId="0" fontId="11" fillId="0" borderId="35" xfId="0" applyFont="1" applyBorder="1" applyAlignment="1">
      <alignment vertical="center" wrapText="1"/>
    </xf>
    <xf numFmtId="0" fontId="11" fillId="0" borderId="37" xfId="0" applyFont="1" applyBorder="1" applyAlignment="1">
      <alignment horizontal="center" vertical="center"/>
    </xf>
    <xf numFmtId="0" fontId="17" fillId="0" borderId="35" xfId="0" applyFont="1" applyBorder="1" applyAlignment="1">
      <alignment horizontal="left" vertical="center" wrapText="1"/>
    </xf>
    <xf numFmtId="0" fontId="17" fillId="0" borderId="31" xfId="0" applyFont="1" applyBorder="1" applyAlignment="1">
      <alignment horizontal="left" vertical="center" wrapText="1"/>
    </xf>
    <xf numFmtId="49" fontId="18" fillId="0" borderId="76"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0" borderId="75" xfId="0" applyNumberFormat="1" applyFont="1" applyBorder="1" applyAlignment="1">
      <alignment vertical="center" wrapText="1"/>
    </xf>
    <xf numFmtId="0" fontId="11" fillId="0" borderId="10" xfId="0" applyNumberFormat="1" applyFont="1" applyBorder="1" applyAlignment="1">
      <alignment horizontal="center" vertical="center"/>
    </xf>
    <xf numFmtId="0" fontId="11" fillId="0" borderId="64" xfId="0" applyNumberFormat="1" applyFont="1" applyBorder="1" applyAlignment="1">
      <alignment horizontal="center" vertical="center"/>
    </xf>
    <xf numFmtId="0" fontId="17" fillId="0" borderId="75" xfId="0" applyNumberFormat="1" applyFont="1" applyFill="1" applyBorder="1" applyAlignment="1">
      <alignment horizontal="left" vertical="center" wrapText="1"/>
    </xf>
    <xf numFmtId="0" fontId="17" fillId="0" borderId="77" xfId="0" applyNumberFormat="1" applyFont="1" applyFill="1" applyBorder="1" applyAlignment="1">
      <alignment horizontal="left" vertical="center" wrapText="1"/>
    </xf>
    <xf numFmtId="0" fontId="17" fillId="0" borderId="28" xfId="0" applyNumberFormat="1" applyFont="1" applyFill="1" applyBorder="1" applyAlignment="1">
      <alignment horizontal="left" vertical="center" wrapText="1"/>
    </xf>
    <xf numFmtId="0" fontId="17" fillId="5" borderId="67" xfId="0" applyNumberFormat="1" applyFont="1" applyFill="1" applyBorder="1" applyAlignment="1">
      <alignment horizontal="left" vertical="center" wrapText="1"/>
    </xf>
    <xf numFmtId="0" fontId="11" fillId="0" borderId="32" xfId="0" applyFont="1" applyBorder="1">
      <alignment vertical="center"/>
    </xf>
    <xf numFmtId="49" fontId="11" fillId="0" borderId="2" xfId="0" applyNumberFormat="1" applyFont="1" applyBorder="1" applyAlignment="1">
      <alignment horizontal="center" vertical="center"/>
    </xf>
    <xf numFmtId="49" fontId="11" fillId="0" borderId="6" xfId="4" applyNumberFormat="1" applyFont="1" applyBorder="1" applyAlignment="1">
      <alignment horizontal="center" vertical="center"/>
    </xf>
    <xf numFmtId="0" fontId="17" fillId="0" borderId="71" xfId="0" applyFont="1" applyBorder="1" applyAlignment="1">
      <alignment horizontal="left" vertical="center" wrapText="1"/>
    </xf>
    <xf numFmtId="49" fontId="11" fillId="0" borderId="2" xfId="4" applyNumberFormat="1" applyFont="1" applyBorder="1" applyAlignment="1">
      <alignment horizontal="center" vertical="center"/>
    </xf>
    <xf numFmtId="0" fontId="17" fillId="0" borderId="35" xfId="4" applyFont="1" applyBorder="1" applyAlignment="1">
      <alignment horizontal="left" vertical="center" wrapText="1"/>
    </xf>
    <xf numFmtId="49" fontId="11" fillId="0" borderId="78" xfId="0" applyNumberFormat="1" applyFont="1" applyBorder="1" applyAlignment="1">
      <alignment horizontal="center" vertical="center"/>
    </xf>
    <xf numFmtId="0" fontId="11" fillId="0" borderId="32" xfId="0" applyFont="1" applyBorder="1" applyAlignment="1">
      <alignment vertical="center" wrapText="1"/>
    </xf>
    <xf numFmtId="49" fontId="18" fillId="0" borderId="33" xfId="0" applyNumberFormat="1" applyFont="1" applyBorder="1" applyAlignment="1">
      <alignment horizontal="center" vertical="center"/>
    </xf>
    <xf numFmtId="49" fontId="11" fillId="0" borderId="79" xfId="0" applyNumberFormat="1" applyFont="1" applyBorder="1" applyAlignment="1">
      <alignment horizontal="center" vertical="center"/>
    </xf>
    <xf numFmtId="0" fontId="11" fillId="0" borderId="4" xfId="0" applyNumberFormat="1" applyFont="1" applyBorder="1" applyAlignment="1">
      <alignment horizontal="center" vertical="center"/>
    </xf>
    <xf numFmtId="0" fontId="17" fillId="0" borderId="35" xfId="4" applyNumberFormat="1" applyFont="1" applyFill="1" applyBorder="1" applyAlignment="1">
      <alignment horizontal="left" vertical="center" wrapText="1"/>
    </xf>
    <xf numFmtId="0" fontId="11" fillId="0" borderId="0" xfId="0" applyNumberFormat="1" applyFont="1" applyBorder="1" applyAlignment="1">
      <alignment vertical="center"/>
    </xf>
    <xf numFmtId="0" fontId="11" fillId="0" borderId="12" xfId="0" applyFont="1" applyBorder="1" applyAlignment="1">
      <alignment vertical="center"/>
    </xf>
    <xf numFmtId="0" fontId="11" fillId="0" borderId="0" xfId="0" applyFont="1" applyBorder="1">
      <alignment vertical="center"/>
    </xf>
    <xf numFmtId="0" fontId="11" fillId="0" borderId="74" xfId="0" applyFont="1" applyBorder="1" applyAlignment="1">
      <alignment vertical="center"/>
    </xf>
    <xf numFmtId="0" fontId="11" fillId="0" borderId="0" xfId="0" applyFont="1" applyFill="1" applyBorder="1">
      <alignment vertical="center"/>
    </xf>
    <xf numFmtId="0" fontId="10" fillId="0" borderId="12" xfId="0" applyFont="1" applyFill="1" applyBorder="1">
      <alignment vertical="center"/>
    </xf>
    <xf numFmtId="49" fontId="18" fillId="0" borderId="12"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xf>
    <xf numFmtId="0" fontId="17" fillId="0" borderId="12" xfId="0" applyNumberFormat="1" applyFont="1" applyFill="1" applyBorder="1" applyAlignment="1">
      <alignment horizontal="left" vertical="center" wrapText="1"/>
    </xf>
    <xf numFmtId="0" fontId="17" fillId="0" borderId="0" xfId="0" applyNumberFormat="1" applyFont="1" applyFill="1" applyBorder="1" applyAlignment="1">
      <alignment horizontal="left" vertical="center" wrapText="1"/>
    </xf>
    <xf numFmtId="0" fontId="10" fillId="0" borderId="74" xfId="0" applyFont="1" applyFill="1" applyBorder="1">
      <alignment vertical="center"/>
    </xf>
    <xf numFmtId="49" fontId="18" fillId="0" borderId="74" xfId="0" applyNumberFormat="1" applyFont="1" applyFill="1" applyBorder="1" applyAlignment="1">
      <alignment horizontal="center" vertical="center"/>
    </xf>
    <xf numFmtId="49" fontId="11" fillId="0" borderId="74" xfId="0" applyNumberFormat="1" applyFont="1" applyFill="1" applyBorder="1" applyAlignment="1">
      <alignment horizontal="center" vertical="center"/>
    </xf>
    <xf numFmtId="0" fontId="17" fillId="0" borderId="74" xfId="0" applyNumberFormat="1" applyFont="1" applyFill="1" applyBorder="1" applyAlignment="1">
      <alignment horizontal="left" vertical="center" wrapText="1"/>
    </xf>
    <xf numFmtId="0" fontId="10" fillId="0" borderId="31" xfId="0" applyNumberFormat="1" applyFont="1" applyBorder="1" applyAlignment="1">
      <alignment vertical="center"/>
    </xf>
    <xf numFmtId="49" fontId="35" fillId="0" borderId="0" xfId="0" applyNumberFormat="1" applyFont="1" applyBorder="1" applyAlignment="1">
      <alignment horizontal="center" vertical="center"/>
    </xf>
    <xf numFmtId="49" fontId="10" fillId="0" borderId="0" xfId="0" applyNumberFormat="1" applyFont="1" applyBorder="1" applyAlignment="1">
      <alignment horizontal="left" vertical="center"/>
    </xf>
    <xf numFmtId="0" fontId="10" fillId="0" borderId="0" xfId="0" applyNumberFormat="1" applyFont="1" applyBorder="1" applyAlignment="1">
      <alignment horizontal="center" vertical="center"/>
    </xf>
    <xf numFmtId="0" fontId="10" fillId="5" borderId="11" xfId="0" applyFont="1" applyFill="1" applyBorder="1">
      <alignment vertical="center"/>
    </xf>
    <xf numFmtId="49" fontId="36" fillId="7" borderId="12" xfId="0" applyNumberFormat="1" applyFont="1" applyFill="1" applyBorder="1" applyAlignment="1">
      <alignment horizontal="left" vertical="center"/>
    </xf>
    <xf numFmtId="49" fontId="11" fillId="5" borderId="12" xfId="0" applyNumberFormat="1" applyFont="1" applyFill="1" applyBorder="1" applyAlignment="1">
      <alignment horizontal="center" vertical="center"/>
    </xf>
    <xf numFmtId="0" fontId="11" fillId="5" borderId="12" xfId="0" applyNumberFormat="1" applyFont="1" applyFill="1" applyBorder="1" applyAlignment="1">
      <alignment horizontal="center" vertical="center"/>
    </xf>
    <xf numFmtId="0" fontId="17" fillId="5" borderId="13" xfId="0" applyNumberFormat="1" applyFont="1" applyFill="1" applyBorder="1" applyAlignment="1">
      <alignment horizontal="left" vertical="center" wrapText="1"/>
    </xf>
    <xf numFmtId="49" fontId="37" fillId="5" borderId="68" xfId="0" applyNumberFormat="1" applyFont="1" applyFill="1" applyBorder="1" applyAlignment="1">
      <alignment horizontal="left" vertical="center"/>
    </xf>
    <xf numFmtId="49" fontId="36" fillId="5" borderId="74" xfId="0" applyNumberFormat="1" applyFont="1" applyFill="1" applyBorder="1" applyAlignment="1">
      <alignment horizontal="left" vertical="center"/>
    </xf>
    <xf numFmtId="49" fontId="11" fillId="5" borderId="74" xfId="0" applyNumberFormat="1" applyFont="1" applyFill="1" applyBorder="1" applyAlignment="1">
      <alignment horizontal="center" vertical="center"/>
    </xf>
    <xf numFmtId="0" fontId="11" fillId="5" borderId="74" xfId="0" applyNumberFormat="1" applyFont="1" applyFill="1" applyBorder="1" applyAlignment="1">
      <alignment horizontal="center" vertical="center"/>
    </xf>
    <xf numFmtId="0" fontId="17" fillId="0" borderId="21" xfId="0" applyNumberFormat="1" applyFont="1" applyFill="1" applyBorder="1" applyAlignment="1">
      <alignment horizontal="left" vertical="center" wrapText="1"/>
    </xf>
    <xf numFmtId="0" fontId="10" fillId="0" borderId="29" xfId="0" applyNumberFormat="1" applyFont="1" applyBorder="1" applyAlignment="1">
      <alignment vertical="center"/>
    </xf>
    <xf numFmtId="49" fontId="18" fillId="0" borderId="14" xfId="0" applyNumberFormat="1" applyFont="1" applyBorder="1" applyAlignment="1">
      <alignment horizontal="center" vertical="center"/>
    </xf>
    <xf numFmtId="49" fontId="11" fillId="0" borderId="14" xfId="0" applyNumberFormat="1" applyFont="1" applyBorder="1" applyAlignment="1">
      <alignment horizontal="center" vertical="center"/>
    </xf>
    <xf numFmtId="0" fontId="11" fillId="0" borderId="14" xfId="0" applyNumberFormat="1" applyFont="1" applyBorder="1" applyAlignment="1">
      <alignment horizontal="center" vertical="center"/>
    </xf>
    <xf numFmtId="0" fontId="11" fillId="0" borderId="14" xfId="0" applyNumberFormat="1" applyFont="1" applyFill="1" applyBorder="1" applyAlignment="1">
      <alignment horizontal="center" vertical="center"/>
    </xf>
    <xf numFmtId="0" fontId="17" fillId="0" borderId="30" xfId="0" applyNumberFormat="1" applyFont="1" applyFill="1" applyBorder="1" applyAlignment="1">
      <alignment horizontal="left" vertical="center" wrapText="1"/>
    </xf>
    <xf numFmtId="0" fontId="11" fillId="0" borderId="12" xfId="0" applyFont="1" applyBorder="1" applyAlignment="1">
      <alignment horizontal="center" vertical="center"/>
    </xf>
    <xf numFmtId="0" fontId="11" fillId="0" borderId="74" xfId="0" applyFont="1" applyBorder="1" applyAlignment="1">
      <alignment horizontal="center" vertical="center"/>
    </xf>
    <xf numFmtId="0" fontId="17" fillId="0" borderId="67" xfId="0" applyFont="1" applyBorder="1" applyAlignment="1">
      <alignment horizontal="left" vertical="center" wrapText="1"/>
    </xf>
    <xf numFmtId="49" fontId="18" fillId="0" borderId="15" xfId="0" applyNumberFormat="1" applyFont="1" applyBorder="1" applyAlignment="1">
      <alignment horizontal="center" vertical="center"/>
    </xf>
    <xf numFmtId="49" fontId="11" fillId="0" borderId="16" xfId="0" applyNumberFormat="1" applyFont="1" applyBorder="1" applyAlignment="1">
      <alignment horizontal="center" vertical="center"/>
    </xf>
    <xf numFmtId="0" fontId="11" fillId="0" borderId="21" xfId="0" applyNumberFormat="1" applyFont="1" applyBorder="1" applyAlignment="1">
      <alignment vertical="center" wrapText="1"/>
    </xf>
    <xf numFmtId="0" fontId="11" fillId="0" borderId="16" xfId="0" applyNumberFormat="1" applyFont="1" applyBorder="1" applyAlignment="1">
      <alignment horizontal="center" vertical="center"/>
    </xf>
    <xf numFmtId="0" fontId="11" fillId="0" borderId="17" xfId="0" applyNumberFormat="1" applyFont="1" applyBorder="1" applyAlignment="1">
      <alignment horizontal="center" vertical="center"/>
    </xf>
    <xf numFmtId="0" fontId="16" fillId="0" borderId="29" xfId="0" applyNumberFormat="1" applyFont="1" applyBorder="1" applyAlignment="1">
      <alignment vertical="center"/>
    </xf>
    <xf numFmtId="0" fontId="16" fillId="0" borderId="14" xfId="0" applyNumberFormat="1" applyFont="1" applyBorder="1" applyAlignment="1">
      <alignment vertical="center"/>
    </xf>
    <xf numFmtId="0" fontId="16" fillId="0" borderId="30" xfId="0" applyNumberFormat="1" applyFont="1" applyBorder="1" applyAlignment="1">
      <alignment vertical="center"/>
    </xf>
    <xf numFmtId="0" fontId="11" fillId="0" borderId="38" xfId="0" applyNumberFormat="1" applyFont="1" applyBorder="1" applyAlignment="1">
      <alignment vertical="center"/>
    </xf>
    <xf numFmtId="0" fontId="11" fillId="0" borderId="66" xfId="0" applyNumberFormat="1" applyFont="1" applyBorder="1" applyAlignment="1">
      <alignment horizontal="center" vertical="center"/>
    </xf>
    <xf numFmtId="49" fontId="11" fillId="0" borderId="33" xfId="4" applyNumberFormat="1" applyFont="1" applyBorder="1" applyAlignment="1">
      <alignment horizontal="center" vertical="center"/>
    </xf>
    <xf numFmtId="0" fontId="11" fillId="0" borderId="35" xfId="4" applyNumberFormat="1" applyFont="1" applyBorder="1" applyAlignment="1">
      <alignment vertical="center"/>
    </xf>
    <xf numFmtId="49" fontId="18" fillId="0" borderId="36" xfId="4" applyNumberFormat="1" applyFont="1" applyBorder="1" applyAlignment="1">
      <alignment horizontal="center" vertical="center"/>
    </xf>
    <xf numFmtId="0" fontId="11" fillId="0" borderId="6" xfId="4" applyNumberFormat="1" applyFont="1" applyBorder="1" applyAlignment="1">
      <alignment horizontal="center" vertical="center"/>
    </xf>
    <xf numFmtId="0" fontId="11" fillId="0" borderId="37" xfId="4" applyNumberFormat="1" applyFont="1" applyBorder="1" applyAlignment="1">
      <alignment horizontal="center" vertical="center"/>
    </xf>
    <xf numFmtId="0" fontId="10" fillId="0" borderId="29" xfId="0" applyFont="1" applyFill="1" applyBorder="1">
      <alignment vertical="center"/>
    </xf>
    <xf numFmtId="49" fontId="18" fillId="0" borderId="14" xfId="0" applyNumberFormat="1" applyFont="1" applyFill="1" applyBorder="1" applyAlignment="1">
      <alignment horizontal="center" vertical="center"/>
    </xf>
    <xf numFmtId="49" fontId="11" fillId="0" borderId="14" xfId="0" applyNumberFormat="1" applyFont="1" applyFill="1" applyBorder="1" applyAlignment="1">
      <alignment horizontal="center" vertical="center"/>
    </xf>
    <xf numFmtId="49" fontId="11" fillId="0" borderId="80" xfId="0" applyNumberFormat="1" applyFont="1" applyBorder="1" applyAlignment="1">
      <alignment horizontal="center" vertical="center"/>
    </xf>
    <xf numFmtId="0" fontId="11" fillId="0" borderId="9" xfId="0" applyNumberFormat="1" applyFont="1" applyBorder="1" applyAlignment="1">
      <alignment horizontal="center" vertical="center"/>
    </xf>
    <xf numFmtId="49" fontId="18" fillId="5" borderId="12" xfId="0" applyNumberFormat="1" applyFont="1" applyFill="1" applyBorder="1" applyAlignment="1">
      <alignment horizontal="center" vertical="center"/>
    </xf>
    <xf numFmtId="0" fontId="10" fillId="5" borderId="68" xfId="0" applyFont="1" applyFill="1" applyBorder="1">
      <alignment vertical="center"/>
    </xf>
    <xf numFmtId="0" fontId="17" fillId="0" borderId="6" xfId="0" applyFont="1" applyBorder="1" applyAlignment="1">
      <alignment horizontal="center" vertical="center"/>
    </xf>
    <xf numFmtId="0" fontId="17" fillId="2" borderId="75" xfId="4" applyFont="1" applyFill="1" applyBorder="1" applyAlignment="1">
      <alignment horizontal="left" vertical="center" wrapText="1"/>
    </xf>
    <xf numFmtId="0" fontId="17" fillId="2" borderId="35" xfId="4" applyFont="1" applyFill="1" applyBorder="1" applyAlignment="1">
      <alignment horizontal="left" vertical="center" wrapText="1"/>
    </xf>
    <xf numFmtId="0" fontId="11" fillId="0" borderId="12" xfId="0" applyFont="1" applyBorder="1">
      <alignment vertical="center"/>
    </xf>
    <xf numFmtId="0" fontId="11" fillId="0" borderId="71" xfId="0" applyFont="1" applyBorder="1" applyAlignment="1">
      <alignment vertical="center" wrapText="1"/>
    </xf>
    <xf numFmtId="0" fontId="11" fillId="0" borderId="3" xfId="0" applyFont="1" applyBorder="1" applyAlignment="1">
      <alignment horizontal="center" vertical="center"/>
    </xf>
    <xf numFmtId="0" fontId="11" fillId="0" borderId="65" xfId="0" applyFont="1" applyBorder="1" applyAlignment="1">
      <alignment horizontal="center" vertical="center"/>
    </xf>
    <xf numFmtId="49" fontId="36" fillId="5" borderId="12" xfId="0" applyNumberFormat="1" applyFont="1" applyFill="1" applyBorder="1" applyAlignment="1">
      <alignment horizontal="left" vertical="center"/>
    </xf>
    <xf numFmtId="0" fontId="10" fillId="0" borderId="11" xfId="0" applyFont="1" applyFill="1" applyBorder="1">
      <alignment vertical="center"/>
    </xf>
    <xf numFmtId="49" fontId="36" fillId="0" borderId="12" xfId="0" applyNumberFormat="1" applyFont="1" applyFill="1" applyBorder="1" applyAlignment="1">
      <alignment horizontal="left" vertical="center"/>
    </xf>
    <xf numFmtId="0" fontId="17" fillId="2" borderId="35" xfId="4" applyNumberFormat="1" applyFont="1" applyFill="1" applyBorder="1" applyAlignment="1">
      <alignment horizontal="left" vertical="center" wrapText="1"/>
    </xf>
    <xf numFmtId="0" fontId="11" fillId="0" borderId="38" xfId="4" applyNumberFormat="1" applyFont="1" applyBorder="1" applyAlignment="1">
      <alignment vertical="center"/>
    </xf>
    <xf numFmtId="49" fontId="18" fillId="0" borderId="25" xfId="4" applyNumberFormat="1" applyFont="1" applyBorder="1" applyAlignment="1">
      <alignment horizontal="center" vertical="center"/>
    </xf>
    <xf numFmtId="49" fontId="11" fillId="0" borderId="26" xfId="4" applyNumberFormat="1" applyFont="1" applyBorder="1" applyAlignment="1">
      <alignment horizontal="center" vertical="center"/>
    </xf>
    <xf numFmtId="0" fontId="11" fillId="0" borderId="26" xfId="4" applyNumberFormat="1" applyFont="1" applyBorder="1" applyAlignment="1">
      <alignment horizontal="center" vertical="center"/>
    </xf>
    <xf numFmtId="0" fontId="11" fillId="0" borderId="27" xfId="4" applyNumberFormat="1" applyFont="1" applyBorder="1" applyAlignment="1">
      <alignment horizontal="center" vertical="center"/>
    </xf>
    <xf numFmtId="0" fontId="17" fillId="2" borderId="38" xfId="4" applyNumberFormat="1" applyFont="1" applyFill="1" applyBorder="1" applyAlignment="1">
      <alignment horizontal="left" vertical="center" wrapText="1"/>
    </xf>
    <xf numFmtId="0" fontId="11" fillId="0" borderId="12" xfId="0" applyNumberFormat="1" applyFont="1" applyBorder="1">
      <alignment vertical="center"/>
    </xf>
    <xf numFmtId="0" fontId="10" fillId="5" borderId="12" xfId="0" applyFont="1" applyFill="1" applyBorder="1">
      <alignment vertical="center"/>
    </xf>
    <xf numFmtId="0" fontId="10" fillId="5" borderId="13" xfId="0" applyFont="1" applyFill="1" applyBorder="1">
      <alignment vertical="center"/>
    </xf>
    <xf numFmtId="0" fontId="10" fillId="5" borderId="74" xfId="0" applyFont="1" applyFill="1" applyBorder="1">
      <alignment vertical="center"/>
    </xf>
    <xf numFmtId="0" fontId="10" fillId="5" borderId="67" xfId="0" applyFont="1" applyFill="1" applyBorder="1">
      <alignment vertical="center"/>
    </xf>
    <xf numFmtId="0" fontId="11" fillId="0" borderId="12" xfId="0" applyNumberFormat="1" applyFont="1" applyBorder="1" applyAlignment="1">
      <alignment vertical="center" wrapText="1"/>
    </xf>
    <xf numFmtId="0" fontId="17" fillId="0" borderId="77" xfId="0" applyNumberFormat="1" applyFont="1" applyFill="1" applyBorder="1" applyAlignment="1">
      <alignment vertical="center" wrapText="1"/>
    </xf>
    <xf numFmtId="0" fontId="11" fillId="0" borderId="35" xfId="0" applyNumberFormat="1" applyFont="1" applyBorder="1" applyAlignment="1">
      <alignment vertical="center"/>
    </xf>
    <xf numFmtId="0" fontId="11" fillId="0" borderId="74" xfId="0" applyNumberFormat="1" applyFont="1" applyBorder="1" applyAlignment="1">
      <alignment vertical="center" wrapText="1"/>
    </xf>
    <xf numFmtId="0" fontId="43" fillId="0" borderId="11" xfId="4" applyNumberFormat="1" applyFont="1" applyFill="1" applyBorder="1" applyAlignment="1">
      <alignment horizontal="left" vertical="center"/>
    </xf>
    <xf numFmtId="0" fontId="43" fillId="0" borderId="12" xfId="4" applyNumberFormat="1" applyFont="1" applyFill="1" applyBorder="1" applyAlignment="1">
      <alignment horizontal="left" vertical="center"/>
    </xf>
    <xf numFmtId="0" fontId="11" fillId="0" borderId="31" xfId="4" applyNumberFormat="1" applyFont="1" applyFill="1" applyBorder="1" applyAlignment="1">
      <alignment horizontal="left" vertical="center"/>
    </xf>
    <xf numFmtId="0" fontId="11" fillId="0" borderId="0" xfId="4" applyNumberFormat="1" applyFont="1" applyFill="1" applyBorder="1" applyAlignment="1">
      <alignment horizontal="left" vertical="center"/>
    </xf>
    <xf numFmtId="0" fontId="11" fillId="0" borderId="73" xfId="0" applyFont="1" applyFill="1" applyBorder="1">
      <alignment vertical="center"/>
    </xf>
    <xf numFmtId="0" fontId="11" fillId="0" borderId="73" xfId="4" applyNumberFormat="1" applyFont="1" applyFill="1" applyBorder="1" applyAlignment="1">
      <alignment horizontal="left" vertical="center"/>
    </xf>
    <xf numFmtId="0" fontId="43" fillId="0" borderId="0" xfId="4" applyNumberFormat="1" applyFont="1" applyFill="1" applyBorder="1" applyAlignment="1">
      <alignment horizontal="left" vertical="center"/>
    </xf>
    <xf numFmtId="0" fontId="43" fillId="0" borderId="31" xfId="4" applyNumberFormat="1" applyFont="1" applyFill="1" applyBorder="1" applyAlignment="1">
      <alignment horizontal="left" vertical="center"/>
    </xf>
    <xf numFmtId="0" fontId="10" fillId="0" borderId="31" xfId="4" applyNumberFormat="1" applyFont="1" applyFill="1" applyBorder="1" applyAlignment="1">
      <alignment horizontal="left" vertical="center"/>
    </xf>
    <xf numFmtId="0" fontId="10" fillId="0" borderId="14" xfId="0" applyFont="1" applyFill="1" applyBorder="1">
      <alignment vertical="center"/>
    </xf>
    <xf numFmtId="0" fontId="10" fillId="0" borderId="30" xfId="0" applyFont="1" applyFill="1" applyBorder="1">
      <alignment vertical="center"/>
    </xf>
    <xf numFmtId="0" fontId="10" fillId="5" borderId="31" xfId="0" applyFont="1" applyFill="1" applyBorder="1">
      <alignment vertical="center"/>
    </xf>
    <xf numFmtId="0" fontId="10" fillId="5" borderId="0" xfId="0" applyFont="1" applyFill="1" applyBorder="1">
      <alignment vertical="center"/>
    </xf>
    <xf numFmtId="0" fontId="10" fillId="5" borderId="73" xfId="0" applyFont="1" applyFill="1" applyBorder="1">
      <alignment vertical="center"/>
    </xf>
    <xf numFmtId="0" fontId="43" fillId="0" borderId="11" xfId="4" applyFont="1" applyFill="1" applyBorder="1" applyAlignment="1">
      <alignment horizontal="left" vertical="center"/>
    </xf>
    <xf numFmtId="0" fontId="43" fillId="0" borderId="12" xfId="4" applyFont="1" applyFill="1" applyBorder="1" applyAlignment="1">
      <alignment horizontal="left" vertical="center"/>
    </xf>
    <xf numFmtId="0" fontId="43" fillId="0" borderId="13" xfId="4" applyFont="1" applyFill="1" applyBorder="1" applyAlignment="1">
      <alignment horizontal="left" vertical="center"/>
    </xf>
    <xf numFmtId="0" fontId="11" fillId="0" borderId="31" xfId="4" applyFont="1" applyFill="1" applyBorder="1" applyAlignment="1">
      <alignment horizontal="left" vertical="center"/>
    </xf>
    <xf numFmtId="0" fontId="11" fillId="0" borderId="0" xfId="4" applyFont="1" applyFill="1" applyBorder="1" applyAlignment="1">
      <alignment horizontal="left" vertical="center"/>
    </xf>
    <xf numFmtId="0" fontId="11" fillId="0" borderId="73" xfId="4" applyFont="1" applyFill="1" applyBorder="1" applyAlignment="1">
      <alignment horizontal="left" vertical="center"/>
    </xf>
    <xf numFmtId="0" fontId="11" fillId="0" borderId="73" xfId="0" applyFont="1" applyFill="1" applyBorder="1" applyAlignment="1">
      <alignment vertical="center"/>
    </xf>
    <xf numFmtId="0" fontId="11" fillId="0" borderId="73" xfId="0" applyNumberFormat="1" applyFont="1" applyFill="1" applyBorder="1" applyAlignment="1">
      <alignment vertical="center"/>
    </xf>
    <xf numFmtId="0" fontId="11" fillId="0" borderId="68" xfId="0" applyFont="1" applyBorder="1" applyAlignment="1">
      <alignment vertical="center" wrapText="1"/>
    </xf>
    <xf numFmtId="0" fontId="16" fillId="0" borderId="13" xfId="0" applyNumberFormat="1" applyFont="1" applyFill="1" applyBorder="1" applyAlignment="1">
      <alignment vertical="center"/>
    </xf>
    <xf numFmtId="0" fontId="43" fillId="0" borderId="13" xfId="4" applyNumberFormat="1" applyFont="1" applyFill="1" applyBorder="1" applyAlignment="1">
      <alignment horizontal="left" vertical="center"/>
    </xf>
    <xf numFmtId="0" fontId="11" fillId="0" borderId="31" xfId="4" applyFont="1" applyFill="1" applyBorder="1" applyAlignment="1">
      <alignment horizontal="left" vertical="center" wrapText="1"/>
    </xf>
    <xf numFmtId="0" fontId="11" fillId="0" borderId="0" xfId="4" applyFont="1" applyFill="1" applyBorder="1" applyAlignment="1">
      <alignment horizontal="left" vertical="center" wrapText="1"/>
    </xf>
    <xf numFmtId="0" fontId="11" fillId="0" borderId="73" xfId="4" applyFont="1" applyFill="1" applyBorder="1" applyAlignment="1">
      <alignment horizontal="left" vertical="center" wrapText="1"/>
    </xf>
    <xf numFmtId="0" fontId="11" fillId="0" borderId="31" xfId="0" applyFont="1" applyFill="1" applyBorder="1">
      <alignment vertical="center"/>
    </xf>
    <xf numFmtId="0" fontId="11" fillId="0" borderId="0" xfId="0" applyFont="1" applyFill="1" applyBorder="1" applyAlignment="1">
      <alignment horizontal="center" vertical="center"/>
    </xf>
    <xf numFmtId="0" fontId="43" fillId="0" borderId="31" xfId="4" applyFont="1" applyFill="1" applyBorder="1" applyAlignment="1">
      <alignment horizontal="left" vertical="center"/>
    </xf>
    <xf numFmtId="0" fontId="43" fillId="0" borderId="0" xfId="4" applyFont="1" applyFill="1" applyBorder="1" applyAlignment="1">
      <alignment horizontal="left" vertical="center"/>
    </xf>
    <xf numFmtId="0" fontId="17" fillId="0" borderId="21" xfId="4" applyNumberFormat="1" applyFont="1" applyFill="1" applyBorder="1" applyAlignment="1">
      <alignment horizontal="left" vertical="center" wrapText="1"/>
    </xf>
    <xf numFmtId="0" fontId="17" fillId="2" borderId="32" xfId="0" applyNumberFormat="1" applyFont="1" applyFill="1" applyBorder="1" applyAlignment="1">
      <alignment horizontal="left" vertical="center" wrapText="1"/>
    </xf>
    <xf numFmtId="0" fontId="17" fillId="2" borderId="35" xfId="0" applyNumberFormat="1" applyFont="1" applyFill="1" applyBorder="1" applyAlignment="1">
      <alignment horizontal="left" vertical="center" wrapText="1"/>
    </xf>
    <xf numFmtId="0" fontId="17" fillId="0" borderId="81" xfId="0" applyNumberFormat="1" applyFont="1" applyFill="1" applyBorder="1" applyAlignment="1">
      <alignment horizontal="left" vertical="center" wrapText="1"/>
    </xf>
    <xf numFmtId="0" fontId="10" fillId="0" borderId="77" xfId="0" applyFont="1" applyFill="1" applyBorder="1">
      <alignment vertical="center"/>
    </xf>
    <xf numFmtId="0" fontId="17" fillId="0" borderId="82" xfId="0" applyNumberFormat="1" applyFont="1" applyFill="1" applyBorder="1" applyAlignment="1">
      <alignment horizontal="left" vertical="center" wrapText="1"/>
    </xf>
    <xf numFmtId="0" fontId="17" fillId="0" borderId="81" xfId="4" applyNumberFormat="1" applyFont="1" applyFill="1" applyBorder="1" applyAlignment="1">
      <alignment horizontal="left" vertical="center" wrapText="1"/>
    </xf>
    <xf numFmtId="0" fontId="17" fillId="0" borderId="82" xfId="4" applyNumberFormat="1" applyFont="1" applyFill="1" applyBorder="1" applyAlignment="1">
      <alignment vertical="center" wrapText="1"/>
    </xf>
    <xf numFmtId="0" fontId="17" fillId="0" borderId="81" xfId="4" applyNumberFormat="1" applyFont="1" applyFill="1" applyBorder="1" applyAlignment="1">
      <alignment vertical="center" wrapText="1"/>
    </xf>
    <xf numFmtId="0" fontId="48" fillId="0" borderId="0" xfId="4" applyNumberFormat="1" applyFont="1" applyFill="1" applyBorder="1" applyAlignment="1">
      <alignment horizontal="left" vertical="center"/>
    </xf>
    <xf numFmtId="0" fontId="17" fillId="0" borderId="77" xfId="0" applyNumberFormat="1" applyFont="1" applyFill="1" applyBorder="1" applyAlignment="1">
      <alignment horizontal="center" vertical="center" wrapText="1"/>
    </xf>
    <xf numFmtId="0" fontId="17" fillId="0" borderId="21" xfId="0" applyNumberFormat="1" applyFont="1" applyFill="1" applyBorder="1" applyAlignment="1">
      <alignment vertical="center" wrapText="1"/>
    </xf>
    <xf numFmtId="0" fontId="17" fillId="0" borderId="35" xfId="0" applyNumberFormat="1" applyFont="1" applyFill="1" applyBorder="1" applyAlignment="1">
      <alignment horizontal="left" vertical="center" wrapText="1"/>
    </xf>
    <xf numFmtId="14" fontId="10" fillId="3" borderId="0" xfId="6" applyNumberFormat="1" applyFont="1" applyFill="1" applyBorder="1" applyAlignment="1">
      <alignment horizontal="right" vertical="center" wrapText="1"/>
    </xf>
    <xf numFmtId="0" fontId="13" fillId="3" borderId="0" xfId="9" applyNumberFormat="1" applyFill="1" applyBorder="1" applyAlignment="1" applyProtection="1">
      <alignment horizontal="left" vertical="center"/>
    </xf>
    <xf numFmtId="0" fontId="17" fillId="0" borderId="35" xfId="0" applyNumberFormat="1" applyFont="1" applyFill="1" applyBorder="1" applyAlignment="1">
      <alignment horizontal="left" vertical="center" wrapText="1"/>
    </xf>
    <xf numFmtId="0" fontId="17" fillId="0" borderId="71" xfId="0" applyNumberFormat="1" applyFont="1" applyFill="1" applyBorder="1" applyAlignment="1">
      <alignment horizontal="left" vertical="center" wrapText="1"/>
    </xf>
    <xf numFmtId="0" fontId="17" fillId="0" borderId="77" xfId="0" applyNumberFormat="1" applyFont="1" applyFill="1" applyBorder="1" applyAlignment="1">
      <alignment horizontal="left" vertical="center" wrapText="1"/>
    </xf>
    <xf numFmtId="0" fontId="17" fillId="0" borderId="75" xfId="0" applyNumberFormat="1" applyFont="1" applyFill="1" applyBorder="1" applyAlignment="1">
      <alignment horizontal="left" vertical="center" wrapText="1"/>
    </xf>
    <xf numFmtId="0" fontId="17" fillId="0" borderId="32" xfId="0" applyNumberFormat="1" applyFont="1" applyFill="1" applyBorder="1" applyAlignment="1">
      <alignment horizontal="left" vertical="center" wrapText="1"/>
    </xf>
  </cellXfs>
  <cellStyles count="22">
    <cellStyle name="ハイパーリンク" xfId="9" builtinId="8"/>
    <cellStyle name="ハイパーリンク 2" xfId="20"/>
    <cellStyle name="標準" xfId="0" builtinId="0"/>
    <cellStyle name="標準 2 2" xfId="4"/>
    <cellStyle name="標準 2 2 2" xfId="12"/>
    <cellStyle name="標準 2 3" xfId="15"/>
    <cellStyle name="標準 3 2" xfId="13"/>
    <cellStyle name="標準 4" xfId="19"/>
    <cellStyle name="標準 5 4" xfId="21"/>
    <cellStyle name="標準 6" xfId="1"/>
    <cellStyle name="標準 6 2" xfId="2"/>
    <cellStyle name="標準 6 2 2" xfId="3"/>
    <cellStyle name="標準 8" xfId="5"/>
    <cellStyle name="標準 8 5 2" xfId="18"/>
    <cellStyle name="標準 8 6 2" xfId="14"/>
    <cellStyle name="標準 8 6 3" xfId="16"/>
    <cellStyle name="標準 8 7" xfId="17"/>
    <cellStyle name="標準_cmtable" xfId="10"/>
    <cellStyle name="標準_コピー汎用データ作成受入形式一覧表（給与）" xfId="7"/>
    <cellStyle name="標準_汎用データ　受入形式一覧表（販仕）" xfId="8"/>
    <cellStyle name="標準_汎用データ作成受入形式一覧表（人事）" xfId="6"/>
    <cellStyle name="標準_変更履歴_汎用データレイアウト集（受入形式）"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F6122111-2D41-48E5-A3CD-57D6F900B8E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82295" y="12001500"/>
          <a:ext cx="2324101" cy="1830198"/>
        </a:xfrm>
        <a:prstGeom prst="rect">
          <a:avLst/>
        </a:prstGeom>
        <a:ln>
          <a:solidFill>
            <a:schemeClr val="bg1">
              <a:lumMod val="65000"/>
            </a:schemeClr>
          </a:solidFill>
        </a:ln>
      </xdr:spPr>
    </xdr:pic>
    <xdr:clientData/>
  </xdr:twoCellAnchor>
  <xdr:twoCellAnchor editAs="oneCell">
    <xdr:from>
      <xdr:col>1</xdr:col>
      <xdr:colOff>404496</xdr:colOff>
      <xdr:row>44</xdr:row>
      <xdr:rowOff>24131</xdr:rowOff>
    </xdr:from>
    <xdr:to>
      <xdr:col>2</xdr:col>
      <xdr:colOff>366396</xdr:colOff>
      <xdr:row>52</xdr:row>
      <xdr:rowOff>73018</xdr:rowOff>
    </xdr:to>
    <xdr:pic>
      <xdr:nvPicPr>
        <xdr:cNvPr id="11" name="図 10">
          <a:extLst>
            <a:ext uri="{FF2B5EF4-FFF2-40B4-BE49-F238E27FC236}">
              <a16:creationId xmlns:a16="http://schemas.microsoft.com/office/drawing/2014/main" id="{1A0137A9-31BF-4C97-A655-BB97E840DE5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88646" y="15495906"/>
          <a:ext cx="2343150" cy="2020562"/>
        </a:xfrm>
        <a:prstGeom prst="rect">
          <a:avLst/>
        </a:prstGeom>
        <a:ln>
          <a:solidFill>
            <a:schemeClr val="bg1">
              <a:lumMod val="65000"/>
            </a:schemeClr>
          </a:solidFill>
        </a:ln>
      </xdr:spPr>
    </xdr:pic>
    <xdr:clientData/>
  </xdr:twoCellAnchor>
  <xdr:twoCellAnchor>
    <xdr:from>
      <xdr:col>3</xdr:col>
      <xdr:colOff>0</xdr:colOff>
      <xdr:row>44</xdr:row>
      <xdr:rowOff>0</xdr:rowOff>
    </xdr:from>
    <xdr:to>
      <xdr:col>6</xdr:col>
      <xdr:colOff>4594860</xdr:colOff>
      <xdr:row>52</xdr:row>
      <xdr:rowOff>230933</xdr:rowOff>
    </xdr:to>
    <xdr:grpSp>
      <xdr:nvGrpSpPr>
        <xdr:cNvPr id="57" name="グループ化 56">
          <a:extLst>
            <a:ext uri="{FF2B5EF4-FFF2-40B4-BE49-F238E27FC236}">
              <a16:creationId xmlns:a16="http://schemas.microsoft.com/office/drawing/2014/main" id="{778D0FBA-76F9-44CA-952C-6B5CEFBA8965}"/>
            </a:ext>
          </a:extLst>
        </xdr:cNvPr>
        <xdr:cNvGrpSpPr/>
      </xdr:nvGrpSpPr>
      <xdr:grpSpPr>
        <a:xfrm>
          <a:off x="3409950" y="15087600"/>
          <a:ext cx="6737985" cy="2212133"/>
          <a:chOff x="3409950" y="15087600"/>
          <a:chExt cx="6737985" cy="2212133"/>
        </a:xfrm>
      </xdr:grpSpPr>
      <xdr:pic>
        <xdr:nvPicPr>
          <xdr:cNvPr id="47" name="図 46">
            <a:extLst>
              <a:ext uri="{FF2B5EF4-FFF2-40B4-BE49-F238E27FC236}">
                <a16:creationId xmlns:a16="http://schemas.microsoft.com/office/drawing/2014/main" id="{6A052CF3-F644-4B0C-8EE5-141C53981221}"/>
              </a:ext>
            </a:extLst>
          </xdr:cNvPr>
          <xdr:cNvPicPr>
            <a:picLocks noChangeAspect="1"/>
          </xdr:cNvPicPr>
        </xdr:nvPicPr>
        <xdr:blipFill rotWithShape="1">
          <a:blip xmlns:r="http://schemas.openxmlformats.org/officeDocument/2006/relationships" r:embed="rId3"/>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48" name="正方形/長方形 47">
            <a:extLst>
              <a:ext uri="{FF2B5EF4-FFF2-40B4-BE49-F238E27FC236}">
                <a16:creationId xmlns:a16="http://schemas.microsoft.com/office/drawing/2014/main" id="{4B1F4DE7-92EA-4602-A613-3E7CC8CEAF82}"/>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9" name="角丸四角形 13">
            <a:extLst>
              <a:ext uri="{FF2B5EF4-FFF2-40B4-BE49-F238E27FC236}">
                <a16:creationId xmlns:a16="http://schemas.microsoft.com/office/drawing/2014/main" id="{EB216C6E-2A4D-4A1B-8230-A599F235A484}"/>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50" name="角丸四角形 14">
            <a:extLst>
              <a:ext uri="{FF2B5EF4-FFF2-40B4-BE49-F238E27FC236}">
                <a16:creationId xmlns:a16="http://schemas.microsoft.com/office/drawing/2014/main" id="{416C743E-9EE4-4087-B126-BE1DB68B500A}"/>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51" name="直角三角形 50">
            <a:extLst>
              <a:ext uri="{FF2B5EF4-FFF2-40B4-BE49-F238E27FC236}">
                <a16:creationId xmlns:a16="http://schemas.microsoft.com/office/drawing/2014/main" id="{454CF39D-8452-4628-91B0-F2E8A627EB46}"/>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52" name="正方形/長方形 51">
            <a:extLst>
              <a:ext uri="{FF2B5EF4-FFF2-40B4-BE49-F238E27FC236}">
                <a16:creationId xmlns:a16="http://schemas.microsoft.com/office/drawing/2014/main" id="{B0725CFC-8127-46D5-B73A-62FFC15D0869}"/>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3" name="角丸四角形 17">
            <a:extLst>
              <a:ext uri="{FF2B5EF4-FFF2-40B4-BE49-F238E27FC236}">
                <a16:creationId xmlns:a16="http://schemas.microsoft.com/office/drawing/2014/main" id="{C5FF9592-FA29-4393-B409-193065CE1A14}"/>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54" name="正方形/長方形 53">
            <a:extLst>
              <a:ext uri="{FF2B5EF4-FFF2-40B4-BE49-F238E27FC236}">
                <a16:creationId xmlns:a16="http://schemas.microsoft.com/office/drawing/2014/main" id="{6DE5715E-888C-494D-89D8-5B67AF136918}"/>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直角三角形 54">
            <a:extLst>
              <a:ext uri="{FF2B5EF4-FFF2-40B4-BE49-F238E27FC236}">
                <a16:creationId xmlns:a16="http://schemas.microsoft.com/office/drawing/2014/main" id="{9B87542A-FB0D-4C08-8A10-57D85E5F01F6}"/>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56" name="直角三角形 55">
            <a:extLst>
              <a:ext uri="{FF2B5EF4-FFF2-40B4-BE49-F238E27FC236}">
                <a16:creationId xmlns:a16="http://schemas.microsoft.com/office/drawing/2014/main" id="{652803DA-2051-4E42-941F-856123487290}"/>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xdr:from>
      <xdr:col>3</xdr:col>
      <xdr:colOff>0</xdr:colOff>
      <xdr:row>30</xdr:row>
      <xdr:rowOff>0</xdr:rowOff>
    </xdr:from>
    <xdr:to>
      <xdr:col>6</xdr:col>
      <xdr:colOff>3903346</xdr:colOff>
      <xdr:row>34</xdr:row>
      <xdr:rowOff>152400</xdr:rowOff>
    </xdr:to>
    <xdr:grpSp>
      <xdr:nvGrpSpPr>
        <xdr:cNvPr id="58" name="グループ化 57">
          <a:extLst>
            <a:ext uri="{FF2B5EF4-FFF2-40B4-BE49-F238E27FC236}">
              <a16:creationId xmlns:a16="http://schemas.microsoft.com/office/drawing/2014/main" id="{4AB0580A-2847-47D5-B1FA-533DF338B956}"/>
            </a:ext>
          </a:extLst>
        </xdr:cNvPr>
        <xdr:cNvGrpSpPr/>
      </xdr:nvGrpSpPr>
      <xdr:grpSpPr>
        <a:xfrm>
          <a:off x="3409950" y="11620500"/>
          <a:ext cx="6046471" cy="1143000"/>
          <a:chOff x="3559811" y="12030075"/>
          <a:chExt cx="6046471" cy="1143000"/>
        </a:xfrm>
      </xdr:grpSpPr>
      <xdr:pic>
        <xdr:nvPicPr>
          <xdr:cNvPr id="59" name="図 58">
            <a:extLst>
              <a:ext uri="{FF2B5EF4-FFF2-40B4-BE49-F238E27FC236}">
                <a16:creationId xmlns:a16="http://schemas.microsoft.com/office/drawing/2014/main" id="{B86EB211-3727-414D-A63E-0D5377038A80}"/>
              </a:ext>
            </a:extLst>
          </xdr:cNvPr>
          <xdr:cNvPicPr>
            <a:picLocks noChangeAspect="1"/>
          </xdr:cNvPicPr>
        </xdr:nvPicPr>
        <xdr:blipFill rotWithShape="1">
          <a:blip xmlns:r="http://schemas.openxmlformats.org/officeDocument/2006/relationships" r:embed="rId4"/>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60" name="グループ化 59">
            <a:extLst>
              <a:ext uri="{FF2B5EF4-FFF2-40B4-BE49-F238E27FC236}">
                <a16:creationId xmlns:a16="http://schemas.microsoft.com/office/drawing/2014/main" id="{3F7246E8-4D7C-4119-B939-0266FB504A97}"/>
              </a:ext>
            </a:extLst>
          </xdr:cNvPr>
          <xdr:cNvGrpSpPr/>
        </xdr:nvGrpSpPr>
        <xdr:grpSpPr>
          <a:xfrm>
            <a:off x="3820162" y="12376150"/>
            <a:ext cx="5786120" cy="796925"/>
            <a:chOff x="3820162" y="12376150"/>
            <a:chExt cx="5786120" cy="796925"/>
          </a:xfrm>
        </xdr:grpSpPr>
        <xdr:sp macro="" textlink="">
          <xdr:nvSpPr>
            <xdr:cNvPr id="61" name="正方形/長方形 60">
              <a:extLst>
                <a:ext uri="{FF2B5EF4-FFF2-40B4-BE49-F238E27FC236}">
                  <a16:creationId xmlns:a16="http://schemas.microsoft.com/office/drawing/2014/main" id="{91B6352A-D841-4F46-8CDF-24FF3FBCC330}"/>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正方形/長方形 61">
              <a:extLst>
                <a:ext uri="{FF2B5EF4-FFF2-40B4-BE49-F238E27FC236}">
                  <a16:creationId xmlns:a16="http://schemas.microsoft.com/office/drawing/2014/main" id="{4D0131B7-45C2-4E6C-8346-1E3BEE634976}"/>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3" name="角丸四角形 6">
              <a:extLst>
                <a:ext uri="{FF2B5EF4-FFF2-40B4-BE49-F238E27FC236}">
                  <a16:creationId xmlns:a16="http://schemas.microsoft.com/office/drawing/2014/main" id="{D4DC2BE7-F883-43CD-868E-1C26300BEEE9}"/>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64" name="直角三角形 63">
              <a:extLst>
                <a:ext uri="{FF2B5EF4-FFF2-40B4-BE49-F238E27FC236}">
                  <a16:creationId xmlns:a16="http://schemas.microsoft.com/office/drawing/2014/main" id="{019D53D4-67A6-465D-A815-70ED04FEC092}"/>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65" name="角丸四角形 8">
              <a:extLst>
                <a:ext uri="{FF2B5EF4-FFF2-40B4-BE49-F238E27FC236}">
                  <a16:creationId xmlns:a16="http://schemas.microsoft.com/office/drawing/2014/main" id="{B5995892-A785-4274-8EEF-659BAB0AA47A}"/>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66" name="直角三角形 65">
              <a:extLst>
                <a:ext uri="{FF2B5EF4-FFF2-40B4-BE49-F238E27FC236}">
                  <a16:creationId xmlns:a16="http://schemas.microsoft.com/office/drawing/2014/main" id="{4F73F48C-3BBB-4C2A-827B-D13B584619A0}"/>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w3001009\&#27231;&#33021;&#20181;&#27096;&#26360;_&#24180;&#26411;&#35519;&#25972;&#20966;&#297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filesrv1\Dev_Share_Folder\AKIKURO\00.&#35069;&#21697;\00-14.Ver.1.05\60.&#12486;&#12473;&#12488;\60-01.&#12486;&#12473;&#12488;&#12465;&#12540;&#12473;\&#12304;&#12486;&#12473;&#12488;&#12465;&#12540;&#12473;&#12305;%20&#27726;&#29992;&#12487;&#12540;&#12479;&#20316;&#25104;(&#12510;&#12473;&#12479;&#12540;&#65306;&#24471;&#24847;&#20808;)(R01-240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elp.obc.jp/7G/ROBOHTML/&#27726;&#29992;&#12487;&#12540;&#12479;&#12524;&#12452;&#12450;&#12454;&#12488;&#38598;/BJac/Documents%20and%20Settings/yonoguchi.OBC-NET/Local%20Settings/Temporary%20Internet%20Files/OLK64/&#12304;&#20849;&#36890;&#20181;&#27096;&#26360;&#12305;Import&#21463;&#20837;&#38917;&#30446;&#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更新履歴"/>
      <sheetName val="IO 所得控除等"/>
      <sheetName val="IO 中途入社"/>
      <sheetName val="IO 家族・所得税"/>
      <sheetName val="IO 条件設定_基本設定"/>
      <sheetName val="IO 条件設定_入力順序設定"/>
      <sheetName val="IO 計算_基本設定"/>
      <sheetName val="IO 過不足税額計算方法"/>
      <sheetName val="IO ２以上の住宅借入金等特別控除"/>
      <sheetName val="IO 印刷条件設定_基本設定"/>
      <sheetName val="IO 印刷条件設定_印刷設定"/>
      <sheetName val="IO 印刷条件設定_プリンタ設定"/>
      <sheetName val="UI制御 ファンクションバー表示パターン"/>
      <sheetName val="UI制御 表示メッセージ一覧"/>
      <sheetName val="機能 ジャンプ処理"/>
      <sheetName val="機能 年末調整計算UI"/>
      <sheetName val="機能 年末調整計算"/>
      <sheetName val="機能 その他"/>
      <sheetName val="印刷 年末調整データ 平成20年まで"/>
      <sheetName val="印刷 年末調整データ 改正 平成21年"/>
      <sheetName val="改正 平成19年"/>
      <sheetName val="改正 平成20年"/>
      <sheetName val="改正 平成21年"/>
    </sheetNames>
    <sheetDataSet>
      <sheetData sheetId="0" refreshError="1"/>
      <sheetData sheetId="1" refreshError="1"/>
      <sheetData sheetId="2" refreshError="1"/>
      <sheetData sheetId="3" refreshError="1"/>
      <sheetData sheetId="4" refreshError="1"/>
      <sheetData sheetId="5">
        <row r="9">
          <cell r="C9" t="str">
            <v>Obc.Windows.Forms.HumanResource.FormYearEndTaxAdjustment</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汎用データ作成"/>
      <sheetName val="検索UI"/>
      <sheetName val="スワップ(範囲検索)"/>
      <sheetName val="基本条件項目名称テスト"/>
      <sheetName val="名称テスト"/>
      <sheetName val="転送テスト"/>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マスターデータ】"/>
      <sheetName val="資産勘定科目"/>
      <sheetName val="資産勘定科目内訳"/>
      <sheetName val="費用区分"/>
      <sheetName val="償却資産税申告先"/>
      <sheetName val="償却資産申告書設定"/>
      <sheetName val="設置場所"/>
      <sheetName val="摘要"/>
      <sheetName val="資産初期値設定"/>
      <sheetName val="【資産データ】"/>
      <sheetName val="基本情報"/>
      <sheetName val="移動情報"/>
      <sheetName val="追加支出情報"/>
      <sheetName val="減損情報"/>
      <sheetName val="特別償却準備金情報"/>
      <sheetName val="分割情報"/>
      <sheetName val="画像情報"/>
      <sheetName val="確認書類情報"/>
      <sheetName val="資産除去債務情報"/>
      <sheetName val="【リース資産データ】"/>
      <sheetName val="リース基本情報"/>
      <sheetName val="リース移動情報"/>
      <sheetName val="再リース情報"/>
      <sheetName val="リース減損情報"/>
      <sheetName val="リース特別償却準備金情報"/>
      <sheetName val="リース画像情報"/>
      <sheetName val="リース確認書類情報"/>
      <sheetName val="【配賦基準データ】"/>
      <sheetName val="部門別配賦基準情報"/>
    </sheetNames>
    <sheetDataSet>
      <sheetData sheetId="0">
        <row r="9">
          <cell r="K9" t="str">
            <v>文字</v>
          </cell>
        </row>
        <row r="10">
          <cell r="K10" t="str">
            <v>数字</v>
          </cell>
        </row>
        <row r="11">
          <cell r="K11" t="str">
            <v>英数</v>
          </cell>
        </row>
        <row r="12">
          <cell r="K12" t="str">
            <v>英数カナ</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333333"/>
    <pageSetUpPr fitToPage="1"/>
  </sheetPr>
  <dimension ref="A1:AV55"/>
  <sheetViews>
    <sheetView showGridLines="0" tabSelected="1"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1:48" ht="10.15" customHeight="1"/>
    <row r="2" spans="1:48" ht="60" customHeight="1">
      <c r="B2" s="53" t="s">
        <v>3273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row>
    <row r="3" spans="1:48" ht="15" customHeight="1"/>
    <row r="4" spans="1:48" ht="48" customHeight="1" thickBot="1">
      <c r="D4" s="54" t="s">
        <v>646</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row>
    <row r="5" spans="1:48" ht="15" customHeight="1" thickTop="1">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6"/>
      <c r="AO5" s="56"/>
      <c r="AP5" s="56"/>
      <c r="AQ5" s="56"/>
      <c r="AR5" s="56"/>
      <c r="AS5" s="56"/>
      <c r="AT5" s="55"/>
    </row>
    <row r="6" spans="1:48" ht="15" customHeight="1">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411">
        <v>44757</v>
      </c>
      <c r="AO6" s="411"/>
      <c r="AP6" s="411"/>
      <c r="AQ6" s="411"/>
      <c r="AR6" s="411"/>
      <c r="AS6" s="411"/>
    </row>
    <row r="7" spans="1:48" ht="15" customHeight="1" thickBot="1">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row>
    <row r="8" spans="1:48" ht="15" customHeight="1" thickTop="1">
      <c r="B8" s="4"/>
      <c r="C8" s="4"/>
      <c r="D8" s="57"/>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9"/>
      <c r="AT8" s="4"/>
      <c r="AU8" s="4"/>
    </row>
    <row r="9" spans="1:48" ht="15" customHeight="1">
      <c r="D9" s="60"/>
      <c r="E9" s="61" t="s">
        <v>647</v>
      </c>
      <c r="F9" s="62" t="s">
        <v>648</v>
      </c>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3"/>
    </row>
    <row r="10" spans="1:48" ht="15" customHeight="1">
      <c r="D10" s="60"/>
      <c r="E10" s="64"/>
      <c r="F10" s="65" t="s">
        <v>649</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3"/>
    </row>
    <row r="11" spans="1:48" ht="15" customHeight="1">
      <c r="A11" s="4"/>
      <c r="D11" s="60"/>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3"/>
      <c r="AV11" s="4"/>
    </row>
    <row r="12" spans="1:48" s="4" customFormat="1" ht="15" customHeight="1">
      <c r="A12" s="1"/>
      <c r="B12" s="1"/>
      <c r="C12" s="1"/>
      <c r="D12" s="60"/>
      <c r="E12" s="61" t="s">
        <v>647</v>
      </c>
      <c r="F12" s="66" t="s">
        <v>650</v>
      </c>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3"/>
      <c r="AT12" s="1"/>
      <c r="AU12" s="1"/>
      <c r="AV12" s="1"/>
    </row>
    <row r="13" spans="1:48" ht="15" customHeight="1">
      <c r="D13" s="60"/>
      <c r="E13" s="67"/>
      <c r="F13" s="68" t="s">
        <v>651</v>
      </c>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9"/>
      <c r="AT13" s="70"/>
    </row>
    <row r="14" spans="1:48" ht="15" customHeight="1">
      <c r="D14" s="60"/>
      <c r="E14" s="67"/>
      <c r="F14" s="71" t="s">
        <v>652</v>
      </c>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69"/>
      <c r="AT14" s="70"/>
    </row>
    <row r="15" spans="1:48" ht="15" customHeight="1">
      <c r="D15" s="60"/>
      <c r="E15" s="61"/>
      <c r="F15" s="71" t="s">
        <v>653</v>
      </c>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69"/>
      <c r="AT15" s="70"/>
    </row>
    <row r="16" spans="1:48" ht="15" customHeight="1">
      <c r="D16" s="60"/>
      <c r="E16" s="67"/>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9"/>
      <c r="AT16" s="70"/>
      <c r="AU16" s="70"/>
    </row>
    <row r="17" spans="1:48" ht="15" customHeight="1">
      <c r="D17" s="60"/>
      <c r="E17" s="67"/>
      <c r="F17" s="68" t="s">
        <v>654</v>
      </c>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9"/>
      <c r="AT17" s="70"/>
      <c r="AU17" s="70"/>
    </row>
    <row r="18" spans="1:48" ht="15" customHeight="1">
      <c r="D18" s="60"/>
      <c r="E18" s="67"/>
      <c r="F18" s="68" t="s">
        <v>655</v>
      </c>
      <c r="G18" s="68"/>
      <c r="H18" s="68"/>
      <c r="I18" s="68"/>
      <c r="J18" s="68"/>
      <c r="K18" s="68"/>
      <c r="L18" s="68"/>
      <c r="M18" s="68"/>
      <c r="N18" s="68"/>
      <c r="O18" s="68"/>
      <c r="P18" s="68"/>
      <c r="Q18" s="68"/>
      <c r="R18" s="68"/>
      <c r="S18" s="68"/>
      <c r="T18" s="68"/>
      <c r="U18" s="68"/>
      <c r="V18" s="68"/>
      <c r="W18" s="68"/>
      <c r="X18" s="68"/>
      <c r="Y18" s="68"/>
      <c r="Z18" s="68"/>
      <c r="AA18" s="71" t="s">
        <v>3277</v>
      </c>
      <c r="AB18" s="68"/>
      <c r="AC18" s="68"/>
      <c r="AD18" s="68"/>
      <c r="AE18" s="68"/>
      <c r="AF18" s="68"/>
      <c r="AG18" s="68"/>
      <c r="AH18" s="68"/>
      <c r="AI18" s="68"/>
      <c r="AJ18" s="68"/>
      <c r="AK18" s="68"/>
      <c r="AL18" s="68"/>
      <c r="AM18" s="68"/>
      <c r="AN18" s="68"/>
      <c r="AO18" s="68"/>
      <c r="AP18" s="68"/>
      <c r="AQ18" s="68"/>
      <c r="AR18" s="68"/>
      <c r="AS18" s="69"/>
      <c r="AT18" s="70"/>
      <c r="AU18" s="70"/>
    </row>
    <row r="19" spans="1:48" ht="15" customHeight="1">
      <c r="D19" s="60"/>
      <c r="E19" s="67"/>
      <c r="F19" s="72" t="s">
        <v>656</v>
      </c>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3"/>
      <c r="AT19" s="74"/>
      <c r="AU19" s="74"/>
    </row>
    <row r="20" spans="1:48" ht="15" customHeight="1">
      <c r="B20" s="4"/>
      <c r="C20" s="4"/>
      <c r="D20" s="60"/>
      <c r="E20" s="61" t="s">
        <v>647</v>
      </c>
      <c r="F20" s="66" t="s">
        <v>657</v>
      </c>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3"/>
      <c r="AT20" s="4"/>
      <c r="AU20" s="4"/>
    </row>
    <row r="21" spans="1:48" ht="15" customHeight="1">
      <c r="B21" s="4"/>
      <c r="C21" s="4"/>
      <c r="D21" s="60"/>
      <c r="E21" s="61"/>
      <c r="F21" s="68" t="s">
        <v>658</v>
      </c>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3"/>
      <c r="AT21" s="4"/>
      <c r="AU21" s="4"/>
    </row>
    <row r="22" spans="1:48" ht="15" customHeight="1">
      <c r="B22" s="4"/>
      <c r="C22" s="4"/>
      <c r="D22" s="60"/>
      <c r="E22" s="61"/>
      <c r="F22" s="75" t="s">
        <v>659</v>
      </c>
      <c r="G22" s="76"/>
      <c r="H22" s="76"/>
      <c r="I22" s="76"/>
      <c r="J22" s="76"/>
      <c r="K22" s="76"/>
      <c r="L22" s="76"/>
      <c r="M22" s="76"/>
      <c r="N22" s="76"/>
      <c r="O22" s="76"/>
      <c r="P22" s="76"/>
      <c r="Q22" s="76"/>
      <c r="R22" s="76"/>
      <c r="S22" s="77"/>
      <c r="T22" s="78" t="s">
        <v>660</v>
      </c>
      <c r="U22" s="79"/>
      <c r="V22" s="79"/>
      <c r="W22" s="79"/>
      <c r="X22" s="79"/>
      <c r="Y22" s="79"/>
      <c r="Z22" s="80"/>
      <c r="AA22" s="66"/>
      <c r="AB22" s="66"/>
      <c r="AC22" s="66"/>
      <c r="AD22" s="66"/>
      <c r="AE22" s="66"/>
      <c r="AF22" s="66"/>
      <c r="AG22" s="66"/>
      <c r="AH22" s="66"/>
      <c r="AI22" s="66"/>
      <c r="AJ22" s="66"/>
      <c r="AK22" s="66"/>
      <c r="AL22" s="66"/>
      <c r="AM22" s="66"/>
      <c r="AN22" s="66"/>
      <c r="AO22" s="66"/>
      <c r="AP22" s="66"/>
      <c r="AQ22" s="66"/>
      <c r="AR22" s="66"/>
      <c r="AS22" s="63"/>
      <c r="AT22" s="4"/>
      <c r="AU22" s="4"/>
    </row>
    <row r="23" spans="1:48" ht="15" customHeight="1">
      <c r="A23" s="4"/>
      <c r="B23" s="4"/>
      <c r="C23" s="4"/>
      <c r="D23" s="60"/>
      <c r="E23" s="61"/>
      <c r="F23" s="81" t="s">
        <v>661</v>
      </c>
      <c r="G23" s="82"/>
      <c r="H23" s="82"/>
      <c r="I23" s="82"/>
      <c r="J23" s="82"/>
      <c r="K23" s="82"/>
      <c r="L23" s="83"/>
      <c r="M23" s="81" t="s">
        <v>662</v>
      </c>
      <c r="N23" s="82"/>
      <c r="O23" s="82"/>
      <c r="P23" s="82"/>
      <c r="Q23" s="82"/>
      <c r="R23" s="82"/>
      <c r="S23" s="83"/>
      <c r="T23" s="84" t="s">
        <v>663</v>
      </c>
      <c r="U23" s="85"/>
      <c r="V23" s="85"/>
      <c r="W23" s="85"/>
      <c r="X23" s="85"/>
      <c r="Y23" s="85"/>
      <c r="Z23" s="86"/>
      <c r="AA23" s="66"/>
      <c r="AB23" s="66"/>
      <c r="AC23" s="66"/>
      <c r="AD23" s="66"/>
      <c r="AE23" s="66"/>
      <c r="AF23" s="66"/>
      <c r="AG23" s="66"/>
      <c r="AH23" s="66"/>
      <c r="AI23" s="66"/>
      <c r="AJ23" s="66"/>
      <c r="AK23" s="66"/>
      <c r="AL23" s="66"/>
      <c r="AM23" s="66"/>
      <c r="AN23" s="66"/>
      <c r="AO23" s="66"/>
      <c r="AP23" s="66"/>
      <c r="AQ23" s="66"/>
      <c r="AR23" s="66"/>
      <c r="AS23" s="63"/>
      <c r="AT23" s="4"/>
      <c r="AU23" s="4"/>
      <c r="AV23" s="4"/>
    </row>
    <row r="24" spans="1:48" s="4" customFormat="1" ht="15" customHeight="1">
      <c r="D24" s="60"/>
      <c r="E24" s="61"/>
      <c r="F24" s="81" t="s">
        <v>664</v>
      </c>
      <c r="G24" s="82"/>
      <c r="H24" s="82"/>
      <c r="I24" s="82"/>
      <c r="J24" s="82"/>
      <c r="K24" s="82"/>
      <c r="L24" s="83"/>
      <c r="M24" s="81" t="s">
        <v>665</v>
      </c>
      <c r="N24" s="82"/>
      <c r="O24" s="82"/>
      <c r="P24" s="82"/>
      <c r="Q24" s="82"/>
      <c r="R24" s="82"/>
      <c r="S24" s="83"/>
      <c r="T24" s="84" t="s">
        <v>666</v>
      </c>
      <c r="U24" s="85"/>
      <c r="V24" s="85"/>
      <c r="W24" s="85"/>
      <c r="X24" s="85"/>
      <c r="Y24" s="85"/>
      <c r="Z24" s="86"/>
      <c r="AA24" s="66"/>
      <c r="AB24" s="66"/>
      <c r="AC24" s="66"/>
      <c r="AD24" s="66"/>
      <c r="AE24" s="66"/>
      <c r="AF24" s="66"/>
      <c r="AG24" s="66"/>
      <c r="AH24" s="66"/>
      <c r="AI24" s="66"/>
      <c r="AJ24" s="66"/>
      <c r="AK24" s="66"/>
      <c r="AL24" s="66"/>
      <c r="AM24" s="66"/>
      <c r="AN24" s="66"/>
      <c r="AO24" s="66"/>
      <c r="AP24" s="66"/>
      <c r="AQ24" s="66"/>
      <c r="AR24" s="66"/>
      <c r="AS24" s="63"/>
    </row>
    <row r="25" spans="1:48" s="4" customFormat="1" ht="15" customHeight="1">
      <c r="D25" s="60"/>
      <c r="E25" s="61"/>
      <c r="F25" s="81" t="s">
        <v>667</v>
      </c>
      <c r="G25" s="82"/>
      <c r="H25" s="82"/>
      <c r="I25" s="82"/>
      <c r="J25" s="82"/>
      <c r="K25" s="82"/>
      <c r="L25" s="83"/>
      <c r="M25" s="81" t="s">
        <v>668</v>
      </c>
      <c r="N25" s="82"/>
      <c r="O25" s="82"/>
      <c r="P25" s="82"/>
      <c r="Q25" s="82"/>
      <c r="R25" s="82"/>
      <c r="S25" s="83"/>
      <c r="T25" s="84" t="s">
        <v>669</v>
      </c>
      <c r="U25" s="85"/>
      <c r="V25" s="85"/>
      <c r="W25" s="85"/>
      <c r="X25" s="85"/>
      <c r="Y25" s="85"/>
      <c r="Z25" s="86"/>
      <c r="AA25" s="66"/>
      <c r="AB25" s="66"/>
      <c r="AC25" s="66"/>
      <c r="AD25" s="66"/>
      <c r="AE25" s="66"/>
      <c r="AF25" s="66"/>
      <c r="AG25" s="66"/>
      <c r="AH25" s="66"/>
      <c r="AI25" s="66"/>
      <c r="AJ25" s="66"/>
      <c r="AK25" s="66"/>
      <c r="AL25" s="66"/>
      <c r="AM25" s="66"/>
      <c r="AN25" s="66"/>
      <c r="AO25" s="66"/>
      <c r="AP25" s="66"/>
      <c r="AQ25" s="66"/>
      <c r="AR25" s="66"/>
      <c r="AS25" s="63"/>
    </row>
    <row r="26" spans="1:48" s="4" customFormat="1" ht="15" customHeight="1">
      <c r="D26" s="60"/>
      <c r="E26" s="61"/>
      <c r="F26" s="81" t="s">
        <v>670</v>
      </c>
      <c r="G26" s="82"/>
      <c r="H26" s="82"/>
      <c r="I26" s="82"/>
      <c r="J26" s="82"/>
      <c r="K26" s="82"/>
      <c r="L26" s="83"/>
      <c r="M26" s="81" t="s">
        <v>671</v>
      </c>
      <c r="N26" s="82"/>
      <c r="O26" s="82"/>
      <c r="P26" s="82"/>
      <c r="Q26" s="82"/>
      <c r="R26" s="82"/>
      <c r="S26" s="83"/>
      <c r="T26" s="84" t="s">
        <v>672</v>
      </c>
      <c r="U26" s="85"/>
      <c r="V26" s="85"/>
      <c r="W26" s="85"/>
      <c r="X26" s="85"/>
      <c r="Y26" s="85"/>
      <c r="Z26" s="86"/>
      <c r="AA26" s="66"/>
      <c r="AB26" s="66"/>
      <c r="AC26" s="66"/>
      <c r="AD26" s="66"/>
      <c r="AE26" s="66"/>
      <c r="AF26" s="66"/>
      <c r="AG26" s="66"/>
      <c r="AH26" s="66"/>
      <c r="AI26" s="66"/>
      <c r="AJ26" s="66"/>
      <c r="AK26" s="66"/>
      <c r="AL26" s="66"/>
      <c r="AM26" s="66"/>
      <c r="AN26" s="66"/>
      <c r="AO26" s="66"/>
      <c r="AP26" s="66"/>
      <c r="AQ26" s="66"/>
      <c r="AR26" s="66"/>
      <c r="AS26" s="63"/>
    </row>
    <row r="27" spans="1:48" s="4" customFormat="1" ht="15" customHeight="1">
      <c r="D27" s="60"/>
      <c r="E27" s="64"/>
      <c r="F27" s="65"/>
      <c r="G27" s="65"/>
      <c r="H27" s="65"/>
      <c r="I27" s="65"/>
      <c r="J27" s="65"/>
      <c r="K27" s="65"/>
      <c r="L27" s="65"/>
      <c r="M27" s="65"/>
      <c r="N27" s="87"/>
      <c r="O27" s="87"/>
      <c r="P27" s="87"/>
      <c r="Q27" s="87"/>
      <c r="R27" s="87"/>
      <c r="S27" s="87"/>
      <c r="T27" s="87"/>
      <c r="U27" s="65"/>
      <c r="V27" s="65"/>
      <c r="W27" s="65"/>
      <c r="X27" s="65"/>
      <c r="Y27" s="65"/>
      <c r="Z27" s="65"/>
      <c r="AA27" s="65"/>
      <c r="AB27" s="65"/>
      <c r="AC27" s="87"/>
      <c r="AD27" s="87"/>
      <c r="AE27" s="87"/>
      <c r="AF27" s="87"/>
      <c r="AG27" s="87"/>
      <c r="AH27" s="87"/>
      <c r="AI27" s="87"/>
      <c r="AJ27" s="64"/>
      <c r="AK27" s="64"/>
      <c r="AL27" s="64"/>
      <c r="AM27" s="64"/>
      <c r="AN27" s="64"/>
      <c r="AO27" s="64"/>
      <c r="AP27" s="64"/>
      <c r="AQ27" s="64"/>
      <c r="AR27" s="64"/>
      <c r="AS27" s="63"/>
    </row>
    <row r="28" spans="1:48" s="4" customFormat="1" ht="15" customHeight="1">
      <c r="D28" s="60"/>
      <c r="E28" s="61"/>
      <c r="F28" s="71" t="s">
        <v>673</v>
      </c>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63"/>
    </row>
    <row r="29" spans="1:48" s="4" customFormat="1" ht="15" customHeight="1">
      <c r="D29" s="60"/>
      <c r="E29" s="61"/>
      <c r="F29" s="88"/>
      <c r="G29" s="88" t="s">
        <v>674</v>
      </c>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63"/>
    </row>
    <row r="30" spans="1:48" s="4" customFormat="1" ht="15" customHeight="1">
      <c r="D30" s="60"/>
      <c r="E30" s="64"/>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3"/>
    </row>
    <row r="31" spans="1:48" s="4" customFormat="1" ht="15" customHeight="1">
      <c r="D31" s="60"/>
      <c r="E31" s="61" t="s">
        <v>647</v>
      </c>
      <c r="F31" s="66" t="s">
        <v>675</v>
      </c>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3"/>
    </row>
    <row r="32" spans="1:48" s="4" customFormat="1" ht="15" customHeight="1">
      <c r="D32" s="60"/>
      <c r="E32" s="64"/>
      <c r="F32" s="78" t="s">
        <v>676</v>
      </c>
      <c r="G32" s="79"/>
      <c r="H32" s="79"/>
      <c r="I32" s="79"/>
      <c r="J32" s="79"/>
      <c r="K32" s="79"/>
      <c r="L32" s="79"/>
      <c r="M32" s="79"/>
      <c r="N32" s="79"/>
      <c r="O32" s="79"/>
      <c r="P32" s="79"/>
      <c r="Q32" s="79"/>
      <c r="R32" s="79"/>
      <c r="S32" s="79"/>
      <c r="T32" s="79"/>
      <c r="U32" s="78" t="s">
        <v>677</v>
      </c>
      <c r="V32" s="79"/>
      <c r="W32" s="79"/>
      <c r="X32" s="79"/>
      <c r="Y32" s="79"/>
      <c r="Z32" s="79"/>
      <c r="AA32" s="79"/>
      <c r="AB32" s="79"/>
      <c r="AC32" s="79"/>
      <c r="AD32" s="79"/>
      <c r="AE32" s="79"/>
      <c r="AF32" s="79"/>
      <c r="AG32" s="79"/>
      <c r="AH32" s="79"/>
      <c r="AI32" s="89"/>
      <c r="AJ32" s="65"/>
      <c r="AK32" s="65"/>
      <c r="AL32" s="65"/>
      <c r="AM32" s="65"/>
      <c r="AN32" s="65"/>
      <c r="AO32" s="65"/>
      <c r="AP32" s="65"/>
      <c r="AQ32" s="65"/>
      <c r="AR32" s="65"/>
      <c r="AS32" s="63"/>
    </row>
    <row r="33" spans="1:48" s="4" customFormat="1" ht="15" customHeight="1">
      <c r="D33" s="60"/>
      <c r="E33" s="64"/>
      <c r="F33" s="90"/>
      <c r="G33" s="91"/>
      <c r="H33" s="91"/>
      <c r="I33" s="91"/>
      <c r="J33" s="91"/>
      <c r="K33" s="91"/>
      <c r="L33" s="91"/>
      <c r="M33" s="91"/>
      <c r="N33" s="92" t="s">
        <v>1</v>
      </c>
      <c r="O33" s="93"/>
      <c r="P33" s="93"/>
      <c r="Q33" s="93"/>
      <c r="R33" s="93"/>
      <c r="S33" s="93"/>
      <c r="T33" s="94"/>
      <c r="U33" s="90"/>
      <c r="V33" s="91"/>
      <c r="W33" s="91"/>
      <c r="X33" s="91"/>
      <c r="Y33" s="91"/>
      <c r="Z33" s="91"/>
      <c r="AA33" s="91"/>
      <c r="AB33" s="91"/>
      <c r="AC33" s="92" t="s">
        <v>1</v>
      </c>
      <c r="AD33" s="93"/>
      <c r="AE33" s="93"/>
      <c r="AF33" s="93"/>
      <c r="AG33" s="93"/>
      <c r="AH33" s="93"/>
      <c r="AI33" s="94"/>
      <c r="AJ33" s="65"/>
      <c r="AK33" s="65"/>
      <c r="AL33" s="65"/>
      <c r="AM33" s="65"/>
      <c r="AN33" s="65"/>
      <c r="AO33" s="65"/>
      <c r="AP33" s="65"/>
      <c r="AQ33" s="65"/>
      <c r="AR33" s="65"/>
      <c r="AS33" s="63"/>
    </row>
    <row r="34" spans="1:48" s="4" customFormat="1" ht="15" customHeight="1">
      <c r="D34" s="60"/>
      <c r="E34" s="64"/>
      <c r="F34" s="95" t="s">
        <v>678</v>
      </c>
      <c r="G34" s="96"/>
      <c r="H34" s="96"/>
      <c r="I34" s="96"/>
      <c r="J34" s="96"/>
      <c r="K34" s="96"/>
      <c r="L34" s="96"/>
      <c r="M34" s="97"/>
      <c r="N34" s="84" t="s">
        <v>679</v>
      </c>
      <c r="O34" s="85"/>
      <c r="P34" s="85"/>
      <c r="Q34" s="85"/>
      <c r="R34" s="85"/>
      <c r="S34" s="85"/>
      <c r="T34" s="86"/>
      <c r="U34" s="96" t="s">
        <v>680</v>
      </c>
      <c r="V34" s="96"/>
      <c r="W34" s="96"/>
      <c r="X34" s="96"/>
      <c r="Y34" s="96"/>
      <c r="Z34" s="96"/>
      <c r="AA34" s="96"/>
      <c r="AB34" s="97"/>
      <c r="AC34" s="84" t="s">
        <v>681</v>
      </c>
      <c r="AD34" s="85"/>
      <c r="AE34" s="85"/>
      <c r="AF34" s="85"/>
      <c r="AG34" s="85"/>
      <c r="AH34" s="85"/>
      <c r="AI34" s="86"/>
      <c r="AJ34" s="65"/>
      <c r="AK34" s="65"/>
      <c r="AL34" s="65"/>
      <c r="AM34" s="65"/>
      <c r="AN34" s="65"/>
      <c r="AO34" s="65"/>
      <c r="AP34" s="65"/>
      <c r="AQ34" s="65"/>
      <c r="AR34" s="65"/>
      <c r="AS34" s="63"/>
    </row>
    <row r="35" spans="1:48" s="4" customFormat="1" ht="15" customHeight="1">
      <c r="D35" s="60"/>
      <c r="E35" s="64"/>
      <c r="F35" s="98" t="s">
        <v>682</v>
      </c>
      <c r="G35" s="99"/>
      <c r="H35" s="99"/>
      <c r="I35" s="99"/>
      <c r="J35" s="99"/>
      <c r="K35" s="99"/>
      <c r="L35" s="99"/>
      <c r="M35" s="100"/>
      <c r="N35" s="84" t="s">
        <v>683</v>
      </c>
      <c r="O35" s="85"/>
      <c r="P35" s="85"/>
      <c r="Q35" s="85"/>
      <c r="R35" s="85"/>
      <c r="S35" s="85"/>
      <c r="T35" s="86"/>
      <c r="U35" s="65"/>
      <c r="V35" s="65"/>
      <c r="W35" s="65"/>
      <c r="X35" s="65"/>
      <c r="Y35" s="65"/>
      <c r="Z35" s="65"/>
      <c r="AA35" s="65"/>
      <c r="AB35" s="65"/>
      <c r="AC35" s="87"/>
      <c r="AD35" s="87"/>
      <c r="AE35" s="87"/>
      <c r="AF35" s="87"/>
      <c r="AG35" s="87"/>
      <c r="AH35" s="87"/>
      <c r="AI35" s="87"/>
      <c r="AJ35" s="65"/>
      <c r="AK35" s="65"/>
      <c r="AL35" s="65"/>
      <c r="AM35" s="65"/>
      <c r="AN35" s="65"/>
      <c r="AO35" s="65"/>
      <c r="AP35" s="65"/>
      <c r="AQ35" s="65"/>
      <c r="AR35" s="65"/>
      <c r="AS35" s="63"/>
    </row>
    <row r="36" spans="1:48" s="4" customFormat="1" ht="15" customHeight="1">
      <c r="D36" s="60"/>
      <c r="E36" s="64"/>
      <c r="F36" s="101"/>
      <c r="G36" s="101"/>
      <c r="H36" s="101"/>
      <c r="I36" s="101"/>
      <c r="J36" s="101"/>
      <c r="K36" s="101"/>
      <c r="L36" s="101"/>
      <c r="M36" s="101"/>
      <c r="N36" s="87"/>
      <c r="O36" s="87"/>
      <c r="P36" s="87"/>
      <c r="Q36" s="87"/>
      <c r="R36" s="87"/>
      <c r="S36" s="87"/>
      <c r="T36" s="87"/>
      <c r="U36" s="65"/>
      <c r="V36" s="65"/>
      <c r="W36" s="65"/>
      <c r="X36" s="65"/>
      <c r="Y36" s="65"/>
      <c r="Z36" s="65"/>
      <c r="AA36" s="65"/>
      <c r="AB36" s="65"/>
      <c r="AC36" s="87"/>
      <c r="AD36" s="87"/>
      <c r="AE36" s="87"/>
      <c r="AF36" s="87"/>
      <c r="AG36" s="87"/>
      <c r="AH36" s="87"/>
      <c r="AI36" s="87"/>
      <c r="AJ36" s="65"/>
      <c r="AK36" s="65"/>
      <c r="AL36" s="65"/>
      <c r="AM36" s="65"/>
      <c r="AN36" s="65"/>
      <c r="AO36" s="65"/>
      <c r="AP36" s="65"/>
      <c r="AQ36" s="65"/>
      <c r="AR36" s="65"/>
      <c r="AS36" s="63"/>
    </row>
    <row r="37" spans="1:48" s="4" customFormat="1" ht="15" customHeight="1">
      <c r="A37" s="1"/>
      <c r="B37" s="1"/>
      <c r="C37" s="1"/>
      <c r="D37" s="60"/>
      <c r="E37" s="61" t="s">
        <v>684</v>
      </c>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3"/>
      <c r="AT37" s="1"/>
      <c r="AU37" s="1"/>
      <c r="AV37" s="1"/>
    </row>
    <row r="38" spans="1:48" ht="15" customHeight="1">
      <c r="D38" s="60"/>
      <c r="E38" s="67"/>
      <c r="F38" s="68" t="s">
        <v>3274</v>
      </c>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9"/>
      <c r="AT38" s="70"/>
    </row>
    <row r="39" spans="1:48" ht="15" customHeight="1">
      <c r="D39" s="60"/>
      <c r="E39" s="61"/>
      <c r="F39" s="102" t="s">
        <v>685</v>
      </c>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69"/>
      <c r="AT39" s="70"/>
    </row>
    <row r="40" spans="1:48" ht="15" customHeight="1">
      <c r="D40" s="60"/>
      <c r="E40" s="67"/>
      <c r="F40" s="68"/>
      <c r="G40" s="68" t="s">
        <v>686</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9"/>
      <c r="AT40" s="70"/>
      <c r="AU40" s="70"/>
    </row>
    <row r="41" spans="1:48" s="4" customFormat="1" ht="15" customHeight="1">
      <c r="D41" s="60"/>
      <c r="E41" s="64"/>
      <c r="F41" s="101"/>
      <c r="G41" s="101"/>
      <c r="H41" s="101"/>
      <c r="I41" s="101" t="s">
        <v>3275</v>
      </c>
      <c r="J41" s="101"/>
      <c r="K41" s="101"/>
      <c r="L41" s="101"/>
      <c r="M41" s="87"/>
      <c r="N41" s="87"/>
      <c r="O41" s="87"/>
      <c r="P41" s="87"/>
      <c r="Q41" s="87"/>
      <c r="R41" s="87"/>
      <c r="S41" s="87"/>
      <c r="T41" s="65"/>
      <c r="U41" s="65"/>
      <c r="V41" s="64"/>
      <c r="W41" s="65"/>
      <c r="X41" s="65"/>
      <c r="Y41" s="65"/>
      <c r="Z41" s="65"/>
      <c r="AA41" s="65"/>
      <c r="AB41" s="65"/>
      <c r="AC41" s="87"/>
      <c r="AD41" s="87"/>
      <c r="AE41" s="87"/>
      <c r="AF41" s="87"/>
      <c r="AG41" s="87"/>
      <c r="AH41" s="87"/>
      <c r="AI41" s="87"/>
      <c r="AJ41" s="65"/>
      <c r="AK41" s="65"/>
      <c r="AL41" s="65"/>
      <c r="AM41" s="65"/>
      <c r="AN41" s="65"/>
      <c r="AO41" s="65"/>
      <c r="AP41" s="65"/>
      <c r="AQ41" s="65"/>
      <c r="AR41" s="65"/>
      <c r="AS41" s="63"/>
    </row>
    <row r="42" spans="1:48" s="4" customFormat="1" ht="15" customHeight="1">
      <c r="D42" s="60"/>
      <c r="E42" s="64"/>
      <c r="F42" s="101"/>
      <c r="G42" s="101" t="s">
        <v>687</v>
      </c>
      <c r="H42" s="101"/>
      <c r="I42" s="101"/>
      <c r="J42" s="101"/>
      <c r="K42" s="101"/>
      <c r="L42" s="101"/>
      <c r="M42" s="87"/>
      <c r="N42" s="87"/>
      <c r="O42" s="87"/>
      <c r="P42" s="87"/>
      <c r="Q42" s="87"/>
      <c r="R42" s="87"/>
      <c r="S42" s="87"/>
      <c r="T42" s="65"/>
      <c r="U42" s="65"/>
      <c r="V42" s="64"/>
      <c r="W42" s="65"/>
      <c r="X42" s="65"/>
      <c r="Y42" s="65"/>
      <c r="Z42" s="65"/>
      <c r="AA42" s="65"/>
      <c r="AB42" s="65"/>
      <c r="AC42" s="87"/>
      <c r="AD42" s="87"/>
      <c r="AE42" s="87"/>
      <c r="AF42" s="87"/>
      <c r="AG42" s="87"/>
      <c r="AH42" s="87"/>
      <c r="AI42" s="87"/>
      <c r="AJ42" s="65"/>
      <c r="AK42" s="65"/>
      <c r="AL42" s="65"/>
      <c r="AM42" s="65"/>
      <c r="AN42" s="65"/>
      <c r="AO42" s="65"/>
      <c r="AP42" s="65"/>
      <c r="AQ42" s="65"/>
      <c r="AR42" s="65"/>
      <c r="AS42" s="63"/>
    </row>
    <row r="43" spans="1:48" s="4" customFormat="1" ht="15" customHeight="1">
      <c r="D43" s="60"/>
      <c r="E43" s="64"/>
      <c r="F43" s="101"/>
      <c r="G43" s="101"/>
      <c r="H43" s="101"/>
      <c r="I43" s="101" t="s">
        <v>688</v>
      </c>
      <c r="J43" s="101"/>
      <c r="K43" s="101"/>
      <c r="L43" s="101"/>
      <c r="M43" s="87"/>
      <c r="N43" s="87"/>
      <c r="O43" s="87"/>
      <c r="P43" s="87"/>
      <c r="Q43" s="87"/>
      <c r="R43" s="87"/>
      <c r="S43" s="87"/>
      <c r="T43" s="65"/>
      <c r="U43" s="65"/>
      <c r="V43" s="64"/>
      <c r="W43" s="65"/>
      <c r="X43" s="65"/>
      <c r="Y43" s="65"/>
      <c r="Z43" s="65"/>
      <c r="AA43" s="65"/>
      <c r="AB43" s="65"/>
      <c r="AC43" s="87"/>
      <c r="AD43" s="87"/>
      <c r="AE43" s="87"/>
      <c r="AF43" s="87"/>
      <c r="AG43" s="87"/>
      <c r="AH43" s="87"/>
      <c r="AI43" s="87"/>
      <c r="AJ43" s="65"/>
      <c r="AK43" s="65"/>
      <c r="AL43" s="65"/>
      <c r="AM43" s="65"/>
      <c r="AN43" s="65"/>
      <c r="AO43" s="65"/>
      <c r="AP43" s="65"/>
      <c r="AQ43" s="65"/>
      <c r="AR43" s="65"/>
      <c r="AS43" s="63"/>
    </row>
    <row r="44" spans="1:48" s="4" customFormat="1" ht="15" customHeight="1">
      <c r="D44" s="60"/>
      <c r="E44" s="64"/>
      <c r="F44" s="101"/>
      <c r="G44" s="101"/>
      <c r="H44" s="101"/>
      <c r="I44" s="101" t="s">
        <v>3276</v>
      </c>
      <c r="J44" s="101"/>
      <c r="K44" s="101"/>
      <c r="L44" s="101"/>
      <c r="M44" s="87"/>
      <c r="N44" s="87"/>
      <c r="O44" s="87"/>
      <c r="P44" s="87"/>
      <c r="Q44" s="87"/>
      <c r="R44" s="87"/>
      <c r="S44" s="87"/>
      <c r="T44" s="65"/>
      <c r="U44" s="65"/>
      <c r="V44" s="64"/>
      <c r="W44" s="65"/>
      <c r="X44" s="65"/>
      <c r="Y44" s="65"/>
      <c r="Z44" s="65"/>
      <c r="AA44" s="65"/>
      <c r="AB44" s="65"/>
      <c r="AC44" s="87"/>
      <c r="AD44" s="87"/>
      <c r="AE44" s="87"/>
      <c r="AF44" s="87"/>
      <c r="AG44" s="87"/>
      <c r="AH44" s="87"/>
      <c r="AI44" s="87"/>
      <c r="AJ44" s="65"/>
      <c r="AK44" s="65"/>
      <c r="AL44" s="65"/>
      <c r="AM44" s="65"/>
      <c r="AN44" s="65"/>
      <c r="AO44" s="65"/>
      <c r="AP44" s="65"/>
      <c r="AQ44" s="65"/>
      <c r="AR44" s="65"/>
      <c r="AS44" s="63"/>
    </row>
    <row r="45" spans="1:48" s="4" customFormat="1" ht="15" customHeight="1">
      <c r="D45" s="60"/>
      <c r="E45" s="64"/>
      <c r="F45" s="101"/>
      <c r="G45" s="101"/>
      <c r="H45" s="101"/>
      <c r="I45" s="101" t="s">
        <v>689</v>
      </c>
      <c r="J45" s="101"/>
      <c r="K45" s="101"/>
      <c r="L45" s="101"/>
      <c r="M45" s="87"/>
      <c r="N45" s="87"/>
      <c r="O45" s="87"/>
      <c r="P45" s="87"/>
      <c r="Q45" s="87"/>
      <c r="R45" s="87"/>
      <c r="S45" s="87"/>
      <c r="T45" s="65"/>
      <c r="U45" s="65"/>
      <c r="V45" s="64"/>
      <c r="W45" s="65"/>
      <c r="X45" s="65"/>
      <c r="Y45" s="65"/>
      <c r="Z45" s="65"/>
      <c r="AA45" s="65"/>
      <c r="AB45" s="65"/>
      <c r="AC45" s="87"/>
      <c r="AD45" s="87"/>
      <c r="AE45" s="87"/>
      <c r="AF45" s="87"/>
      <c r="AG45" s="87"/>
      <c r="AH45" s="87"/>
      <c r="AI45" s="87"/>
      <c r="AJ45" s="65"/>
      <c r="AK45" s="65"/>
      <c r="AL45" s="65"/>
      <c r="AM45" s="65"/>
      <c r="AN45" s="65"/>
      <c r="AO45" s="65"/>
      <c r="AP45" s="65"/>
      <c r="AQ45" s="65"/>
      <c r="AR45" s="65"/>
      <c r="AS45" s="63"/>
    </row>
    <row r="46" spans="1:48" s="4" customFormat="1" ht="15" customHeight="1">
      <c r="D46" s="60"/>
      <c r="E46" s="64"/>
      <c r="F46" s="101"/>
      <c r="G46" s="101"/>
      <c r="H46" s="101"/>
      <c r="I46" s="101" t="s">
        <v>690</v>
      </c>
      <c r="J46" s="101"/>
      <c r="K46" s="101"/>
      <c r="L46" s="101"/>
      <c r="M46" s="87"/>
      <c r="N46" s="87"/>
      <c r="O46" s="87"/>
      <c r="P46" s="87"/>
      <c r="Q46" s="87"/>
      <c r="R46" s="87"/>
      <c r="S46" s="87"/>
      <c r="T46" s="65"/>
      <c r="U46" s="65"/>
      <c r="V46" s="64"/>
      <c r="W46" s="65"/>
      <c r="X46" s="65"/>
      <c r="Y46" s="65"/>
      <c r="Z46" s="65"/>
      <c r="AA46" s="65"/>
      <c r="AB46" s="65"/>
      <c r="AC46" s="87"/>
      <c r="AD46" s="87"/>
      <c r="AE46" s="87"/>
      <c r="AF46" s="87"/>
      <c r="AG46" s="87"/>
      <c r="AH46" s="87"/>
      <c r="AI46" s="87"/>
      <c r="AJ46" s="65"/>
      <c r="AK46" s="65"/>
      <c r="AL46" s="65"/>
      <c r="AM46" s="65"/>
      <c r="AN46" s="65"/>
      <c r="AO46" s="65"/>
      <c r="AP46" s="65"/>
      <c r="AQ46" s="65"/>
      <c r="AR46" s="65"/>
      <c r="AS46" s="63"/>
    </row>
    <row r="47" spans="1:48" s="4" customFormat="1" ht="15" customHeight="1">
      <c r="D47" s="60"/>
      <c r="E47" s="64"/>
      <c r="F47" s="103" t="s">
        <v>691</v>
      </c>
      <c r="G47" s="61"/>
      <c r="H47" s="103"/>
      <c r="I47" s="103"/>
      <c r="J47" s="103"/>
      <c r="K47" s="103"/>
      <c r="L47" s="103"/>
      <c r="M47" s="87"/>
      <c r="N47" s="87"/>
      <c r="O47" s="87"/>
      <c r="P47" s="87"/>
      <c r="Q47" s="87"/>
      <c r="R47" s="87"/>
      <c r="S47" s="87"/>
      <c r="T47" s="65"/>
      <c r="U47" s="65"/>
      <c r="V47" s="64"/>
      <c r="W47" s="65"/>
      <c r="X47" s="65"/>
      <c r="Y47" s="65"/>
      <c r="Z47" s="65"/>
      <c r="AA47" s="65"/>
      <c r="AB47" s="65"/>
      <c r="AC47" s="87"/>
      <c r="AD47" s="87"/>
      <c r="AE47" s="87"/>
      <c r="AF47" s="87"/>
      <c r="AG47" s="87"/>
      <c r="AH47" s="87"/>
      <c r="AI47" s="87"/>
      <c r="AJ47" s="65"/>
      <c r="AK47" s="65"/>
      <c r="AL47" s="65"/>
      <c r="AM47" s="65"/>
      <c r="AN47" s="65"/>
      <c r="AO47" s="65"/>
      <c r="AP47" s="65"/>
      <c r="AQ47" s="65"/>
      <c r="AR47" s="65"/>
      <c r="AS47" s="63"/>
    </row>
    <row r="48" spans="1:48" s="4" customFormat="1" ht="15" customHeight="1">
      <c r="D48" s="60"/>
      <c r="E48" s="64"/>
      <c r="F48" s="101"/>
      <c r="G48" s="101" t="s">
        <v>686</v>
      </c>
      <c r="H48" s="101"/>
      <c r="I48" s="64"/>
      <c r="J48" s="101"/>
      <c r="K48" s="101"/>
      <c r="L48" s="101"/>
      <c r="M48" s="87"/>
      <c r="N48" s="87"/>
      <c r="O48" s="87"/>
      <c r="P48" s="87"/>
      <c r="Q48" s="87"/>
      <c r="R48" s="87"/>
      <c r="S48" s="87"/>
      <c r="T48" s="65"/>
      <c r="U48" s="65"/>
      <c r="V48" s="64"/>
      <c r="W48" s="65"/>
      <c r="X48" s="65"/>
      <c r="Y48" s="65"/>
      <c r="Z48" s="65"/>
      <c r="AA48" s="65"/>
      <c r="AB48" s="65"/>
      <c r="AC48" s="87"/>
      <c r="AD48" s="87"/>
      <c r="AE48" s="87"/>
      <c r="AF48" s="87"/>
      <c r="AG48" s="87"/>
      <c r="AH48" s="87"/>
      <c r="AI48" s="87"/>
      <c r="AJ48" s="65"/>
      <c r="AK48" s="65"/>
      <c r="AL48" s="65"/>
      <c r="AM48" s="65"/>
      <c r="AN48" s="65"/>
      <c r="AO48" s="65"/>
      <c r="AP48" s="65"/>
      <c r="AQ48" s="65"/>
      <c r="AR48" s="65"/>
      <c r="AS48" s="63"/>
    </row>
    <row r="49" spans="2:47" s="4" customFormat="1" ht="15" customHeight="1">
      <c r="D49" s="60"/>
      <c r="E49" s="64"/>
      <c r="F49" s="101"/>
      <c r="G49" s="101"/>
      <c r="H49" s="101"/>
      <c r="I49" s="101" t="s">
        <v>692</v>
      </c>
      <c r="J49" s="101"/>
      <c r="K49" s="101"/>
      <c r="L49" s="101"/>
      <c r="M49" s="87"/>
      <c r="N49" s="87"/>
      <c r="O49" s="87"/>
      <c r="P49" s="87"/>
      <c r="Q49" s="87"/>
      <c r="R49" s="87"/>
      <c r="S49" s="87"/>
      <c r="T49" s="65"/>
      <c r="U49" s="65"/>
      <c r="V49" s="64"/>
      <c r="W49" s="65"/>
      <c r="X49" s="65"/>
      <c r="Y49" s="65"/>
      <c r="Z49" s="65"/>
      <c r="AA49" s="65"/>
      <c r="AB49" s="65"/>
      <c r="AC49" s="87"/>
      <c r="AD49" s="87"/>
      <c r="AE49" s="87"/>
      <c r="AF49" s="87"/>
      <c r="AG49" s="87"/>
      <c r="AH49" s="87"/>
      <c r="AI49" s="87"/>
      <c r="AJ49" s="65"/>
      <c r="AK49" s="65"/>
      <c r="AL49" s="65"/>
      <c r="AM49" s="65"/>
      <c r="AN49" s="65"/>
      <c r="AO49" s="65"/>
      <c r="AP49" s="65"/>
      <c r="AQ49" s="65"/>
      <c r="AR49" s="65"/>
      <c r="AS49" s="63"/>
    </row>
    <row r="50" spans="2:47" s="4" customFormat="1" ht="15" customHeight="1">
      <c r="D50" s="60"/>
      <c r="E50" s="64"/>
      <c r="F50" s="101"/>
      <c r="G50" s="101" t="s">
        <v>687</v>
      </c>
      <c r="H50" s="101"/>
      <c r="I50" s="101"/>
      <c r="J50" s="101"/>
      <c r="K50" s="101"/>
      <c r="L50" s="101"/>
      <c r="M50" s="87"/>
      <c r="N50" s="87"/>
      <c r="O50" s="87"/>
      <c r="P50" s="87"/>
      <c r="Q50" s="87"/>
      <c r="R50" s="87"/>
      <c r="S50" s="87"/>
      <c r="T50" s="65"/>
      <c r="U50" s="65"/>
      <c r="V50" s="64"/>
      <c r="W50" s="65"/>
      <c r="X50" s="65"/>
      <c r="Y50" s="65"/>
      <c r="Z50" s="65"/>
      <c r="AA50" s="65"/>
      <c r="AB50" s="65"/>
      <c r="AC50" s="87"/>
      <c r="AD50" s="87"/>
      <c r="AE50" s="87"/>
      <c r="AF50" s="87"/>
      <c r="AG50" s="87"/>
      <c r="AH50" s="87"/>
      <c r="AI50" s="87"/>
      <c r="AJ50" s="65"/>
      <c r="AK50" s="65"/>
      <c r="AL50" s="65"/>
      <c r="AM50" s="65"/>
      <c r="AN50" s="65"/>
      <c r="AO50" s="65"/>
      <c r="AP50" s="65"/>
      <c r="AQ50" s="65"/>
      <c r="AR50" s="65"/>
      <c r="AS50" s="63"/>
    </row>
    <row r="51" spans="2:47" s="4" customFormat="1" ht="15" customHeight="1">
      <c r="D51" s="60"/>
      <c r="E51" s="64"/>
      <c r="F51" s="101"/>
      <c r="G51" s="101"/>
      <c r="H51" s="101"/>
      <c r="I51" s="101" t="s">
        <v>688</v>
      </c>
      <c r="J51" s="101"/>
      <c r="K51" s="101"/>
      <c r="L51" s="101"/>
      <c r="M51" s="87"/>
      <c r="N51" s="87"/>
      <c r="O51" s="87"/>
      <c r="P51" s="87"/>
      <c r="Q51" s="87"/>
      <c r="R51" s="87"/>
      <c r="S51" s="87"/>
      <c r="T51" s="65"/>
      <c r="U51" s="65"/>
      <c r="V51" s="64"/>
      <c r="W51" s="65"/>
      <c r="X51" s="65"/>
      <c r="Y51" s="65"/>
      <c r="Z51" s="65"/>
      <c r="AA51" s="65"/>
      <c r="AB51" s="65"/>
      <c r="AC51" s="87"/>
      <c r="AD51" s="87"/>
      <c r="AE51" s="87"/>
      <c r="AF51" s="87"/>
      <c r="AG51" s="87"/>
      <c r="AH51" s="87"/>
      <c r="AI51" s="87"/>
      <c r="AJ51" s="65"/>
      <c r="AK51" s="65"/>
      <c r="AL51" s="65"/>
      <c r="AM51" s="65"/>
      <c r="AN51" s="65"/>
      <c r="AO51" s="65"/>
      <c r="AP51" s="65"/>
      <c r="AQ51" s="65"/>
      <c r="AR51" s="65"/>
      <c r="AS51" s="63"/>
    </row>
    <row r="52" spans="2:47" s="4" customFormat="1" ht="15" customHeight="1">
      <c r="D52" s="60"/>
      <c r="E52" s="64"/>
      <c r="F52" s="101"/>
      <c r="G52" s="101"/>
      <c r="H52" s="101"/>
      <c r="I52" s="101" t="s">
        <v>689</v>
      </c>
      <c r="J52" s="101"/>
      <c r="K52" s="101"/>
      <c r="L52" s="101"/>
      <c r="M52" s="87"/>
      <c r="N52" s="87"/>
      <c r="O52" s="87"/>
      <c r="P52" s="87"/>
      <c r="Q52" s="87"/>
      <c r="R52" s="87"/>
      <c r="S52" s="87"/>
      <c r="T52" s="65"/>
      <c r="U52" s="65"/>
      <c r="V52" s="64"/>
      <c r="W52" s="65"/>
      <c r="X52" s="65"/>
      <c r="Y52" s="65"/>
      <c r="Z52" s="65"/>
      <c r="AA52" s="65"/>
      <c r="AB52" s="65"/>
      <c r="AC52" s="87"/>
      <c r="AD52" s="87"/>
      <c r="AE52" s="87"/>
      <c r="AF52" s="87"/>
      <c r="AG52" s="87"/>
      <c r="AH52" s="87"/>
      <c r="AI52" s="87"/>
      <c r="AJ52" s="65"/>
      <c r="AK52" s="65"/>
      <c r="AL52" s="65"/>
      <c r="AM52" s="65"/>
      <c r="AN52" s="65"/>
      <c r="AO52" s="65"/>
      <c r="AP52" s="65"/>
      <c r="AQ52" s="65"/>
      <c r="AR52" s="65"/>
      <c r="AS52" s="63"/>
    </row>
    <row r="53" spans="2:47" s="4" customFormat="1" ht="15" customHeight="1">
      <c r="D53" s="60"/>
      <c r="E53" s="64"/>
      <c r="F53" s="101"/>
      <c r="G53" s="101"/>
      <c r="H53" s="101"/>
      <c r="I53" s="101" t="s">
        <v>690</v>
      </c>
      <c r="J53" s="101"/>
      <c r="K53" s="101"/>
      <c r="L53" s="101"/>
      <c r="M53" s="87"/>
      <c r="N53" s="87"/>
      <c r="O53" s="87"/>
      <c r="P53" s="87"/>
      <c r="Q53" s="87"/>
      <c r="R53" s="87"/>
      <c r="S53" s="87"/>
      <c r="T53" s="65"/>
      <c r="U53" s="65"/>
      <c r="V53" s="64"/>
      <c r="W53" s="65"/>
      <c r="X53" s="65"/>
      <c r="Y53" s="65"/>
      <c r="Z53" s="65"/>
      <c r="AA53" s="65"/>
      <c r="AB53" s="65"/>
      <c r="AC53" s="87"/>
      <c r="AD53" s="87"/>
      <c r="AE53" s="87"/>
      <c r="AF53" s="87"/>
      <c r="AG53" s="87"/>
      <c r="AH53" s="87"/>
      <c r="AI53" s="87"/>
      <c r="AJ53" s="65"/>
      <c r="AK53" s="65"/>
      <c r="AL53" s="65"/>
      <c r="AM53" s="65"/>
      <c r="AN53" s="65"/>
      <c r="AO53" s="65"/>
      <c r="AP53" s="65"/>
      <c r="AQ53" s="65"/>
      <c r="AR53" s="65"/>
      <c r="AS53" s="63"/>
    </row>
    <row r="54" spans="2:47" s="4" customFormat="1" ht="15" customHeight="1" thickBot="1">
      <c r="D54" s="104"/>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6"/>
    </row>
    <row r="55" spans="2:47" s="4" customFormat="1" ht="15" customHeight="1" thickTop="1">
      <c r="B55" s="1"/>
      <c r="C55" s="1"/>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
      <c r="AU55" s="1"/>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A1:H396"/>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765</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c r="B5" s="31" t="s">
        <v>790</v>
      </c>
      <c r="C5" s="32" t="s">
        <v>1256</v>
      </c>
      <c r="D5" s="33" t="s">
        <v>1257</v>
      </c>
      <c r="E5" s="34" t="s">
        <v>925</v>
      </c>
      <c r="F5" s="35" t="s">
        <v>926</v>
      </c>
      <c r="G5" s="36" t="s">
        <v>927</v>
      </c>
      <c r="H5" s="30"/>
    </row>
    <row r="6" spans="1:8">
      <c r="B6" s="37" t="s">
        <v>791</v>
      </c>
      <c r="C6" s="38" t="s">
        <v>1258</v>
      </c>
      <c r="D6" s="39" t="s">
        <v>1259</v>
      </c>
      <c r="E6" s="40" t="s">
        <v>931</v>
      </c>
      <c r="F6" s="41"/>
      <c r="G6" s="42"/>
      <c r="H6" s="30"/>
    </row>
    <row r="7" spans="1:8">
      <c r="B7" s="37" t="s">
        <v>1260</v>
      </c>
      <c r="C7" s="38" t="s">
        <v>1261</v>
      </c>
      <c r="D7" s="39" t="s">
        <v>1009</v>
      </c>
      <c r="E7" s="40" t="s">
        <v>1019</v>
      </c>
      <c r="F7" s="41"/>
      <c r="G7" s="42"/>
      <c r="H7" s="30"/>
    </row>
    <row r="8" spans="1:8">
      <c r="B8" s="37" t="s">
        <v>1262</v>
      </c>
      <c r="C8" s="38" t="s">
        <v>1263</v>
      </c>
      <c r="D8" s="39" t="s">
        <v>930</v>
      </c>
      <c r="E8" s="40" t="s">
        <v>1019</v>
      </c>
      <c r="F8" s="41"/>
      <c r="G8" s="42"/>
      <c r="H8" s="30"/>
    </row>
    <row r="9" spans="1:8">
      <c r="B9" s="37" t="s">
        <v>1264</v>
      </c>
      <c r="C9" s="38" t="s">
        <v>1265</v>
      </c>
      <c r="D9" s="39" t="s">
        <v>930</v>
      </c>
      <c r="E9" s="40" t="s">
        <v>1019</v>
      </c>
      <c r="F9" s="41"/>
      <c r="G9" s="42"/>
      <c r="H9" s="30"/>
    </row>
    <row r="10" spans="1:8" ht="17.25" thickBot="1">
      <c r="B10" s="37" t="s">
        <v>1266</v>
      </c>
      <c r="C10" s="38" t="s">
        <v>1267</v>
      </c>
      <c r="D10" s="39" t="s">
        <v>930</v>
      </c>
      <c r="E10" s="40" t="s">
        <v>931</v>
      </c>
      <c r="F10" s="41"/>
      <c r="G10" s="42"/>
      <c r="H10" s="30"/>
    </row>
    <row r="11" spans="1:8" s="22" customFormat="1" ht="18.75" thickBot="1">
      <c r="A11" s="5"/>
      <c r="B11" s="299" t="s">
        <v>1268</v>
      </c>
      <c r="C11" s="300"/>
      <c r="D11" s="301"/>
      <c r="E11" s="302"/>
      <c r="F11" s="302"/>
      <c r="G11" s="303"/>
      <c r="H11" s="30"/>
    </row>
    <row r="12" spans="1:8">
      <c r="B12" s="31" t="s">
        <v>1269</v>
      </c>
      <c r="C12" s="32" t="s">
        <v>1270</v>
      </c>
      <c r="D12" s="33" t="s">
        <v>1008</v>
      </c>
      <c r="E12" s="34" t="s">
        <v>1271</v>
      </c>
      <c r="F12" s="35"/>
      <c r="G12" s="308" t="s">
        <v>1272</v>
      </c>
      <c r="H12" s="30"/>
    </row>
    <row r="13" spans="1:8">
      <c r="B13" s="37" t="s">
        <v>1273</v>
      </c>
      <c r="C13" s="38" t="s">
        <v>622</v>
      </c>
      <c r="D13" s="39" t="s">
        <v>1008</v>
      </c>
      <c r="E13" s="40" t="s">
        <v>1274</v>
      </c>
      <c r="F13" s="41"/>
      <c r="G13" s="266"/>
      <c r="H13" s="30"/>
    </row>
    <row r="14" spans="1:8">
      <c r="B14" s="37" t="s">
        <v>1275</v>
      </c>
      <c r="C14" s="38" t="s">
        <v>65</v>
      </c>
      <c r="D14" s="39" t="s">
        <v>1008</v>
      </c>
      <c r="E14" s="40" t="s">
        <v>1274</v>
      </c>
      <c r="F14" s="41"/>
      <c r="G14" s="266"/>
      <c r="H14" s="30"/>
    </row>
    <row r="15" spans="1:8">
      <c r="B15" s="37" t="s">
        <v>1276</v>
      </c>
      <c r="C15" s="38" t="s">
        <v>66</v>
      </c>
      <c r="D15" s="39" t="s">
        <v>1008</v>
      </c>
      <c r="E15" s="40" t="s">
        <v>1274</v>
      </c>
      <c r="F15" s="41"/>
      <c r="G15" s="266"/>
      <c r="H15" s="30"/>
    </row>
    <row r="16" spans="1:8" ht="17.25" thickBot="1">
      <c r="B16" s="43" t="s">
        <v>1277</v>
      </c>
      <c r="C16" s="44" t="s">
        <v>67</v>
      </c>
      <c r="D16" s="45" t="s">
        <v>1008</v>
      </c>
      <c r="E16" s="46" t="s">
        <v>1274</v>
      </c>
      <c r="F16" s="47"/>
      <c r="G16" s="267"/>
      <c r="H16" s="30"/>
    </row>
    <row r="17" spans="1:8" s="22" customFormat="1" ht="18">
      <c r="A17" s="5"/>
      <c r="B17" s="299" t="s">
        <v>1278</v>
      </c>
      <c r="C17" s="300"/>
      <c r="D17" s="301"/>
      <c r="E17" s="302"/>
      <c r="F17" s="302"/>
      <c r="G17" s="303"/>
      <c r="H17" s="30"/>
    </row>
    <row r="18" spans="1:8" s="22" customFormat="1" ht="18.75" thickBot="1">
      <c r="A18" s="5"/>
      <c r="B18" s="304" t="s">
        <v>1279</v>
      </c>
      <c r="C18" s="305"/>
      <c r="D18" s="306"/>
      <c r="E18" s="307"/>
      <c r="F18" s="307"/>
      <c r="G18" s="268"/>
      <c r="H18" s="30"/>
    </row>
    <row r="19" spans="1:8" ht="20.100000000000001" customHeight="1" thickBot="1">
      <c r="B19" s="309" t="s">
        <v>1280</v>
      </c>
      <c r="C19" s="310"/>
      <c r="D19" s="311"/>
      <c r="E19" s="312"/>
      <c r="F19" s="312"/>
      <c r="G19" s="314"/>
      <c r="H19" s="30"/>
    </row>
    <row r="20" spans="1:8">
      <c r="B20" s="262" t="s">
        <v>105</v>
      </c>
      <c r="C20" s="260" t="s">
        <v>106</v>
      </c>
      <c r="D20" s="261" t="s">
        <v>936</v>
      </c>
      <c r="E20" s="263" t="s">
        <v>1281</v>
      </c>
      <c r="F20" s="264"/>
      <c r="G20" s="265" t="s">
        <v>1282</v>
      </c>
      <c r="H20" s="30"/>
    </row>
    <row r="21" spans="1:8">
      <c r="B21" s="37" t="s">
        <v>107</v>
      </c>
      <c r="C21" s="38" t="s">
        <v>108</v>
      </c>
      <c r="D21" s="39" t="s">
        <v>936</v>
      </c>
      <c r="E21" s="40" t="s">
        <v>1281</v>
      </c>
      <c r="F21" s="41"/>
      <c r="G21" s="42" t="s">
        <v>1283</v>
      </c>
      <c r="H21" s="30"/>
    </row>
    <row r="22" spans="1:8" ht="30">
      <c r="B22" s="37" t="s">
        <v>766</v>
      </c>
      <c r="C22" s="38" t="s">
        <v>109</v>
      </c>
      <c r="D22" s="39" t="s">
        <v>936</v>
      </c>
      <c r="E22" s="40" t="s">
        <v>1281</v>
      </c>
      <c r="F22" s="41"/>
      <c r="G22" s="42" t="s">
        <v>1284</v>
      </c>
      <c r="H22" s="30"/>
    </row>
    <row r="23" spans="1:8">
      <c r="B23" s="37" t="s">
        <v>110</v>
      </c>
      <c r="C23" s="38" t="s">
        <v>111</v>
      </c>
      <c r="D23" s="39" t="s">
        <v>1285</v>
      </c>
      <c r="E23" s="40" t="s">
        <v>1274</v>
      </c>
      <c r="F23" s="41"/>
      <c r="G23" s="42" t="s">
        <v>1286</v>
      </c>
      <c r="H23" s="30"/>
    </row>
    <row r="24" spans="1:8" ht="45">
      <c r="B24" s="37" t="s">
        <v>112</v>
      </c>
      <c r="C24" s="38" t="s">
        <v>113</v>
      </c>
      <c r="D24" s="39" t="s">
        <v>936</v>
      </c>
      <c r="E24" s="40" t="s">
        <v>1281</v>
      </c>
      <c r="F24" s="41"/>
      <c r="G24" s="42" t="s">
        <v>1287</v>
      </c>
      <c r="H24" s="30"/>
    </row>
    <row r="25" spans="1:8" ht="33">
      <c r="B25" s="37" t="s">
        <v>1288</v>
      </c>
      <c r="C25" s="38" t="s">
        <v>114</v>
      </c>
      <c r="D25" s="39" t="s">
        <v>936</v>
      </c>
      <c r="E25" s="40" t="s">
        <v>1281</v>
      </c>
      <c r="F25" s="41"/>
      <c r="G25" s="42" t="s">
        <v>1289</v>
      </c>
      <c r="H25" s="30"/>
    </row>
    <row r="26" spans="1:8" ht="45">
      <c r="B26" s="37" t="s">
        <v>1290</v>
      </c>
      <c r="C26" s="38" t="s">
        <v>115</v>
      </c>
      <c r="D26" s="39" t="s">
        <v>936</v>
      </c>
      <c r="E26" s="40" t="s">
        <v>1281</v>
      </c>
      <c r="F26" s="41"/>
      <c r="G26" s="42" t="s">
        <v>1291</v>
      </c>
      <c r="H26" s="30"/>
    </row>
    <row r="27" spans="1:8" ht="30">
      <c r="B27" s="37" t="s">
        <v>116</v>
      </c>
      <c r="C27" s="38" t="s">
        <v>117</v>
      </c>
      <c r="D27" s="39" t="s">
        <v>936</v>
      </c>
      <c r="E27" s="40" t="s">
        <v>1281</v>
      </c>
      <c r="F27" s="41"/>
      <c r="G27" s="42" t="s">
        <v>1292</v>
      </c>
      <c r="H27" s="30"/>
    </row>
    <row r="28" spans="1:8" ht="30">
      <c r="B28" s="37" t="s">
        <v>769</v>
      </c>
      <c r="C28" s="38" t="s">
        <v>118</v>
      </c>
      <c r="D28" s="39" t="s">
        <v>936</v>
      </c>
      <c r="E28" s="40" t="s">
        <v>1281</v>
      </c>
      <c r="F28" s="41"/>
      <c r="G28" s="42" t="s">
        <v>1293</v>
      </c>
      <c r="H28" s="30"/>
    </row>
    <row r="29" spans="1:8">
      <c r="B29" s="37" t="s">
        <v>119</v>
      </c>
      <c r="C29" s="38" t="s">
        <v>120</v>
      </c>
      <c r="D29" s="39" t="s">
        <v>1285</v>
      </c>
      <c r="E29" s="40" t="s">
        <v>1274</v>
      </c>
      <c r="F29" s="41"/>
      <c r="G29" s="42" t="s">
        <v>1294</v>
      </c>
      <c r="H29" s="30"/>
    </row>
    <row r="30" spans="1:8" ht="45">
      <c r="B30" s="37" t="s">
        <v>121</v>
      </c>
      <c r="C30" s="38" t="s">
        <v>122</v>
      </c>
      <c r="D30" s="39" t="s">
        <v>936</v>
      </c>
      <c r="E30" s="40" t="s">
        <v>1281</v>
      </c>
      <c r="F30" s="41"/>
      <c r="G30" s="42" t="s">
        <v>1295</v>
      </c>
      <c r="H30" s="30"/>
    </row>
    <row r="31" spans="1:8" ht="30">
      <c r="B31" s="37" t="s">
        <v>1296</v>
      </c>
      <c r="C31" s="38" t="s">
        <v>123</v>
      </c>
      <c r="D31" s="39" t="s">
        <v>936</v>
      </c>
      <c r="E31" s="40" t="s">
        <v>1281</v>
      </c>
      <c r="F31" s="41"/>
      <c r="G31" s="42" t="s">
        <v>1297</v>
      </c>
      <c r="H31" s="30"/>
    </row>
    <row r="32" spans="1:8" ht="45.75" thickBot="1">
      <c r="B32" s="37" t="s">
        <v>1298</v>
      </c>
      <c r="C32" s="38" t="s">
        <v>124</v>
      </c>
      <c r="D32" s="39" t="s">
        <v>936</v>
      </c>
      <c r="E32" s="40" t="s">
        <v>1281</v>
      </c>
      <c r="F32" s="41"/>
      <c r="G32" s="42" t="s">
        <v>1299</v>
      </c>
      <c r="H32" s="30"/>
    </row>
    <row r="33" spans="2:8" ht="20.100000000000001" customHeight="1" thickBot="1">
      <c r="B33" s="309" t="s">
        <v>1300</v>
      </c>
      <c r="C33" s="310"/>
      <c r="D33" s="311"/>
      <c r="E33" s="312"/>
      <c r="F33" s="312"/>
      <c r="G33" s="314"/>
      <c r="H33" s="30"/>
    </row>
    <row r="34" spans="2:8" ht="20.100000000000001" customHeight="1" thickBot="1">
      <c r="B34" s="309" t="s">
        <v>1301</v>
      </c>
      <c r="C34" s="310"/>
      <c r="D34" s="311"/>
      <c r="E34" s="312"/>
      <c r="F34" s="312"/>
      <c r="G34" s="314"/>
      <c r="H34" s="30"/>
    </row>
    <row r="35" spans="2:8" ht="30">
      <c r="B35" s="31" t="s">
        <v>125</v>
      </c>
      <c r="C35" s="32" t="s">
        <v>126</v>
      </c>
      <c r="D35" s="254" t="s">
        <v>936</v>
      </c>
      <c r="E35" s="255" t="s">
        <v>1302</v>
      </c>
      <c r="F35" s="35"/>
      <c r="G35" s="36" t="s">
        <v>1303</v>
      </c>
      <c r="H35" s="30"/>
    </row>
    <row r="36" spans="2:8" ht="30">
      <c r="B36" s="37" t="s">
        <v>127</v>
      </c>
      <c r="C36" s="38" t="s">
        <v>128</v>
      </c>
      <c r="D36" s="39" t="s">
        <v>1304</v>
      </c>
      <c r="E36" s="40" t="s">
        <v>1302</v>
      </c>
      <c r="F36" s="41"/>
      <c r="G36" s="42" t="s">
        <v>1305</v>
      </c>
      <c r="H36" s="30"/>
    </row>
    <row r="37" spans="2:8" ht="45">
      <c r="B37" s="37" t="s">
        <v>129</v>
      </c>
      <c r="C37" s="38" t="s">
        <v>130</v>
      </c>
      <c r="D37" s="39" t="s">
        <v>936</v>
      </c>
      <c r="E37" s="40" t="s">
        <v>1302</v>
      </c>
      <c r="F37" s="41"/>
      <c r="G37" s="42" t="s">
        <v>1306</v>
      </c>
      <c r="H37" s="30"/>
    </row>
    <row r="38" spans="2:8" ht="33">
      <c r="B38" s="37" t="s">
        <v>131</v>
      </c>
      <c r="C38" s="38" t="s">
        <v>132</v>
      </c>
      <c r="D38" s="39" t="s">
        <v>1008</v>
      </c>
      <c r="E38" s="40" t="s">
        <v>1307</v>
      </c>
      <c r="F38" s="41"/>
      <c r="G38" s="42" t="s">
        <v>1308</v>
      </c>
      <c r="H38" s="30"/>
    </row>
    <row r="39" spans="2:8">
      <c r="B39" s="37" t="s">
        <v>1309</v>
      </c>
      <c r="C39" s="38" t="s">
        <v>133</v>
      </c>
      <c r="D39" s="39" t="s">
        <v>936</v>
      </c>
      <c r="E39" s="40" t="s">
        <v>1302</v>
      </c>
      <c r="F39" s="41"/>
      <c r="G39" s="42" t="s">
        <v>1310</v>
      </c>
      <c r="H39" s="30"/>
    </row>
    <row r="40" spans="2:8" ht="33">
      <c r="B40" s="37" t="s">
        <v>134</v>
      </c>
      <c r="C40" s="38" t="s">
        <v>135</v>
      </c>
      <c r="D40" s="39" t="s">
        <v>1021</v>
      </c>
      <c r="E40" s="40" t="s">
        <v>1302</v>
      </c>
      <c r="F40" s="41"/>
      <c r="G40" s="42" t="s">
        <v>1311</v>
      </c>
      <c r="H40" s="30"/>
    </row>
    <row r="41" spans="2:8" ht="33">
      <c r="B41" s="37" t="s">
        <v>1312</v>
      </c>
      <c r="C41" s="38" t="s">
        <v>136</v>
      </c>
      <c r="D41" s="39" t="s">
        <v>936</v>
      </c>
      <c r="E41" s="40" t="s">
        <v>1302</v>
      </c>
      <c r="F41" s="41"/>
      <c r="G41" s="42" t="s">
        <v>1313</v>
      </c>
      <c r="H41" s="30"/>
    </row>
    <row r="42" spans="2:8" ht="60">
      <c r="B42" s="37" t="s">
        <v>1314</v>
      </c>
      <c r="C42" s="38" t="s">
        <v>137</v>
      </c>
      <c r="D42" s="39" t="s">
        <v>1285</v>
      </c>
      <c r="E42" s="40" t="s">
        <v>1302</v>
      </c>
      <c r="F42" s="41"/>
      <c r="G42" s="42" t="s">
        <v>1315</v>
      </c>
      <c r="H42" s="30"/>
    </row>
    <row r="43" spans="2:8" ht="60">
      <c r="B43" s="37" t="s">
        <v>1316</v>
      </c>
      <c r="C43" s="38" t="s">
        <v>138</v>
      </c>
      <c r="D43" s="39" t="s">
        <v>1021</v>
      </c>
      <c r="E43" s="40" t="s">
        <v>1302</v>
      </c>
      <c r="F43" s="41"/>
      <c r="G43" s="42" t="s">
        <v>1317</v>
      </c>
      <c r="H43" s="30"/>
    </row>
    <row r="44" spans="2:8" ht="33">
      <c r="B44" s="37" t="s">
        <v>139</v>
      </c>
      <c r="C44" s="38" t="s">
        <v>140</v>
      </c>
      <c r="D44" s="39" t="s">
        <v>936</v>
      </c>
      <c r="E44" s="40" t="s">
        <v>1302</v>
      </c>
      <c r="F44" s="41"/>
      <c r="G44" s="42" t="s">
        <v>1318</v>
      </c>
      <c r="H44" s="30"/>
    </row>
    <row r="45" spans="2:8" ht="60">
      <c r="B45" s="37" t="s">
        <v>1319</v>
      </c>
      <c r="C45" s="38" t="s">
        <v>141</v>
      </c>
      <c r="D45" s="39" t="s">
        <v>1320</v>
      </c>
      <c r="E45" s="40" t="s">
        <v>1302</v>
      </c>
      <c r="F45" s="41"/>
      <c r="G45" s="42" t="s">
        <v>1321</v>
      </c>
      <c r="H45" s="30"/>
    </row>
    <row r="46" spans="2:8" ht="33">
      <c r="B46" s="37" t="s">
        <v>142</v>
      </c>
      <c r="C46" s="38" t="s">
        <v>143</v>
      </c>
      <c r="D46" s="39" t="s">
        <v>1008</v>
      </c>
      <c r="E46" s="40" t="s">
        <v>1307</v>
      </c>
      <c r="F46" s="41"/>
      <c r="G46" s="237" t="s">
        <v>1322</v>
      </c>
      <c r="H46" s="30"/>
    </row>
    <row r="47" spans="2:8">
      <c r="B47" s="37" t="s">
        <v>1323</v>
      </c>
      <c r="C47" s="38" t="s">
        <v>144</v>
      </c>
      <c r="D47" s="39" t="s">
        <v>936</v>
      </c>
      <c r="E47" s="40" t="s">
        <v>1302</v>
      </c>
      <c r="F47" s="41"/>
      <c r="G47" s="266"/>
      <c r="H47" s="30"/>
    </row>
    <row r="48" spans="2:8" ht="33">
      <c r="B48" s="37" t="s">
        <v>145</v>
      </c>
      <c r="C48" s="38" t="s">
        <v>146</v>
      </c>
      <c r="D48" s="39" t="s">
        <v>1021</v>
      </c>
      <c r="E48" s="40" t="s">
        <v>1302</v>
      </c>
      <c r="F48" s="41"/>
      <c r="G48" s="266"/>
      <c r="H48" s="30"/>
    </row>
    <row r="49" spans="2:8" ht="33">
      <c r="B49" s="37" t="s">
        <v>1324</v>
      </c>
      <c r="C49" s="38" t="s">
        <v>147</v>
      </c>
      <c r="D49" s="39" t="s">
        <v>936</v>
      </c>
      <c r="E49" s="40" t="s">
        <v>1302</v>
      </c>
      <c r="F49" s="41"/>
      <c r="G49" s="266"/>
      <c r="H49" s="30"/>
    </row>
    <row r="50" spans="2:8" ht="33">
      <c r="B50" s="37" t="s">
        <v>1325</v>
      </c>
      <c r="C50" s="38" t="s">
        <v>148</v>
      </c>
      <c r="D50" s="39" t="s">
        <v>1285</v>
      </c>
      <c r="E50" s="40" t="s">
        <v>1302</v>
      </c>
      <c r="F50" s="41"/>
      <c r="G50" s="266"/>
      <c r="H50" s="30"/>
    </row>
    <row r="51" spans="2:8" ht="33">
      <c r="B51" s="37" t="s">
        <v>1326</v>
      </c>
      <c r="C51" s="38" t="s">
        <v>149</v>
      </c>
      <c r="D51" s="39" t="s">
        <v>1021</v>
      </c>
      <c r="E51" s="40" t="s">
        <v>1302</v>
      </c>
      <c r="F51" s="41"/>
      <c r="G51" s="266"/>
      <c r="H51" s="30"/>
    </row>
    <row r="52" spans="2:8" ht="33">
      <c r="B52" s="37" t="s">
        <v>150</v>
      </c>
      <c r="C52" s="38" t="s">
        <v>151</v>
      </c>
      <c r="D52" s="39" t="s">
        <v>936</v>
      </c>
      <c r="E52" s="40" t="s">
        <v>1302</v>
      </c>
      <c r="F52" s="41"/>
      <c r="G52" s="266"/>
      <c r="H52" s="30"/>
    </row>
    <row r="53" spans="2:8">
      <c r="B53" s="37" t="s">
        <v>1327</v>
      </c>
      <c r="C53" s="38" t="s">
        <v>152</v>
      </c>
      <c r="D53" s="39" t="s">
        <v>1320</v>
      </c>
      <c r="E53" s="40" t="s">
        <v>1302</v>
      </c>
      <c r="F53" s="41"/>
      <c r="G53" s="265"/>
      <c r="H53" s="30"/>
    </row>
    <row r="54" spans="2:8" ht="33">
      <c r="B54" s="37" t="s">
        <v>153</v>
      </c>
      <c r="C54" s="38" t="s">
        <v>154</v>
      </c>
      <c r="D54" s="39" t="s">
        <v>1008</v>
      </c>
      <c r="E54" s="40" t="s">
        <v>1307</v>
      </c>
      <c r="F54" s="41"/>
      <c r="G54" s="237" t="s">
        <v>1328</v>
      </c>
      <c r="H54" s="30"/>
    </row>
    <row r="55" spans="2:8">
      <c r="B55" s="37" t="s">
        <v>1329</v>
      </c>
      <c r="C55" s="38" t="s">
        <v>155</v>
      </c>
      <c r="D55" s="39" t="s">
        <v>936</v>
      </c>
      <c r="E55" s="40" t="s">
        <v>1302</v>
      </c>
      <c r="F55" s="41"/>
      <c r="G55" s="266"/>
      <c r="H55" s="30"/>
    </row>
    <row r="56" spans="2:8" ht="33">
      <c r="B56" s="37" t="s">
        <v>156</v>
      </c>
      <c r="C56" s="38" t="s">
        <v>157</v>
      </c>
      <c r="D56" s="39" t="s">
        <v>1021</v>
      </c>
      <c r="E56" s="40" t="s">
        <v>1302</v>
      </c>
      <c r="F56" s="41"/>
      <c r="G56" s="266"/>
      <c r="H56" s="30"/>
    </row>
    <row r="57" spans="2:8" ht="33">
      <c r="B57" s="37" t="s">
        <v>1330</v>
      </c>
      <c r="C57" s="38" t="s">
        <v>158</v>
      </c>
      <c r="D57" s="39" t="s">
        <v>936</v>
      </c>
      <c r="E57" s="40" t="s">
        <v>1302</v>
      </c>
      <c r="F57" s="41"/>
      <c r="G57" s="266"/>
      <c r="H57" s="30"/>
    </row>
    <row r="58" spans="2:8" ht="33">
      <c r="B58" s="37" t="s">
        <v>1331</v>
      </c>
      <c r="C58" s="38" t="s">
        <v>159</v>
      </c>
      <c r="D58" s="39" t="s">
        <v>1285</v>
      </c>
      <c r="E58" s="40" t="s">
        <v>1302</v>
      </c>
      <c r="F58" s="41"/>
      <c r="G58" s="266"/>
      <c r="H58" s="30"/>
    </row>
    <row r="59" spans="2:8" ht="33">
      <c r="B59" s="37" t="s">
        <v>1332</v>
      </c>
      <c r="C59" s="38" t="s">
        <v>160</v>
      </c>
      <c r="D59" s="39" t="s">
        <v>1021</v>
      </c>
      <c r="E59" s="40" t="s">
        <v>1302</v>
      </c>
      <c r="F59" s="41"/>
      <c r="G59" s="266"/>
      <c r="H59" s="30"/>
    </row>
    <row r="60" spans="2:8" ht="33">
      <c r="B60" s="37" t="s">
        <v>161</v>
      </c>
      <c r="C60" s="38" t="s">
        <v>162</v>
      </c>
      <c r="D60" s="39" t="s">
        <v>936</v>
      </c>
      <c r="E60" s="40" t="s">
        <v>1302</v>
      </c>
      <c r="F60" s="41"/>
      <c r="G60" s="266"/>
      <c r="H60" s="30"/>
    </row>
    <row r="61" spans="2:8" ht="17.25" thickBot="1">
      <c r="B61" s="37" t="s">
        <v>1333</v>
      </c>
      <c r="C61" s="38" t="s">
        <v>163</v>
      </c>
      <c r="D61" s="39" t="s">
        <v>1320</v>
      </c>
      <c r="E61" s="40" t="s">
        <v>1302</v>
      </c>
      <c r="F61" s="41"/>
      <c r="G61" s="266"/>
      <c r="H61" s="30"/>
    </row>
    <row r="62" spans="2:8" ht="20.100000000000001" customHeight="1" thickBot="1">
      <c r="B62" s="309" t="s">
        <v>1334</v>
      </c>
      <c r="C62" s="310"/>
      <c r="D62" s="311"/>
      <c r="E62" s="312"/>
      <c r="F62" s="312"/>
      <c r="G62" s="314"/>
      <c r="H62" s="30"/>
    </row>
    <row r="63" spans="2:8">
      <c r="B63" s="31" t="s">
        <v>1335</v>
      </c>
      <c r="C63" s="32" t="s">
        <v>164</v>
      </c>
      <c r="D63" s="254" t="s">
        <v>1320</v>
      </c>
      <c r="E63" s="255" t="s">
        <v>1302</v>
      </c>
      <c r="F63" s="35"/>
      <c r="G63" s="36" t="s">
        <v>1336</v>
      </c>
      <c r="H63" s="30"/>
    </row>
    <row r="64" spans="2:8" ht="30" customHeight="1">
      <c r="B64" s="37" t="s">
        <v>165</v>
      </c>
      <c r="C64" s="38" t="s">
        <v>166</v>
      </c>
      <c r="D64" s="39" t="s">
        <v>936</v>
      </c>
      <c r="E64" s="40" t="s">
        <v>1302</v>
      </c>
      <c r="F64" s="41"/>
      <c r="G64" s="237" t="s">
        <v>1337</v>
      </c>
      <c r="H64" s="30"/>
    </row>
    <row r="65" spans="2:8">
      <c r="B65" s="37" t="s">
        <v>167</v>
      </c>
      <c r="C65" s="38" t="s">
        <v>168</v>
      </c>
      <c r="D65" s="39" t="s">
        <v>1304</v>
      </c>
      <c r="E65" s="40" t="s">
        <v>1302</v>
      </c>
      <c r="F65" s="41"/>
      <c r="G65" s="266"/>
      <c r="H65" s="30"/>
    </row>
    <row r="66" spans="2:8">
      <c r="B66" s="37" t="s">
        <v>169</v>
      </c>
      <c r="C66" s="38" t="s">
        <v>170</v>
      </c>
      <c r="D66" s="39" t="s">
        <v>936</v>
      </c>
      <c r="E66" s="40" t="s">
        <v>1302</v>
      </c>
      <c r="F66" s="41"/>
      <c r="G66" s="266"/>
      <c r="H66" s="30"/>
    </row>
    <row r="67" spans="2:8" ht="33">
      <c r="B67" s="37" t="s">
        <v>171</v>
      </c>
      <c r="C67" s="38" t="s">
        <v>172</v>
      </c>
      <c r="D67" s="39" t="s">
        <v>1008</v>
      </c>
      <c r="E67" s="40" t="s">
        <v>1307</v>
      </c>
      <c r="F67" s="41"/>
      <c r="G67" s="266"/>
      <c r="H67" s="30"/>
    </row>
    <row r="68" spans="2:8">
      <c r="B68" s="37" t="s">
        <v>1338</v>
      </c>
      <c r="C68" s="38" t="s">
        <v>173</v>
      </c>
      <c r="D68" s="39" t="s">
        <v>936</v>
      </c>
      <c r="E68" s="40" t="s">
        <v>1302</v>
      </c>
      <c r="F68" s="41"/>
      <c r="G68" s="266"/>
      <c r="H68" s="30"/>
    </row>
    <row r="69" spans="2:8" ht="33">
      <c r="B69" s="37" t="s">
        <v>174</v>
      </c>
      <c r="C69" s="38" t="s">
        <v>175</v>
      </c>
      <c r="D69" s="39" t="s">
        <v>1021</v>
      </c>
      <c r="E69" s="40" t="s">
        <v>1302</v>
      </c>
      <c r="F69" s="41"/>
      <c r="G69" s="266"/>
      <c r="H69" s="30"/>
    </row>
    <row r="70" spans="2:8" ht="33">
      <c r="B70" s="37" t="s">
        <v>1339</v>
      </c>
      <c r="C70" s="38" t="s">
        <v>176</v>
      </c>
      <c r="D70" s="39" t="s">
        <v>936</v>
      </c>
      <c r="E70" s="40" t="s">
        <v>1302</v>
      </c>
      <c r="F70" s="41"/>
      <c r="G70" s="266"/>
      <c r="H70" s="30"/>
    </row>
    <row r="71" spans="2:8" ht="33">
      <c r="B71" s="37" t="s">
        <v>1340</v>
      </c>
      <c r="C71" s="38" t="s">
        <v>177</v>
      </c>
      <c r="D71" s="39" t="s">
        <v>1285</v>
      </c>
      <c r="E71" s="40" t="s">
        <v>1302</v>
      </c>
      <c r="F71" s="41"/>
      <c r="G71" s="266"/>
      <c r="H71" s="30"/>
    </row>
    <row r="72" spans="2:8" ht="33">
      <c r="B72" s="37" t="s">
        <v>1341</v>
      </c>
      <c r="C72" s="38" t="s">
        <v>178</v>
      </c>
      <c r="D72" s="39" t="s">
        <v>1021</v>
      </c>
      <c r="E72" s="40" t="s">
        <v>1302</v>
      </c>
      <c r="F72" s="41"/>
      <c r="G72" s="266"/>
      <c r="H72" s="30"/>
    </row>
    <row r="73" spans="2:8" ht="33">
      <c r="B73" s="37" t="s">
        <v>179</v>
      </c>
      <c r="C73" s="38" t="s">
        <v>180</v>
      </c>
      <c r="D73" s="39" t="s">
        <v>936</v>
      </c>
      <c r="E73" s="40" t="s">
        <v>1302</v>
      </c>
      <c r="F73" s="41"/>
      <c r="G73" s="266"/>
      <c r="H73" s="30"/>
    </row>
    <row r="74" spans="2:8">
      <c r="B74" s="37" t="s">
        <v>1342</v>
      </c>
      <c r="C74" s="38" t="s">
        <v>181</v>
      </c>
      <c r="D74" s="39" t="s">
        <v>1320</v>
      </c>
      <c r="E74" s="40" t="s">
        <v>1302</v>
      </c>
      <c r="F74" s="41"/>
      <c r="G74" s="266"/>
      <c r="H74" s="30"/>
    </row>
    <row r="75" spans="2:8" ht="33">
      <c r="B75" s="37" t="s">
        <v>182</v>
      </c>
      <c r="C75" s="38" t="s">
        <v>183</v>
      </c>
      <c r="D75" s="39" t="s">
        <v>1008</v>
      </c>
      <c r="E75" s="40" t="s">
        <v>1307</v>
      </c>
      <c r="F75" s="41"/>
      <c r="G75" s="266"/>
      <c r="H75" s="30"/>
    </row>
    <row r="76" spans="2:8">
      <c r="B76" s="37" t="s">
        <v>1343</v>
      </c>
      <c r="C76" s="38" t="s">
        <v>184</v>
      </c>
      <c r="D76" s="39" t="s">
        <v>936</v>
      </c>
      <c r="E76" s="40" t="s">
        <v>1302</v>
      </c>
      <c r="F76" s="41"/>
      <c r="G76" s="266"/>
      <c r="H76" s="30"/>
    </row>
    <row r="77" spans="2:8" ht="33">
      <c r="B77" s="37" t="s">
        <v>185</v>
      </c>
      <c r="C77" s="38" t="s">
        <v>186</v>
      </c>
      <c r="D77" s="39" t="s">
        <v>1021</v>
      </c>
      <c r="E77" s="40" t="s">
        <v>1302</v>
      </c>
      <c r="F77" s="41"/>
      <c r="G77" s="266"/>
      <c r="H77" s="30"/>
    </row>
    <row r="78" spans="2:8" ht="33">
      <c r="B78" s="37" t="s">
        <v>1344</v>
      </c>
      <c r="C78" s="38" t="s">
        <v>187</v>
      </c>
      <c r="D78" s="39" t="s">
        <v>936</v>
      </c>
      <c r="E78" s="40" t="s">
        <v>1302</v>
      </c>
      <c r="F78" s="41"/>
      <c r="G78" s="266"/>
      <c r="H78" s="30"/>
    </row>
    <row r="79" spans="2:8" ht="33">
      <c r="B79" s="37" t="s">
        <v>1345</v>
      </c>
      <c r="C79" s="38" t="s">
        <v>188</v>
      </c>
      <c r="D79" s="39" t="s">
        <v>1285</v>
      </c>
      <c r="E79" s="40" t="s">
        <v>1302</v>
      </c>
      <c r="F79" s="41"/>
      <c r="G79" s="266"/>
      <c r="H79" s="30"/>
    </row>
    <row r="80" spans="2:8" ht="33">
      <c r="B80" s="37" t="s">
        <v>1346</v>
      </c>
      <c r="C80" s="38" t="s">
        <v>189</v>
      </c>
      <c r="D80" s="39" t="s">
        <v>1021</v>
      </c>
      <c r="E80" s="40" t="s">
        <v>1302</v>
      </c>
      <c r="F80" s="41"/>
      <c r="G80" s="266"/>
      <c r="H80" s="30"/>
    </row>
    <row r="81" spans="2:8" ht="33">
      <c r="B81" s="37" t="s">
        <v>190</v>
      </c>
      <c r="C81" s="38" t="s">
        <v>191</v>
      </c>
      <c r="D81" s="39" t="s">
        <v>936</v>
      </c>
      <c r="E81" s="40" t="s">
        <v>1302</v>
      </c>
      <c r="F81" s="41"/>
      <c r="G81" s="266"/>
      <c r="H81" s="30"/>
    </row>
    <row r="82" spans="2:8">
      <c r="B82" s="37" t="s">
        <v>1347</v>
      </c>
      <c r="C82" s="38" t="s">
        <v>192</v>
      </c>
      <c r="D82" s="39" t="s">
        <v>1320</v>
      </c>
      <c r="E82" s="40" t="s">
        <v>1302</v>
      </c>
      <c r="F82" s="41"/>
      <c r="G82" s="266"/>
      <c r="H82" s="30"/>
    </row>
    <row r="83" spans="2:8" ht="33">
      <c r="B83" s="37" t="s">
        <v>193</v>
      </c>
      <c r="C83" s="38" t="s">
        <v>194</v>
      </c>
      <c r="D83" s="39" t="s">
        <v>1008</v>
      </c>
      <c r="E83" s="40" t="s">
        <v>1307</v>
      </c>
      <c r="F83" s="41"/>
      <c r="G83" s="266"/>
      <c r="H83" s="30"/>
    </row>
    <row r="84" spans="2:8">
      <c r="B84" s="37" t="s">
        <v>1348</v>
      </c>
      <c r="C84" s="38" t="s">
        <v>195</v>
      </c>
      <c r="D84" s="39" t="s">
        <v>936</v>
      </c>
      <c r="E84" s="40" t="s">
        <v>1302</v>
      </c>
      <c r="F84" s="41"/>
      <c r="G84" s="266"/>
      <c r="H84" s="30"/>
    </row>
    <row r="85" spans="2:8" ht="33">
      <c r="B85" s="37" t="s">
        <v>196</v>
      </c>
      <c r="C85" s="38" t="s">
        <v>197</v>
      </c>
      <c r="D85" s="39" t="s">
        <v>1021</v>
      </c>
      <c r="E85" s="40" t="s">
        <v>1302</v>
      </c>
      <c r="F85" s="41"/>
      <c r="G85" s="266"/>
      <c r="H85" s="30"/>
    </row>
    <row r="86" spans="2:8" ht="33">
      <c r="B86" s="37" t="s">
        <v>1349</v>
      </c>
      <c r="C86" s="38" t="s">
        <v>198</v>
      </c>
      <c r="D86" s="39" t="s">
        <v>936</v>
      </c>
      <c r="E86" s="40" t="s">
        <v>1302</v>
      </c>
      <c r="F86" s="41"/>
      <c r="G86" s="266"/>
      <c r="H86" s="30"/>
    </row>
    <row r="87" spans="2:8" ht="33">
      <c r="B87" s="37" t="s">
        <v>1350</v>
      </c>
      <c r="C87" s="38" t="s">
        <v>199</v>
      </c>
      <c r="D87" s="39" t="s">
        <v>1285</v>
      </c>
      <c r="E87" s="40" t="s">
        <v>1302</v>
      </c>
      <c r="F87" s="41"/>
      <c r="G87" s="266"/>
      <c r="H87" s="30"/>
    </row>
    <row r="88" spans="2:8" ht="33">
      <c r="B88" s="37" t="s">
        <v>1351</v>
      </c>
      <c r="C88" s="38" t="s">
        <v>200</v>
      </c>
      <c r="D88" s="39" t="s">
        <v>1021</v>
      </c>
      <c r="E88" s="40" t="s">
        <v>1302</v>
      </c>
      <c r="F88" s="41"/>
      <c r="G88" s="266"/>
      <c r="H88" s="30"/>
    </row>
    <row r="89" spans="2:8" ht="33">
      <c r="B89" s="37" t="s">
        <v>201</v>
      </c>
      <c r="C89" s="38" t="s">
        <v>202</v>
      </c>
      <c r="D89" s="39" t="s">
        <v>936</v>
      </c>
      <c r="E89" s="40" t="s">
        <v>1302</v>
      </c>
      <c r="F89" s="41"/>
      <c r="G89" s="266"/>
      <c r="H89" s="30"/>
    </row>
    <row r="90" spans="2:8" ht="17.25" thickBot="1">
      <c r="B90" s="37" t="s">
        <v>1352</v>
      </c>
      <c r="C90" s="38" t="s">
        <v>203</v>
      </c>
      <c r="D90" s="39" t="s">
        <v>1320</v>
      </c>
      <c r="E90" s="40" t="s">
        <v>1302</v>
      </c>
      <c r="F90" s="41"/>
      <c r="G90" s="266"/>
      <c r="H90" s="30"/>
    </row>
    <row r="91" spans="2:8" ht="20.100000000000001" customHeight="1" thickBot="1">
      <c r="B91" s="309" t="s">
        <v>1353</v>
      </c>
      <c r="C91" s="310"/>
      <c r="D91" s="311"/>
      <c r="E91" s="312"/>
      <c r="F91" s="312"/>
      <c r="G91" s="314"/>
      <c r="H91" s="30"/>
    </row>
    <row r="92" spans="2:8" ht="30" customHeight="1">
      <c r="B92" s="31" t="s">
        <v>1354</v>
      </c>
      <c r="C92" s="32" t="s">
        <v>204</v>
      </c>
      <c r="D92" s="254" t="s">
        <v>1320</v>
      </c>
      <c r="E92" s="255" t="s">
        <v>1302</v>
      </c>
      <c r="F92" s="35"/>
      <c r="G92" s="308" t="s">
        <v>1355</v>
      </c>
      <c r="H92" s="30"/>
    </row>
    <row r="93" spans="2:8">
      <c r="B93" s="37" t="s">
        <v>205</v>
      </c>
      <c r="C93" s="38" t="s">
        <v>206</v>
      </c>
      <c r="D93" s="39" t="s">
        <v>936</v>
      </c>
      <c r="E93" s="40" t="s">
        <v>1302</v>
      </c>
      <c r="F93" s="41"/>
      <c r="G93" s="266"/>
      <c r="H93" s="30"/>
    </row>
    <row r="94" spans="2:8">
      <c r="B94" s="37" t="s">
        <v>207</v>
      </c>
      <c r="C94" s="38" t="s">
        <v>208</v>
      </c>
      <c r="D94" s="39" t="s">
        <v>1304</v>
      </c>
      <c r="E94" s="40" t="s">
        <v>1302</v>
      </c>
      <c r="F94" s="41"/>
      <c r="G94" s="266"/>
      <c r="H94" s="30"/>
    </row>
    <row r="95" spans="2:8">
      <c r="B95" s="37" t="s">
        <v>209</v>
      </c>
      <c r="C95" s="38" t="s">
        <v>210</v>
      </c>
      <c r="D95" s="39" t="s">
        <v>936</v>
      </c>
      <c r="E95" s="40" t="s">
        <v>1302</v>
      </c>
      <c r="F95" s="41"/>
      <c r="G95" s="266"/>
      <c r="H95" s="30"/>
    </row>
    <row r="96" spans="2:8" ht="33">
      <c r="B96" s="37" t="s">
        <v>211</v>
      </c>
      <c r="C96" s="38" t="s">
        <v>212</v>
      </c>
      <c r="D96" s="39" t="s">
        <v>1008</v>
      </c>
      <c r="E96" s="40" t="s">
        <v>1307</v>
      </c>
      <c r="F96" s="41"/>
      <c r="G96" s="266"/>
      <c r="H96" s="30"/>
    </row>
    <row r="97" spans="2:8">
      <c r="B97" s="37" t="s">
        <v>1356</v>
      </c>
      <c r="C97" s="38" t="s">
        <v>213</v>
      </c>
      <c r="D97" s="39" t="s">
        <v>936</v>
      </c>
      <c r="E97" s="40" t="s">
        <v>1302</v>
      </c>
      <c r="F97" s="41"/>
      <c r="G97" s="266"/>
      <c r="H97" s="30"/>
    </row>
    <row r="98" spans="2:8" ht="33">
      <c r="B98" s="37" t="s">
        <v>214</v>
      </c>
      <c r="C98" s="38" t="s">
        <v>215</v>
      </c>
      <c r="D98" s="39" t="s">
        <v>1021</v>
      </c>
      <c r="E98" s="40" t="s">
        <v>1302</v>
      </c>
      <c r="F98" s="41"/>
      <c r="G98" s="266"/>
      <c r="H98" s="30"/>
    </row>
    <row r="99" spans="2:8" ht="33">
      <c r="B99" s="37" t="s">
        <v>1357</v>
      </c>
      <c r="C99" s="38" t="s">
        <v>216</v>
      </c>
      <c r="D99" s="39" t="s">
        <v>936</v>
      </c>
      <c r="E99" s="40" t="s">
        <v>1302</v>
      </c>
      <c r="F99" s="41"/>
      <c r="G99" s="266"/>
      <c r="H99" s="30"/>
    </row>
    <row r="100" spans="2:8" ht="33">
      <c r="B100" s="37" t="s">
        <v>1358</v>
      </c>
      <c r="C100" s="38" t="s">
        <v>217</v>
      </c>
      <c r="D100" s="39" t="s">
        <v>1285</v>
      </c>
      <c r="E100" s="40" t="s">
        <v>1302</v>
      </c>
      <c r="F100" s="41"/>
      <c r="G100" s="266"/>
      <c r="H100" s="30"/>
    </row>
    <row r="101" spans="2:8" ht="33">
      <c r="B101" s="37" t="s">
        <v>1359</v>
      </c>
      <c r="C101" s="38" t="s">
        <v>218</v>
      </c>
      <c r="D101" s="39" t="s">
        <v>1021</v>
      </c>
      <c r="E101" s="40" t="s">
        <v>1302</v>
      </c>
      <c r="F101" s="41"/>
      <c r="G101" s="266"/>
      <c r="H101" s="30"/>
    </row>
    <row r="102" spans="2:8" ht="33">
      <c r="B102" s="37" t="s">
        <v>219</v>
      </c>
      <c r="C102" s="38" t="s">
        <v>220</v>
      </c>
      <c r="D102" s="39" t="s">
        <v>936</v>
      </c>
      <c r="E102" s="40" t="s">
        <v>1302</v>
      </c>
      <c r="F102" s="41"/>
      <c r="G102" s="266"/>
      <c r="H102" s="30"/>
    </row>
    <row r="103" spans="2:8">
      <c r="B103" s="37" t="s">
        <v>1360</v>
      </c>
      <c r="C103" s="38" t="s">
        <v>221</v>
      </c>
      <c r="D103" s="39" t="s">
        <v>1320</v>
      </c>
      <c r="E103" s="40" t="s">
        <v>1302</v>
      </c>
      <c r="F103" s="41"/>
      <c r="G103" s="266"/>
      <c r="H103" s="30"/>
    </row>
    <row r="104" spans="2:8" ht="33">
      <c r="B104" s="37" t="s">
        <v>222</v>
      </c>
      <c r="C104" s="38" t="s">
        <v>223</v>
      </c>
      <c r="D104" s="39" t="s">
        <v>1008</v>
      </c>
      <c r="E104" s="40" t="s">
        <v>1307</v>
      </c>
      <c r="F104" s="41"/>
      <c r="G104" s="266"/>
      <c r="H104" s="30"/>
    </row>
    <row r="105" spans="2:8">
      <c r="B105" s="37" t="s">
        <v>1361</v>
      </c>
      <c r="C105" s="38" t="s">
        <v>224</v>
      </c>
      <c r="D105" s="39" t="s">
        <v>936</v>
      </c>
      <c r="E105" s="40" t="s">
        <v>1302</v>
      </c>
      <c r="F105" s="41"/>
      <c r="G105" s="266"/>
      <c r="H105" s="30"/>
    </row>
    <row r="106" spans="2:8" ht="33">
      <c r="B106" s="37" t="s">
        <v>225</v>
      </c>
      <c r="C106" s="38" t="s">
        <v>226</v>
      </c>
      <c r="D106" s="39" t="s">
        <v>1021</v>
      </c>
      <c r="E106" s="40" t="s">
        <v>1302</v>
      </c>
      <c r="F106" s="41"/>
      <c r="G106" s="266"/>
      <c r="H106" s="30"/>
    </row>
    <row r="107" spans="2:8" ht="33">
      <c r="B107" s="37" t="s">
        <v>1362</v>
      </c>
      <c r="C107" s="38" t="s">
        <v>227</v>
      </c>
      <c r="D107" s="39" t="s">
        <v>936</v>
      </c>
      <c r="E107" s="40" t="s">
        <v>1302</v>
      </c>
      <c r="F107" s="41"/>
      <c r="G107" s="266"/>
      <c r="H107" s="30"/>
    </row>
    <row r="108" spans="2:8" ht="33">
      <c r="B108" s="37" t="s">
        <v>1363</v>
      </c>
      <c r="C108" s="38" t="s">
        <v>228</v>
      </c>
      <c r="D108" s="39" t="s">
        <v>1285</v>
      </c>
      <c r="E108" s="40" t="s">
        <v>1302</v>
      </c>
      <c r="F108" s="41"/>
      <c r="G108" s="266"/>
      <c r="H108" s="30"/>
    </row>
    <row r="109" spans="2:8" ht="33">
      <c r="B109" s="37" t="s">
        <v>1364</v>
      </c>
      <c r="C109" s="38" t="s">
        <v>229</v>
      </c>
      <c r="D109" s="39" t="s">
        <v>1021</v>
      </c>
      <c r="E109" s="40" t="s">
        <v>1302</v>
      </c>
      <c r="F109" s="41"/>
      <c r="G109" s="266"/>
      <c r="H109" s="30"/>
    </row>
    <row r="110" spans="2:8" ht="33">
      <c r="B110" s="37" t="s">
        <v>230</v>
      </c>
      <c r="C110" s="38" t="s">
        <v>231</v>
      </c>
      <c r="D110" s="39" t="s">
        <v>936</v>
      </c>
      <c r="E110" s="40" t="s">
        <v>1302</v>
      </c>
      <c r="F110" s="41"/>
      <c r="G110" s="266"/>
      <c r="H110" s="30"/>
    </row>
    <row r="111" spans="2:8">
      <c r="B111" s="37" t="s">
        <v>1365</v>
      </c>
      <c r="C111" s="38" t="s">
        <v>232</v>
      </c>
      <c r="D111" s="39" t="s">
        <v>1320</v>
      </c>
      <c r="E111" s="40" t="s">
        <v>1302</v>
      </c>
      <c r="F111" s="41"/>
      <c r="G111" s="266"/>
      <c r="H111" s="30"/>
    </row>
    <row r="112" spans="2:8" ht="33">
      <c r="B112" s="37" t="s">
        <v>233</v>
      </c>
      <c r="C112" s="38" t="s">
        <v>234</v>
      </c>
      <c r="D112" s="39" t="s">
        <v>1008</v>
      </c>
      <c r="E112" s="40" t="s">
        <v>1307</v>
      </c>
      <c r="F112" s="41"/>
      <c r="G112" s="266"/>
      <c r="H112" s="30"/>
    </row>
    <row r="113" spans="2:8">
      <c r="B113" s="37" t="s">
        <v>1366</v>
      </c>
      <c r="C113" s="38" t="s">
        <v>235</v>
      </c>
      <c r="D113" s="39" t="s">
        <v>936</v>
      </c>
      <c r="E113" s="40" t="s">
        <v>1302</v>
      </c>
      <c r="F113" s="41"/>
      <c r="G113" s="266"/>
      <c r="H113" s="30"/>
    </row>
    <row r="114" spans="2:8" ht="33">
      <c r="B114" s="37" t="s">
        <v>236</v>
      </c>
      <c r="C114" s="38" t="s">
        <v>237</v>
      </c>
      <c r="D114" s="39" t="s">
        <v>1021</v>
      </c>
      <c r="E114" s="40" t="s">
        <v>1302</v>
      </c>
      <c r="F114" s="41"/>
      <c r="G114" s="266"/>
      <c r="H114" s="30"/>
    </row>
    <row r="115" spans="2:8" ht="33">
      <c r="B115" s="37" t="s">
        <v>1367</v>
      </c>
      <c r="C115" s="38" t="s">
        <v>238</v>
      </c>
      <c r="D115" s="39" t="s">
        <v>936</v>
      </c>
      <c r="E115" s="40" t="s">
        <v>1302</v>
      </c>
      <c r="F115" s="41"/>
      <c r="G115" s="266"/>
      <c r="H115" s="30"/>
    </row>
    <row r="116" spans="2:8" ht="33">
      <c r="B116" s="37" t="s">
        <v>1368</v>
      </c>
      <c r="C116" s="38" t="s">
        <v>239</v>
      </c>
      <c r="D116" s="39" t="s">
        <v>1285</v>
      </c>
      <c r="E116" s="40" t="s">
        <v>1302</v>
      </c>
      <c r="F116" s="41"/>
      <c r="G116" s="266"/>
      <c r="H116" s="30"/>
    </row>
    <row r="117" spans="2:8" ht="33">
      <c r="B117" s="37" t="s">
        <v>1369</v>
      </c>
      <c r="C117" s="38" t="s">
        <v>240</v>
      </c>
      <c r="D117" s="39" t="s">
        <v>1021</v>
      </c>
      <c r="E117" s="40" t="s">
        <v>1302</v>
      </c>
      <c r="F117" s="41"/>
      <c r="G117" s="266"/>
      <c r="H117" s="30"/>
    </row>
    <row r="118" spans="2:8" ht="33">
      <c r="B118" s="37" t="s">
        <v>241</v>
      </c>
      <c r="C118" s="38" t="s">
        <v>242</v>
      </c>
      <c r="D118" s="39" t="s">
        <v>936</v>
      </c>
      <c r="E118" s="40" t="s">
        <v>1302</v>
      </c>
      <c r="F118" s="41"/>
      <c r="G118" s="266"/>
      <c r="H118" s="30"/>
    </row>
    <row r="119" spans="2:8" ht="17.25" thickBot="1">
      <c r="B119" s="37" t="s">
        <v>1370</v>
      </c>
      <c r="C119" s="38" t="s">
        <v>243</v>
      </c>
      <c r="D119" s="39" t="s">
        <v>1320</v>
      </c>
      <c r="E119" s="40" t="s">
        <v>1302</v>
      </c>
      <c r="F119" s="41"/>
      <c r="G119" s="266"/>
      <c r="H119" s="30"/>
    </row>
    <row r="120" spans="2:8" ht="20.100000000000001" customHeight="1" thickBot="1">
      <c r="B120" s="309" t="s">
        <v>1371</v>
      </c>
      <c r="C120" s="310"/>
      <c r="D120" s="311"/>
      <c r="E120" s="312"/>
      <c r="F120" s="312"/>
      <c r="G120" s="314"/>
      <c r="H120" s="30"/>
    </row>
    <row r="121" spans="2:8" ht="20.100000000000001" customHeight="1" thickBot="1">
      <c r="B121" s="309" t="s">
        <v>1301</v>
      </c>
      <c r="C121" s="310"/>
      <c r="D121" s="311"/>
      <c r="E121" s="312"/>
      <c r="F121" s="312"/>
      <c r="G121" s="314"/>
      <c r="H121" s="30"/>
    </row>
    <row r="122" spans="2:8">
      <c r="B122" s="31" t="s">
        <v>125</v>
      </c>
      <c r="C122" s="32" t="s">
        <v>244</v>
      </c>
      <c r="D122" s="254" t="s">
        <v>936</v>
      </c>
      <c r="E122" s="255" t="s">
        <v>1302</v>
      </c>
      <c r="F122" s="35"/>
      <c r="G122" s="308" t="s">
        <v>1372</v>
      </c>
      <c r="H122" s="30"/>
    </row>
    <row r="123" spans="2:8">
      <c r="B123" s="37" t="s">
        <v>127</v>
      </c>
      <c r="C123" s="38" t="s">
        <v>245</v>
      </c>
      <c r="D123" s="39" t="s">
        <v>1304</v>
      </c>
      <c r="E123" s="40" t="s">
        <v>1302</v>
      </c>
      <c r="F123" s="41"/>
      <c r="G123" s="266"/>
      <c r="H123" s="30"/>
    </row>
    <row r="124" spans="2:8">
      <c r="B124" s="37" t="s">
        <v>129</v>
      </c>
      <c r="C124" s="38" t="s">
        <v>246</v>
      </c>
      <c r="D124" s="39" t="s">
        <v>936</v>
      </c>
      <c r="E124" s="40" t="s">
        <v>1302</v>
      </c>
      <c r="F124" s="41"/>
      <c r="G124" s="266"/>
      <c r="H124" s="30"/>
    </row>
    <row r="125" spans="2:8" ht="33">
      <c r="B125" s="37" t="s">
        <v>131</v>
      </c>
      <c r="C125" s="38" t="s">
        <v>247</v>
      </c>
      <c r="D125" s="39" t="s">
        <v>1008</v>
      </c>
      <c r="E125" s="40" t="s">
        <v>1307</v>
      </c>
      <c r="F125" s="41"/>
      <c r="G125" s="266"/>
      <c r="H125" s="30"/>
    </row>
    <row r="126" spans="2:8">
      <c r="B126" s="37" t="s">
        <v>1309</v>
      </c>
      <c r="C126" s="38" t="s">
        <v>248</v>
      </c>
      <c r="D126" s="39" t="s">
        <v>936</v>
      </c>
      <c r="E126" s="40" t="s">
        <v>1302</v>
      </c>
      <c r="F126" s="41"/>
      <c r="G126" s="266"/>
      <c r="H126" s="30"/>
    </row>
    <row r="127" spans="2:8" ht="33">
      <c r="B127" s="37" t="s">
        <v>134</v>
      </c>
      <c r="C127" s="38" t="s">
        <v>249</v>
      </c>
      <c r="D127" s="39" t="s">
        <v>1021</v>
      </c>
      <c r="E127" s="40" t="s">
        <v>1302</v>
      </c>
      <c r="F127" s="41"/>
      <c r="G127" s="266"/>
      <c r="H127" s="30"/>
    </row>
    <row r="128" spans="2:8" ht="33">
      <c r="B128" s="37" t="s">
        <v>1312</v>
      </c>
      <c r="C128" s="38" t="s">
        <v>250</v>
      </c>
      <c r="D128" s="39" t="s">
        <v>936</v>
      </c>
      <c r="E128" s="40" t="s">
        <v>1302</v>
      </c>
      <c r="F128" s="41"/>
      <c r="G128" s="266"/>
      <c r="H128" s="30"/>
    </row>
    <row r="129" spans="2:8" ht="33">
      <c r="B129" s="37" t="s">
        <v>1314</v>
      </c>
      <c r="C129" s="38" t="s">
        <v>251</v>
      </c>
      <c r="D129" s="39" t="s">
        <v>1285</v>
      </c>
      <c r="E129" s="40" t="s">
        <v>1302</v>
      </c>
      <c r="F129" s="41"/>
      <c r="G129" s="266"/>
      <c r="H129" s="30"/>
    </row>
    <row r="130" spans="2:8" ht="33">
      <c r="B130" s="37" t="s">
        <v>1316</v>
      </c>
      <c r="C130" s="38" t="s">
        <v>252</v>
      </c>
      <c r="D130" s="39" t="s">
        <v>1021</v>
      </c>
      <c r="E130" s="40" t="s">
        <v>1302</v>
      </c>
      <c r="F130" s="41"/>
      <c r="G130" s="266"/>
      <c r="H130" s="30"/>
    </row>
    <row r="131" spans="2:8" ht="33">
      <c r="B131" s="37" t="s">
        <v>139</v>
      </c>
      <c r="C131" s="38" t="s">
        <v>253</v>
      </c>
      <c r="D131" s="39" t="s">
        <v>936</v>
      </c>
      <c r="E131" s="40" t="s">
        <v>1302</v>
      </c>
      <c r="F131" s="41"/>
      <c r="G131" s="266"/>
      <c r="H131" s="30"/>
    </row>
    <row r="132" spans="2:8">
      <c r="B132" s="37" t="s">
        <v>1319</v>
      </c>
      <c r="C132" s="38" t="s">
        <v>254</v>
      </c>
      <c r="D132" s="39" t="s">
        <v>1320</v>
      </c>
      <c r="E132" s="40" t="s">
        <v>1302</v>
      </c>
      <c r="F132" s="41"/>
      <c r="G132" s="266"/>
      <c r="H132" s="30"/>
    </row>
    <row r="133" spans="2:8" ht="33">
      <c r="B133" s="37" t="s">
        <v>142</v>
      </c>
      <c r="C133" s="38" t="s">
        <v>255</v>
      </c>
      <c r="D133" s="39" t="s">
        <v>1008</v>
      </c>
      <c r="E133" s="40" t="s">
        <v>1307</v>
      </c>
      <c r="F133" s="41"/>
      <c r="G133" s="266"/>
      <c r="H133" s="30"/>
    </row>
    <row r="134" spans="2:8">
      <c r="B134" s="37" t="s">
        <v>1323</v>
      </c>
      <c r="C134" s="38" t="s">
        <v>256</v>
      </c>
      <c r="D134" s="39" t="s">
        <v>936</v>
      </c>
      <c r="E134" s="40" t="s">
        <v>1302</v>
      </c>
      <c r="F134" s="41"/>
      <c r="G134" s="266"/>
      <c r="H134" s="30"/>
    </row>
    <row r="135" spans="2:8" ht="33">
      <c r="B135" s="37" t="s">
        <v>145</v>
      </c>
      <c r="C135" s="38" t="s">
        <v>257</v>
      </c>
      <c r="D135" s="39" t="s">
        <v>1021</v>
      </c>
      <c r="E135" s="40" t="s">
        <v>1302</v>
      </c>
      <c r="F135" s="41"/>
      <c r="G135" s="266"/>
      <c r="H135" s="30"/>
    </row>
    <row r="136" spans="2:8" ht="33">
      <c r="B136" s="37" t="s">
        <v>1324</v>
      </c>
      <c r="C136" s="38" t="s">
        <v>258</v>
      </c>
      <c r="D136" s="39" t="s">
        <v>936</v>
      </c>
      <c r="E136" s="40" t="s">
        <v>1302</v>
      </c>
      <c r="F136" s="41"/>
      <c r="G136" s="266"/>
      <c r="H136" s="30"/>
    </row>
    <row r="137" spans="2:8" ht="33">
      <c r="B137" s="37" t="s">
        <v>1325</v>
      </c>
      <c r="C137" s="38" t="s">
        <v>259</v>
      </c>
      <c r="D137" s="39" t="s">
        <v>1285</v>
      </c>
      <c r="E137" s="40" t="s">
        <v>1302</v>
      </c>
      <c r="F137" s="41"/>
      <c r="G137" s="266"/>
      <c r="H137" s="30"/>
    </row>
    <row r="138" spans="2:8" ht="33">
      <c r="B138" s="37" t="s">
        <v>1326</v>
      </c>
      <c r="C138" s="38" t="s">
        <v>260</v>
      </c>
      <c r="D138" s="39" t="s">
        <v>1021</v>
      </c>
      <c r="E138" s="40" t="s">
        <v>1302</v>
      </c>
      <c r="F138" s="41"/>
      <c r="G138" s="266"/>
      <c r="H138" s="30"/>
    </row>
    <row r="139" spans="2:8" ht="33">
      <c r="B139" s="37" t="s">
        <v>150</v>
      </c>
      <c r="C139" s="38" t="s">
        <v>261</v>
      </c>
      <c r="D139" s="39" t="s">
        <v>936</v>
      </c>
      <c r="E139" s="40" t="s">
        <v>1302</v>
      </c>
      <c r="F139" s="41"/>
      <c r="G139" s="266"/>
      <c r="H139" s="30"/>
    </row>
    <row r="140" spans="2:8">
      <c r="B140" s="37" t="s">
        <v>1327</v>
      </c>
      <c r="C140" s="38" t="s">
        <v>262</v>
      </c>
      <c r="D140" s="39" t="s">
        <v>1320</v>
      </c>
      <c r="E140" s="40" t="s">
        <v>1302</v>
      </c>
      <c r="F140" s="41"/>
      <c r="G140" s="266"/>
      <c r="H140" s="30"/>
    </row>
    <row r="141" spans="2:8" ht="33">
      <c r="B141" s="37" t="s">
        <v>153</v>
      </c>
      <c r="C141" s="38" t="s">
        <v>263</v>
      </c>
      <c r="D141" s="39" t="s">
        <v>1008</v>
      </c>
      <c r="E141" s="40" t="s">
        <v>1307</v>
      </c>
      <c r="F141" s="41"/>
      <c r="G141" s="266"/>
      <c r="H141" s="30"/>
    </row>
    <row r="142" spans="2:8">
      <c r="B142" s="37" t="s">
        <v>1329</v>
      </c>
      <c r="C142" s="38" t="s">
        <v>264</v>
      </c>
      <c r="D142" s="39" t="s">
        <v>936</v>
      </c>
      <c r="E142" s="40" t="s">
        <v>1302</v>
      </c>
      <c r="F142" s="41"/>
      <c r="G142" s="266"/>
      <c r="H142" s="30"/>
    </row>
    <row r="143" spans="2:8" ht="33">
      <c r="B143" s="37" t="s">
        <v>156</v>
      </c>
      <c r="C143" s="38" t="s">
        <v>265</v>
      </c>
      <c r="D143" s="39" t="s">
        <v>1021</v>
      </c>
      <c r="E143" s="40" t="s">
        <v>1302</v>
      </c>
      <c r="F143" s="41"/>
      <c r="G143" s="266"/>
      <c r="H143" s="30"/>
    </row>
    <row r="144" spans="2:8" ht="33">
      <c r="B144" s="37" t="s">
        <v>1330</v>
      </c>
      <c r="C144" s="38" t="s">
        <v>266</v>
      </c>
      <c r="D144" s="39" t="s">
        <v>936</v>
      </c>
      <c r="E144" s="40" t="s">
        <v>1302</v>
      </c>
      <c r="F144" s="41"/>
      <c r="G144" s="266"/>
      <c r="H144" s="30"/>
    </row>
    <row r="145" spans="2:8" ht="33">
      <c r="B145" s="37" t="s">
        <v>1331</v>
      </c>
      <c r="C145" s="38" t="s">
        <v>267</v>
      </c>
      <c r="D145" s="39" t="s">
        <v>1285</v>
      </c>
      <c r="E145" s="40" t="s">
        <v>1302</v>
      </c>
      <c r="F145" s="41"/>
      <c r="G145" s="266"/>
      <c r="H145" s="30"/>
    </row>
    <row r="146" spans="2:8" ht="33">
      <c r="B146" s="37" t="s">
        <v>1332</v>
      </c>
      <c r="C146" s="38" t="s">
        <v>268</v>
      </c>
      <c r="D146" s="39" t="s">
        <v>1021</v>
      </c>
      <c r="E146" s="40" t="s">
        <v>1302</v>
      </c>
      <c r="F146" s="41"/>
      <c r="G146" s="266"/>
      <c r="H146" s="30"/>
    </row>
    <row r="147" spans="2:8" ht="33">
      <c r="B147" s="37" t="s">
        <v>161</v>
      </c>
      <c r="C147" s="38" t="s">
        <v>269</v>
      </c>
      <c r="D147" s="39" t="s">
        <v>936</v>
      </c>
      <c r="E147" s="40" t="s">
        <v>1302</v>
      </c>
      <c r="F147" s="41"/>
      <c r="G147" s="266"/>
      <c r="H147" s="30"/>
    </row>
    <row r="148" spans="2:8" ht="17.25" thickBot="1">
      <c r="B148" s="37" t="s">
        <v>1333</v>
      </c>
      <c r="C148" s="38" t="s">
        <v>270</v>
      </c>
      <c r="D148" s="39" t="s">
        <v>1320</v>
      </c>
      <c r="E148" s="40" t="s">
        <v>1302</v>
      </c>
      <c r="F148" s="41"/>
      <c r="G148" s="266"/>
      <c r="H148" s="30"/>
    </row>
    <row r="149" spans="2:8" ht="20.100000000000001" customHeight="1" thickBot="1">
      <c r="B149" s="309" t="s">
        <v>1334</v>
      </c>
      <c r="C149" s="310"/>
      <c r="D149" s="311"/>
      <c r="E149" s="312"/>
      <c r="F149" s="312"/>
      <c r="G149" s="314"/>
      <c r="H149" s="30"/>
    </row>
    <row r="150" spans="2:8">
      <c r="B150" s="31" t="s">
        <v>1335</v>
      </c>
      <c r="C150" s="32" t="s">
        <v>271</v>
      </c>
      <c r="D150" s="254" t="s">
        <v>1320</v>
      </c>
      <c r="E150" s="255" t="s">
        <v>1302</v>
      </c>
      <c r="F150" s="35"/>
      <c r="G150" s="308" t="s">
        <v>1373</v>
      </c>
      <c r="H150" s="30"/>
    </row>
    <row r="151" spans="2:8">
      <c r="B151" s="37" t="s">
        <v>165</v>
      </c>
      <c r="C151" s="38" t="s">
        <v>272</v>
      </c>
      <c r="D151" s="39" t="s">
        <v>936</v>
      </c>
      <c r="E151" s="40" t="s">
        <v>1302</v>
      </c>
      <c r="F151" s="41"/>
      <c r="G151" s="266"/>
      <c r="H151" s="30"/>
    </row>
    <row r="152" spans="2:8">
      <c r="B152" s="37" t="s">
        <v>167</v>
      </c>
      <c r="C152" s="38" t="s">
        <v>273</v>
      </c>
      <c r="D152" s="39" t="s">
        <v>1304</v>
      </c>
      <c r="E152" s="40" t="s">
        <v>1302</v>
      </c>
      <c r="F152" s="41"/>
      <c r="G152" s="266"/>
      <c r="H152" s="30"/>
    </row>
    <row r="153" spans="2:8">
      <c r="B153" s="37" t="s">
        <v>169</v>
      </c>
      <c r="C153" s="38" t="s">
        <v>274</v>
      </c>
      <c r="D153" s="39" t="s">
        <v>936</v>
      </c>
      <c r="E153" s="40" t="s">
        <v>1302</v>
      </c>
      <c r="F153" s="41"/>
      <c r="G153" s="266"/>
      <c r="H153" s="30"/>
    </row>
    <row r="154" spans="2:8" ht="33">
      <c r="B154" s="37" t="s">
        <v>171</v>
      </c>
      <c r="C154" s="38" t="s">
        <v>275</v>
      </c>
      <c r="D154" s="39" t="s">
        <v>1008</v>
      </c>
      <c r="E154" s="40" t="s">
        <v>1307</v>
      </c>
      <c r="F154" s="41"/>
      <c r="G154" s="266"/>
      <c r="H154" s="30"/>
    </row>
    <row r="155" spans="2:8">
      <c r="B155" s="37" t="s">
        <v>1338</v>
      </c>
      <c r="C155" s="38" t="s">
        <v>276</v>
      </c>
      <c r="D155" s="39" t="s">
        <v>936</v>
      </c>
      <c r="E155" s="40" t="s">
        <v>1302</v>
      </c>
      <c r="F155" s="41"/>
      <c r="G155" s="266"/>
      <c r="H155" s="30"/>
    </row>
    <row r="156" spans="2:8" ht="33">
      <c r="B156" s="37" t="s">
        <v>174</v>
      </c>
      <c r="C156" s="38" t="s">
        <v>277</v>
      </c>
      <c r="D156" s="39" t="s">
        <v>1021</v>
      </c>
      <c r="E156" s="40" t="s">
        <v>1302</v>
      </c>
      <c r="F156" s="41"/>
      <c r="G156" s="266"/>
      <c r="H156" s="30"/>
    </row>
    <row r="157" spans="2:8" ht="33">
      <c r="B157" s="37" t="s">
        <v>1339</v>
      </c>
      <c r="C157" s="38" t="s">
        <v>278</v>
      </c>
      <c r="D157" s="39" t="s">
        <v>936</v>
      </c>
      <c r="E157" s="40" t="s">
        <v>1302</v>
      </c>
      <c r="F157" s="41"/>
      <c r="G157" s="266"/>
      <c r="H157" s="30"/>
    </row>
    <row r="158" spans="2:8" ht="33">
      <c r="B158" s="37" t="s">
        <v>1340</v>
      </c>
      <c r="C158" s="38" t="s">
        <v>279</v>
      </c>
      <c r="D158" s="39" t="s">
        <v>1285</v>
      </c>
      <c r="E158" s="40" t="s">
        <v>1302</v>
      </c>
      <c r="F158" s="41"/>
      <c r="G158" s="266"/>
      <c r="H158" s="30"/>
    </row>
    <row r="159" spans="2:8" ht="33">
      <c r="B159" s="37" t="s">
        <v>1341</v>
      </c>
      <c r="C159" s="38" t="s">
        <v>280</v>
      </c>
      <c r="D159" s="39" t="s">
        <v>1021</v>
      </c>
      <c r="E159" s="40" t="s">
        <v>1302</v>
      </c>
      <c r="F159" s="41"/>
      <c r="G159" s="266"/>
      <c r="H159" s="30"/>
    </row>
    <row r="160" spans="2:8" ht="33">
      <c r="B160" s="37" t="s">
        <v>179</v>
      </c>
      <c r="C160" s="38" t="s">
        <v>281</v>
      </c>
      <c r="D160" s="39" t="s">
        <v>936</v>
      </c>
      <c r="E160" s="40" t="s">
        <v>1302</v>
      </c>
      <c r="F160" s="41"/>
      <c r="G160" s="266"/>
      <c r="H160" s="30"/>
    </row>
    <row r="161" spans="2:8">
      <c r="B161" s="37" t="s">
        <v>1342</v>
      </c>
      <c r="C161" s="38" t="s">
        <v>282</v>
      </c>
      <c r="D161" s="39" t="s">
        <v>1320</v>
      </c>
      <c r="E161" s="40" t="s">
        <v>1302</v>
      </c>
      <c r="F161" s="41"/>
      <c r="G161" s="266"/>
      <c r="H161" s="30"/>
    </row>
    <row r="162" spans="2:8" ht="33">
      <c r="B162" s="37" t="s">
        <v>182</v>
      </c>
      <c r="C162" s="38" t="s">
        <v>283</v>
      </c>
      <c r="D162" s="39" t="s">
        <v>1008</v>
      </c>
      <c r="E162" s="40" t="s">
        <v>1307</v>
      </c>
      <c r="F162" s="41"/>
      <c r="G162" s="266"/>
      <c r="H162" s="30"/>
    </row>
    <row r="163" spans="2:8">
      <c r="B163" s="37" t="s">
        <v>1343</v>
      </c>
      <c r="C163" s="38" t="s">
        <v>284</v>
      </c>
      <c r="D163" s="39" t="s">
        <v>936</v>
      </c>
      <c r="E163" s="40" t="s">
        <v>1302</v>
      </c>
      <c r="F163" s="41"/>
      <c r="G163" s="266"/>
      <c r="H163" s="30"/>
    </row>
    <row r="164" spans="2:8" ht="33">
      <c r="B164" s="37" t="s">
        <v>185</v>
      </c>
      <c r="C164" s="38" t="s">
        <v>285</v>
      </c>
      <c r="D164" s="39" t="s">
        <v>1021</v>
      </c>
      <c r="E164" s="40" t="s">
        <v>1302</v>
      </c>
      <c r="F164" s="41"/>
      <c r="G164" s="266"/>
      <c r="H164" s="30"/>
    </row>
    <row r="165" spans="2:8" ht="33">
      <c r="B165" s="37" t="s">
        <v>1344</v>
      </c>
      <c r="C165" s="38" t="s">
        <v>286</v>
      </c>
      <c r="D165" s="39" t="s">
        <v>936</v>
      </c>
      <c r="E165" s="40" t="s">
        <v>1302</v>
      </c>
      <c r="F165" s="41"/>
      <c r="G165" s="266"/>
      <c r="H165" s="30"/>
    </row>
    <row r="166" spans="2:8" ht="33">
      <c r="B166" s="37" t="s">
        <v>1345</v>
      </c>
      <c r="C166" s="38" t="s">
        <v>287</v>
      </c>
      <c r="D166" s="39" t="s">
        <v>1285</v>
      </c>
      <c r="E166" s="40" t="s">
        <v>1302</v>
      </c>
      <c r="F166" s="41"/>
      <c r="G166" s="266"/>
      <c r="H166" s="30"/>
    </row>
    <row r="167" spans="2:8" ht="33">
      <c r="B167" s="37" t="s">
        <v>1346</v>
      </c>
      <c r="C167" s="38" t="s">
        <v>288</v>
      </c>
      <c r="D167" s="39" t="s">
        <v>1021</v>
      </c>
      <c r="E167" s="40" t="s">
        <v>1302</v>
      </c>
      <c r="F167" s="41"/>
      <c r="G167" s="266"/>
      <c r="H167" s="30"/>
    </row>
    <row r="168" spans="2:8" ht="33">
      <c r="B168" s="37" t="s">
        <v>190</v>
      </c>
      <c r="C168" s="38" t="s">
        <v>289</v>
      </c>
      <c r="D168" s="39" t="s">
        <v>936</v>
      </c>
      <c r="E168" s="40" t="s">
        <v>1302</v>
      </c>
      <c r="F168" s="41"/>
      <c r="G168" s="266"/>
      <c r="H168" s="30"/>
    </row>
    <row r="169" spans="2:8">
      <c r="B169" s="37" t="s">
        <v>1347</v>
      </c>
      <c r="C169" s="38" t="s">
        <v>290</v>
      </c>
      <c r="D169" s="39" t="s">
        <v>1320</v>
      </c>
      <c r="E169" s="40" t="s">
        <v>1302</v>
      </c>
      <c r="F169" s="41"/>
      <c r="G169" s="266"/>
      <c r="H169" s="30"/>
    </row>
    <row r="170" spans="2:8" ht="33">
      <c r="B170" s="37" t="s">
        <v>193</v>
      </c>
      <c r="C170" s="38" t="s">
        <v>291</v>
      </c>
      <c r="D170" s="39" t="s">
        <v>1008</v>
      </c>
      <c r="E170" s="40" t="s">
        <v>1307</v>
      </c>
      <c r="F170" s="41"/>
      <c r="G170" s="266"/>
      <c r="H170" s="30"/>
    </row>
    <row r="171" spans="2:8">
      <c r="B171" s="37" t="s">
        <v>1348</v>
      </c>
      <c r="C171" s="38" t="s">
        <v>292</v>
      </c>
      <c r="D171" s="39" t="s">
        <v>936</v>
      </c>
      <c r="E171" s="40" t="s">
        <v>1302</v>
      </c>
      <c r="F171" s="41"/>
      <c r="G171" s="266"/>
      <c r="H171" s="30"/>
    </row>
    <row r="172" spans="2:8" ht="33">
      <c r="B172" s="37" t="s">
        <v>196</v>
      </c>
      <c r="C172" s="38" t="s">
        <v>293</v>
      </c>
      <c r="D172" s="39" t="s">
        <v>1021</v>
      </c>
      <c r="E172" s="40" t="s">
        <v>1302</v>
      </c>
      <c r="F172" s="41"/>
      <c r="G172" s="266"/>
      <c r="H172" s="30"/>
    </row>
    <row r="173" spans="2:8" ht="33">
      <c r="B173" s="37" t="s">
        <v>1349</v>
      </c>
      <c r="C173" s="38" t="s">
        <v>294</v>
      </c>
      <c r="D173" s="39" t="s">
        <v>936</v>
      </c>
      <c r="E173" s="40" t="s">
        <v>1302</v>
      </c>
      <c r="F173" s="41"/>
      <c r="G173" s="266"/>
      <c r="H173" s="30"/>
    </row>
    <row r="174" spans="2:8" ht="33">
      <c r="B174" s="37" t="s">
        <v>1350</v>
      </c>
      <c r="C174" s="38" t="s">
        <v>295</v>
      </c>
      <c r="D174" s="39" t="s">
        <v>1285</v>
      </c>
      <c r="E174" s="40" t="s">
        <v>1302</v>
      </c>
      <c r="F174" s="41"/>
      <c r="G174" s="266"/>
      <c r="H174" s="30"/>
    </row>
    <row r="175" spans="2:8" ht="33">
      <c r="B175" s="37" t="s">
        <v>1351</v>
      </c>
      <c r="C175" s="38" t="s">
        <v>296</v>
      </c>
      <c r="D175" s="39" t="s">
        <v>1021</v>
      </c>
      <c r="E175" s="40" t="s">
        <v>1302</v>
      </c>
      <c r="F175" s="41"/>
      <c r="G175" s="266"/>
      <c r="H175" s="30"/>
    </row>
    <row r="176" spans="2:8" ht="33">
      <c r="B176" s="37" t="s">
        <v>201</v>
      </c>
      <c r="C176" s="38" t="s">
        <v>297</v>
      </c>
      <c r="D176" s="39" t="s">
        <v>936</v>
      </c>
      <c r="E176" s="40" t="s">
        <v>1302</v>
      </c>
      <c r="F176" s="41"/>
      <c r="G176" s="266"/>
      <c r="H176" s="30"/>
    </row>
    <row r="177" spans="2:8" ht="17.25" thickBot="1">
      <c r="B177" s="37" t="s">
        <v>1352</v>
      </c>
      <c r="C177" s="38" t="s">
        <v>298</v>
      </c>
      <c r="D177" s="39" t="s">
        <v>1320</v>
      </c>
      <c r="E177" s="40" t="s">
        <v>1302</v>
      </c>
      <c r="F177" s="41"/>
      <c r="G177" s="266"/>
      <c r="H177" s="30"/>
    </row>
    <row r="178" spans="2:8" ht="20.100000000000001" customHeight="1" thickBot="1">
      <c r="B178" s="309" t="s">
        <v>1374</v>
      </c>
      <c r="C178" s="310"/>
      <c r="D178" s="311"/>
      <c r="E178" s="312"/>
      <c r="F178" s="312"/>
      <c r="G178" s="314"/>
      <c r="H178" s="30"/>
    </row>
    <row r="179" spans="2:8">
      <c r="B179" s="31" t="s">
        <v>1354</v>
      </c>
      <c r="C179" s="32" t="s">
        <v>299</v>
      </c>
      <c r="D179" s="254" t="s">
        <v>1320</v>
      </c>
      <c r="E179" s="255" t="s">
        <v>1302</v>
      </c>
      <c r="F179" s="35"/>
      <c r="G179" s="308" t="s">
        <v>1375</v>
      </c>
      <c r="H179" s="30"/>
    </row>
    <row r="180" spans="2:8">
      <c r="B180" s="37" t="s">
        <v>205</v>
      </c>
      <c r="C180" s="38" t="s">
        <v>300</v>
      </c>
      <c r="D180" s="39" t="s">
        <v>936</v>
      </c>
      <c r="E180" s="40" t="s">
        <v>1302</v>
      </c>
      <c r="F180" s="41"/>
      <c r="G180" s="266"/>
      <c r="H180" s="30"/>
    </row>
    <row r="181" spans="2:8">
      <c r="B181" s="37" t="s">
        <v>207</v>
      </c>
      <c r="C181" s="38" t="s">
        <v>301</v>
      </c>
      <c r="D181" s="39" t="s">
        <v>1304</v>
      </c>
      <c r="E181" s="40" t="s">
        <v>1302</v>
      </c>
      <c r="F181" s="41"/>
      <c r="G181" s="266"/>
      <c r="H181" s="30"/>
    </row>
    <row r="182" spans="2:8">
      <c r="B182" s="37" t="s">
        <v>209</v>
      </c>
      <c r="C182" s="38" t="s">
        <v>302</v>
      </c>
      <c r="D182" s="39" t="s">
        <v>936</v>
      </c>
      <c r="E182" s="40" t="s">
        <v>1302</v>
      </c>
      <c r="F182" s="41"/>
      <c r="G182" s="266"/>
      <c r="H182" s="30"/>
    </row>
    <row r="183" spans="2:8" ht="33">
      <c r="B183" s="37" t="s">
        <v>211</v>
      </c>
      <c r="C183" s="38" t="s">
        <v>303</v>
      </c>
      <c r="D183" s="39" t="s">
        <v>1008</v>
      </c>
      <c r="E183" s="40" t="s">
        <v>1307</v>
      </c>
      <c r="F183" s="41"/>
      <c r="G183" s="266"/>
      <c r="H183" s="30"/>
    </row>
    <row r="184" spans="2:8">
      <c r="B184" s="37" t="s">
        <v>1356</v>
      </c>
      <c r="C184" s="38" t="s">
        <v>304</v>
      </c>
      <c r="D184" s="39" t="s">
        <v>936</v>
      </c>
      <c r="E184" s="40" t="s">
        <v>1302</v>
      </c>
      <c r="F184" s="41"/>
      <c r="G184" s="266"/>
      <c r="H184" s="30"/>
    </row>
    <row r="185" spans="2:8" ht="33">
      <c r="B185" s="37" t="s">
        <v>214</v>
      </c>
      <c r="C185" s="38" t="s">
        <v>305</v>
      </c>
      <c r="D185" s="39" t="s">
        <v>1021</v>
      </c>
      <c r="E185" s="40" t="s">
        <v>1302</v>
      </c>
      <c r="F185" s="41"/>
      <c r="G185" s="266"/>
      <c r="H185" s="30"/>
    </row>
    <row r="186" spans="2:8" ht="33">
      <c r="B186" s="37" t="s">
        <v>1357</v>
      </c>
      <c r="C186" s="38" t="s">
        <v>306</v>
      </c>
      <c r="D186" s="39" t="s">
        <v>936</v>
      </c>
      <c r="E186" s="40" t="s">
        <v>1302</v>
      </c>
      <c r="F186" s="41"/>
      <c r="G186" s="266"/>
      <c r="H186" s="30"/>
    </row>
    <row r="187" spans="2:8" ht="33">
      <c r="B187" s="37" t="s">
        <v>1358</v>
      </c>
      <c r="C187" s="38" t="s">
        <v>307</v>
      </c>
      <c r="D187" s="39" t="s">
        <v>1285</v>
      </c>
      <c r="E187" s="40" t="s">
        <v>1302</v>
      </c>
      <c r="F187" s="41"/>
      <c r="G187" s="266"/>
      <c r="H187" s="30"/>
    </row>
    <row r="188" spans="2:8" ht="33">
      <c r="B188" s="37" t="s">
        <v>1359</v>
      </c>
      <c r="C188" s="38" t="s">
        <v>308</v>
      </c>
      <c r="D188" s="39" t="s">
        <v>1021</v>
      </c>
      <c r="E188" s="40" t="s">
        <v>1302</v>
      </c>
      <c r="F188" s="41"/>
      <c r="G188" s="266"/>
      <c r="H188" s="30"/>
    </row>
    <row r="189" spans="2:8" ht="33">
      <c r="B189" s="37" t="s">
        <v>219</v>
      </c>
      <c r="C189" s="38" t="s">
        <v>309</v>
      </c>
      <c r="D189" s="39" t="s">
        <v>936</v>
      </c>
      <c r="E189" s="40" t="s">
        <v>1302</v>
      </c>
      <c r="F189" s="41"/>
      <c r="G189" s="266"/>
      <c r="H189" s="30"/>
    </row>
    <row r="190" spans="2:8">
      <c r="B190" s="37" t="s">
        <v>1360</v>
      </c>
      <c r="C190" s="38" t="s">
        <v>310</v>
      </c>
      <c r="D190" s="39" t="s">
        <v>1320</v>
      </c>
      <c r="E190" s="40" t="s">
        <v>1302</v>
      </c>
      <c r="F190" s="41"/>
      <c r="G190" s="266"/>
      <c r="H190" s="30"/>
    </row>
    <row r="191" spans="2:8" ht="33">
      <c r="B191" s="37" t="s">
        <v>222</v>
      </c>
      <c r="C191" s="38" t="s">
        <v>311</v>
      </c>
      <c r="D191" s="39" t="s">
        <v>1008</v>
      </c>
      <c r="E191" s="40" t="s">
        <v>1307</v>
      </c>
      <c r="F191" s="41"/>
      <c r="G191" s="266"/>
      <c r="H191" s="30"/>
    </row>
    <row r="192" spans="2:8">
      <c r="B192" s="37" t="s">
        <v>1361</v>
      </c>
      <c r="C192" s="38" t="s">
        <v>312</v>
      </c>
      <c r="D192" s="39" t="s">
        <v>936</v>
      </c>
      <c r="E192" s="40" t="s">
        <v>1302</v>
      </c>
      <c r="F192" s="41"/>
      <c r="G192" s="266"/>
      <c r="H192" s="30"/>
    </row>
    <row r="193" spans="2:8" ht="33">
      <c r="B193" s="37" t="s">
        <v>225</v>
      </c>
      <c r="C193" s="38" t="s">
        <v>313</v>
      </c>
      <c r="D193" s="39" t="s">
        <v>1021</v>
      </c>
      <c r="E193" s="40" t="s">
        <v>1302</v>
      </c>
      <c r="F193" s="41"/>
      <c r="G193" s="266"/>
      <c r="H193" s="30"/>
    </row>
    <row r="194" spans="2:8" ht="33">
      <c r="B194" s="37" t="s">
        <v>1362</v>
      </c>
      <c r="C194" s="38" t="s">
        <v>314</v>
      </c>
      <c r="D194" s="39" t="s">
        <v>936</v>
      </c>
      <c r="E194" s="40" t="s">
        <v>1302</v>
      </c>
      <c r="F194" s="41"/>
      <c r="G194" s="266"/>
      <c r="H194" s="30"/>
    </row>
    <row r="195" spans="2:8" ht="33">
      <c r="B195" s="37" t="s">
        <v>1363</v>
      </c>
      <c r="C195" s="38" t="s">
        <v>315</v>
      </c>
      <c r="D195" s="39" t="s">
        <v>1285</v>
      </c>
      <c r="E195" s="40" t="s">
        <v>1302</v>
      </c>
      <c r="F195" s="41"/>
      <c r="G195" s="266"/>
      <c r="H195" s="30"/>
    </row>
    <row r="196" spans="2:8" ht="33">
      <c r="B196" s="37" t="s">
        <v>1364</v>
      </c>
      <c r="C196" s="38" t="s">
        <v>316</v>
      </c>
      <c r="D196" s="39" t="s">
        <v>1021</v>
      </c>
      <c r="E196" s="40" t="s">
        <v>1302</v>
      </c>
      <c r="F196" s="41"/>
      <c r="G196" s="266"/>
      <c r="H196" s="30"/>
    </row>
    <row r="197" spans="2:8" ht="33">
      <c r="B197" s="37" t="s">
        <v>230</v>
      </c>
      <c r="C197" s="38" t="s">
        <v>317</v>
      </c>
      <c r="D197" s="39" t="s">
        <v>936</v>
      </c>
      <c r="E197" s="40" t="s">
        <v>1302</v>
      </c>
      <c r="F197" s="41"/>
      <c r="G197" s="266"/>
      <c r="H197" s="30"/>
    </row>
    <row r="198" spans="2:8">
      <c r="B198" s="37" t="s">
        <v>1365</v>
      </c>
      <c r="C198" s="38" t="s">
        <v>318</v>
      </c>
      <c r="D198" s="39" t="s">
        <v>1320</v>
      </c>
      <c r="E198" s="40" t="s">
        <v>1302</v>
      </c>
      <c r="F198" s="41"/>
      <c r="G198" s="266"/>
      <c r="H198" s="30"/>
    </row>
    <row r="199" spans="2:8" ht="33">
      <c r="B199" s="37" t="s">
        <v>233</v>
      </c>
      <c r="C199" s="38" t="s">
        <v>319</v>
      </c>
      <c r="D199" s="39" t="s">
        <v>1008</v>
      </c>
      <c r="E199" s="40" t="s">
        <v>1307</v>
      </c>
      <c r="F199" s="41"/>
      <c r="G199" s="266"/>
      <c r="H199" s="30"/>
    </row>
    <row r="200" spans="2:8">
      <c r="B200" s="37" t="s">
        <v>1366</v>
      </c>
      <c r="C200" s="38" t="s">
        <v>320</v>
      </c>
      <c r="D200" s="39" t="s">
        <v>936</v>
      </c>
      <c r="E200" s="40" t="s">
        <v>1302</v>
      </c>
      <c r="F200" s="41"/>
      <c r="G200" s="266"/>
      <c r="H200" s="30"/>
    </row>
    <row r="201" spans="2:8" ht="33">
      <c r="B201" s="37" t="s">
        <v>236</v>
      </c>
      <c r="C201" s="38" t="s">
        <v>321</v>
      </c>
      <c r="D201" s="39" t="s">
        <v>1021</v>
      </c>
      <c r="E201" s="40" t="s">
        <v>1302</v>
      </c>
      <c r="F201" s="41"/>
      <c r="G201" s="266"/>
      <c r="H201" s="30"/>
    </row>
    <row r="202" spans="2:8" ht="33">
      <c r="B202" s="37" t="s">
        <v>1367</v>
      </c>
      <c r="C202" s="38" t="s">
        <v>322</v>
      </c>
      <c r="D202" s="39" t="s">
        <v>936</v>
      </c>
      <c r="E202" s="40" t="s">
        <v>1302</v>
      </c>
      <c r="F202" s="41"/>
      <c r="G202" s="266"/>
      <c r="H202" s="30"/>
    </row>
    <row r="203" spans="2:8" ht="33">
      <c r="B203" s="37" t="s">
        <v>1368</v>
      </c>
      <c r="C203" s="38" t="s">
        <v>323</v>
      </c>
      <c r="D203" s="39" t="s">
        <v>1285</v>
      </c>
      <c r="E203" s="40" t="s">
        <v>1302</v>
      </c>
      <c r="F203" s="41"/>
      <c r="G203" s="266"/>
      <c r="H203" s="30"/>
    </row>
    <row r="204" spans="2:8" ht="33">
      <c r="B204" s="37" t="s">
        <v>1369</v>
      </c>
      <c r="C204" s="38" t="s">
        <v>324</v>
      </c>
      <c r="D204" s="39" t="s">
        <v>1021</v>
      </c>
      <c r="E204" s="40" t="s">
        <v>1302</v>
      </c>
      <c r="F204" s="41"/>
      <c r="G204" s="266"/>
      <c r="H204" s="30"/>
    </row>
    <row r="205" spans="2:8" ht="33">
      <c r="B205" s="37" t="s">
        <v>241</v>
      </c>
      <c r="C205" s="38" t="s">
        <v>325</v>
      </c>
      <c r="D205" s="39" t="s">
        <v>936</v>
      </c>
      <c r="E205" s="40" t="s">
        <v>1302</v>
      </c>
      <c r="F205" s="41"/>
      <c r="G205" s="266"/>
      <c r="H205" s="30"/>
    </row>
    <row r="206" spans="2:8" ht="17.25" thickBot="1">
      <c r="B206" s="37" t="s">
        <v>1370</v>
      </c>
      <c r="C206" s="38" t="s">
        <v>326</v>
      </c>
      <c r="D206" s="39" t="s">
        <v>1320</v>
      </c>
      <c r="E206" s="40" t="s">
        <v>1302</v>
      </c>
      <c r="F206" s="41"/>
      <c r="G206" s="266"/>
      <c r="H206" s="30"/>
    </row>
    <row r="207" spans="2:8" ht="18.75" thickBot="1">
      <c r="B207" s="299" t="s">
        <v>1378</v>
      </c>
      <c r="C207" s="300"/>
      <c r="D207" s="301"/>
      <c r="E207" s="302"/>
      <c r="F207" s="302"/>
      <c r="G207" s="303"/>
      <c r="H207" s="30"/>
    </row>
    <row r="208" spans="2:8" ht="20.100000000000001" customHeight="1" thickBot="1">
      <c r="B208" s="309" t="s">
        <v>1379</v>
      </c>
      <c r="C208" s="310"/>
      <c r="D208" s="311"/>
      <c r="E208" s="312"/>
      <c r="F208" s="312"/>
      <c r="G208" s="314"/>
      <c r="H208" s="30"/>
    </row>
    <row r="209" spans="2:8">
      <c r="B209" s="37" t="s">
        <v>327</v>
      </c>
      <c r="C209" s="38" t="s">
        <v>328</v>
      </c>
      <c r="D209" s="39" t="s">
        <v>936</v>
      </c>
      <c r="E209" s="40" t="s">
        <v>1281</v>
      </c>
      <c r="F209" s="41"/>
      <c r="G209" s="42" t="s">
        <v>1282</v>
      </c>
      <c r="H209" s="30"/>
    </row>
    <row r="210" spans="2:8" ht="30">
      <c r="B210" s="37" t="s">
        <v>329</v>
      </c>
      <c r="C210" s="38" t="s">
        <v>330</v>
      </c>
      <c r="D210" s="39" t="s">
        <v>936</v>
      </c>
      <c r="E210" s="40" t="s">
        <v>1281</v>
      </c>
      <c r="F210" s="41"/>
      <c r="G210" s="42" t="s">
        <v>1380</v>
      </c>
      <c r="H210" s="30"/>
    </row>
    <row r="211" spans="2:8" ht="30">
      <c r="B211" s="37" t="s">
        <v>331</v>
      </c>
      <c r="C211" s="38" t="s">
        <v>332</v>
      </c>
      <c r="D211" s="39" t="s">
        <v>936</v>
      </c>
      <c r="E211" s="40" t="s">
        <v>1281</v>
      </c>
      <c r="F211" s="41"/>
      <c r="G211" s="42" t="s">
        <v>1381</v>
      </c>
      <c r="H211" s="30"/>
    </row>
    <row r="212" spans="2:8">
      <c r="B212" s="37" t="s">
        <v>333</v>
      </c>
      <c r="C212" s="38" t="s">
        <v>334</v>
      </c>
      <c r="D212" s="39" t="s">
        <v>1285</v>
      </c>
      <c r="E212" s="40" t="s">
        <v>1274</v>
      </c>
      <c r="F212" s="41"/>
      <c r="G212" s="42" t="s">
        <v>1382</v>
      </c>
      <c r="H212" s="30"/>
    </row>
    <row r="213" spans="2:8" ht="45">
      <c r="B213" s="37" t="s">
        <v>335</v>
      </c>
      <c r="C213" s="38" t="s">
        <v>336</v>
      </c>
      <c r="D213" s="39" t="s">
        <v>936</v>
      </c>
      <c r="E213" s="40" t="s">
        <v>1281</v>
      </c>
      <c r="F213" s="41"/>
      <c r="G213" s="42" t="s">
        <v>1383</v>
      </c>
      <c r="H213" s="30"/>
    </row>
    <row r="214" spans="2:8" ht="33">
      <c r="B214" s="37" t="s">
        <v>337</v>
      </c>
      <c r="C214" s="38" t="s">
        <v>338</v>
      </c>
      <c r="D214" s="39" t="s">
        <v>936</v>
      </c>
      <c r="E214" s="40" t="s">
        <v>1281</v>
      </c>
      <c r="F214" s="41"/>
      <c r="G214" s="42" t="s">
        <v>1384</v>
      </c>
      <c r="H214" s="30"/>
    </row>
    <row r="215" spans="2:8" ht="45">
      <c r="B215" s="37" t="s">
        <v>339</v>
      </c>
      <c r="C215" s="38" t="s">
        <v>340</v>
      </c>
      <c r="D215" s="39" t="s">
        <v>936</v>
      </c>
      <c r="E215" s="40" t="s">
        <v>1281</v>
      </c>
      <c r="F215" s="41"/>
      <c r="G215" s="42" t="s">
        <v>1385</v>
      </c>
      <c r="H215" s="30"/>
    </row>
    <row r="216" spans="2:8" ht="30">
      <c r="B216" s="37" t="s">
        <v>776</v>
      </c>
      <c r="C216" s="38" t="s">
        <v>341</v>
      </c>
      <c r="D216" s="39" t="s">
        <v>936</v>
      </c>
      <c r="E216" s="40" t="s">
        <v>1281</v>
      </c>
      <c r="F216" s="41"/>
      <c r="G216" s="42" t="s">
        <v>1386</v>
      </c>
      <c r="H216" s="30"/>
    </row>
    <row r="217" spans="2:8" ht="30">
      <c r="B217" s="37" t="s">
        <v>777</v>
      </c>
      <c r="C217" s="38" t="s">
        <v>342</v>
      </c>
      <c r="D217" s="39" t="s">
        <v>936</v>
      </c>
      <c r="E217" s="40" t="s">
        <v>1281</v>
      </c>
      <c r="F217" s="41"/>
      <c r="G217" s="42" t="s">
        <v>1387</v>
      </c>
      <c r="H217" s="30"/>
    </row>
    <row r="218" spans="2:8">
      <c r="B218" s="37" t="s">
        <v>343</v>
      </c>
      <c r="C218" s="38" t="s">
        <v>344</v>
      </c>
      <c r="D218" s="39" t="s">
        <v>1285</v>
      </c>
      <c r="E218" s="40" t="s">
        <v>1274</v>
      </c>
      <c r="F218" s="41"/>
      <c r="G218" s="42" t="s">
        <v>1388</v>
      </c>
      <c r="H218" s="30"/>
    </row>
    <row r="219" spans="2:8" ht="45">
      <c r="B219" s="37" t="s">
        <v>345</v>
      </c>
      <c r="C219" s="38" t="s">
        <v>346</v>
      </c>
      <c r="D219" s="39" t="s">
        <v>936</v>
      </c>
      <c r="E219" s="40" t="s">
        <v>1281</v>
      </c>
      <c r="F219" s="41"/>
      <c r="G219" s="42" t="s">
        <v>1389</v>
      </c>
      <c r="H219" s="30"/>
    </row>
    <row r="220" spans="2:8" ht="30">
      <c r="B220" s="37" t="s">
        <v>347</v>
      </c>
      <c r="C220" s="38" t="s">
        <v>348</v>
      </c>
      <c r="D220" s="39" t="s">
        <v>936</v>
      </c>
      <c r="E220" s="40" t="s">
        <v>1281</v>
      </c>
      <c r="F220" s="41"/>
      <c r="G220" s="42" t="s">
        <v>1390</v>
      </c>
      <c r="H220" s="30"/>
    </row>
    <row r="221" spans="2:8" ht="45.75" thickBot="1">
      <c r="B221" s="37" t="s">
        <v>349</v>
      </c>
      <c r="C221" s="38" t="s">
        <v>350</v>
      </c>
      <c r="D221" s="39" t="s">
        <v>936</v>
      </c>
      <c r="E221" s="40" t="s">
        <v>1281</v>
      </c>
      <c r="F221" s="41"/>
      <c r="G221" s="42" t="s">
        <v>1391</v>
      </c>
      <c r="H221" s="30"/>
    </row>
    <row r="222" spans="2:8" ht="20.100000000000001" customHeight="1" thickBot="1">
      <c r="B222" s="309" t="s">
        <v>1392</v>
      </c>
      <c r="C222" s="310"/>
      <c r="D222" s="311"/>
      <c r="E222" s="312"/>
      <c r="F222" s="312"/>
      <c r="G222" s="314"/>
      <c r="H222" s="30"/>
    </row>
    <row r="223" spans="2:8" ht="20.100000000000001" customHeight="1" thickBot="1">
      <c r="B223" s="309" t="s">
        <v>1393</v>
      </c>
      <c r="C223" s="310"/>
      <c r="D223" s="311"/>
      <c r="E223" s="312"/>
      <c r="F223" s="312"/>
      <c r="G223" s="314"/>
      <c r="H223" s="30"/>
    </row>
    <row r="224" spans="2:8" ht="30">
      <c r="B224" s="31" t="s">
        <v>351</v>
      </c>
      <c r="C224" s="32" t="s">
        <v>352</v>
      </c>
      <c r="D224" s="254" t="s">
        <v>936</v>
      </c>
      <c r="E224" s="255" t="s">
        <v>1302</v>
      </c>
      <c r="F224" s="35"/>
      <c r="G224" s="36" t="s">
        <v>1303</v>
      </c>
      <c r="H224" s="30"/>
    </row>
    <row r="225" spans="2:8" ht="30">
      <c r="B225" s="37" t="s">
        <v>353</v>
      </c>
      <c r="C225" s="38" t="s">
        <v>354</v>
      </c>
      <c r="D225" s="39" t="s">
        <v>1304</v>
      </c>
      <c r="E225" s="40" t="s">
        <v>1302</v>
      </c>
      <c r="F225" s="41"/>
      <c r="G225" s="42" t="s">
        <v>1394</v>
      </c>
      <c r="H225" s="30"/>
    </row>
    <row r="226" spans="2:8" ht="45">
      <c r="B226" s="37" t="s">
        <v>355</v>
      </c>
      <c r="C226" s="38" t="s">
        <v>356</v>
      </c>
      <c r="D226" s="39" t="s">
        <v>936</v>
      </c>
      <c r="E226" s="40" t="s">
        <v>1302</v>
      </c>
      <c r="F226" s="41"/>
      <c r="G226" s="42" t="s">
        <v>1306</v>
      </c>
      <c r="H226" s="30"/>
    </row>
    <row r="227" spans="2:8" ht="33">
      <c r="B227" s="37" t="s">
        <v>357</v>
      </c>
      <c r="C227" s="38" t="s">
        <v>358</v>
      </c>
      <c r="D227" s="39" t="s">
        <v>1008</v>
      </c>
      <c r="E227" s="40" t="s">
        <v>1307</v>
      </c>
      <c r="F227" s="41"/>
      <c r="G227" s="42" t="s">
        <v>1395</v>
      </c>
      <c r="H227" s="30"/>
    </row>
    <row r="228" spans="2:8">
      <c r="B228" s="37" t="s">
        <v>359</v>
      </c>
      <c r="C228" s="38" t="s">
        <v>360</v>
      </c>
      <c r="D228" s="39" t="s">
        <v>936</v>
      </c>
      <c r="E228" s="40" t="s">
        <v>1302</v>
      </c>
      <c r="F228" s="41"/>
      <c r="G228" s="42" t="s">
        <v>1310</v>
      </c>
      <c r="H228" s="30"/>
    </row>
    <row r="229" spans="2:8" ht="33">
      <c r="B229" s="37" t="s">
        <v>361</v>
      </c>
      <c r="C229" s="38" t="s">
        <v>362</v>
      </c>
      <c r="D229" s="39" t="s">
        <v>1021</v>
      </c>
      <c r="E229" s="40" t="s">
        <v>1302</v>
      </c>
      <c r="F229" s="41"/>
      <c r="G229" s="42" t="s">
        <v>1396</v>
      </c>
      <c r="H229" s="30"/>
    </row>
    <row r="230" spans="2:8" ht="33">
      <c r="B230" s="37" t="s">
        <v>363</v>
      </c>
      <c r="C230" s="38" t="s">
        <v>364</v>
      </c>
      <c r="D230" s="39" t="s">
        <v>936</v>
      </c>
      <c r="E230" s="40" t="s">
        <v>1302</v>
      </c>
      <c r="F230" s="41"/>
      <c r="G230" s="42" t="s">
        <v>1313</v>
      </c>
      <c r="H230" s="30"/>
    </row>
    <row r="231" spans="2:8" ht="60">
      <c r="B231" s="37" t="s">
        <v>365</v>
      </c>
      <c r="C231" s="38" t="s">
        <v>366</v>
      </c>
      <c r="D231" s="39" t="s">
        <v>1285</v>
      </c>
      <c r="E231" s="40" t="s">
        <v>1302</v>
      </c>
      <c r="F231" s="41"/>
      <c r="G231" s="42" t="s">
        <v>1397</v>
      </c>
      <c r="H231" s="30"/>
    </row>
    <row r="232" spans="2:8" ht="60">
      <c r="B232" s="37" t="s">
        <v>367</v>
      </c>
      <c r="C232" s="38" t="s">
        <v>368</v>
      </c>
      <c r="D232" s="39" t="s">
        <v>1021</v>
      </c>
      <c r="E232" s="40" t="s">
        <v>1302</v>
      </c>
      <c r="F232" s="41"/>
      <c r="G232" s="42" t="s">
        <v>1398</v>
      </c>
      <c r="H232" s="30"/>
    </row>
    <row r="233" spans="2:8" ht="33">
      <c r="B233" s="37" t="s">
        <v>369</v>
      </c>
      <c r="C233" s="38" t="s">
        <v>370</v>
      </c>
      <c r="D233" s="39" t="s">
        <v>936</v>
      </c>
      <c r="E233" s="40" t="s">
        <v>1302</v>
      </c>
      <c r="F233" s="41"/>
      <c r="G233" s="42" t="s">
        <v>1399</v>
      </c>
      <c r="H233" s="30"/>
    </row>
    <row r="234" spans="2:8" ht="60">
      <c r="B234" s="37" t="s">
        <v>371</v>
      </c>
      <c r="C234" s="38" t="s">
        <v>372</v>
      </c>
      <c r="D234" s="39" t="s">
        <v>1320</v>
      </c>
      <c r="E234" s="40" t="s">
        <v>1302</v>
      </c>
      <c r="F234" s="41"/>
      <c r="G234" s="42" t="s">
        <v>1321</v>
      </c>
      <c r="H234" s="30"/>
    </row>
    <row r="235" spans="2:8" ht="33">
      <c r="B235" s="37" t="s">
        <v>373</v>
      </c>
      <c r="C235" s="38" t="s">
        <v>374</v>
      </c>
      <c r="D235" s="39" t="s">
        <v>1008</v>
      </c>
      <c r="E235" s="40" t="s">
        <v>1307</v>
      </c>
      <c r="F235" s="41"/>
      <c r="G235" s="237" t="s">
        <v>1400</v>
      </c>
      <c r="H235" s="30"/>
    </row>
    <row r="236" spans="2:8">
      <c r="B236" s="37" t="s">
        <v>375</v>
      </c>
      <c r="C236" s="38" t="s">
        <v>376</v>
      </c>
      <c r="D236" s="39" t="s">
        <v>936</v>
      </c>
      <c r="E236" s="40" t="s">
        <v>1302</v>
      </c>
      <c r="F236" s="41"/>
      <c r="G236" s="266"/>
      <c r="H236" s="30"/>
    </row>
    <row r="237" spans="2:8" ht="33">
      <c r="B237" s="37" t="s">
        <v>377</v>
      </c>
      <c r="C237" s="38" t="s">
        <v>378</v>
      </c>
      <c r="D237" s="39" t="s">
        <v>1021</v>
      </c>
      <c r="E237" s="40" t="s">
        <v>1302</v>
      </c>
      <c r="F237" s="41"/>
      <c r="G237" s="266"/>
      <c r="H237" s="30"/>
    </row>
    <row r="238" spans="2:8" ht="33">
      <c r="B238" s="37" t="s">
        <v>379</v>
      </c>
      <c r="C238" s="38" t="s">
        <v>380</v>
      </c>
      <c r="D238" s="39" t="s">
        <v>936</v>
      </c>
      <c r="E238" s="40" t="s">
        <v>1302</v>
      </c>
      <c r="F238" s="41"/>
      <c r="G238" s="266"/>
      <c r="H238" s="30"/>
    </row>
    <row r="239" spans="2:8" ht="33">
      <c r="B239" s="37" t="s">
        <v>381</v>
      </c>
      <c r="C239" s="38" t="s">
        <v>382</v>
      </c>
      <c r="D239" s="39" t="s">
        <v>1285</v>
      </c>
      <c r="E239" s="40" t="s">
        <v>1302</v>
      </c>
      <c r="F239" s="41"/>
      <c r="G239" s="266"/>
      <c r="H239" s="30"/>
    </row>
    <row r="240" spans="2:8" ht="33">
      <c r="B240" s="37" t="s">
        <v>383</v>
      </c>
      <c r="C240" s="38" t="s">
        <v>384</v>
      </c>
      <c r="D240" s="39" t="s">
        <v>1021</v>
      </c>
      <c r="E240" s="40" t="s">
        <v>1302</v>
      </c>
      <c r="F240" s="41"/>
      <c r="G240" s="266"/>
      <c r="H240" s="30"/>
    </row>
    <row r="241" spans="2:8" ht="33">
      <c r="B241" s="37" t="s">
        <v>385</v>
      </c>
      <c r="C241" s="38" t="s">
        <v>386</v>
      </c>
      <c r="D241" s="39" t="s">
        <v>936</v>
      </c>
      <c r="E241" s="40" t="s">
        <v>1302</v>
      </c>
      <c r="F241" s="41"/>
      <c r="G241" s="266"/>
      <c r="H241" s="30"/>
    </row>
    <row r="242" spans="2:8">
      <c r="B242" s="37" t="s">
        <v>387</v>
      </c>
      <c r="C242" s="38" t="s">
        <v>388</v>
      </c>
      <c r="D242" s="39" t="s">
        <v>1320</v>
      </c>
      <c r="E242" s="40" t="s">
        <v>1302</v>
      </c>
      <c r="F242" s="41"/>
      <c r="G242" s="266"/>
      <c r="H242" s="30"/>
    </row>
    <row r="243" spans="2:8" ht="33">
      <c r="B243" s="37" t="s">
        <v>389</v>
      </c>
      <c r="C243" s="38" t="s">
        <v>390</v>
      </c>
      <c r="D243" s="39" t="s">
        <v>1008</v>
      </c>
      <c r="E243" s="40" t="s">
        <v>1307</v>
      </c>
      <c r="F243" s="41"/>
      <c r="G243" s="237" t="s">
        <v>1401</v>
      </c>
      <c r="H243" s="30"/>
    </row>
    <row r="244" spans="2:8">
      <c r="B244" s="37" t="s">
        <v>391</v>
      </c>
      <c r="C244" s="38" t="s">
        <v>392</v>
      </c>
      <c r="D244" s="39" t="s">
        <v>936</v>
      </c>
      <c r="E244" s="40" t="s">
        <v>1302</v>
      </c>
      <c r="F244" s="41"/>
      <c r="G244" s="266"/>
      <c r="H244" s="30"/>
    </row>
    <row r="245" spans="2:8" ht="33">
      <c r="B245" s="37" t="s">
        <v>393</v>
      </c>
      <c r="C245" s="38" t="s">
        <v>394</v>
      </c>
      <c r="D245" s="39" t="s">
        <v>1021</v>
      </c>
      <c r="E245" s="40" t="s">
        <v>1302</v>
      </c>
      <c r="F245" s="41"/>
      <c r="G245" s="266"/>
      <c r="H245" s="30"/>
    </row>
    <row r="246" spans="2:8" ht="33">
      <c r="B246" s="37" t="s">
        <v>395</v>
      </c>
      <c r="C246" s="38" t="s">
        <v>396</v>
      </c>
      <c r="D246" s="39" t="s">
        <v>936</v>
      </c>
      <c r="E246" s="40" t="s">
        <v>1302</v>
      </c>
      <c r="F246" s="41"/>
      <c r="G246" s="266"/>
      <c r="H246" s="30"/>
    </row>
    <row r="247" spans="2:8" ht="33">
      <c r="B247" s="37" t="s">
        <v>397</v>
      </c>
      <c r="C247" s="38" t="s">
        <v>398</v>
      </c>
      <c r="D247" s="39" t="s">
        <v>1285</v>
      </c>
      <c r="E247" s="40" t="s">
        <v>1302</v>
      </c>
      <c r="F247" s="41"/>
      <c r="G247" s="266"/>
      <c r="H247" s="30"/>
    </row>
    <row r="248" spans="2:8" ht="33">
      <c r="B248" s="37" t="s">
        <v>399</v>
      </c>
      <c r="C248" s="38" t="s">
        <v>400</v>
      </c>
      <c r="D248" s="39" t="s">
        <v>1021</v>
      </c>
      <c r="E248" s="40" t="s">
        <v>1302</v>
      </c>
      <c r="F248" s="41"/>
      <c r="G248" s="266"/>
      <c r="H248" s="30"/>
    </row>
    <row r="249" spans="2:8" ht="33">
      <c r="B249" s="37" t="s">
        <v>401</v>
      </c>
      <c r="C249" s="38" t="s">
        <v>402</v>
      </c>
      <c r="D249" s="39" t="s">
        <v>936</v>
      </c>
      <c r="E249" s="40" t="s">
        <v>1302</v>
      </c>
      <c r="F249" s="41"/>
      <c r="G249" s="266"/>
      <c r="H249" s="30"/>
    </row>
    <row r="250" spans="2:8" ht="17.25" thickBot="1">
      <c r="B250" s="37" t="s">
        <v>403</v>
      </c>
      <c r="C250" s="38" t="s">
        <v>404</v>
      </c>
      <c r="D250" s="39" t="s">
        <v>1320</v>
      </c>
      <c r="E250" s="40" t="s">
        <v>1302</v>
      </c>
      <c r="F250" s="41"/>
      <c r="G250" s="266"/>
      <c r="H250" s="30"/>
    </row>
    <row r="251" spans="2:8" ht="20.100000000000001" customHeight="1" thickBot="1">
      <c r="B251" s="309" t="s">
        <v>1402</v>
      </c>
      <c r="C251" s="310"/>
      <c r="D251" s="311"/>
      <c r="E251" s="312"/>
      <c r="F251" s="312"/>
      <c r="G251" s="314"/>
      <c r="H251" s="30"/>
    </row>
    <row r="252" spans="2:8">
      <c r="B252" s="320" t="s">
        <v>405</v>
      </c>
      <c r="C252" s="318" t="s">
        <v>406</v>
      </c>
      <c r="D252" s="319" t="s">
        <v>1320</v>
      </c>
      <c r="E252" s="321" t="s">
        <v>1281</v>
      </c>
      <c r="F252" s="322"/>
      <c r="G252" s="308" t="s">
        <v>1336</v>
      </c>
      <c r="H252" s="30"/>
    </row>
    <row r="253" spans="2:8" ht="30" customHeight="1">
      <c r="B253" s="37" t="s">
        <v>407</v>
      </c>
      <c r="C253" s="38" t="s">
        <v>408</v>
      </c>
      <c r="D253" s="39" t="s">
        <v>936</v>
      </c>
      <c r="E253" s="40" t="s">
        <v>1281</v>
      </c>
      <c r="F253" s="41"/>
      <c r="G253" s="237" t="s">
        <v>1403</v>
      </c>
      <c r="H253" s="30"/>
    </row>
    <row r="254" spans="2:8">
      <c r="B254" s="37" t="s">
        <v>409</v>
      </c>
      <c r="C254" s="38" t="s">
        <v>410</v>
      </c>
      <c r="D254" s="39" t="s">
        <v>1304</v>
      </c>
      <c r="E254" s="40" t="s">
        <v>1281</v>
      </c>
      <c r="F254" s="41"/>
      <c r="G254" s="266"/>
      <c r="H254" s="30"/>
    </row>
    <row r="255" spans="2:8">
      <c r="B255" s="37" t="s">
        <v>411</v>
      </c>
      <c r="C255" s="38" t="s">
        <v>412</v>
      </c>
      <c r="D255" s="39" t="s">
        <v>936</v>
      </c>
      <c r="E255" s="40" t="s">
        <v>1281</v>
      </c>
      <c r="F255" s="41"/>
      <c r="G255" s="266"/>
      <c r="H255" s="30"/>
    </row>
    <row r="256" spans="2:8" ht="33">
      <c r="B256" s="37" t="s">
        <v>413</v>
      </c>
      <c r="C256" s="38" t="s">
        <v>414</v>
      </c>
      <c r="D256" s="39" t="s">
        <v>1008</v>
      </c>
      <c r="E256" s="40" t="s">
        <v>1274</v>
      </c>
      <c r="F256" s="41"/>
      <c r="G256" s="266"/>
      <c r="H256" s="30"/>
    </row>
    <row r="257" spans="2:8">
      <c r="B257" s="37" t="s">
        <v>415</v>
      </c>
      <c r="C257" s="38" t="s">
        <v>416</v>
      </c>
      <c r="D257" s="39" t="s">
        <v>936</v>
      </c>
      <c r="E257" s="40" t="s">
        <v>1281</v>
      </c>
      <c r="F257" s="41"/>
      <c r="G257" s="266"/>
      <c r="H257" s="30"/>
    </row>
    <row r="258" spans="2:8" ht="33">
      <c r="B258" s="37" t="s">
        <v>417</v>
      </c>
      <c r="C258" s="38" t="s">
        <v>418</v>
      </c>
      <c r="D258" s="39" t="s">
        <v>1021</v>
      </c>
      <c r="E258" s="40" t="s">
        <v>1281</v>
      </c>
      <c r="F258" s="41"/>
      <c r="G258" s="266"/>
      <c r="H258" s="30"/>
    </row>
    <row r="259" spans="2:8" ht="33">
      <c r="B259" s="37" t="s">
        <v>419</v>
      </c>
      <c r="C259" s="38" t="s">
        <v>420</v>
      </c>
      <c r="D259" s="39" t="s">
        <v>936</v>
      </c>
      <c r="E259" s="40" t="s">
        <v>1281</v>
      </c>
      <c r="F259" s="41"/>
      <c r="G259" s="266"/>
      <c r="H259" s="30"/>
    </row>
    <row r="260" spans="2:8" ht="33">
      <c r="B260" s="37" t="s">
        <v>421</v>
      </c>
      <c r="C260" s="38" t="s">
        <v>422</v>
      </c>
      <c r="D260" s="39" t="s">
        <v>1285</v>
      </c>
      <c r="E260" s="40" t="s">
        <v>1281</v>
      </c>
      <c r="F260" s="41"/>
      <c r="G260" s="266"/>
      <c r="H260" s="30"/>
    </row>
    <row r="261" spans="2:8" ht="33">
      <c r="B261" s="37" t="s">
        <v>423</v>
      </c>
      <c r="C261" s="38" t="s">
        <v>424</v>
      </c>
      <c r="D261" s="39" t="s">
        <v>1021</v>
      </c>
      <c r="E261" s="40" t="s">
        <v>1281</v>
      </c>
      <c r="F261" s="41"/>
      <c r="G261" s="266"/>
      <c r="H261" s="30"/>
    </row>
    <row r="262" spans="2:8" ht="33">
      <c r="B262" s="37" t="s">
        <v>425</v>
      </c>
      <c r="C262" s="38" t="s">
        <v>426</v>
      </c>
      <c r="D262" s="39" t="s">
        <v>936</v>
      </c>
      <c r="E262" s="40" t="s">
        <v>1281</v>
      </c>
      <c r="F262" s="41"/>
      <c r="G262" s="266"/>
      <c r="H262" s="30"/>
    </row>
    <row r="263" spans="2:8">
      <c r="B263" s="37" t="s">
        <v>427</v>
      </c>
      <c r="C263" s="38" t="s">
        <v>428</v>
      </c>
      <c r="D263" s="39" t="s">
        <v>1320</v>
      </c>
      <c r="E263" s="40" t="s">
        <v>1281</v>
      </c>
      <c r="F263" s="41"/>
      <c r="G263" s="266"/>
      <c r="H263" s="30"/>
    </row>
    <row r="264" spans="2:8" ht="33">
      <c r="B264" s="37" t="s">
        <v>429</v>
      </c>
      <c r="C264" s="38" t="s">
        <v>430</v>
      </c>
      <c r="D264" s="39" t="s">
        <v>1008</v>
      </c>
      <c r="E264" s="40" t="s">
        <v>1274</v>
      </c>
      <c r="F264" s="41"/>
      <c r="G264" s="266"/>
      <c r="H264" s="30"/>
    </row>
    <row r="265" spans="2:8">
      <c r="B265" s="37" t="s">
        <v>431</v>
      </c>
      <c r="C265" s="38" t="s">
        <v>432</v>
      </c>
      <c r="D265" s="39" t="s">
        <v>936</v>
      </c>
      <c r="E265" s="40" t="s">
        <v>1281</v>
      </c>
      <c r="F265" s="41"/>
      <c r="G265" s="266"/>
      <c r="H265" s="30"/>
    </row>
    <row r="266" spans="2:8" ht="33">
      <c r="B266" s="37" t="s">
        <v>433</v>
      </c>
      <c r="C266" s="38" t="s">
        <v>434</v>
      </c>
      <c r="D266" s="39" t="s">
        <v>1021</v>
      </c>
      <c r="E266" s="40" t="s">
        <v>1281</v>
      </c>
      <c r="F266" s="41"/>
      <c r="G266" s="266"/>
      <c r="H266" s="30"/>
    </row>
    <row r="267" spans="2:8" ht="33">
      <c r="B267" s="37" t="s">
        <v>435</v>
      </c>
      <c r="C267" s="38" t="s">
        <v>436</v>
      </c>
      <c r="D267" s="39" t="s">
        <v>936</v>
      </c>
      <c r="E267" s="40" t="s">
        <v>1281</v>
      </c>
      <c r="F267" s="41"/>
      <c r="G267" s="266"/>
      <c r="H267" s="30"/>
    </row>
    <row r="268" spans="2:8" ht="33">
      <c r="B268" s="37" t="s">
        <v>437</v>
      </c>
      <c r="C268" s="38" t="s">
        <v>438</v>
      </c>
      <c r="D268" s="39" t="s">
        <v>1285</v>
      </c>
      <c r="E268" s="40" t="s">
        <v>1281</v>
      </c>
      <c r="F268" s="41"/>
      <c r="G268" s="266"/>
      <c r="H268" s="30"/>
    </row>
    <row r="269" spans="2:8" ht="33">
      <c r="B269" s="37" t="s">
        <v>439</v>
      </c>
      <c r="C269" s="38" t="s">
        <v>440</v>
      </c>
      <c r="D269" s="39" t="s">
        <v>1021</v>
      </c>
      <c r="E269" s="40" t="s">
        <v>1281</v>
      </c>
      <c r="F269" s="41"/>
      <c r="G269" s="266"/>
      <c r="H269" s="30"/>
    </row>
    <row r="270" spans="2:8" ht="33">
      <c r="B270" s="37" t="s">
        <v>441</v>
      </c>
      <c r="C270" s="38" t="s">
        <v>442</v>
      </c>
      <c r="D270" s="39" t="s">
        <v>936</v>
      </c>
      <c r="E270" s="40" t="s">
        <v>1281</v>
      </c>
      <c r="F270" s="41"/>
      <c r="G270" s="266"/>
      <c r="H270" s="30"/>
    </row>
    <row r="271" spans="2:8">
      <c r="B271" s="37" t="s">
        <v>443</v>
      </c>
      <c r="C271" s="38" t="s">
        <v>444</v>
      </c>
      <c r="D271" s="39" t="s">
        <v>1320</v>
      </c>
      <c r="E271" s="40" t="s">
        <v>1281</v>
      </c>
      <c r="F271" s="41"/>
      <c r="G271" s="266"/>
      <c r="H271" s="30"/>
    </row>
    <row r="272" spans="2:8" ht="33">
      <c r="B272" s="37" t="s">
        <v>445</v>
      </c>
      <c r="C272" s="38" t="s">
        <v>446</v>
      </c>
      <c r="D272" s="39" t="s">
        <v>1008</v>
      </c>
      <c r="E272" s="40" t="s">
        <v>1274</v>
      </c>
      <c r="F272" s="41"/>
      <c r="G272" s="266"/>
      <c r="H272" s="30"/>
    </row>
    <row r="273" spans="2:8">
      <c r="B273" s="37" t="s">
        <v>447</v>
      </c>
      <c r="C273" s="38" t="s">
        <v>448</v>
      </c>
      <c r="D273" s="39" t="s">
        <v>936</v>
      </c>
      <c r="E273" s="40" t="s">
        <v>1281</v>
      </c>
      <c r="F273" s="41"/>
      <c r="G273" s="266"/>
      <c r="H273" s="30"/>
    </row>
    <row r="274" spans="2:8" ht="33">
      <c r="B274" s="37" t="s">
        <v>449</v>
      </c>
      <c r="C274" s="38" t="s">
        <v>450</v>
      </c>
      <c r="D274" s="39" t="s">
        <v>1021</v>
      </c>
      <c r="E274" s="40" t="s">
        <v>1281</v>
      </c>
      <c r="F274" s="41"/>
      <c r="G274" s="266"/>
      <c r="H274" s="30"/>
    </row>
    <row r="275" spans="2:8" ht="33">
      <c r="B275" s="37" t="s">
        <v>451</v>
      </c>
      <c r="C275" s="38" t="s">
        <v>452</v>
      </c>
      <c r="D275" s="39" t="s">
        <v>936</v>
      </c>
      <c r="E275" s="40" t="s">
        <v>1281</v>
      </c>
      <c r="F275" s="41"/>
      <c r="G275" s="266"/>
      <c r="H275" s="30"/>
    </row>
    <row r="276" spans="2:8" ht="33">
      <c r="B276" s="37" t="s">
        <v>453</v>
      </c>
      <c r="C276" s="38" t="s">
        <v>454</v>
      </c>
      <c r="D276" s="39" t="s">
        <v>1285</v>
      </c>
      <c r="E276" s="40" t="s">
        <v>1281</v>
      </c>
      <c r="F276" s="41"/>
      <c r="G276" s="266"/>
      <c r="H276" s="30"/>
    </row>
    <row r="277" spans="2:8" ht="33">
      <c r="B277" s="37" t="s">
        <v>455</v>
      </c>
      <c r="C277" s="38" t="s">
        <v>456</v>
      </c>
      <c r="D277" s="39" t="s">
        <v>1021</v>
      </c>
      <c r="E277" s="40" t="s">
        <v>1281</v>
      </c>
      <c r="F277" s="41"/>
      <c r="G277" s="266"/>
      <c r="H277" s="30"/>
    </row>
    <row r="278" spans="2:8" ht="33">
      <c r="B278" s="37" t="s">
        <v>457</v>
      </c>
      <c r="C278" s="38" t="s">
        <v>458</v>
      </c>
      <c r="D278" s="39" t="s">
        <v>936</v>
      </c>
      <c r="E278" s="40" t="s">
        <v>1281</v>
      </c>
      <c r="F278" s="41"/>
      <c r="G278" s="266"/>
      <c r="H278" s="30"/>
    </row>
    <row r="279" spans="2:8" ht="17.25" thickBot="1">
      <c r="B279" s="37" t="s">
        <v>459</v>
      </c>
      <c r="C279" s="38" t="s">
        <v>460</v>
      </c>
      <c r="D279" s="39" t="s">
        <v>1320</v>
      </c>
      <c r="E279" s="40" t="s">
        <v>1281</v>
      </c>
      <c r="F279" s="41"/>
      <c r="G279" s="266"/>
      <c r="H279" s="30"/>
    </row>
    <row r="280" spans="2:8" ht="20.100000000000001" customHeight="1" thickBot="1">
      <c r="B280" s="309" t="s">
        <v>1404</v>
      </c>
      <c r="C280" s="310"/>
      <c r="D280" s="311"/>
      <c r="E280" s="312"/>
      <c r="F280" s="312"/>
      <c r="G280" s="314"/>
      <c r="H280" s="30"/>
    </row>
    <row r="281" spans="2:8" ht="30" customHeight="1">
      <c r="B281" s="31" t="s">
        <v>461</v>
      </c>
      <c r="C281" s="32" t="s">
        <v>462</v>
      </c>
      <c r="D281" s="254" t="s">
        <v>1320</v>
      </c>
      <c r="E281" s="255" t="s">
        <v>1281</v>
      </c>
      <c r="F281" s="35"/>
      <c r="G281" s="308" t="s">
        <v>1405</v>
      </c>
      <c r="H281" s="30"/>
    </row>
    <row r="282" spans="2:8">
      <c r="B282" s="37" t="s">
        <v>463</v>
      </c>
      <c r="C282" s="38" t="s">
        <v>464</v>
      </c>
      <c r="D282" s="39" t="s">
        <v>936</v>
      </c>
      <c r="E282" s="40" t="s">
        <v>1281</v>
      </c>
      <c r="F282" s="41"/>
      <c r="G282" s="266"/>
      <c r="H282" s="30"/>
    </row>
    <row r="283" spans="2:8">
      <c r="B283" s="37" t="s">
        <v>465</v>
      </c>
      <c r="C283" s="38" t="s">
        <v>466</v>
      </c>
      <c r="D283" s="39" t="s">
        <v>1304</v>
      </c>
      <c r="E283" s="40" t="s">
        <v>1281</v>
      </c>
      <c r="F283" s="41"/>
      <c r="G283" s="266"/>
      <c r="H283" s="30"/>
    </row>
    <row r="284" spans="2:8">
      <c r="B284" s="37" t="s">
        <v>467</v>
      </c>
      <c r="C284" s="38" t="s">
        <v>468</v>
      </c>
      <c r="D284" s="39" t="s">
        <v>936</v>
      </c>
      <c r="E284" s="40" t="s">
        <v>1281</v>
      </c>
      <c r="F284" s="41"/>
      <c r="G284" s="266"/>
      <c r="H284" s="30"/>
    </row>
    <row r="285" spans="2:8" ht="33">
      <c r="B285" s="37" t="s">
        <v>469</v>
      </c>
      <c r="C285" s="38" t="s">
        <v>470</v>
      </c>
      <c r="D285" s="39" t="s">
        <v>1008</v>
      </c>
      <c r="E285" s="40" t="s">
        <v>1274</v>
      </c>
      <c r="F285" s="41"/>
      <c r="G285" s="266"/>
      <c r="H285" s="30"/>
    </row>
    <row r="286" spans="2:8">
      <c r="B286" s="37" t="s">
        <v>471</v>
      </c>
      <c r="C286" s="38" t="s">
        <v>472</v>
      </c>
      <c r="D286" s="39" t="s">
        <v>936</v>
      </c>
      <c r="E286" s="40" t="s">
        <v>1281</v>
      </c>
      <c r="F286" s="41"/>
      <c r="G286" s="266"/>
      <c r="H286" s="30"/>
    </row>
    <row r="287" spans="2:8" ht="33">
      <c r="B287" s="37" t="s">
        <v>473</v>
      </c>
      <c r="C287" s="38" t="s">
        <v>474</v>
      </c>
      <c r="D287" s="39" t="s">
        <v>1021</v>
      </c>
      <c r="E287" s="40" t="s">
        <v>1281</v>
      </c>
      <c r="F287" s="41"/>
      <c r="G287" s="266"/>
      <c r="H287" s="30"/>
    </row>
    <row r="288" spans="2:8" ht="33">
      <c r="B288" s="37" t="s">
        <v>475</v>
      </c>
      <c r="C288" s="38" t="s">
        <v>476</v>
      </c>
      <c r="D288" s="39" t="s">
        <v>936</v>
      </c>
      <c r="E288" s="40" t="s">
        <v>1281</v>
      </c>
      <c r="F288" s="41"/>
      <c r="G288" s="266"/>
      <c r="H288" s="30"/>
    </row>
    <row r="289" spans="2:8" ht="33">
      <c r="B289" s="37" t="s">
        <v>477</v>
      </c>
      <c r="C289" s="38" t="s">
        <v>478</v>
      </c>
      <c r="D289" s="39" t="s">
        <v>1285</v>
      </c>
      <c r="E289" s="40" t="s">
        <v>1281</v>
      </c>
      <c r="F289" s="41"/>
      <c r="G289" s="266"/>
      <c r="H289" s="30"/>
    </row>
    <row r="290" spans="2:8" ht="33">
      <c r="B290" s="37" t="s">
        <v>479</v>
      </c>
      <c r="C290" s="38" t="s">
        <v>480</v>
      </c>
      <c r="D290" s="39" t="s">
        <v>1021</v>
      </c>
      <c r="E290" s="40" t="s">
        <v>1281</v>
      </c>
      <c r="F290" s="41"/>
      <c r="G290" s="266"/>
      <c r="H290" s="30"/>
    </row>
    <row r="291" spans="2:8" ht="33">
      <c r="B291" s="37" t="s">
        <v>481</v>
      </c>
      <c r="C291" s="38" t="s">
        <v>482</v>
      </c>
      <c r="D291" s="39" t="s">
        <v>936</v>
      </c>
      <c r="E291" s="40" t="s">
        <v>1281</v>
      </c>
      <c r="F291" s="41"/>
      <c r="G291" s="266"/>
      <c r="H291" s="30"/>
    </row>
    <row r="292" spans="2:8">
      <c r="B292" s="37" t="s">
        <v>483</v>
      </c>
      <c r="C292" s="38" t="s">
        <v>484</v>
      </c>
      <c r="D292" s="39" t="s">
        <v>1320</v>
      </c>
      <c r="E292" s="40" t="s">
        <v>1281</v>
      </c>
      <c r="F292" s="41"/>
      <c r="G292" s="266"/>
      <c r="H292" s="30"/>
    </row>
    <row r="293" spans="2:8" ht="33">
      <c r="B293" s="37" t="s">
        <v>485</v>
      </c>
      <c r="C293" s="38" t="s">
        <v>486</v>
      </c>
      <c r="D293" s="39" t="s">
        <v>1008</v>
      </c>
      <c r="E293" s="40" t="s">
        <v>1274</v>
      </c>
      <c r="F293" s="41"/>
      <c r="G293" s="266"/>
      <c r="H293" s="30"/>
    </row>
    <row r="294" spans="2:8">
      <c r="B294" s="37" t="s">
        <v>487</v>
      </c>
      <c r="C294" s="38" t="s">
        <v>488</v>
      </c>
      <c r="D294" s="39" t="s">
        <v>936</v>
      </c>
      <c r="E294" s="40" t="s">
        <v>1281</v>
      </c>
      <c r="F294" s="41"/>
      <c r="G294" s="266"/>
      <c r="H294" s="30"/>
    </row>
    <row r="295" spans="2:8" ht="33">
      <c r="B295" s="37" t="s">
        <v>489</v>
      </c>
      <c r="C295" s="38" t="s">
        <v>490</v>
      </c>
      <c r="D295" s="39" t="s">
        <v>1021</v>
      </c>
      <c r="E295" s="40" t="s">
        <v>1281</v>
      </c>
      <c r="F295" s="41"/>
      <c r="G295" s="266"/>
      <c r="H295" s="30"/>
    </row>
    <row r="296" spans="2:8" ht="33">
      <c r="B296" s="37" t="s">
        <v>491</v>
      </c>
      <c r="C296" s="38" t="s">
        <v>492</v>
      </c>
      <c r="D296" s="39" t="s">
        <v>936</v>
      </c>
      <c r="E296" s="40" t="s">
        <v>1281</v>
      </c>
      <c r="F296" s="41"/>
      <c r="G296" s="266"/>
      <c r="H296" s="30"/>
    </row>
    <row r="297" spans="2:8" ht="33">
      <c r="B297" s="37" t="s">
        <v>493</v>
      </c>
      <c r="C297" s="38" t="s">
        <v>494</v>
      </c>
      <c r="D297" s="39" t="s">
        <v>1285</v>
      </c>
      <c r="E297" s="40" t="s">
        <v>1281</v>
      </c>
      <c r="F297" s="41"/>
      <c r="G297" s="266"/>
      <c r="H297" s="30"/>
    </row>
    <row r="298" spans="2:8" ht="33">
      <c r="B298" s="37" t="s">
        <v>495</v>
      </c>
      <c r="C298" s="38" t="s">
        <v>496</v>
      </c>
      <c r="D298" s="39" t="s">
        <v>1021</v>
      </c>
      <c r="E298" s="40" t="s">
        <v>1281</v>
      </c>
      <c r="F298" s="41"/>
      <c r="G298" s="266"/>
      <c r="H298" s="30"/>
    </row>
    <row r="299" spans="2:8" ht="33">
      <c r="B299" s="37" t="s">
        <v>497</v>
      </c>
      <c r="C299" s="38" t="s">
        <v>498</v>
      </c>
      <c r="D299" s="39" t="s">
        <v>936</v>
      </c>
      <c r="E299" s="40" t="s">
        <v>1281</v>
      </c>
      <c r="F299" s="41"/>
      <c r="G299" s="266"/>
      <c r="H299" s="30"/>
    </row>
    <row r="300" spans="2:8">
      <c r="B300" s="37" t="s">
        <v>499</v>
      </c>
      <c r="C300" s="38" t="s">
        <v>500</v>
      </c>
      <c r="D300" s="39" t="s">
        <v>1320</v>
      </c>
      <c r="E300" s="40" t="s">
        <v>1281</v>
      </c>
      <c r="F300" s="41"/>
      <c r="G300" s="266"/>
      <c r="H300" s="30"/>
    </row>
    <row r="301" spans="2:8" ht="33">
      <c r="B301" s="37" t="s">
        <v>501</v>
      </c>
      <c r="C301" s="38" t="s">
        <v>502</v>
      </c>
      <c r="D301" s="39" t="s">
        <v>1008</v>
      </c>
      <c r="E301" s="40" t="s">
        <v>1274</v>
      </c>
      <c r="F301" s="41"/>
      <c r="G301" s="266"/>
      <c r="H301" s="30"/>
    </row>
    <row r="302" spans="2:8">
      <c r="B302" s="37" t="s">
        <v>503</v>
      </c>
      <c r="C302" s="38" t="s">
        <v>504</v>
      </c>
      <c r="D302" s="39" t="s">
        <v>936</v>
      </c>
      <c r="E302" s="40" t="s">
        <v>1281</v>
      </c>
      <c r="F302" s="41"/>
      <c r="G302" s="266"/>
      <c r="H302" s="30"/>
    </row>
    <row r="303" spans="2:8" ht="33">
      <c r="B303" s="37" t="s">
        <v>505</v>
      </c>
      <c r="C303" s="38" t="s">
        <v>506</v>
      </c>
      <c r="D303" s="39" t="s">
        <v>1021</v>
      </c>
      <c r="E303" s="40" t="s">
        <v>1281</v>
      </c>
      <c r="F303" s="41"/>
      <c r="G303" s="266"/>
      <c r="H303" s="30"/>
    </row>
    <row r="304" spans="2:8" ht="33">
      <c r="B304" s="37" t="s">
        <v>507</v>
      </c>
      <c r="C304" s="38" t="s">
        <v>508</v>
      </c>
      <c r="D304" s="39" t="s">
        <v>936</v>
      </c>
      <c r="E304" s="40" t="s">
        <v>1281</v>
      </c>
      <c r="F304" s="41"/>
      <c r="G304" s="266"/>
      <c r="H304" s="30"/>
    </row>
    <row r="305" spans="2:8" ht="33">
      <c r="B305" s="37" t="s">
        <v>509</v>
      </c>
      <c r="C305" s="38" t="s">
        <v>510</v>
      </c>
      <c r="D305" s="39" t="s">
        <v>1285</v>
      </c>
      <c r="E305" s="40" t="s">
        <v>1281</v>
      </c>
      <c r="F305" s="41"/>
      <c r="G305" s="266"/>
      <c r="H305" s="30"/>
    </row>
    <row r="306" spans="2:8" ht="33">
      <c r="B306" s="37" t="s">
        <v>511</v>
      </c>
      <c r="C306" s="38" t="s">
        <v>512</v>
      </c>
      <c r="D306" s="39" t="s">
        <v>1021</v>
      </c>
      <c r="E306" s="40" t="s">
        <v>1281</v>
      </c>
      <c r="F306" s="41"/>
      <c r="G306" s="266"/>
      <c r="H306" s="30"/>
    </row>
    <row r="307" spans="2:8" ht="33">
      <c r="B307" s="37" t="s">
        <v>513</v>
      </c>
      <c r="C307" s="38" t="s">
        <v>514</v>
      </c>
      <c r="D307" s="39" t="s">
        <v>936</v>
      </c>
      <c r="E307" s="40" t="s">
        <v>1281</v>
      </c>
      <c r="F307" s="41"/>
      <c r="G307" s="266"/>
      <c r="H307" s="30"/>
    </row>
    <row r="308" spans="2:8" ht="17.25" thickBot="1">
      <c r="B308" s="37" t="s">
        <v>515</v>
      </c>
      <c r="C308" s="38" t="s">
        <v>516</v>
      </c>
      <c r="D308" s="39" t="s">
        <v>1320</v>
      </c>
      <c r="E308" s="40" t="s">
        <v>1281</v>
      </c>
      <c r="F308" s="41"/>
      <c r="G308" s="266"/>
      <c r="H308" s="30"/>
    </row>
    <row r="309" spans="2:8" ht="20.100000000000001" customHeight="1" thickBot="1">
      <c r="B309" s="309" t="s">
        <v>1406</v>
      </c>
      <c r="C309" s="310"/>
      <c r="D309" s="311"/>
      <c r="E309" s="312"/>
      <c r="F309" s="312"/>
      <c r="G309" s="314"/>
      <c r="H309" s="30"/>
    </row>
    <row r="310" spans="2:8" ht="20.100000000000001" customHeight="1" thickBot="1">
      <c r="B310" s="309" t="s">
        <v>1393</v>
      </c>
      <c r="C310" s="310"/>
      <c r="D310" s="311"/>
      <c r="E310" s="312"/>
      <c r="F310" s="312"/>
      <c r="G310" s="314"/>
      <c r="H310" s="30"/>
    </row>
    <row r="311" spans="2:8">
      <c r="B311" s="31" t="s">
        <v>351</v>
      </c>
      <c r="C311" s="32" t="s">
        <v>517</v>
      </c>
      <c r="D311" s="254" t="s">
        <v>936</v>
      </c>
      <c r="E311" s="255" t="s">
        <v>1302</v>
      </c>
      <c r="F311" s="35"/>
      <c r="G311" s="308" t="s">
        <v>1407</v>
      </c>
      <c r="H311" s="30"/>
    </row>
    <row r="312" spans="2:8">
      <c r="B312" s="37" t="s">
        <v>353</v>
      </c>
      <c r="C312" s="38" t="s">
        <v>518</v>
      </c>
      <c r="D312" s="39" t="s">
        <v>1304</v>
      </c>
      <c r="E312" s="40" t="s">
        <v>1302</v>
      </c>
      <c r="F312" s="41"/>
      <c r="G312" s="266"/>
      <c r="H312" s="30"/>
    </row>
    <row r="313" spans="2:8">
      <c r="B313" s="37" t="s">
        <v>355</v>
      </c>
      <c r="C313" s="38" t="s">
        <v>519</v>
      </c>
      <c r="D313" s="39" t="s">
        <v>936</v>
      </c>
      <c r="E313" s="40" t="s">
        <v>1302</v>
      </c>
      <c r="F313" s="41"/>
      <c r="G313" s="266"/>
      <c r="H313" s="30"/>
    </row>
    <row r="314" spans="2:8" ht="33">
      <c r="B314" s="37" t="s">
        <v>357</v>
      </c>
      <c r="C314" s="38" t="s">
        <v>520</v>
      </c>
      <c r="D314" s="39" t="s">
        <v>1008</v>
      </c>
      <c r="E314" s="40" t="s">
        <v>1307</v>
      </c>
      <c r="F314" s="41"/>
      <c r="G314" s="266"/>
      <c r="H314" s="30"/>
    </row>
    <row r="315" spans="2:8">
      <c r="B315" s="37" t="s">
        <v>359</v>
      </c>
      <c r="C315" s="38" t="s">
        <v>521</v>
      </c>
      <c r="D315" s="39" t="s">
        <v>936</v>
      </c>
      <c r="E315" s="40" t="s">
        <v>1302</v>
      </c>
      <c r="F315" s="41"/>
      <c r="G315" s="266"/>
      <c r="H315" s="30"/>
    </row>
    <row r="316" spans="2:8" ht="33">
      <c r="B316" s="37" t="s">
        <v>361</v>
      </c>
      <c r="C316" s="38" t="s">
        <v>522</v>
      </c>
      <c r="D316" s="39" t="s">
        <v>1021</v>
      </c>
      <c r="E316" s="40" t="s">
        <v>1302</v>
      </c>
      <c r="F316" s="41"/>
      <c r="G316" s="266"/>
      <c r="H316" s="30"/>
    </row>
    <row r="317" spans="2:8" ht="33">
      <c r="B317" s="37" t="s">
        <v>363</v>
      </c>
      <c r="C317" s="38" t="s">
        <v>523</v>
      </c>
      <c r="D317" s="39" t="s">
        <v>936</v>
      </c>
      <c r="E317" s="40" t="s">
        <v>1302</v>
      </c>
      <c r="F317" s="41"/>
      <c r="G317" s="266"/>
      <c r="H317" s="30"/>
    </row>
    <row r="318" spans="2:8" ht="33">
      <c r="B318" s="37" t="s">
        <v>365</v>
      </c>
      <c r="C318" s="38" t="s">
        <v>524</v>
      </c>
      <c r="D318" s="39" t="s">
        <v>1285</v>
      </c>
      <c r="E318" s="40" t="s">
        <v>1302</v>
      </c>
      <c r="F318" s="41"/>
      <c r="G318" s="266"/>
      <c r="H318" s="30"/>
    </row>
    <row r="319" spans="2:8" ht="33">
      <c r="B319" s="37" t="s">
        <v>367</v>
      </c>
      <c r="C319" s="38" t="s">
        <v>525</v>
      </c>
      <c r="D319" s="39" t="s">
        <v>1021</v>
      </c>
      <c r="E319" s="40" t="s">
        <v>1302</v>
      </c>
      <c r="F319" s="41"/>
      <c r="G319" s="266"/>
      <c r="H319" s="30"/>
    </row>
    <row r="320" spans="2:8" ht="33">
      <c r="B320" s="37" t="s">
        <v>369</v>
      </c>
      <c r="C320" s="38" t="s">
        <v>526</v>
      </c>
      <c r="D320" s="39" t="s">
        <v>936</v>
      </c>
      <c r="E320" s="40" t="s">
        <v>1302</v>
      </c>
      <c r="F320" s="41"/>
      <c r="G320" s="266"/>
      <c r="H320" s="30"/>
    </row>
    <row r="321" spans="2:8">
      <c r="B321" s="37" t="s">
        <v>371</v>
      </c>
      <c r="C321" s="38" t="s">
        <v>527</v>
      </c>
      <c r="D321" s="39" t="s">
        <v>1320</v>
      </c>
      <c r="E321" s="40" t="s">
        <v>1302</v>
      </c>
      <c r="F321" s="41"/>
      <c r="G321" s="266"/>
      <c r="H321" s="30"/>
    </row>
    <row r="322" spans="2:8" ht="33">
      <c r="B322" s="37" t="s">
        <v>373</v>
      </c>
      <c r="C322" s="38" t="s">
        <v>528</v>
      </c>
      <c r="D322" s="39" t="s">
        <v>1008</v>
      </c>
      <c r="E322" s="40" t="s">
        <v>1307</v>
      </c>
      <c r="F322" s="41"/>
      <c r="G322" s="266"/>
      <c r="H322" s="30"/>
    </row>
    <row r="323" spans="2:8">
      <c r="B323" s="37" t="s">
        <v>375</v>
      </c>
      <c r="C323" s="38" t="s">
        <v>529</v>
      </c>
      <c r="D323" s="39" t="s">
        <v>936</v>
      </c>
      <c r="E323" s="40" t="s">
        <v>1302</v>
      </c>
      <c r="F323" s="41"/>
      <c r="G323" s="266"/>
      <c r="H323" s="30"/>
    </row>
    <row r="324" spans="2:8" ht="33">
      <c r="B324" s="37" t="s">
        <v>377</v>
      </c>
      <c r="C324" s="38" t="s">
        <v>530</v>
      </c>
      <c r="D324" s="39" t="s">
        <v>1021</v>
      </c>
      <c r="E324" s="40" t="s">
        <v>1302</v>
      </c>
      <c r="F324" s="41"/>
      <c r="G324" s="266"/>
      <c r="H324" s="30"/>
    </row>
    <row r="325" spans="2:8" ht="33">
      <c r="B325" s="37" t="s">
        <v>379</v>
      </c>
      <c r="C325" s="38" t="s">
        <v>531</v>
      </c>
      <c r="D325" s="39" t="s">
        <v>936</v>
      </c>
      <c r="E325" s="40" t="s">
        <v>1302</v>
      </c>
      <c r="F325" s="41"/>
      <c r="G325" s="266"/>
      <c r="H325" s="30"/>
    </row>
    <row r="326" spans="2:8" ht="33">
      <c r="B326" s="37" t="s">
        <v>381</v>
      </c>
      <c r="C326" s="38" t="s">
        <v>532</v>
      </c>
      <c r="D326" s="39" t="s">
        <v>1285</v>
      </c>
      <c r="E326" s="40" t="s">
        <v>1302</v>
      </c>
      <c r="F326" s="41"/>
      <c r="G326" s="266"/>
      <c r="H326" s="30"/>
    </row>
    <row r="327" spans="2:8" ht="33">
      <c r="B327" s="37" t="s">
        <v>383</v>
      </c>
      <c r="C327" s="38" t="s">
        <v>533</v>
      </c>
      <c r="D327" s="39" t="s">
        <v>1021</v>
      </c>
      <c r="E327" s="40" t="s">
        <v>1302</v>
      </c>
      <c r="F327" s="41"/>
      <c r="G327" s="266"/>
      <c r="H327" s="30"/>
    </row>
    <row r="328" spans="2:8" ht="33">
      <c r="B328" s="37" t="s">
        <v>385</v>
      </c>
      <c r="C328" s="38" t="s">
        <v>534</v>
      </c>
      <c r="D328" s="39" t="s">
        <v>936</v>
      </c>
      <c r="E328" s="40" t="s">
        <v>1302</v>
      </c>
      <c r="F328" s="41"/>
      <c r="G328" s="266"/>
      <c r="H328" s="30"/>
    </row>
    <row r="329" spans="2:8">
      <c r="B329" s="37" t="s">
        <v>387</v>
      </c>
      <c r="C329" s="38" t="s">
        <v>535</v>
      </c>
      <c r="D329" s="39" t="s">
        <v>1320</v>
      </c>
      <c r="E329" s="40" t="s">
        <v>1302</v>
      </c>
      <c r="F329" s="41"/>
      <c r="G329" s="266"/>
      <c r="H329" s="30"/>
    </row>
    <row r="330" spans="2:8" ht="33">
      <c r="B330" s="37" t="s">
        <v>389</v>
      </c>
      <c r="C330" s="38" t="s">
        <v>536</v>
      </c>
      <c r="D330" s="39" t="s">
        <v>1008</v>
      </c>
      <c r="E330" s="40" t="s">
        <v>1307</v>
      </c>
      <c r="F330" s="41"/>
      <c r="G330" s="266"/>
      <c r="H330" s="30"/>
    </row>
    <row r="331" spans="2:8">
      <c r="B331" s="37" t="s">
        <v>391</v>
      </c>
      <c r="C331" s="38" t="s">
        <v>537</v>
      </c>
      <c r="D331" s="39" t="s">
        <v>936</v>
      </c>
      <c r="E331" s="40" t="s">
        <v>1302</v>
      </c>
      <c r="F331" s="41"/>
      <c r="G331" s="266"/>
      <c r="H331" s="30"/>
    </row>
    <row r="332" spans="2:8" ht="33">
      <c r="B332" s="37" t="s">
        <v>393</v>
      </c>
      <c r="C332" s="38" t="s">
        <v>538</v>
      </c>
      <c r="D332" s="39" t="s">
        <v>1021</v>
      </c>
      <c r="E332" s="40" t="s">
        <v>1302</v>
      </c>
      <c r="F332" s="41"/>
      <c r="G332" s="266"/>
      <c r="H332" s="30"/>
    </row>
    <row r="333" spans="2:8" ht="33">
      <c r="B333" s="37" t="s">
        <v>395</v>
      </c>
      <c r="C333" s="38" t="s">
        <v>539</v>
      </c>
      <c r="D333" s="39" t="s">
        <v>936</v>
      </c>
      <c r="E333" s="40" t="s">
        <v>1302</v>
      </c>
      <c r="F333" s="41"/>
      <c r="G333" s="266"/>
      <c r="H333" s="30"/>
    </row>
    <row r="334" spans="2:8" ht="33">
      <c r="B334" s="37" t="s">
        <v>397</v>
      </c>
      <c r="C334" s="38" t="s">
        <v>540</v>
      </c>
      <c r="D334" s="39" t="s">
        <v>1285</v>
      </c>
      <c r="E334" s="40" t="s">
        <v>1302</v>
      </c>
      <c r="F334" s="41"/>
      <c r="G334" s="266"/>
      <c r="H334" s="30"/>
    </row>
    <row r="335" spans="2:8" ht="33">
      <c r="B335" s="37" t="s">
        <v>399</v>
      </c>
      <c r="C335" s="38" t="s">
        <v>541</v>
      </c>
      <c r="D335" s="39" t="s">
        <v>1021</v>
      </c>
      <c r="E335" s="40" t="s">
        <v>1302</v>
      </c>
      <c r="F335" s="41"/>
      <c r="G335" s="266"/>
      <c r="H335" s="30"/>
    </row>
    <row r="336" spans="2:8" ht="33">
      <c r="B336" s="37" t="s">
        <v>401</v>
      </c>
      <c r="C336" s="38" t="s">
        <v>542</v>
      </c>
      <c r="D336" s="39" t="s">
        <v>936</v>
      </c>
      <c r="E336" s="40" t="s">
        <v>1302</v>
      </c>
      <c r="F336" s="41"/>
      <c r="G336" s="266"/>
      <c r="H336" s="30"/>
    </row>
    <row r="337" spans="2:8" ht="17.25" thickBot="1">
      <c r="B337" s="37" t="s">
        <v>403</v>
      </c>
      <c r="C337" s="38" t="s">
        <v>543</v>
      </c>
      <c r="D337" s="39" t="s">
        <v>1320</v>
      </c>
      <c r="E337" s="40" t="s">
        <v>1302</v>
      </c>
      <c r="F337" s="41"/>
      <c r="G337" s="266"/>
      <c r="H337" s="30"/>
    </row>
    <row r="338" spans="2:8" ht="20.100000000000001" customHeight="1" thickBot="1">
      <c r="B338" s="309" t="s">
        <v>1402</v>
      </c>
      <c r="C338" s="310"/>
      <c r="D338" s="311"/>
      <c r="E338" s="312"/>
      <c r="F338" s="312"/>
      <c r="G338" s="314"/>
      <c r="H338" s="30"/>
    </row>
    <row r="339" spans="2:8">
      <c r="B339" s="320" t="s">
        <v>405</v>
      </c>
      <c r="C339" s="318" t="s">
        <v>544</v>
      </c>
      <c r="D339" s="319" t="s">
        <v>1320</v>
      </c>
      <c r="E339" s="321" t="s">
        <v>1281</v>
      </c>
      <c r="F339" s="322"/>
      <c r="G339" s="308" t="s">
        <v>1408</v>
      </c>
      <c r="H339" s="30"/>
    </row>
    <row r="340" spans="2:8">
      <c r="B340" s="37" t="s">
        <v>407</v>
      </c>
      <c r="C340" s="38" t="s">
        <v>545</v>
      </c>
      <c r="D340" s="39" t="s">
        <v>936</v>
      </c>
      <c r="E340" s="40" t="s">
        <v>1281</v>
      </c>
      <c r="F340" s="41"/>
      <c r="G340" s="266"/>
      <c r="H340" s="30"/>
    </row>
    <row r="341" spans="2:8">
      <c r="B341" s="37" t="s">
        <v>409</v>
      </c>
      <c r="C341" s="38" t="s">
        <v>546</v>
      </c>
      <c r="D341" s="39" t="s">
        <v>1304</v>
      </c>
      <c r="E341" s="40" t="s">
        <v>1281</v>
      </c>
      <c r="F341" s="41"/>
      <c r="G341" s="266"/>
      <c r="H341" s="30"/>
    </row>
    <row r="342" spans="2:8">
      <c r="B342" s="37" t="s">
        <v>411</v>
      </c>
      <c r="C342" s="38" t="s">
        <v>547</v>
      </c>
      <c r="D342" s="39" t="s">
        <v>936</v>
      </c>
      <c r="E342" s="40" t="s">
        <v>1281</v>
      </c>
      <c r="F342" s="41"/>
      <c r="G342" s="266"/>
      <c r="H342" s="30"/>
    </row>
    <row r="343" spans="2:8" ht="33">
      <c r="B343" s="37" t="s">
        <v>413</v>
      </c>
      <c r="C343" s="38" t="s">
        <v>548</v>
      </c>
      <c r="D343" s="39" t="s">
        <v>1008</v>
      </c>
      <c r="E343" s="40" t="s">
        <v>1274</v>
      </c>
      <c r="F343" s="41"/>
      <c r="G343" s="266"/>
      <c r="H343" s="30"/>
    </row>
    <row r="344" spans="2:8">
      <c r="B344" s="37" t="s">
        <v>415</v>
      </c>
      <c r="C344" s="38" t="s">
        <v>549</v>
      </c>
      <c r="D344" s="39" t="s">
        <v>936</v>
      </c>
      <c r="E344" s="40" t="s">
        <v>1281</v>
      </c>
      <c r="F344" s="41"/>
      <c r="G344" s="266"/>
      <c r="H344" s="30"/>
    </row>
    <row r="345" spans="2:8" ht="33">
      <c r="B345" s="37" t="s">
        <v>417</v>
      </c>
      <c r="C345" s="38" t="s">
        <v>550</v>
      </c>
      <c r="D345" s="39" t="s">
        <v>1021</v>
      </c>
      <c r="E345" s="40" t="s">
        <v>1281</v>
      </c>
      <c r="F345" s="41"/>
      <c r="G345" s="266"/>
      <c r="H345" s="30"/>
    </row>
    <row r="346" spans="2:8" ht="33">
      <c r="B346" s="37" t="s">
        <v>419</v>
      </c>
      <c r="C346" s="38" t="s">
        <v>551</v>
      </c>
      <c r="D346" s="39" t="s">
        <v>936</v>
      </c>
      <c r="E346" s="40" t="s">
        <v>1281</v>
      </c>
      <c r="F346" s="41"/>
      <c r="G346" s="266"/>
      <c r="H346" s="30"/>
    </row>
    <row r="347" spans="2:8" ht="33">
      <c r="B347" s="37" t="s">
        <v>421</v>
      </c>
      <c r="C347" s="38" t="s">
        <v>552</v>
      </c>
      <c r="D347" s="39" t="s">
        <v>1285</v>
      </c>
      <c r="E347" s="40" t="s">
        <v>1281</v>
      </c>
      <c r="F347" s="41"/>
      <c r="G347" s="266"/>
      <c r="H347" s="30"/>
    </row>
    <row r="348" spans="2:8" ht="33">
      <c r="B348" s="37" t="s">
        <v>423</v>
      </c>
      <c r="C348" s="38" t="s">
        <v>553</v>
      </c>
      <c r="D348" s="39" t="s">
        <v>1021</v>
      </c>
      <c r="E348" s="40" t="s">
        <v>1281</v>
      </c>
      <c r="F348" s="41"/>
      <c r="G348" s="266"/>
      <c r="H348" s="30"/>
    </row>
    <row r="349" spans="2:8" ht="33">
      <c r="B349" s="37" t="s">
        <v>425</v>
      </c>
      <c r="C349" s="38" t="s">
        <v>554</v>
      </c>
      <c r="D349" s="39" t="s">
        <v>936</v>
      </c>
      <c r="E349" s="40" t="s">
        <v>1281</v>
      </c>
      <c r="F349" s="41"/>
      <c r="G349" s="266"/>
      <c r="H349" s="30"/>
    </row>
    <row r="350" spans="2:8">
      <c r="B350" s="37" t="s">
        <v>427</v>
      </c>
      <c r="C350" s="38" t="s">
        <v>555</v>
      </c>
      <c r="D350" s="39" t="s">
        <v>1320</v>
      </c>
      <c r="E350" s="40" t="s">
        <v>1281</v>
      </c>
      <c r="F350" s="41"/>
      <c r="G350" s="266"/>
      <c r="H350" s="30"/>
    </row>
    <row r="351" spans="2:8" ht="33">
      <c r="B351" s="37" t="s">
        <v>429</v>
      </c>
      <c r="C351" s="38" t="s">
        <v>556</v>
      </c>
      <c r="D351" s="39" t="s">
        <v>1008</v>
      </c>
      <c r="E351" s="40" t="s">
        <v>1274</v>
      </c>
      <c r="F351" s="41"/>
      <c r="G351" s="266"/>
      <c r="H351" s="30"/>
    </row>
    <row r="352" spans="2:8">
      <c r="B352" s="37" t="s">
        <v>431</v>
      </c>
      <c r="C352" s="38" t="s">
        <v>557</v>
      </c>
      <c r="D352" s="39" t="s">
        <v>936</v>
      </c>
      <c r="E352" s="40" t="s">
        <v>1281</v>
      </c>
      <c r="F352" s="41"/>
      <c r="G352" s="266"/>
      <c r="H352" s="30"/>
    </row>
    <row r="353" spans="2:8" ht="33">
      <c r="B353" s="37" t="s">
        <v>433</v>
      </c>
      <c r="C353" s="38" t="s">
        <v>558</v>
      </c>
      <c r="D353" s="39" t="s">
        <v>1021</v>
      </c>
      <c r="E353" s="40" t="s">
        <v>1281</v>
      </c>
      <c r="F353" s="41"/>
      <c r="G353" s="266"/>
      <c r="H353" s="30"/>
    </row>
    <row r="354" spans="2:8" ht="33">
      <c r="B354" s="37" t="s">
        <v>435</v>
      </c>
      <c r="C354" s="38" t="s">
        <v>559</v>
      </c>
      <c r="D354" s="39" t="s">
        <v>936</v>
      </c>
      <c r="E354" s="40" t="s">
        <v>1281</v>
      </c>
      <c r="F354" s="41"/>
      <c r="G354" s="266"/>
      <c r="H354" s="30"/>
    </row>
    <row r="355" spans="2:8" ht="33">
      <c r="B355" s="37" t="s">
        <v>437</v>
      </c>
      <c r="C355" s="38" t="s">
        <v>560</v>
      </c>
      <c r="D355" s="39" t="s">
        <v>1285</v>
      </c>
      <c r="E355" s="40" t="s">
        <v>1281</v>
      </c>
      <c r="F355" s="41"/>
      <c r="G355" s="266"/>
      <c r="H355" s="30"/>
    </row>
    <row r="356" spans="2:8" ht="33">
      <c r="B356" s="37" t="s">
        <v>439</v>
      </c>
      <c r="C356" s="38" t="s">
        <v>561</v>
      </c>
      <c r="D356" s="39" t="s">
        <v>1021</v>
      </c>
      <c r="E356" s="40" t="s">
        <v>1281</v>
      </c>
      <c r="F356" s="41"/>
      <c r="G356" s="266"/>
      <c r="H356" s="30"/>
    </row>
    <row r="357" spans="2:8" ht="33">
      <c r="B357" s="37" t="s">
        <v>441</v>
      </c>
      <c r="C357" s="38" t="s">
        <v>562</v>
      </c>
      <c r="D357" s="39" t="s">
        <v>936</v>
      </c>
      <c r="E357" s="40" t="s">
        <v>1281</v>
      </c>
      <c r="F357" s="41"/>
      <c r="G357" s="266"/>
      <c r="H357" s="30"/>
    </row>
    <row r="358" spans="2:8">
      <c r="B358" s="37" t="s">
        <v>443</v>
      </c>
      <c r="C358" s="38" t="s">
        <v>563</v>
      </c>
      <c r="D358" s="39" t="s">
        <v>1320</v>
      </c>
      <c r="E358" s="40" t="s">
        <v>1281</v>
      </c>
      <c r="F358" s="41"/>
      <c r="G358" s="266"/>
      <c r="H358" s="30"/>
    </row>
    <row r="359" spans="2:8" ht="33">
      <c r="B359" s="37" t="s">
        <v>445</v>
      </c>
      <c r="C359" s="38" t="s">
        <v>564</v>
      </c>
      <c r="D359" s="39" t="s">
        <v>1008</v>
      </c>
      <c r="E359" s="40" t="s">
        <v>1274</v>
      </c>
      <c r="F359" s="41"/>
      <c r="G359" s="266"/>
      <c r="H359" s="30"/>
    </row>
    <row r="360" spans="2:8">
      <c r="B360" s="37" t="s">
        <v>447</v>
      </c>
      <c r="C360" s="38" t="s">
        <v>565</v>
      </c>
      <c r="D360" s="39" t="s">
        <v>936</v>
      </c>
      <c r="E360" s="40" t="s">
        <v>1281</v>
      </c>
      <c r="F360" s="41"/>
      <c r="G360" s="266"/>
      <c r="H360" s="30"/>
    </row>
    <row r="361" spans="2:8" ht="33">
      <c r="B361" s="37" t="s">
        <v>449</v>
      </c>
      <c r="C361" s="38" t="s">
        <v>566</v>
      </c>
      <c r="D361" s="39" t="s">
        <v>1021</v>
      </c>
      <c r="E361" s="40" t="s">
        <v>1281</v>
      </c>
      <c r="F361" s="41"/>
      <c r="G361" s="266"/>
      <c r="H361" s="30"/>
    </row>
    <row r="362" spans="2:8" ht="33">
      <c r="B362" s="37" t="s">
        <v>451</v>
      </c>
      <c r="C362" s="38" t="s">
        <v>567</v>
      </c>
      <c r="D362" s="39" t="s">
        <v>936</v>
      </c>
      <c r="E362" s="40" t="s">
        <v>1281</v>
      </c>
      <c r="F362" s="41"/>
      <c r="G362" s="266"/>
      <c r="H362" s="30"/>
    </row>
    <row r="363" spans="2:8" ht="33">
      <c r="B363" s="37" t="s">
        <v>453</v>
      </c>
      <c r="C363" s="38" t="s">
        <v>568</v>
      </c>
      <c r="D363" s="39" t="s">
        <v>1285</v>
      </c>
      <c r="E363" s="40" t="s">
        <v>1281</v>
      </c>
      <c r="F363" s="41"/>
      <c r="G363" s="266"/>
      <c r="H363" s="30"/>
    </row>
    <row r="364" spans="2:8" ht="33">
      <c r="B364" s="37" t="s">
        <v>455</v>
      </c>
      <c r="C364" s="38" t="s">
        <v>569</v>
      </c>
      <c r="D364" s="39" t="s">
        <v>1021</v>
      </c>
      <c r="E364" s="40" t="s">
        <v>1281</v>
      </c>
      <c r="F364" s="41"/>
      <c r="G364" s="266"/>
      <c r="H364" s="30"/>
    </row>
    <row r="365" spans="2:8" ht="33">
      <c r="B365" s="37" t="s">
        <v>457</v>
      </c>
      <c r="C365" s="38" t="s">
        <v>570</v>
      </c>
      <c r="D365" s="39" t="s">
        <v>936</v>
      </c>
      <c r="E365" s="40" t="s">
        <v>1281</v>
      </c>
      <c r="F365" s="41"/>
      <c r="G365" s="266"/>
      <c r="H365" s="30"/>
    </row>
    <row r="366" spans="2:8" ht="17.25" thickBot="1">
      <c r="B366" s="37" t="s">
        <v>459</v>
      </c>
      <c r="C366" s="38" t="s">
        <v>571</v>
      </c>
      <c r="D366" s="39" t="s">
        <v>1320</v>
      </c>
      <c r="E366" s="40" t="s">
        <v>1281</v>
      </c>
      <c r="F366" s="41"/>
      <c r="G366" s="266"/>
      <c r="H366" s="30"/>
    </row>
    <row r="367" spans="2:8" ht="20.100000000000001" customHeight="1" thickBot="1">
      <c r="B367" s="309" t="s">
        <v>1404</v>
      </c>
      <c r="C367" s="310"/>
      <c r="D367" s="311"/>
      <c r="E367" s="312"/>
      <c r="F367" s="312"/>
      <c r="G367" s="314"/>
      <c r="H367" s="30"/>
    </row>
    <row r="368" spans="2:8">
      <c r="B368" s="320" t="s">
        <v>461</v>
      </c>
      <c r="C368" s="318" t="s">
        <v>572</v>
      </c>
      <c r="D368" s="319" t="s">
        <v>1320</v>
      </c>
      <c r="E368" s="321" t="s">
        <v>1281</v>
      </c>
      <c r="F368" s="322"/>
      <c r="G368" s="308" t="s">
        <v>1409</v>
      </c>
      <c r="H368" s="30"/>
    </row>
    <row r="369" spans="2:8">
      <c r="B369" s="37" t="s">
        <v>463</v>
      </c>
      <c r="C369" s="38" t="s">
        <v>573</v>
      </c>
      <c r="D369" s="39" t="s">
        <v>936</v>
      </c>
      <c r="E369" s="40" t="s">
        <v>1281</v>
      </c>
      <c r="F369" s="41"/>
      <c r="G369" s="266"/>
      <c r="H369" s="30"/>
    </row>
    <row r="370" spans="2:8">
      <c r="B370" s="37" t="s">
        <v>465</v>
      </c>
      <c r="C370" s="38" t="s">
        <v>574</v>
      </c>
      <c r="D370" s="39" t="s">
        <v>1304</v>
      </c>
      <c r="E370" s="40" t="s">
        <v>1281</v>
      </c>
      <c r="F370" s="41"/>
      <c r="G370" s="266"/>
      <c r="H370" s="30"/>
    </row>
    <row r="371" spans="2:8">
      <c r="B371" s="37" t="s">
        <v>467</v>
      </c>
      <c r="C371" s="38" t="s">
        <v>575</v>
      </c>
      <c r="D371" s="39" t="s">
        <v>936</v>
      </c>
      <c r="E371" s="40" t="s">
        <v>1281</v>
      </c>
      <c r="F371" s="41"/>
      <c r="G371" s="266"/>
      <c r="H371" s="30"/>
    </row>
    <row r="372" spans="2:8" ht="33">
      <c r="B372" s="37" t="s">
        <v>469</v>
      </c>
      <c r="C372" s="38" t="s">
        <v>576</v>
      </c>
      <c r="D372" s="39" t="s">
        <v>1008</v>
      </c>
      <c r="E372" s="40" t="s">
        <v>1274</v>
      </c>
      <c r="F372" s="41"/>
      <c r="G372" s="266"/>
      <c r="H372" s="30"/>
    </row>
    <row r="373" spans="2:8">
      <c r="B373" s="37" t="s">
        <v>471</v>
      </c>
      <c r="C373" s="38" t="s">
        <v>577</v>
      </c>
      <c r="D373" s="39" t="s">
        <v>936</v>
      </c>
      <c r="E373" s="40" t="s">
        <v>1281</v>
      </c>
      <c r="F373" s="41"/>
      <c r="G373" s="266"/>
      <c r="H373" s="30"/>
    </row>
    <row r="374" spans="2:8" ht="33">
      <c r="B374" s="37" t="s">
        <v>473</v>
      </c>
      <c r="C374" s="38" t="s">
        <v>578</v>
      </c>
      <c r="D374" s="39" t="s">
        <v>1021</v>
      </c>
      <c r="E374" s="40" t="s">
        <v>1281</v>
      </c>
      <c r="F374" s="41"/>
      <c r="G374" s="266"/>
      <c r="H374" s="30"/>
    </row>
    <row r="375" spans="2:8" ht="33">
      <c r="B375" s="37" t="s">
        <v>475</v>
      </c>
      <c r="C375" s="38" t="s">
        <v>579</v>
      </c>
      <c r="D375" s="39" t="s">
        <v>936</v>
      </c>
      <c r="E375" s="40" t="s">
        <v>1281</v>
      </c>
      <c r="F375" s="41"/>
      <c r="G375" s="266"/>
      <c r="H375" s="30"/>
    </row>
    <row r="376" spans="2:8" ht="33">
      <c r="B376" s="37" t="s">
        <v>477</v>
      </c>
      <c r="C376" s="38" t="s">
        <v>580</v>
      </c>
      <c r="D376" s="39" t="s">
        <v>1285</v>
      </c>
      <c r="E376" s="40" t="s">
        <v>1281</v>
      </c>
      <c r="F376" s="41"/>
      <c r="G376" s="266"/>
      <c r="H376" s="30"/>
    </row>
    <row r="377" spans="2:8" ht="33">
      <c r="B377" s="37" t="s">
        <v>479</v>
      </c>
      <c r="C377" s="38" t="s">
        <v>581</v>
      </c>
      <c r="D377" s="39" t="s">
        <v>1021</v>
      </c>
      <c r="E377" s="40" t="s">
        <v>1281</v>
      </c>
      <c r="F377" s="41"/>
      <c r="G377" s="266"/>
      <c r="H377" s="30"/>
    </row>
    <row r="378" spans="2:8" ht="33">
      <c r="B378" s="37" t="s">
        <v>481</v>
      </c>
      <c r="C378" s="38" t="s">
        <v>582</v>
      </c>
      <c r="D378" s="39" t="s">
        <v>936</v>
      </c>
      <c r="E378" s="40" t="s">
        <v>1281</v>
      </c>
      <c r="F378" s="41"/>
      <c r="G378" s="266"/>
      <c r="H378" s="30"/>
    </row>
    <row r="379" spans="2:8">
      <c r="B379" s="37" t="s">
        <v>483</v>
      </c>
      <c r="C379" s="38" t="s">
        <v>583</v>
      </c>
      <c r="D379" s="39" t="s">
        <v>1320</v>
      </c>
      <c r="E379" s="40" t="s">
        <v>1281</v>
      </c>
      <c r="F379" s="41"/>
      <c r="G379" s="266"/>
      <c r="H379" s="30"/>
    </row>
    <row r="380" spans="2:8" ht="33">
      <c r="B380" s="37" t="s">
        <v>485</v>
      </c>
      <c r="C380" s="38" t="s">
        <v>584</v>
      </c>
      <c r="D380" s="39" t="s">
        <v>1008</v>
      </c>
      <c r="E380" s="40" t="s">
        <v>1274</v>
      </c>
      <c r="F380" s="41"/>
      <c r="G380" s="266"/>
      <c r="H380" s="30"/>
    </row>
    <row r="381" spans="2:8">
      <c r="B381" s="37" t="s">
        <v>487</v>
      </c>
      <c r="C381" s="38" t="s">
        <v>585</v>
      </c>
      <c r="D381" s="39" t="s">
        <v>936</v>
      </c>
      <c r="E381" s="40" t="s">
        <v>1281</v>
      </c>
      <c r="F381" s="41"/>
      <c r="G381" s="266"/>
      <c r="H381" s="30"/>
    </row>
    <row r="382" spans="2:8" ht="33">
      <c r="B382" s="37" t="s">
        <v>489</v>
      </c>
      <c r="C382" s="38" t="s">
        <v>586</v>
      </c>
      <c r="D382" s="39" t="s">
        <v>1021</v>
      </c>
      <c r="E382" s="40" t="s">
        <v>1281</v>
      </c>
      <c r="F382" s="41"/>
      <c r="G382" s="266"/>
      <c r="H382" s="30"/>
    </row>
    <row r="383" spans="2:8" ht="33">
      <c r="B383" s="37" t="s">
        <v>491</v>
      </c>
      <c r="C383" s="38" t="s">
        <v>587</v>
      </c>
      <c r="D383" s="39" t="s">
        <v>936</v>
      </c>
      <c r="E383" s="40" t="s">
        <v>1281</v>
      </c>
      <c r="F383" s="41"/>
      <c r="G383" s="266"/>
      <c r="H383" s="30"/>
    </row>
    <row r="384" spans="2:8" ht="33">
      <c r="B384" s="37" t="s">
        <v>493</v>
      </c>
      <c r="C384" s="38" t="s">
        <v>588</v>
      </c>
      <c r="D384" s="39" t="s">
        <v>1285</v>
      </c>
      <c r="E384" s="40" t="s">
        <v>1281</v>
      </c>
      <c r="F384" s="41"/>
      <c r="G384" s="266"/>
      <c r="H384" s="30"/>
    </row>
    <row r="385" spans="2:8" ht="33">
      <c r="B385" s="37" t="s">
        <v>495</v>
      </c>
      <c r="C385" s="38" t="s">
        <v>589</v>
      </c>
      <c r="D385" s="39" t="s">
        <v>1021</v>
      </c>
      <c r="E385" s="40" t="s">
        <v>1281</v>
      </c>
      <c r="F385" s="41"/>
      <c r="G385" s="266"/>
      <c r="H385" s="30"/>
    </row>
    <row r="386" spans="2:8" ht="33">
      <c r="B386" s="37" t="s">
        <v>497</v>
      </c>
      <c r="C386" s="38" t="s">
        <v>590</v>
      </c>
      <c r="D386" s="39" t="s">
        <v>936</v>
      </c>
      <c r="E386" s="40" t="s">
        <v>1281</v>
      </c>
      <c r="F386" s="41"/>
      <c r="G386" s="266"/>
      <c r="H386" s="30"/>
    </row>
    <row r="387" spans="2:8">
      <c r="B387" s="37" t="s">
        <v>499</v>
      </c>
      <c r="C387" s="38" t="s">
        <v>591</v>
      </c>
      <c r="D387" s="39" t="s">
        <v>1320</v>
      </c>
      <c r="E387" s="40" t="s">
        <v>1281</v>
      </c>
      <c r="F387" s="41"/>
      <c r="G387" s="266"/>
      <c r="H387" s="30"/>
    </row>
    <row r="388" spans="2:8" ht="33">
      <c r="B388" s="37" t="s">
        <v>501</v>
      </c>
      <c r="C388" s="38" t="s">
        <v>592</v>
      </c>
      <c r="D388" s="39" t="s">
        <v>1008</v>
      </c>
      <c r="E388" s="40" t="s">
        <v>1274</v>
      </c>
      <c r="F388" s="41"/>
      <c r="G388" s="266"/>
      <c r="H388" s="30"/>
    </row>
    <row r="389" spans="2:8">
      <c r="B389" s="37" t="s">
        <v>503</v>
      </c>
      <c r="C389" s="38" t="s">
        <v>593</v>
      </c>
      <c r="D389" s="39" t="s">
        <v>936</v>
      </c>
      <c r="E389" s="40" t="s">
        <v>1281</v>
      </c>
      <c r="F389" s="41"/>
      <c r="G389" s="266"/>
      <c r="H389" s="30"/>
    </row>
    <row r="390" spans="2:8" ht="33">
      <c r="B390" s="37" t="s">
        <v>505</v>
      </c>
      <c r="C390" s="38" t="s">
        <v>594</v>
      </c>
      <c r="D390" s="39" t="s">
        <v>1021</v>
      </c>
      <c r="E390" s="40" t="s">
        <v>1281</v>
      </c>
      <c r="F390" s="41"/>
      <c r="G390" s="266"/>
      <c r="H390" s="30"/>
    </row>
    <row r="391" spans="2:8" ht="33">
      <c r="B391" s="37" t="s">
        <v>507</v>
      </c>
      <c r="C391" s="38" t="s">
        <v>595</v>
      </c>
      <c r="D391" s="39" t="s">
        <v>936</v>
      </c>
      <c r="E391" s="40" t="s">
        <v>1281</v>
      </c>
      <c r="F391" s="41"/>
      <c r="G391" s="266"/>
      <c r="H391" s="30"/>
    </row>
    <row r="392" spans="2:8" ht="33">
      <c r="B392" s="37" t="s">
        <v>509</v>
      </c>
      <c r="C392" s="38" t="s">
        <v>596</v>
      </c>
      <c r="D392" s="39" t="s">
        <v>1285</v>
      </c>
      <c r="E392" s="40" t="s">
        <v>1281</v>
      </c>
      <c r="F392" s="41"/>
      <c r="G392" s="266"/>
      <c r="H392" s="30"/>
    </row>
    <row r="393" spans="2:8" ht="33">
      <c r="B393" s="37" t="s">
        <v>511</v>
      </c>
      <c r="C393" s="38" t="s">
        <v>597</v>
      </c>
      <c r="D393" s="39" t="s">
        <v>1021</v>
      </c>
      <c r="E393" s="40" t="s">
        <v>1281</v>
      </c>
      <c r="F393" s="41"/>
      <c r="G393" s="266"/>
      <c r="H393" s="30"/>
    </row>
    <row r="394" spans="2:8" ht="33">
      <c r="B394" s="37" t="s">
        <v>513</v>
      </c>
      <c r="C394" s="38" t="s">
        <v>598</v>
      </c>
      <c r="D394" s="39" t="s">
        <v>936</v>
      </c>
      <c r="E394" s="40" t="s">
        <v>1281</v>
      </c>
      <c r="F394" s="41"/>
      <c r="G394" s="266"/>
      <c r="H394" s="30"/>
    </row>
    <row r="395" spans="2:8" ht="17.25" thickBot="1">
      <c r="B395" s="37" t="s">
        <v>515</v>
      </c>
      <c r="C395" s="38" t="s">
        <v>599</v>
      </c>
      <c r="D395" s="39" t="s">
        <v>1320</v>
      </c>
      <c r="E395" s="40" t="s">
        <v>1281</v>
      </c>
      <c r="F395" s="41"/>
      <c r="G395" s="266"/>
      <c r="H395" s="30"/>
    </row>
    <row r="396" spans="2:8" ht="20.100000000000001" customHeight="1">
      <c r="B396" s="49"/>
      <c r="C396" s="49"/>
      <c r="D396" s="50"/>
      <c r="E396" s="51"/>
      <c r="F396" s="51"/>
      <c r="G396" s="49"/>
      <c r="H396"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23" t="s">
        <v>1410</v>
      </c>
      <c r="C2" s="324"/>
      <c r="D2" s="324"/>
      <c r="E2" s="324"/>
      <c r="F2" s="324"/>
      <c r="G2" s="325"/>
      <c r="H2" s="18"/>
    </row>
    <row r="3" spans="1:8" s="283" customFormat="1" ht="13.5" customHeight="1" thickBot="1">
      <c r="A3" s="281"/>
      <c r="B3" s="284"/>
      <c r="C3" s="284"/>
      <c r="D3" s="284"/>
      <c r="E3" s="284"/>
      <c r="F3" s="284"/>
      <c r="G3" s="284"/>
      <c r="H3" s="21"/>
    </row>
    <row r="4" spans="1:8" ht="20.25" customHeight="1" thickBot="1">
      <c r="A4" s="22"/>
      <c r="B4" s="23" t="s">
        <v>640</v>
      </c>
      <c r="C4" s="24" t="s">
        <v>641</v>
      </c>
      <c r="D4" s="24" t="s">
        <v>642</v>
      </c>
      <c r="E4" s="24" t="s">
        <v>643</v>
      </c>
      <c r="F4" s="25" t="s">
        <v>644</v>
      </c>
      <c r="G4" s="26" t="s">
        <v>645</v>
      </c>
      <c r="H4" s="22"/>
    </row>
    <row r="5" spans="1:8">
      <c r="B5" s="269" t="s">
        <v>1411</v>
      </c>
      <c r="C5" s="277" t="s">
        <v>1412</v>
      </c>
      <c r="D5" s="33" t="s">
        <v>1413</v>
      </c>
      <c r="E5" s="34" t="s">
        <v>925</v>
      </c>
      <c r="F5" s="35" t="s">
        <v>926</v>
      </c>
      <c r="G5" s="36" t="s">
        <v>927</v>
      </c>
      <c r="H5" s="30"/>
    </row>
    <row r="6" spans="1:8" ht="17.25" thickBot="1">
      <c r="B6" s="326" t="s">
        <v>1414</v>
      </c>
      <c r="C6" s="44" t="s">
        <v>1415</v>
      </c>
      <c r="D6" s="275" t="s">
        <v>1416</v>
      </c>
      <c r="E6" s="327" t="s">
        <v>931</v>
      </c>
      <c r="F6" s="47"/>
      <c r="G6" s="42"/>
      <c r="H6" s="30"/>
    </row>
    <row r="7" spans="1:8" ht="20.100000000000001" customHeight="1">
      <c r="B7" s="49"/>
      <c r="C7" s="49"/>
      <c r="D7" s="50"/>
      <c r="E7" s="51"/>
      <c r="F7" s="51"/>
      <c r="G7" s="49"/>
      <c r="H7"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23" t="s">
        <v>1417</v>
      </c>
      <c r="C2" s="324"/>
      <c r="D2" s="324"/>
      <c r="E2" s="324"/>
      <c r="F2" s="324"/>
      <c r="G2" s="325"/>
      <c r="H2" s="18"/>
    </row>
    <row r="3" spans="1:8" s="283" customFormat="1" ht="13.5" customHeight="1" thickBot="1">
      <c r="A3" s="281"/>
      <c r="B3" s="284"/>
      <c r="C3" s="284"/>
      <c r="D3" s="284"/>
      <c r="E3" s="284"/>
      <c r="F3" s="284"/>
      <c r="G3" s="284"/>
      <c r="H3" s="21"/>
    </row>
    <row r="4" spans="1:8" ht="20.25" customHeight="1" thickBot="1">
      <c r="A4" s="22"/>
      <c r="B4" s="23" t="s">
        <v>640</v>
      </c>
      <c r="C4" s="24" t="s">
        <v>641</v>
      </c>
      <c r="D4" s="24" t="s">
        <v>642</v>
      </c>
      <c r="E4" s="24" t="s">
        <v>643</v>
      </c>
      <c r="F4" s="25" t="s">
        <v>644</v>
      </c>
      <c r="G4" s="26" t="s">
        <v>645</v>
      </c>
      <c r="H4" s="22"/>
    </row>
    <row r="5" spans="1:8">
      <c r="B5" s="269" t="s">
        <v>1418</v>
      </c>
      <c r="C5" s="277" t="s">
        <v>1419</v>
      </c>
      <c r="D5" s="33" t="s">
        <v>1024</v>
      </c>
      <c r="E5" s="34" t="s">
        <v>925</v>
      </c>
      <c r="F5" s="35" t="s">
        <v>926</v>
      </c>
      <c r="G5" s="36" t="s">
        <v>927</v>
      </c>
      <c r="H5" s="30"/>
    </row>
    <row r="6" spans="1:8" ht="17.25" thickBot="1">
      <c r="B6" s="326" t="s">
        <v>1420</v>
      </c>
      <c r="C6" s="44" t="s">
        <v>1421</v>
      </c>
      <c r="D6" s="275" t="s">
        <v>930</v>
      </c>
      <c r="E6" s="327" t="s">
        <v>931</v>
      </c>
      <c r="F6" s="47"/>
      <c r="G6" s="42"/>
      <c r="H6" s="30"/>
    </row>
    <row r="7" spans="1:8" ht="20.100000000000001" customHeight="1">
      <c r="B7" s="49"/>
      <c r="C7" s="49"/>
      <c r="D7" s="50"/>
      <c r="E7" s="51"/>
      <c r="F7" s="51"/>
      <c r="G7" s="49"/>
      <c r="H7"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A1:H14"/>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828</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c r="B5" s="31" t="s">
        <v>1422</v>
      </c>
      <c r="C5" s="32" t="s">
        <v>1423</v>
      </c>
      <c r="D5" s="33" t="s">
        <v>1008</v>
      </c>
      <c r="E5" s="34" t="s">
        <v>925</v>
      </c>
      <c r="F5" s="35" t="s">
        <v>926</v>
      </c>
      <c r="G5" s="36" t="s">
        <v>927</v>
      </c>
      <c r="H5" s="30"/>
    </row>
    <row r="6" spans="1:8">
      <c r="B6" s="37" t="s">
        <v>1424</v>
      </c>
      <c r="C6" s="38" t="s">
        <v>1425</v>
      </c>
      <c r="D6" s="39" t="s">
        <v>1018</v>
      </c>
      <c r="E6" s="40" t="s">
        <v>1426</v>
      </c>
      <c r="F6" s="41"/>
      <c r="G6" s="42"/>
      <c r="H6" s="30"/>
    </row>
    <row r="7" spans="1:8">
      <c r="B7" s="37" t="s">
        <v>1427</v>
      </c>
      <c r="C7" s="38" t="s">
        <v>1428</v>
      </c>
      <c r="D7" s="39" t="s">
        <v>1018</v>
      </c>
      <c r="E7" s="40" t="s">
        <v>1426</v>
      </c>
      <c r="F7" s="41"/>
      <c r="G7" s="42"/>
      <c r="H7" s="30"/>
    </row>
    <row r="8" spans="1:8">
      <c r="B8" s="37" t="s">
        <v>1429</v>
      </c>
      <c r="C8" s="38" t="s">
        <v>1430</v>
      </c>
      <c r="D8" s="39" t="s">
        <v>1022</v>
      </c>
      <c r="E8" s="40" t="s">
        <v>925</v>
      </c>
      <c r="F8" s="41"/>
      <c r="G8" s="42" t="s">
        <v>927</v>
      </c>
      <c r="H8" s="30"/>
    </row>
    <row r="9" spans="1:8">
      <c r="B9" s="37" t="s">
        <v>1431</v>
      </c>
      <c r="C9" s="38" t="s">
        <v>1432</v>
      </c>
      <c r="D9" s="39" t="s">
        <v>1008</v>
      </c>
      <c r="E9" s="40" t="s">
        <v>925</v>
      </c>
      <c r="F9" s="41"/>
      <c r="G9" s="237" t="s">
        <v>927</v>
      </c>
      <c r="H9" s="30"/>
    </row>
    <row r="10" spans="1:8">
      <c r="B10" s="37" t="s">
        <v>1433</v>
      </c>
      <c r="C10" s="38" t="s">
        <v>1434</v>
      </c>
      <c r="D10" s="39" t="s">
        <v>1008</v>
      </c>
      <c r="E10" s="40" t="s">
        <v>925</v>
      </c>
      <c r="F10" s="41"/>
      <c r="G10" s="266"/>
      <c r="H10" s="30"/>
    </row>
    <row r="11" spans="1:8">
      <c r="B11" s="37" t="s">
        <v>1435</v>
      </c>
      <c r="C11" s="38" t="s">
        <v>1436</v>
      </c>
      <c r="D11" s="39" t="s">
        <v>1008</v>
      </c>
      <c r="E11" s="40" t="s">
        <v>925</v>
      </c>
      <c r="F11" s="41"/>
      <c r="G11" s="266"/>
      <c r="H11" s="30"/>
    </row>
    <row r="12" spans="1:8">
      <c r="B12" s="37" t="s">
        <v>1437</v>
      </c>
      <c r="C12" s="38" t="s">
        <v>1438</v>
      </c>
      <c r="D12" s="39" t="s">
        <v>1008</v>
      </c>
      <c r="E12" s="40" t="s">
        <v>925</v>
      </c>
      <c r="F12" s="41"/>
      <c r="G12" s="266"/>
      <c r="H12" s="30"/>
    </row>
    <row r="13" spans="1:8" ht="17.25" thickBot="1">
      <c r="B13" s="37" t="s">
        <v>1439</v>
      </c>
      <c r="C13" s="38" t="s">
        <v>1440</v>
      </c>
      <c r="D13" s="39" t="s">
        <v>1008</v>
      </c>
      <c r="E13" s="40" t="s">
        <v>925</v>
      </c>
      <c r="F13" s="41"/>
      <c r="G13" s="265"/>
      <c r="H13" s="30"/>
    </row>
    <row r="14" spans="1:8" ht="20.100000000000001" customHeight="1">
      <c r="B14" s="49"/>
      <c r="C14" s="49"/>
      <c r="D14" s="50"/>
      <c r="E14" s="51"/>
      <c r="F14" s="51"/>
      <c r="G14" s="49"/>
      <c r="H14"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1442</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c r="B5" s="31" t="s">
        <v>1443</v>
      </c>
      <c r="C5" s="32" t="s">
        <v>1444</v>
      </c>
      <c r="D5" s="33" t="s">
        <v>1008</v>
      </c>
      <c r="E5" s="34" t="s">
        <v>925</v>
      </c>
      <c r="F5" s="35" t="s">
        <v>926</v>
      </c>
      <c r="G5" s="36" t="s">
        <v>927</v>
      </c>
      <c r="H5" s="30"/>
    </row>
    <row r="6" spans="1:8" ht="17.25" thickBot="1">
      <c r="B6" s="37" t="s">
        <v>1445</v>
      </c>
      <c r="C6" s="38" t="s">
        <v>1446</v>
      </c>
      <c r="D6" s="39" t="s">
        <v>1018</v>
      </c>
      <c r="E6" s="40" t="s">
        <v>931</v>
      </c>
      <c r="F6" s="41"/>
      <c r="G6" s="42"/>
      <c r="H6" s="30"/>
    </row>
    <row r="7" spans="1:8" ht="20.100000000000001" customHeight="1">
      <c r="B7" s="49"/>
      <c r="C7" s="49"/>
      <c r="D7" s="50"/>
      <c r="E7" s="51"/>
      <c r="F7" s="51"/>
      <c r="G7" s="49"/>
      <c r="H7"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A1:H8"/>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829</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c r="B5" s="31" t="s">
        <v>1447</v>
      </c>
      <c r="C5" s="32" t="s">
        <v>1448</v>
      </c>
      <c r="D5" s="33" t="s">
        <v>994</v>
      </c>
      <c r="E5" s="34" t="s">
        <v>925</v>
      </c>
      <c r="F5" s="35" t="s">
        <v>926</v>
      </c>
      <c r="G5" s="36" t="s">
        <v>927</v>
      </c>
      <c r="H5" s="30"/>
    </row>
    <row r="6" spans="1:8">
      <c r="B6" s="37" t="s">
        <v>1449</v>
      </c>
      <c r="C6" s="38" t="s">
        <v>1450</v>
      </c>
      <c r="D6" s="39" t="s">
        <v>1451</v>
      </c>
      <c r="E6" s="40" t="s">
        <v>931</v>
      </c>
      <c r="F6" s="41"/>
      <c r="G6" s="42"/>
      <c r="H6" s="30"/>
    </row>
    <row r="7" spans="1:8" ht="17.25" thickBot="1">
      <c r="B7" s="37" t="s">
        <v>932</v>
      </c>
      <c r="C7" s="38" t="s">
        <v>1452</v>
      </c>
      <c r="D7" s="39" t="s">
        <v>934</v>
      </c>
      <c r="E7" s="40" t="s">
        <v>925</v>
      </c>
      <c r="F7" s="41"/>
      <c r="G7" s="42"/>
      <c r="H7" s="30"/>
    </row>
    <row r="8" spans="1:8" ht="20.100000000000001" customHeight="1">
      <c r="B8" s="49"/>
      <c r="C8" s="49"/>
      <c r="D8" s="50"/>
      <c r="E8" s="51"/>
      <c r="F8" s="51"/>
      <c r="G8" s="49"/>
      <c r="H8"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1453</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c r="B5" s="31" t="s">
        <v>1454</v>
      </c>
      <c r="C5" s="32" t="s">
        <v>1455</v>
      </c>
      <c r="D5" s="33" t="s">
        <v>1456</v>
      </c>
      <c r="E5" s="34" t="s">
        <v>925</v>
      </c>
      <c r="F5" s="35" t="s">
        <v>926</v>
      </c>
      <c r="G5" s="36" t="s">
        <v>927</v>
      </c>
      <c r="H5" s="30"/>
    </row>
    <row r="6" spans="1:8" ht="17.25" thickBot="1">
      <c r="B6" s="37" t="s">
        <v>1457</v>
      </c>
      <c r="C6" s="38" t="s">
        <v>1458</v>
      </c>
      <c r="D6" s="39" t="s">
        <v>1451</v>
      </c>
      <c r="E6" s="40" t="s">
        <v>931</v>
      </c>
      <c r="F6" s="41"/>
      <c r="G6" s="42"/>
      <c r="H6" s="30"/>
    </row>
    <row r="7" spans="1:8" ht="20.100000000000001" customHeight="1">
      <c r="B7" s="49"/>
      <c r="C7" s="49"/>
      <c r="D7" s="50"/>
      <c r="E7" s="51"/>
      <c r="F7" s="51"/>
      <c r="G7" s="49"/>
      <c r="H7"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24"/>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3290</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ht="20.100000000000001" customHeight="1" thickBot="1">
      <c r="A5" s="9"/>
      <c r="B5" s="27" t="s">
        <v>3292</v>
      </c>
      <c r="C5" s="228"/>
      <c r="D5" s="229"/>
      <c r="E5" s="230"/>
      <c r="F5" s="230"/>
      <c r="G5" s="231"/>
      <c r="H5" s="30"/>
    </row>
    <row r="6" spans="1:8">
      <c r="B6" s="31" t="s">
        <v>3293</v>
      </c>
      <c r="C6" s="32" t="s">
        <v>3294</v>
      </c>
      <c r="D6" s="33" t="s">
        <v>1768</v>
      </c>
      <c r="E6" s="34" t="s">
        <v>925</v>
      </c>
      <c r="F6" s="35" t="s">
        <v>926</v>
      </c>
      <c r="G6" s="36"/>
      <c r="H6" s="30"/>
    </row>
    <row r="7" spans="1:8" ht="17.25" thickBot="1">
      <c r="B7" s="37" t="s">
        <v>3295</v>
      </c>
      <c r="C7" s="38" t="s">
        <v>3296</v>
      </c>
      <c r="D7" s="39" t="s">
        <v>1475</v>
      </c>
      <c r="E7" s="40" t="s">
        <v>3297</v>
      </c>
      <c r="F7" s="41"/>
      <c r="G7" s="42"/>
      <c r="H7" s="30"/>
    </row>
    <row r="8" spans="1:8" ht="20.100000000000001" customHeight="1" thickBot="1">
      <c r="B8" s="27" t="s">
        <v>3291</v>
      </c>
      <c r="C8" s="228"/>
      <c r="D8" s="229"/>
      <c r="E8" s="230"/>
      <c r="F8" s="230"/>
      <c r="G8" s="231"/>
      <c r="H8" s="30"/>
    </row>
    <row r="9" spans="1:8">
      <c r="B9" s="31" t="s">
        <v>3298</v>
      </c>
      <c r="C9" s="32" t="s">
        <v>3299</v>
      </c>
      <c r="D9" s="33" t="s">
        <v>982</v>
      </c>
      <c r="E9" s="34" t="s">
        <v>3300</v>
      </c>
      <c r="F9" s="35" t="s">
        <v>926</v>
      </c>
      <c r="G9" s="36"/>
      <c r="H9" s="30"/>
    </row>
    <row r="10" spans="1:8">
      <c r="B10" s="37" t="s">
        <v>1952</v>
      </c>
      <c r="C10" s="38" t="s">
        <v>3301</v>
      </c>
      <c r="D10" s="39" t="s">
        <v>1768</v>
      </c>
      <c r="E10" s="40" t="s">
        <v>1044</v>
      </c>
      <c r="F10" s="41" t="s">
        <v>926</v>
      </c>
      <c r="G10" s="42"/>
      <c r="H10" s="30"/>
    </row>
    <row r="11" spans="1:8">
      <c r="B11" s="37" t="s">
        <v>3302</v>
      </c>
      <c r="C11" s="38" t="s">
        <v>3303</v>
      </c>
      <c r="D11" s="39" t="s">
        <v>1503</v>
      </c>
      <c r="E11" s="40" t="s">
        <v>2248</v>
      </c>
      <c r="F11" s="41"/>
      <c r="G11" s="42"/>
      <c r="H11" s="30"/>
    </row>
    <row r="12" spans="1:8">
      <c r="B12" s="37" t="s">
        <v>3304</v>
      </c>
      <c r="C12" s="38" t="s">
        <v>3305</v>
      </c>
      <c r="D12" s="39" t="s">
        <v>936</v>
      </c>
      <c r="E12" s="40" t="s">
        <v>3300</v>
      </c>
      <c r="F12" s="41" t="s">
        <v>926</v>
      </c>
      <c r="G12" s="42" t="s">
        <v>3306</v>
      </c>
      <c r="H12" s="30"/>
    </row>
    <row r="13" spans="1:8">
      <c r="B13" s="37" t="s">
        <v>3307</v>
      </c>
      <c r="C13" s="38" t="s">
        <v>3308</v>
      </c>
      <c r="D13" s="39" t="s">
        <v>2216</v>
      </c>
      <c r="E13" s="40" t="s">
        <v>3309</v>
      </c>
      <c r="F13" s="41" t="s">
        <v>926</v>
      </c>
      <c r="G13" s="42"/>
      <c r="H13" s="30"/>
    </row>
    <row r="14" spans="1:8">
      <c r="B14" s="37" t="s">
        <v>3310</v>
      </c>
      <c r="C14" s="38" t="s">
        <v>3311</v>
      </c>
      <c r="D14" s="39" t="s">
        <v>930</v>
      </c>
      <c r="E14" s="40" t="s">
        <v>1204</v>
      </c>
      <c r="F14" s="41"/>
      <c r="G14" s="42"/>
      <c r="H14" s="30"/>
    </row>
    <row r="15" spans="1:8">
      <c r="B15" s="37" t="s">
        <v>3312</v>
      </c>
      <c r="C15" s="38" t="s">
        <v>3313</v>
      </c>
      <c r="D15" s="39" t="s">
        <v>930</v>
      </c>
      <c r="E15" s="40" t="s">
        <v>925</v>
      </c>
      <c r="F15" s="41"/>
      <c r="G15" s="42"/>
      <c r="H15" s="30"/>
    </row>
    <row r="16" spans="1:8" ht="17.25" thickBot="1">
      <c r="B16" s="37" t="s">
        <v>3314</v>
      </c>
      <c r="C16" s="38" t="s">
        <v>3315</v>
      </c>
      <c r="D16" s="39" t="s">
        <v>1475</v>
      </c>
      <c r="E16" s="40" t="s">
        <v>1486</v>
      </c>
      <c r="F16" s="41"/>
      <c r="G16" s="42"/>
      <c r="H16" s="30"/>
    </row>
    <row r="17" spans="2:8" ht="18.75" thickBot="1">
      <c r="B17" s="299" t="s">
        <v>3317</v>
      </c>
      <c r="C17" s="347"/>
      <c r="D17" s="301"/>
      <c r="E17" s="302"/>
      <c r="F17" s="302"/>
      <c r="G17" s="303"/>
      <c r="H17" s="30"/>
    </row>
    <row r="18" spans="2:8" ht="30">
      <c r="B18" s="31" t="s">
        <v>3318</v>
      </c>
      <c r="C18" s="32" t="s">
        <v>3319</v>
      </c>
      <c r="D18" s="33" t="s">
        <v>936</v>
      </c>
      <c r="E18" s="34" t="s">
        <v>937</v>
      </c>
      <c r="F18" s="35"/>
      <c r="G18" s="36" t="s">
        <v>3316</v>
      </c>
      <c r="H18" s="30"/>
    </row>
    <row r="19" spans="2:8" ht="30">
      <c r="B19" s="37" t="s">
        <v>3320</v>
      </c>
      <c r="C19" s="38" t="s">
        <v>3321</v>
      </c>
      <c r="D19" s="39" t="s">
        <v>936</v>
      </c>
      <c r="E19" s="40" t="s">
        <v>937</v>
      </c>
      <c r="F19" s="41"/>
      <c r="G19" s="42" t="s">
        <v>3316</v>
      </c>
      <c r="H19" s="30"/>
    </row>
    <row r="20" spans="2:8" ht="60">
      <c r="B20" s="37" t="s">
        <v>3322</v>
      </c>
      <c r="C20" s="38" t="s">
        <v>3323</v>
      </c>
      <c r="D20" s="39" t="s">
        <v>934</v>
      </c>
      <c r="E20" s="40" t="s">
        <v>937</v>
      </c>
      <c r="F20" s="41" t="s">
        <v>3324</v>
      </c>
      <c r="G20" s="42" t="s">
        <v>3325</v>
      </c>
      <c r="H20" s="30"/>
    </row>
    <row r="21" spans="2:8" ht="75">
      <c r="B21" s="37" t="s">
        <v>3326</v>
      </c>
      <c r="C21" s="38" t="s">
        <v>3327</v>
      </c>
      <c r="D21" s="39" t="s">
        <v>1768</v>
      </c>
      <c r="E21" s="40" t="s">
        <v>937</v>
      </c>
      <c r="F21" s="41"/>
      <c r="G21" s="42" t="s">
        <v>3328</v>
      </c>
      <c r="H21" s="30"/>
    </row>
    <row r="22" spans="2:8" ht="75">
      <c r="B22" s="37" t="s">
        <v>3329</v>
      </c>
      <c r="C22" s="38" t="s">
        <v>3330</v>
      </c>
      <c r="D22" s="39" t="s">
        <v>936</v>
      </c>
      <c r="E22" s="40" t="s">
        <v>3300</v>
      </c>
      <c r="F22" s="41"/>
      <c r="G22" s="42" t="s">
        <v>3331</v>
      </c>
      <c r="H22" s="30"/>
    </row>
    <row r="23" spans="2:8" ht="75.75" thickBot="1">
      <c r="B23" s="37" t="s">
        <v>3332</v>
      </c>
      <c r="C23" s="38" t="s">
        <v>3333</v>
      </c>
      <c r="D23" s="39" t="s">
        <v>936</v>
      </c>
      <c r="E23" s="40" t="s">
        <v>3300</v>
      </c>
      <c r="F23" s="41"/>
      <c r="G23" s="42" t="s">
        <v>3331</v>
      </c>
      <c r="H23" s="30"/>
    </row>
    <row r="24" spans="2:8" ht="18.75">
      <c r="B24" s="49"/>
      <c r="C24" s="49"/>
      <c r="D24" s="50"/>
      <c r="E24" s="51"/>
      <c r="F24" s="51"/>
      <c r="G24" s="49"/>
      <c r="H24"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outlinePr summaryBelow="0"/>
    <pageSetUpPr fitToPage="1"/>
  </sheetPr>
  <dimension ref="A1:H375"/>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711</v>
      </c>
      <c r="C2" s="16"/>
      <c r="D2" s="16"/>
      <c r="E2" s="16"/>
      <c r="F2" s="16"/>
      <c r="G2" s="17"/>
      <c r="H2" s="18"/>
    </row>
    <row r="3" spans="1:8" s="283" customFormat="1" ht="13.5" customHeight="1">
      <c r="A3" s="281"/>
      <c r="B3" s="282"/>
      <c r="C3" s="282"/>
      <c r="D3" s="282"/>
      <c r="E3" s="282"/>
      <c r="F3" s="282"/>
      <c r="G3" s="282"/>
      <c r="H3" s="21"/>
    </row>
    <row r="4" spans="1:8" s="283" customFormat="1">
      <c r="A4" s="281"/>
      <c r="B4" s="14" t="s">
        <v>1510</v>
      </c>
      <c r="C4" s="14"/>
      <c r="D4" s="14"/>
      <c r="E4" s="14"/>
      <c r="F4" s="14"/>
      <c r="G4" s="14"/>
      <c r="H4" s="21"/>
    </row>
    <row r="5" spans="1:8" s="283" customFormat="1">
      <c r="A5" s="281"/>
      <c r="B5" s="14" t="s">
        <v>1511</v>
      </c>
      <c r="C5" s="14"/>
      <c r="D5" s="14"/>
      <c r="E5" s="14"/>
      <c r="F5" s="14"/>
      <c r="G5" s="14"/>
      <c r="H5" s="21"/>
    </row>
    <row r="6" spans="1:8" ht="13.5" customHeight="1" thickBot="1">
      <c r="A6" s="19"/>
      <c r="B6" s="284"/>
      <c r="C6" s="284"/>
      <c r="D6" s="284"/>
      <c r="E6" s="284"/>
      <c r="F6" s="284"/>
      <c r="G6" s="284"/>
      <c r="H6" s="21"/>
    </row>
    <row r="7" spans="1:8" ht="20.25" customHeight="1" thickBot="1">
      <c r="A7" s="22"/>
      <c r="B7" s="23" t="s">
        <v>640</v>
      </c>
      <c r="C7" s="24" t="s">
        <v>641</v>
      </c>
      <c r="D7" s="24" t="s">
        <v>642</v>
      </c>
      <c r="E7" s="24" t="s">
        <v>643</v>
      </c>
      <c r="F7" s="25" t="s">
        <v>644</v>
      </c>
      <c r="G7" s="26" t="s">
        <v>645</v>
      </c>
      <c r="H7" s="22"/>
    </row>
    <row r="8" spans="1:8" s="22" customFormat="1" ht="20.100000000000001" customHeight="1" thickBot="1">
      <c r="A8" s="5"/>
      <c r="B8" s="27" t="s">
        <v>1459</v>
      </c>
      <c r="C8" s="228"/>
      <c r="D8" s="229"/>
      <c r="E8" s="230"/>
      <c r="F8" s="230"/>
      <c r="G8" s="231"/>
      <c r="H8" s="30"/>
    </row>
    <row r="9" spans="1:8" ht="30">
      <c r="B9" s="31" t="s">
        <v>1512</v>
      </c>
      <c r="C9" s="32" t="s">
        <v>1513</v>
      </c>
      <c r="D9" s="33" t="s">
        <v>1024</v>
      </c>
      <c r="E9" s="34" t="s">
        <v>925</v>
      </c>
      <c r="F9" s="35" t="s">
        <v>926</v>
      </c>
      <c r="G9" s="36" t="s">
        <v>1514</v>
      </c>
      <c r="H9" s="30"/>
    </row>
    <row r="10" spans="1:8" ht="30">
      <c r="B10" s="37" t="s">
        <v>1515</v>
      </c>
      <c r="C10" s="38" t="s">
        <v>1516</v>
      </c>
      <c r="D10" s="39" t="s">
        <v>1461</v>
      </c>
      <c r="E10" s="40" t="s">
        <v>942</v>
      </c>
      <c r="F10" s="41"/>
      <c r="G10" s="42" t="s">
        <v>1517</v>
      </c>
      <c r="H10" s="30"/>
    </row>
    <row r="11" spans="1:8">
      <c r="B11" s="37" t="s">
        <v>1518</v>
      </c>
      <c r="C11" s="38" t="s">
        <v>1519</v>
      </c>
      <c r="D11" s="39" t="s">
        <v>1009</v>
      </c>
      <c r="E11" s="40" t="s">
        <v>1019</v>
      </c>
      <c r="F11" s="41"/>
      <c r="G11" s="42"/>
      <c r="H11" s="30"/>
    </row>
    <row r="12" spans="1:8">
      <c r="B12" s="37" t="s">
        <v>1520</v>
      </c>
      <c r="C12" s="38" t="s">
        <v>1521</v>
      </c>
      <c r="D12" s="39" t="s">
        <v>1009</v>
      </c>
      <c r="E12" s="40" t="s">
        <v>1271</v>
      </c>
      <c r="F12" s="41"/>
      <c r="G12" s="42"/>
      <c r="H12" s="30"/>
    </row>
    <row r="13" spans="1:8">
      <c r="B13" s="37" t="s">
        <v>1522</v>
      </c>
      <c r="C13" s="38" t="s">
        <v>1523</v>
      </c>
      <c r="D13" s="39" t="s">
        <v>930</v>
      </c>
      <c r="E13" s="40" t="s">
        <v>1019</v>
      </c>
      <c r="F13" s="41"/>
      <c r="G13" s="42"/>
      <c r="H13" s="30"/>
    </row>
    <row r="14" spans="1:8">
      <c r="B14" s="37" t="s">
        <v>1524</v>
      </c>
      <c r="C14" s="38" t="s">
        <v>1525</v>
      </c>
      <c r="D14" s="39" t="s">
        <v>930</v>
      </c>
      <c r="E14" s="40" t="s">
        <v>1271</v>
      </c>
      <c r="F14" s="41"/>
      <c r="G14" s="42"/>
      <c r="H14" s="30"/>
    </row>
    <row r="15" spans="1:8">
      <c r="B15" s="37" t="s">
        <v>1526</v>
      </c>
      <c r="C15" s="38" t="s">
        <v>1527</v>
      </c>
      <c r="D15" s="39" t="s">
        <v>1009</v>
      </c>
      <c r="E15" s="40" t="s">
        <v>1019</v>
      </c>
      <c r="F15" s="41"/>
      <c r="G15" s="42"/>
      <c r="H15" s="30"/>
    </row>
    <row r="16" spans="1:8">
      <c r="B16" s="37" t="s">
        <v>932</v>
      </c>
      <c r="C16" s="38" t="s">
        <v>1528</v>
      </c>
      <c r="D16" s="39" t="s">
        <v>934</v>
      </c>
      <c r="E16" s="40" t="s">
        <v>925</v>
      </c>
      <c r="F16" s="41"/>
      <c r="G16" s="42"/>
      <c r="H16" s="30"/>
    </row>
    <row r="17" spans="2:8" ht="30">
      <c r="B17" s="37" t="s">
        <v>1464</v>
      </c>
      <c r="C17" s="38" t="s">
        <v>1529</v>
      </c>
      <c r="D17" s="39" t="s">
        <v>936</v>
      </c>
      <c r="E17" s="40" t="s">
        <v>942</v>
      </c>
      <c r="F17" s="41"/>
      <c r="G17" s="42" t="s">
        <v>1465</v>
      </c>
      <c r="H17" s="30"/>
    </row>
    <row r="18" spans="2:8">
      <c r="B18" s="37" t="s">
        <v>1530</v>
      </c>
      <c r="C18" s="38" t="s">
        <v>1531</v>
      </c>
      <c r="D18" s="39" t="s">
        <v>934</v>
      </c>
      <c r="E18" s="40" t="s">
        <v>942</v>
      </c>
      <c r="F18" s="41"/>
      <c r="G18" s="42"/>
      <c r="H18" s="30"/>
    </row>
    <row r="19" spans="2:8">
      <c r="B19" s="37" t="s">
        <v>1532</v>
      </c>
      <c r="C19" s="38" t="s">
        <v>1533</v>
      </c>
      <c r="D19" s="39" t="s">
        <v>1468</v>
      </c>
      <c r="E19" s="40" t="s">
        <v>1019</v>
      </c>
      <c r="F19" s="41"/>
      <c r="G19" s="42"/>
      <c r="H19" s="30"/>
    </row>
    <row r="20" spans="2:8">
      <c r="B20" s="37" t="s">
        <v>1534</v>
      </c>
      <c r="C20" s="38" t="s">
        <v>1535</v>
      </c>
      <c r="D20" s="39" t="s">
        <v>1470</v>
      </c>
      <c r="E20" s="40" t="s">
        <v>1019</v>
      </c>
      <c r="F20" s="41"/>
      <c r="G20" s="42"/>
      <c r="H20" s="30"/>
    </row>
    <row r="21" spans="2:8">
      <c r="B21" s="37" t="s">
        <v>1536</v>
      </c>
      <c r="C21" s="38" t="s">
        <v>1537</v>
      </c>
      <c r="D21" s="39" t="s">
        <v>1018</v>
      </c>
      <c r="E21" s="40" t="s">
        <v>1019</v>
      </c>
      <c r="F21" s="41"/>
      <c r="G21" s="42"/>
      <c r="H21" s="30"/>
    </row>
    <row r="22" spans="2:8">
      <c r="B22" s="37" t="s">
        <v>1538</v>
      </c>
      <c r="C22" s="38" t="s">
        <v>1539</v>
      </c>
      <c r="D22" s="39" t="s">
        <v>1473</v>
      </c>
      <c r="E22" s="40" t="s">
        <v>1019</v>
      </c>
      <c r="F22" s="41"/>
      <c r="G22" s="42"/>
      <c r="H22" s="30"/>
    </row>
    <row r="23" spans="2:8">
      <c r="B23" s="37" t="s">
        <v>1540</v>
      </c>
      <c r="C23" s="38" t="s">
        <v>1541</v>
      </c>
      <c r="D23" s="39" t="s">
        <v>1475</v>
      </c>
      <c r="E23" s="40" t="s">
        <v>1019</v>
      </c>
      <c r="F23" s="41"/>
      <c r="G23" s="42"/>
      <c r="H23" s="30"/>
    </row>
    <row r="24" spans="2:8">
      <c r="B24" s="37" t="s">
        <v>1542</v>
      </c>
      <c r="C24" s="38" t="s">
        <v>1543</v>
      </c>
      <c r="D24" s="39" t="s">
        <v>1475</v>
      </c>
      <c r="E24" s="40" t="s">
        <v>1019</v>
      </c>
      <c r="F24" s="41"/>
      <c r="G24" s="42"/>
      <c r="H24" s="30"/>
    </row>
    <row r="25" spans="2:8">
      <c r="B25" s="37" t="s">
        <v>1477</v>
      </c>
      <c r="C25" s="38" t="s">
        <v>1544</v>
      </c>
      <c r="D25" s="39" t="s">
        <v>1478</v>
      </c>
      <c r="E25" s="40" t="s">
        <v>1019</v>
      </c>
      <c r="F25" s="41"/>
      <c r="G25" s="42"/>
      <c r="H25" s="30"/>
    </row>
    <row r="26" spans="2:8">
      <c r="B26" s="37" t="s">
        <v>1262</v>
      </c>
      <c r="C26" s="38" t="s">
        <v>1545</v>
      </c>
      <c r="D26" s="39" t="s">
        <v>930</v>
      </c>
      <c r="E26" s="40" t="s">
        <v>1019</v>
      </c>
      <c r="F26" s="41"/>
      <c r="G26" s="42"/>
      <c r="H26" s="30"/>
    </row>
    <row r="27" spans="2:8">
      <c r="B27" s="37" t="s">
        <v>1264</v>
      </c>
      <c r="C27" s="38" t="s">
        <v>1546</v>
      </c>
      <c r="D27" s="39" t="s">
        <v>930</v>
      </c>
      <c r="E27" s="40" t="s">
        <v>1019</v>
      </c>
      <c r="F27" s="41"/>
      <c r="G27" s="42"/>
      <c r="H27" s="30"/>
    </row>
    <row r="28" spans="2:8">
      <c r="B28" s="37" t="s">
        <v>1266</v>
      </c>
      <c r="C28" s="38" t="s">
        <v>1547</v>
      </c>
      <c r="D28" s="39" t="s">
        <v>930</v>
      </c>
      <c r="E28" s="40" t="s">
        <v>931</v>
      </c>
      <c r="F28" s="41"/>
      <c r="G28" s="42"/>
      <c r="H28" s="30"/>
    </row>
    <row r="29" spans="2:8" ht="30">
      <c r="B29" s="37" t="s">
        <v>1548</v>
      </c>
      <c r="C29" s="38" t="s">
        <v>1549</v>
      </c>
      <c r="D29" s="39" t="s">
        <v>1024</v>
      </c>
      <c r="E29" s="40" t="s">
        <v>925</v>
      </c>
      <c r="F29" s="41"/>
      <c r="G29" s="42" t="s">
        <v>1514</v>
      </c>
      <c r="H29" s="30"/>
    </row>
    <row r="30" spans="2:8">
      <c r="B30" s="37" t="s">
        <v>1550</v>
      </c>
      <c r="C30" s="38" t="s">
        <v>1551</v>
      </c>
      <c r="D30" s="39" t="s">
        <v>1009</v>
      </c>
      <c r="E30" s="40" t="s">
        <v>1019</v>
      </c>
      <c r="F30" s="41"/>
      <c r="G30" s="42"/>
      <c r="H30" s="30"/>
    </row>
    <row r="31" spans="2:8">
      <c r="B31" s="37" t="s">
        <v>1552</v>
      </c>
      <c r="C31" s="38" t="s">
        <v>1553</v>
      </c>
      <c r="D31" s="39" t="s">
        <v>930</v>
      </c>
      <c r="E31" s="40" t="s">
        <v>1019</v>
      </c>
      <c r="F31" s="41"/>
      <c r="G31" s="42"/>
      <c r="H31" s="30"/>
    </row>
    <row r="32" spans="2:8" ht="30">
      <c r="B32" s="37" t="s">
        <v>1554</v>
      </c>
      <c r="C32" s="38" t="s">
        <v>76</v>
      </c>
      <c r="D32" s="39" t="s">
        <v>1320</v>
      </c>
      <c r="E32" s="40" t="s">
        <v>942</v>
      </c>
      <c r="F32" s="41"/>
      <c r="G32" s="42" t="s">
        <v>1555</v>
      </c>
      <c r="H32" s="30"/>
    </row>
    <row r="33" spans="2:8" ht="45.75" thickBot="1">
      <c r="B33" s="37" t="s">
        <v>1556</v>
      </c>
      <c r="C33" s="38" t="s">
        <v>1557</v>
      </c>
      <c r="D33" s="39" t="s">
        <v>1479</v>
      </c>
      <c r="E33" s="40" t="s">
        <v>942</v>
      </c>
      <c r="F33" s="41"/>
      <c r="G33" s="42" t="s">
        <v>1558</v>
      </c>
      <c r="H33" s="30"/>
    </row>
    <row r="34" spans="2:8" ht="20.100000000000001" customHeight="1" thickBot="1">
      <c r="B34" s="27" t="s">
        <v>1480</v>
      </c>
      <c r="C34" s="228"/>
      <c r="D34" s="229"/>
      <c r="E34" s="230"/>
      <c r="F34" s="230"/>
      <c r="G34" s="231"/>
      <c r="H34" s="30"/>
    </row>
    <row r="35" spans="2:8">
      <c r="B35" s="31" t="s">
        <v>1559</v>
      </c>
      <c r="C35" s="32" t="s">
        <v>1560</v>
      </c>
      <c r="D35" s="33" t="s">
        <v>930</v>
      </c>
      <c r="E35" s="34" t="s">
        <v>1019</v>
      </c>
      <c r="F35" s="35"/>
      <c r="G35" s="36"/>
      <c r="H35" s="30"/>
    </row>
    <row r="36" spans="2:8">
      <c r="B36" s="37" t="s">
        <v>1561</v>
      </c>
      <c r="C36" s="38" t="s">
        <v>1562</v>
      </c>
      <c r="D36" s="39" t="s">
        <v>1475</v>
      </c>
      <c r="E36" s="40" t="s">
        <v>1019</v>
      </c>
      <c r="F36" s="41"/>
      <c r="G36" s="42"/>
      <c r="H36" s="30"/>
    </row>
    <row r="37" spans="2:8">
      <c r="B37" s="37" t="s">
        <v>1563</v>
      </c>
      <c r="C37" s="38" t="s">
        <v>1564</v>
      </c>
      <c r="D37" s="39" t="s">
        <v>1475</v>
      </c>
      <c r="E37" s="40" t="s">
        <v>1019</v>
      </c>
      <c r="F37" s="41"/>
      <c r="G37" s="42"/>
      <c r="H37" s="30"/>
    </row>
    <row r="38" spans="2:8">
      <c r="B38" s="37" t="s">
        <v>1565</v>
      </c>
      <c r="C38" s="38" t="s">
        <v>1566</v>
      </c>
      <c r="D38" s="39" t="s">
        <v>1018</v>
      </c>
      <c r="E38" s="40" t="s">
        <v>1019</v>
      </c>
      <c r="F38" s="41"/>
      <c r="G38" s="42"/>
      <c r="H38" s="30"/>
    </row>
    <row r="39" spans="2:8">
      <c r="B39" s="37" t="s">
        <v>1567</v>
      </c>
      <c r="C39" s="38" t="s">
        <v>1568</v>
      </c>
      <c r="D39" s="39" t="s">
        <v>1018</v>
      </c>
      <c r="E39" s="40" t="s">
        <v>1019</v>
      </c>
      <c r="F39" s="41"/>
      <c r="G39" s="42"/>
      <c r="H39" s="30"/>
    </row>
    <row r="40" spans="2:8">
      <c r="B40" s="37" t="s">
        <v>1569</v>
      </c>
      <c r="C40" s="38" t="s">
        <v>1570</v>
      </c>
      <c r="D40" s="39" t="s">
        <v>1475</v>
      </c>
      <c r="E40" s="40" t="s">
        <v>1019</v>
      </c>
      <c r="F40" s="41"/>
      <c r="G40" s="42"/>
      <c r="H40" s="30"/>
    </row>
    <row r="41" spans="2:8" ht="17.25" thickBot="1">
      <c r="B41" s="37" t="s">
        <v>1485</v>
      </c>
      <c r="C41" s="38" t="s">
        <v>1571</v>
      </c>
      <c r="D41" s="39" t="s">
        <v>1478</v>
      </c>
      <c r="E41" s="40" t="s">
        <v>1486</v>
      </c>
      <c r="F41" s="41"/>
      <c r="G41" s="42"/>
      <c r="H41" s="30"/>
    </row>
    <row r="42" spans="2:8" ht="20.100000000000001" customHeight="1" thickBot="1">
      <c r="B42" s="27" t="s">
        <v>1268</v>
      </c>
      <c r="C42" s="228"/>
      <c r="D42" s="229"/>
      <c r="E42" s="230"/>
      <c r="F42" s="230"/>
      <c r="G42" s="231"/>
      <c r="H42" s="30"/>
    </row>
    <row r="43" spans="2:8" ht="30" customHeight="1">
      <c r="B43" s="31" t="s">
        <v>1572</v>
      </c>
      <c r="C43" s="32" t="s">
        <v>1573</v>
      </c>
      <c r="D43" s="33" t="s">
        <v>1008</v>
      </c>
      <c r="E43" s="34" t="s">
        <v>1271</v>
      </c>
      <c r="F43" s="35"/>
      <c r="G43" s="308" t="s">
        <v>1574</v>
      </c>
      <c r="H43" s="30"/>
    </row>
    <row r="44" spans="2:8">
      <c r="B44" s="37" t="s">
        <v>1575</v>
      </c>
      <c r="C44" s="38" t="s">
        <v>1576</v>
      </c>
      <c r="D44" s="39" t="s">
        <v>1008</v>
      </c>
      <c r="E44" s="40" t="s">
        <v>1271</v>
      </c>
      <c r="F44" s="41"/>
      <c r="G44" s="266"/>
      <c r="H44" s="30"/>
    </row>
    <row r="45" spans="2:8">
      <c r="B45" s="37" t="s">
        <v>1577</v>
      </c>
      <c r="C45" s="38" t="s">
        <v>1578</v>
      </c>
      <c r="D45" s="39" t="s">
        <v>1008</v>
      </c>
      <c r="E45" s="40" t="s">
        <v>1271</v>
      </c>
      <c r="F45" s="41"/>
      <c r="G45" s="266"/>
      <c r="H45" s="30"/>
    </row>
    <row r="46" spans="2:8">
      <c r="B46" s="37" t="s">
        <v>1579</v>
      </c>
      <c r="C46" s="38" t="s">
        <v>1580</v>
      </c>
      <c r="D46" s="39" t="s">
        <v>1008</v>
      </c>
      <c r="E46" s="40" t="s">
        <v>1271</v>
      </c>
      <c r="F46" s="41"/>
      <c r="G46" s="266"/>
      <c r="H46" s="30"/>
    </row>
    <row r="47" spans="2:8" ht="17.25" thickBot="1">
      <c r="B47" s="37" t="s">
        <v>1581</v>
      </c>
      <c r="C47" s="38" t="s">
        <v>1582</v>
      </c>
      <c r="D47" s="39" t="s">
        <v>1008</v>
      </c>
      <c r="E47" s="40" t="s">
        <v>1271</v>
      </c>
      <c r="F47" s="41"/>
      <c r="G47" s="267"/>
      <c r="H47" s="30"/>
    </row>
    <row r="48" spans="2:8" ht="20.100000000000001" customHeight="1" thickBot="1">
      <c r="B48" s="27" t="s">
        <v>1583</v>
      </c>
      <c r="C48" s="228"/>
      <c r="D48" s="229"/>
      <c r="E48" s="230"/>
      <c r="F48" s="230"/>
      <c r="G48" s="231"/>
      <c r="H48" s="30"/>
    </row>
    <row r="49" spans="2:8">
      <c r="B49" s="31" t="s">
        <v>1584</v>
      </c>
      <c r="C49" s="32" t="s">
        <v>1585</v>
      </c>
      <c r="D49" s="33" t="s">
        <v>936</v>
      </c>
      <c r="E49" s="34" t="s">
        <v>942</v>
      </c>
      <c r="F49" s="35"/>
      <c r="G49" s="36" t="s">
        <v>1586</v>
      </c>
      <c r="H49" s="30"/>
    </row>
    <row r="50" spans="2:8">
      <c r="B50" s="37" t="s">
        <v>1587</v>
      </c>
      <c r="C50" s="38" t="s">
        <v>1588</v>
      </c>
      <c r="D50" s="39" t="s">
        <v>1022</v>
      </c>
      <c r="E50" s="40" t="s">
        <v>1271</v>
      </c>
      <c r="F50" s="41"/>
      <c r="G50" s="42" t="s">
        <v>927</v>
      </c>
      <c r="H50" s="30"/>
    </row>
    <row r="51" spans="2:8">
      <c r="B51" s="37" t="s">
        <v>1589</v>
      </c>
      <c r="C51" s="38" t="s">
        <v>1590</v>
      </c>
      <c r="D51" s="39" t="s">
        <v>1008</v>
      </c>
      <c r="E51" s="40" t="s">
        <v>1271</v>
      </c>
      <c r="F51" s="41"/>
      <c r="G51" s="42" t="s">
        <v>927</v>
      </c>
      <c r="H51" s="30"/>
    </row>
    <row r="52" spans="2:8" ht="45">
      <c r="B52" s="37" t="s">
        <v>1591</v>
      </c>
      <c r="C52" s="38" t="s">
        <v>1592</v>
      </c>
      <c r="D52" s="39" t="s">
        <v>1257</v>
      </c>
      <c r="E52" s="40" t="s">
        <v>1271</v>
      </c>
      <c r="F52" s="41"/>
      <c r="G52" s="42" t="s">
        <v>1593</v>
      </c>
      <c r="H52" s="30"/>
    </row>
    <row r="53" spans="2:8" ht="45">
      <c r="B53" s="37" t="s">
        <v>1594</v>
      </c>
      <c r="C53" s="38" t="s">
        <v>1595</v>
      </c>
      <c r="D53" s="39" t="s">
        <v>1024</v>
      </c>
      <c r="E53" s="40" t="s">
        <v>1271</v>
      </c>
      <c r="F53" s="41"/>
      <c r="G53" s="42" t="s">
        <v>1596</v>
      </c>
      <c r="H53" s="30"/>
    </row>
    <row r="54" spans="2:8">
      <c r="B54" s="37" t="s">
        <v>1597</v>
      </c>
      <c r="C54" s="38" t="s">
        <v>1598</v>
      </c>
      <c r="D54" s="39" t="s">
        <v>936</v>
      </c>
      <c r="E54" s="40" t="s">
        <v>942</v>
      </c>
      <c r="F54" s="41"/>
      <c r="G54" s="42" t="s">
        <v>1599</v>
      </c>
      <c r="H54" s="30"/>
    </row>
    <row r="55" spans="2:8">
      <c r="B55" s="37" t="s">
        <v>1600</v>
      </c>
      <c r="C55" s="38" t="s">
        <v>90</v>
      </c>
      <c r="D55" s="39" t="s">
        <v>936</v>
      </c>
      <c r="E55" s="40" t="s">
        <v>1281</v>
      </c>
      <c r="F55" s="41"/>
      <c r="G55" s="42" t="s">
        <v>1601</v>
      </c>
      <c r="H55" s="30"/>
    </row>
    <row r="56" spans="2:8">
      <c r="B56" s="37" t="s">
        <v>1602</v>
      </c>
      <c r="C56" s="38" t="s">
        <v>1603</v>
      </c>
      <c r="D56" s="39" t="s">
        <v>1022</v>
      </c>
      <c r="E56" s="40" t="s">
        <v>1271</v>
      </c>
      <c r="F56" s="41"/>
      <c r="G56" s="42" t="s">
        <v>927</v>
      </c>
      <c r="H56" s="30"/>
    </row>
    <row r="57" spans="2:8" ht="45">
      <c r="B57" s="37" t="s">
        <v>1604</v>
      </c>
      <c r="C57" s="38" t="s">
        <v>91</v>
      </c>
      <c r="D57" s="39" t="s">
        <v>936</v>
      </c>
      <c r="E57" s="40" t="s">
        <v>1281</v>
      </c>
      <c r="F57" s="41"/>
      <c r="G57" s="42" t="s">
        <v>1605</v>
      </c>
      <c r="H57" s="30"/>
    </row>
    <row r="58" spans="2:8">
      <c r="B58" s="37" t="s">
        <v>1606</v>
      </c>
      <c r="C58" s="38" t="s">
        <v>1607</v>
      </c>
      <c r="D58" s="39" t="s">
        <v>1257</v>
      </c>
      <c r="E58" s="40" t="s">
        <v>1271</v>
      </c>
      <c r="F58" s="41"/>
      <c r="G58" s="42" t="s">
        <v>927</v>
      </c>
      <c r="H58" s="30"/>
    </row>
    <row r="59" spans="2:8" ht="45">
      <c r="B59" s="37" t="s">
        <v>1608</v>
      </c>
      <c r="C59" s="38" t="s">
        <v>92</v>
      </c>
      <c r="D59" s="39" t="s">
        <v>936</v>
      </c>
      <c r="E59" s="40" t="s">
        <v>1281</v>
      </c>
      <c r="F59" s="41"/>
      <c r="G59" s="42" t="s">
        <v>1609</v>
      </c>
      <c r="H59" s="30"/>
    </row>
    <row r="60" spans="2:8" ht="45">
      <c r="B60" s="37" t="s">
        <v>1610</v>
      </c>
      <c r="C60" s="38" t="s">
        <v>1611</v>
      </c>
      <c r="D60" s="39" t="s">
        <v>1024</v>
      </c>
      <c r="E60" s="40" t="s">
        <v>1271</v>
      </c>
      <c r="F60" s="41"/>
      <c r="G60" s="42" t="s">
        <v>1596</v>
      </c>
      <c r="H60" s="30"/>
    </row>
    <row r="61" spans="2:8" ht="30">
      <c r="B61" s="37" t="s">
        <v>1612</v>
      </c>
      <c r="C61" s="38" t="s">
        <v>49</v>
      </c>
      <c r="D61" s="39" t="s">
        <v>1008</v>
      </c>
      <c r="E61" s="40" t="s">
        <v>1274</v>
      </c>
      <c r="F61" s="41"/>
      <c r="G61" s="42" t="s">
        <v>1613</v>
      </c>
      <c r="H61" s="30"/>
    </row>
    <row r="62" spans="2:8" ht="30">
      <c r="B62" s="37" t="s">
        <v>1614</v>
      </c>
      <c r="C62" s="38" t="s">
        <v>51</v>
      </c>
      <c r="D62" s="39" t="s">
        <v>1008</v>
      </c>
      <c r="E62" s="40" t="s">
        <v>1274</v>
      </c>
      <c r="F62" s="41"/>
      <c r="G62" s="42" t="s">
        <v>1615</v>
      </c>
      <c r="H62" s="30"/>
    </row>
    <row r="63" spans="2:8" ht="30">
      <c r="B63" s="37" t="s">
        <v>1616</v>
      </c>
      <c r="C63" s="38" t="s">
        <v>53</v>
      </c>
      <c r="D63" s="39" t="s">
        <v>1008</v>
      </c>
      <c r="E63" s="40" t="s">
        <v>1274</v>
      </c>
      <c r="F63" s="41"/>
      <c r="G63" s="42" t="s">
        <v>1617</v>
      </c>
      <c r="H63" s="30"/>
    </row>
    <row r="64" spans="2:8" ht="30">
      <c r="B64" s="37" t="s">
        <v>1618</v>
      </c>
      <c r="C64" s="38" t="s">
        <v>55</v>
      </c>
      <c r="D64" s="39" t="s">
        <v>1008</v>
      </c>
      <c r="E64" s="40" t="s">
        <v>1274</v>
      </c>
      <c r="F64" s="41"/>
      <c r="G64" s="42" t="s">
        <v>1619</v>
      </c>
      <c r="H64" s="30"/>
    </row>
    <row r="65" spans="2:8" ht="30">
      <c r="B65" s="37" t="s">
        <v>1620</v>
      </c>
      <c r="C65" s="38" t="s">
        <v>57</v>
      </c>
      <c r="D65" s="39" t="s">
        <v>1008</v>
      </c>
      <c r="E65" s="40" t="s">
        <v>1274</v>
      </c>
      <c r="F65" s="41"/>
      <c r="G65" s="42" t="s">
        <v>1615</v>
      </c>
      <c r="H65" s="30"/>
    </row>
    <row r="66" spans="2:8" ht="30">
      <c r="B66" s="37" t="s">
        <v>1621</v>
      </c>
      <c r="C66" s="38" t="s">
        <v>59</v>
      </c>
      <c r="D66" s="39" t="s">
        <v>1008</v>
      </c>
      <c r="E66" s="40" t="s">
        <v>1274</v>
      </c>
      <c r="F66" s="41"/>
      <c r="G66" s="42" t="s">
        <v>1617</v>
      </c>
      <c r="H66" s="30"/>
    </row>
    <row r="67" spans="2:8">
      <c r="B67" s="37" t="s">
        <v>1489</v>
      </c>
      <c r="C67" s="38" t="s">
        <v>614</v>
      </c>
      <c r="D67" s="39" t="s">
        <v>936</v>
      </c>
      <c r="E67" s="40" t="s">
        <v>942</v>
      </c>
      <c r="F67" s="41"/>
      <c r="G67" s="42" t="s">
        <v>1622</v>
      </c>
      <c r="H67" s="30"/>
    </row>
    <row r="68" spans="2:8" ht="30.75" thickBot="1">
      <c r="B68" s="43" t="s">
        <v>1623</v>
      </c>
      <c r="C68" s="44" t="s">
        <v>1624</v>
      </c>
      <c r="D68" s="45" t="s">
        <v>994</v>
      </c>
      <c r="E68" s="46" t="s">
        <v>1274</v>
      </c>
      <c r="F68" s="47"/>
      <c r="G68" s="48" t="s">
        <v>1625</v>
      </c>
      <c r="H68" s="30"/>
    </row>
    <row r="69" spans="2:8" ht="20.100000000000001" customHeight="1" thickBot="1">
      <c r="B69" s="27" t="s">
        <v>1054</v>
      </c>
      <c r="C69" s="228"/>
      <c r="D69" s="229"/>
      <c r="E69" s="230"/>
      <c r="F69" s="230"/>
      <c r="G69" s="231"/>
      <c r="H69" s="30"/>
    </row>
    <row r="70" spans="2:8">
      <c r="B70" s="31" t="s">
        <v>1626</v>
      </c>
      <c r="C70" s="32" t="s">
        <v>1627</v>
      </c>
      <c r="D70" s="33" t="s">
        <v>936</v>
      </c>
      <c r="E70" s="34" t="s">
        <v>942</v>
      </c>
      <c r="F70" s="35"/>
      <c r="G70" s="36" t="s">
        <v>1628</v>
      </c>
      <c r="H70" s="30"/>
    </row>
    <row r="71" spans="2:8">
      <c r="B71" s="37" t="s">
        <v>1629</v>
      </c>
      <c r="C71" s="38" t="s">
        <v>1630</v>
      </c>
      <c r="D71" s="39" t="s">
        <v>936</v>
      </c>
      <c r="E71" s="40" t="s">
        <v>942</v>
      </c>
      <c r="F71" s="41"/>
      <c r="G71" s="42" t="s">
        <v>1282</v>
      </c>
      <c r="H71" s="30"/>
    </row>
    <row r="72" spans="2:8">
      <c r="B72" s="37" t="s">
        <v>1631</v>
      </c>
      <c r="C72" s="38" t="s">
        <v>609</v>
      </c>
      <c r="D72" s="39" t="s">
        <v>936</v>
      </c>
      <c r="E72" s="40" t="s">
        <v>942</v>
      </c>
      <c r="F72" s="41"/>
      <c r="G72" s="42" t="s">
        <v>1632</v>
      </c>
      <c r="H72" s="30"/>
    </row>
    <row r="73" spans="2:8">
      <c r="B73" s="37" t="s">
        <v>1014</v>
      </c>
      <c r="C73" s="38" t="s">
        <v>610</v>
      </c>
      <c r="D73" s="39" t="s">
        <v>936</v>
      </c>
      <c r="E73" s="40" t="s">
        <v>942</v>
      </c>
      <c r="F73" s="41"/>
      <c r="G73" s="42" t="s">
        <v>1633</v>
      </c>
      <c r="H73" s="30"/>
    </row>
    <row r="74" spans="2:8" ht="17.25" thickBot="1">
      <c r="B74" s="37" t="s">
        <v>1015</v>
      </c>
      <c r="C74" s="38" t="s">
        <v>611</v>
      </c>
      <c r="D74" s="39" t="s">
        <v>936</v>
      </c>
      <c r="E74" s="40" t="s">
        <v>942</v>
      </c>
      <c r="F74" s="41"/>
      <c r="G74" s="42" t="s">
        <v>1634</v>
      </c>
      <c r="H74" s="30"/>
    </row>
    <row r="75" spans="2:8" ht="20.100000000000001" customHeight="1" thickBot="1">
      <c r="B75" s="27" t="s">
        <v>1635</v>
      </c>
      <c r="C75" s="228"/>
      <c r="D75" s="229"/>
      <c r="E75" s="230"/>
      <c r="F75" s="230"/>
      <c r="G75" s="231"/>
      <c r="H75" s="30"/>
    </row>
    <row r="76" spans="2:8">
      <c r="B76" s="31" t="s">
        <v>1636</v>
      </c>
      <c r="C76" s="32" t="s">
        <v>1637</v>
      </c>
      <c r="D76" s="33" t="s">
        <v>936</v>
      </c>
      <c r="E76" s="34" t="s">
        <v>942</v>
      </c>
      <c r="F76" s="35"/>
      <c r="G76" s="36" t="s">
        <v>1638</v>
      </c>
      <c r="H76" s="30"/>
    </row>
    <row r="77" spans="2:8">
      <c r="B77" s="37" t="s">
        <v>1639</v>
      </c>
      <c r="C77" s="38" t="s">
        <v>1640</v>
      </c>
      <c r="D77" s="39" t="s">
        <v>1021</v>
      </c>
      <c r="E77" s="40" t="s">
        <v>1271</v>
      </c>
      <c r="F77" s="41"/>
      <c r="G77" s="42" t="s">
        <v>1641</v>
      </c>
      <c r="H77" s="30"/>
    </row>
    <row r="78" spans="2:8">
      <c r="B78" s="37" t="s">
        <v>1642</v>
      </c>
      <c r="C78" s="38" t="s">
        <v>1643</v>
      </c>
      <c r="D78" s="39" t="s">
        <v>934</v>
      </c>
      <c r="E78" s="40" t="s">
        <v>1019</v>
      </c>
      <c r="F78" s="41"/>
      <c r="G78" s="42" t="s">
        <v>1641</v>
      </c>
      <c r="H78" s="30"/>
    </row>
    <row r="79" spans="2:8">
      <c r="B79" s="37" t="s">
        <v>1644</v>
      </c>
      <c r="C79" s="38" t="s">
        <v>1645</v>
      </c>
      <c r="D79" s="39" t="s">
        <v>934</v>
      </c>
      <c r="E79" s="40" t="s">
        <v>1019</v>
      </c>
      <c r="F79" s="41"/>
      <c r="G79" s="42" t="s">
        <v>1641</v>
      </c>
      <c r="H79" s="30"/>
    </row>
    <row r="80" spans="2:8" ht="30">
      <c r="B80" s="37" t="s">
        <v>1646</v>
      </c>
      <c r="C80" s="38" t="s">
        <v>1647</v>
      </c>
      <c r="D80" s="39" t="s">
        <v>936</v>
      </c>
      <c r="E80" s="40" t="s">
        <v>942</v>
      </c>
      <c r="F80" s="41"/>
      <c r="G80" s="42" t="s">
        <v>1648</v>
      </c>
      <c r="H80" s="30"/>
    </row>
    <row r="81" spans="2:8" ht="60">
      <c r="B81" s="37" t="s">
        <v>1649</v>
      </c>
      <c r="C81" s="38" t="s">
        <v>1650</v>
      </c>
      <c r="D81" s="39" t="s">
        <v>924</v>
      </c>
      <c r="E81" s="40" t="s">
        <v>1271</v>
      </c>
      <c r="F81" s="41" t="s">
        <v>1045</v>
      </c>
      <c r="G81" s="42" t="s">
        <v>1651</v>
      </c>
      <c r="H81" s="30"/>
    </row>
    <row r="82" spans="2:8" ht="30">
      <c r="B82" s="37" t="s">
        <v>1652</v>
      </c>
      <c r="C82" s="38" t="s">
        <v>1653</v>
      </c>
      <c r="D82" s="39" t="s">
        <v>994</v>
      </c>
      <c r="E82" s="40" t="s">
        <v>1271</v>
      </c>
      <c r="F82" s="41"/>
      <c r="G82" s="42" t="s">
        <v>1654</v>
      </c>
      <c r="H82" s="30"/>
    </row>
    <row r="83" spans="2:8" ht="30.75" thickBot="1">
      <c r="B83" s="37" t="s">
        <v>1655</v>
      </c>
      <c r="C83" s="38" t="s">
        <v>1656</v>
      </c>
      <c r="D83" s="39" t="s">
        <v>936</v>
      </c>
      <c r="E83" s="40" t="s">
        <v>942</v>
      </c>
      <c r="F83" s="41"/>
      <c r="G83" s="42" t="s">
        <v>1657</v>
      </c>
      <c r="H83" s="30"/>
    </row>
    <row r="84" spans="2:8" ht="20.100000000000001" customHeight="1" thickBot="1">
      <c r="B84" s="27" t="s">
        <v>1658</v>
      </c>
      <c r="C84" s="228"/>
      <c r="D84" s="229"/>
      <c r="E84" s="230"/>
      <c r="F84" s="230"/>
      <c r="G84" s="231"/>
      <c r="H84" s="30"/>
    </row>
    <row r="85" spans="2:8" ht="20.100000000000001" customHeight="1" thickBot="1">
      <c r="B85" s="333" t="s">
        <v>1659</v>
      </c>
      <c r="C85" s="334"/>
      <c r="D85" s="335"/>
      <c r="E85" s="313"/>
      <c r="F85" s="313"/>
      <c r="G85" s="314"/>
      <c r="H85" s="30"/>
    </row>
    <row r="86" spans="2:8">
      <c r="B86" s="262" t="s">
        <v>1660</v>
      </c>
      <c r="C86" s="260" t="s">
        <v>1661</v>
      </c>
      <c r="D86" s="336" t="s">
        <v>936</v>
      </c>
      <c r="E86" s="337" t="s">
        <v>942</v>
      </c>
      <c r="F86" s="264"/>
      <c r="G86" s="265" t="s">
        <v>1282</v>
      </c>
      <c r="H86" s="30"/>
    </row>
    <row r="87" spans="2:8">
      <c r="B87" s="37" t="s">
        <v>1662</v>
      </c>
      <c r="C87" s="38" t="s">
        <v>1663</v>
      </c>
      <c r="D87" s="39" t="s">
        <v>1285</v>
      </c>
      <c r="E87" s="40" t="s">
        <v>1271</v>
      </c>
      <c r="F87" s="41"/>
      <c r="G87" s="42"/>
      <c r="H87" s="30"/>
    </row>
    <row r="88" spans="2:8">
      <c r="B88" s="37" t="s">
        <v>1664</v>
      </c>
      <c r="C88" s="38" t="s">
        <v>1665</v>
      </c>
      <c r="D88" s="39" t="s">
        <v>936</v>
      </c>
      <c r="E88" s="40" t="s">
        <v>942</v>
      </c>
      <c r="F88" s="41"/>
      <c r="G88" s="42" t="s">
        <v>1666</v>
      </c>
      <c r="H88" s="30"/>
    </row>
    <row r="89" spans="2:8">
      <c r="B89" s="37" t="s">
        <v>1667</v>
      </c>
      <c r="C89" s="38" t="s">
        <v>1668</v>
      </c>
      <c r="D89" s="39" t="s">
        <v>936</v>
      </c>
      <c r="E89" s="40" t="s">
        <v>942</v>
      </c>
      <c r="F89" s="41"/>
      <c r="G89" s="42" t="s">
        <v>1666</v>
      </c>
      <c r="H89" s="30"/>
    </row>
    <row r="90" spans="2:8">
      <c r="B90" s="37" t="s">
        <v>343</v>
      </c>
      <c r="C90" s="38" t="s">
        <v>1669</v>
      </c>
      <c r="D90" s="39" t="s">
        <v>1285</v>
      </c>
      <c r="E90" s="40" t="s">
        <v>1271</v>
      </c>
      <c r="F90" s="41"/>
      <c r="G90" s="42" t="s">
        <v>1670</v>
      </c>
      <c r="H90" s="30"/>
    </row>
    <row r="91" spans="2:8" ht="30">
      <c r="B91" s="37" t="s">
        <v>1671</v>
      </c>
      <c r="C91" s="38" t="s">
        <v>1672</v>
      </c>
      <c r="D91" s="39" t="s">
        <v>936</v>
      </c>
      <c r="E91" s="40" t="s">
        <v>942</v>
      </c>
      <c r="F91" s="41"/>
      <c r="G91" s="42" t="s">
        <v>1673</v>
      </c>
      <c r="H91" s="30"/>
    </row>
    <row r="92" spans="2:8" ht="30.75" thickBot="1">
      <c r="B92" s="37" t="s">
        <v>1674</v>
      </c>
      <c r="C92" s="38" t="s">
        <v>1675</v>
      </c>
      <c r="D92" s="39" t="s">
        <v>936</v>
      </c>
      <c r="E92" s="40" t="s">
        <v>942</v>
      </c>
      <c r="F92" s="41"/>
      <c r="G92" s="42" t="s">
        <v>1676</v>
      </c>
      <c r="H92" s="30"/>
    </row>
    <row r="93" spans="2:8" ht="20.100000000000001" customHeight="1" thickBot="1">
      <c r="B93" s="333" t="s">
        <v>1677</v>
      </c>
      <c r="C93" s="334"/>
      <c r="D93" s="335"/>
      <c r="E93" s="313"/>
      <c r="F93" s="313"/>
      <c r="G93" s="314"/>
      <c r="H93" s="30"/>
    </row>
    <row r="94" spans="2:8" ht="20.100000000000001" customHeight="1" thickBot="1">
      <c r="B94" s="333" t="s">
        <v>1678</v>
      </c>
      <c r="C94" s="334"/>
      <c r="D94" s="335"/>
      <c r="E94" s="313"/>
      <c r="F94" s="313"/>
      <c r="G94" s="314"/>
      <c r="H94" s="30"/>
    </row>
    <row r="95" spans="2:8">
      <c r="B95" s="31" t="s">
        <v>351</v>
      </c>
      <c r="C95" s="32" t="s">
        <v>1679</v>
      </c>
      <c r="D95" s="33" t="s">
        <v>936</v>
      </c>
      <c r="E95" s="34" t="s">
        <v>942</v>
      </c>
      <c r="F95" s="35"/>
      <c r="G95" s="36" t="s">
        <v>1680</v>
      </c>
      <c r="H95" s="30"/>
    </row>
    <row r="96" spans="2:8" ht="30">
      <c r="B96" s="37" t="s">
        <v>353</v>
      </c>
      <c r="C96" s="38" t="s">
        <v>1681</v>
      </c>
      <c r="D96" s="39" t="s">
        <v>1682</v>
      </c>
      <c r="E96" s="40" t="s">
        <v>942</v>
      </c>
      <c r="F96" s="41"/>
      <c r="G96" s="42" t="s">
        <v>1683</v>
      </c>
      <c r="H96" s="30"/>
    </row>
    <row r="97" spans="2:8" ht="30">
      <c r="B97" s="37" t="s">
        <v>355</v>
      </c>
      <c r="C97" s="38" t="s">
        <v>1684</v>
      </c>
      <c r="D97" s="39" t="s">
        <v>936</v>
      </c>
      <c r="E97" s="40" t="s">
        <v>942</v>
      </c>
      <c r="F97" s="41"/>
      <c r="G97" s="42" t="s">
        <v>1496</v>
      </c>
      <c r="H97" s="30"/>
    </row>
    <row r="98" spans="2:8" ht="33">
      <c r="B98" s="37" t="s">
        <v>1685</v>
      </c>
      <c r="C98" s="38" t="s">
        <v>1686</v>
      </c>
      <c r="D98" s="39" t="s">
        <v>1008</v>
      </c>
      <c r="E98" s="40" t="s">
        <v>1271</v>
      </c>
      <c r="F98" s="41"/>
      <c r="G98" s="42" t="s">
        <v>1395</v>
      </c>
      <c r="H98" s="30"/>
    </row>
    <row r="99" spans="2:8">
      <c r="B99" s="37" t="s">
        <v>1687</v>
      </c>
      <c r="C99" s="38" t="s">
        <v>1688</v>
      </c>
      <c r="D99" s="39" t="s">
        <v>936</v>
      </c>
      <c r="E99" s="40" t="s">
        <v>942</v>
      </c>
      <c r="F99" s="41"/>
      <c r="G99" s="42" t="s">
        <v>1497</v>
      </c>
      <c r="H99" s="30"/>
    </row>
    <row r="100" spans="2:8" ht="33">
      <c r="B100" s="37" t="s">
        <v>1689</v>
      </c>
      <c r="C100" s="38" t="s">
        <v>1690</v>
      </c>
      <c r="D100" s="39" t="s">
        <v>1021</v>
      </c>
      <c r="E100" s="40" t="s">
        <v>942</v>
      </c>
      <c r="F100" s="41"/>
      <c r="G100" s="42" t="s">
        <v>1691</v>
      </c>
      <c r="H100" s="30"/>
    </row>
    <row r="101" spans="2:8" ht="33">
      <c r="B101" s="37" t="s">
        <v>1692</v>
      </c>
      <c r="C101" s="38" t="s">
        <v>1693</v>
      </c>
      <c r="D101" s="39" t="s">
        <v>936</v>
      </c>
      <c r="E101" s="40" t="s">
        <v>942</v>
      </c>
      <c r="F101" s="41"/>
      <c r="G101" s="42" t="s">
        <v>1498</v>
      </c>
      <c r="H101" s="30"/>
    </row>
    <row r="102" spans="2:8" ht="60">
      <c r="B102" s="37" t="s">
        <v>1694</v>
      </c>
      <c r="C102" s="38" t="s">
        <v>1695</v>
      </c>
      <c r="D102" s="39" t="s">
        <v>1285</v>
      </c>
      <c r="E102" s="40" t="s">
        <v>942</v>
      </c>
      <c r="F102" s="41"/>
      <c r="G102" s="42" t="s">
        <v>1696</v>
      </c>
      <c r="H102" s="30"/>
    </row>
    <row r="103" spans="2:8" ht="60">
      <c r="B103" s="37" t="s">
        <v>1697</v>
      </c>
      <c r="C103" s="38" t="s">
        <v>1698</v>
      </c>
      <c r="D103" s="39" t="s">
        <v>1021</v>
      </c>
      <c r="E103" s="40" t="s">
        <v>942</v>
      </c>
      <c r="F103" s="41"/>
      <c r="G103" s="42" t="s">
        <v>1699</v>
      </c>
      <c r="H103" s="30"/>
    </row>
    <row r="104" spans="2:8" ht="33">
      <c r="B104" s="37" t="s">
        <v>369</v>
      </c>
      <c r="C104" s="38" t="s">
        <v>1700</v>
      </c>
      <c r="D104" s="39" t="s">
        <v>936</v>
      </c>
      <c r="E104" s="40" t="s">
        <v>942</v>
      </c>
      <c r="F104" s="41"/>
      <c r="G104" s="42" t="s">
        <v>1701</v>
      </c>
      <c r="H104" s="30"/>
    </row>
    <row r="105" spans="2:8" ht="60">
      <c r="B105" s="37" t="s">
        <v>1702</v>
      </c>
      <c r="C105" s="38" t="s">
        <v>1703</v>
      </c>
      <c r="D105" s="39" t="s">
        <v>1320</v>
      </c>
      <c r="E105" s="40" t="s">
        <v>942</v>
      </c>
      <c r="F105" s="41"/>
      <c r="G105" s="42" t="s">
        <v>1499</v>
      </c>
      <c r="H105" s="30"/>
    </row>
    <row r="106" spans="2:8" ht="33">
      <c r="B106" s="37" t="s">
        <v>1704</v>
      </c>
      <c r="C106" s="38" t="s">
        <v>1705</v>
      </c>
      <c r="D106" s="39" t="s">
        <v>1008</v>
      </c>
      <c r="E106" s="40" t="s">
        <v>1271</v>
      </c>
      <c r="F106" s="41"/>
      <c r="G106" s="237" t="s">
        <v>1400</v>
      </c>
      <c r="H106" s="30"/>
    </row>
    <row r="107" spans="2:8">
      <c r="B107" s="37" t="s">
        <v>1706</v>
      </c>
      <c r="C107" s="38" t="s">
        <v>1707</v>
      </c>
      <c r="D107" s="39" t="s">
        <v>936</v>
      </c>
      <c r="E107" s="40" t="s">
        <v>942</v>
      </c>
      <c r="F107" s="41"/>
      <c r="G107" s="266"/>
      <c r="H107" s="30"/>
    </row>
    <row r="108" spans="2:8" ht="33">
      <c r="B108" s="37" t="s">
        <v>1708</v>
      </c>
      <c r="C108" s="38" t="s">
        <v>1709</v>
      </c>
      <c r="D108" s="39" t="s">
        <v>1021</v>
      </c>
      <c r="E108" s="40" t="s">
        <v>942</v>
      </c>
      <c r="F108" s="41"/>
      <c r="G108" s="266"/>
      <c r="H108" s="30"/>
    </row>
    <row r="109" spans="2:8" ht="33">
      <c r="B109" s="37" t="s">
        <v>1710</v>
      </c>
      <c r="C109" s="38" t="s">
        <v>1711</v>
      </c>
      <c r="D109" s="39" t="s">
        <v>936</v>
      </c>
      <c r="E109" s="40" t="s">
        <v>942</v>
      </c>
      <c r="F109" s="41"/>
      <c r="G109" s="266"/>
      <c r="H109" s="30"/>
    </row>
    <row r="110" spans="2:8" ht="33">
      <c r="B110" s="37" t="s">
        <v>1712</v>
      </c>
      <c r="C110" s="38" t="s">
        <v>1713</v>
      </c>
      <c r="D110" s="39" t="s">
        <v>1285</v>
      </c>
      <c r="E110" s="40" t="s">
        <v>942</v>
      </c>
      <c r="F110" s="41"/>
      <c r="G110" s="266"/>
      <c r="H110" s="30"/>
    </row>
    <row r="111" spans="2:8" ht="33">
      <c r="B111" s="37" t="s">
        <v>1714</v>
      </c>
      <c r="C111" s="38" t="s">
        <v>1715</v>
      </c>
      <c r="D111" s="39" t="s">
        <v>1021</v>
      </c>
      <c r="E111" s="40" t="s">
        <v>942</v>
      </c>
      <c r="F111" s="41"/>
      <c r="G111" s="266"/>
      <c r="H111" s="30"/>
    </row>
    <row r="112" spans="2:8" ht="33">
      <c r="B112" s="37" t="s">
        <v>385</v>
      </c>
      <c r="C112" s="38" t="s">
        <v>1716</v>
      </c>
      <c r="D112" s="39" t="s">
        <v>936</v>
      </c>
      <c r="E112" s="40" t="s">
        <v>942</v>
      </c>
      <c r="F112" s="41"/>
      <c r="G112" s="266"/>
      <c r="H112" s="30"/>
    </row>
    <row r="113" spans="2:8">
      <c r="B113" s="37" t="s">
        <v>1717</v>
      </c>
      <c r="C113" s="38" t="s">
        <v>1718</v>
      </c>
      <c r="D113" s="39" t="s">
        <v>1320</v>
      </c>
      <c r="E113" s="40" t="s">
        <v>942</v>
      </c>
      <c r="F113" s="41"/>
      <c r="G113" s="265"/>
      <c r="H113" s="30"/>
    </row>
    <row r="114" spans="2:8" ht="33">
      <c r="B114" s="37" t="s">
        <v>1719</v>
      </c>
      <c r="C114" s="38" t="s">
        <v>1720</v>
      </c>
      <c r="D114" s="39" t="s">
        <v>1008</v>
      </c>
      <c r="E114" s="40" t="s">
        <v>1271</v>
      </c>
      <c r="F114" s="41"/>
      <c r="G114" s="237" t="s">
        <v>1401</v>
      </c>
      <c r="H114" s="30"/>
    </row>
    <row r="115" spans="2:8">
      <c r="B115" s="37" t="s">
        <v>1721</v>
      </c>
      <c r="C115" s="38" t="s">
        <v>1722</v>
      </c>
      <c r="D115" s="39" t="s">
        <v>936</v>
      </c>
      <c r="E115" s="40" t="s">
        <v>942</v>
      </c>
      <c r="F115" s="41"/>
      <c r="G115" s="266"/>
      <c r="H115" s="30"/>
    </row>
    <row r="116" spans="2:8" ht="33">
      <c r="B116" s="37" t="s">
        <v>1723</v>
      </c>
      <c r="C116" s="38" t="s">
        <v>1724</v>
      </c>
      <c r="D116" s="39" t="s">
        <v>1021</v>
      </c>
      <c r="E116" s="40" t="s">
        <v>942</v>
      </c>
      <c r="F116" s="41"/>
      <c r="G116" s="266"/>
      <c r="H116" s="30"/>
    </row>
    <row r="117" spans="2:8" ht="33">
      <c r="B117" s="37" t="s">
        <v>1725</v>
      </c>
      <c r="C117" s="38" t="s">
        <v>1726</v>
      </c>
      <c r="D117" s="39" t="s">
        <v>936</v>
      </c>
      <c r="E117" s="40" t="s">
        <v>942</v>
      </c>
      <c r="F117" s="41"/>
      <c r="G117" s="266"/>
      <c r="H117" s="30"/>
    </row>
    <row r="118" spans="2:8" ht="33">
      <c r="B118" s="37" t="s">
        <v>1727</v>
      </c>
      <c r="C118" s="38" t="s">
        <v>1728</v>
      </c>
      <c r="D118" s="39" t="s">
        <v>1285</v>
      </c>
      <c r="E118" s="40" t="s">
        <v>942</v>
      </c>
      <c r="F118" s="41"/>
      <c r="G118" s="266"/>
      <c r="H118" s="30"/>
    </row>
    <row r="119" spans="2:8" ht="33">
      <c r="B119" s="37" t="s">
        <v>1729</v>
      </c>
      <c r="C119" s="38" t="s">
        <v>1730</v>
      </c>
      <c r="D119" s="39" t="s">
        <v>1021</v>
      </c>
      <c r="E119" s="40" t="s">
        <v>942</v>
      </c>
      <c r="F119" s="41"/>
      <c r="G119" s="266"/>
      <c r="H119" s="30"/>
    </row>
    <row r="120" spans="2:8" ht="33">
      <c r="B120" s="37" t="s">
        <v>401</v>
      </c>
      <c r="C120" s="38" t="s">
        <v>1731</v>
      </c>
      <c r="D120" s="39" t="s">
        <v>936</v>
      </c>
      <c r="E120" s="40" t="s">
        <v>942</v>
      </c>
      <c r="F120" s="41"/>
      <c r="G120" s="266"/>
      <c r="H120" s="30"/>
    </row>
    <row r="121" spans="2:8" ht="17.25" thickBot="1">
      <c r="B121" s="37" t="s">
        <v>1732</v>
      </c>
      <c r="C121" s="38" t="s">
        <v>1733</v>
      </c>
      <c r="D121" s="39" t="s">
        <v>1320</v>
      </c>
      <c r="E121" s="40" t="s">
        <v>942</v>
      </c>
      <c r="F121" s="41"/>
      <c r="G121" s="265"/>
      <c r="H121" s="30"/>
    </row>
    <row r="122" spans="2:8" ht="20.100000000000001" customHeight="1" thickBot="1">
      <c r="B122" s="333" t="s">
        <v>1734</v>
      </c>
      <c r="C122" s="334"/>
      <c r="D122" s="335"/>
      <c r="E122" s="313"/>
      <c r="F122" s="313"/>
      <c r="G122" s="314"/>
      <c r="H122" s="30"/>
    </row>
    <row r="123" spans="2:8">
      <c r="B123" s="31" t="s">
        <v>1735</v>
      </c>
      <c r="C123" s="32" t="s">
        <v>1736</v>
      </c>
      <c r="D123" s="33" t="s">
        <v>1320</v>
      </c>
      <c r="E123" s="34" t="s">
        <v>942</v>
      </c>
      <c r="F123" s="35"/>
      <c r="G123" s="36" t="s">
        <v>1336</v>
      </c>
      <c r="H123" s="30"/>
    </row>
    <row r="124" spans="2:8" ht="30" customHeight="1">
      <c r="B124" s="37" t="s">
        <v>407</v>
      </c>
      <c r="C124" s="38" t="s">
        <v>1737</v>
      </c>
      <c r="D124" s="39" t="s">
        <v>936</v>
      </c>
      <c r="E124" s="40" t="s">
        <v>942</v>
      </c>
      <c r="F124" s="41"/>
      <c r="G124" s="237" t="s">
        <v>1738</v>
      </c>
      <c r="H124" s="30"/>
    </row>
    <row r="125" spans="2:8">
      <c r="B125" s="37" t="s">
        <v>409</v>
      </c>
      <c r="C125" s="38" t="s">
        <v>1739</v>
      </c>
      <c r="D125" s="39" t="s">
        <v>1682</v>
      </c>
      <c r="E125" s="40" t="s">
        <v>942</v>
      </c>
      <c r="F125" s="41"/>
      <c r="G125" s="266"/>
      <c r="H125" s="30"/>
    </row>
    <row r="126" spans="2:8">
      <c r="B126" s="37" t="s">
        <v>411</v>
      </c>
      <c r="C126" s="38" t="s">
        <v>1740</v>
      </c>
      <c r="D126" s="39" t="s">
        <v>936</v>
      </c>
      <c r="E126" s="40" t="s">
        <v>942</v>
      </c>
      <c r="F126" s="41"/>
      <c r="G126" s="266"/>
      <c r="H126" s="30"/>
    </row>
    <row r="127" spans="2:8" ht="33">
      <c r="B127" s="37" t="s">
        <v>1741</v>
      </c>
      <c r="C127" s="38" t="s">
        <v>1742</v>
      </c>
      <c r="D127" s="39" t="s">
        <v>1008</v>
      </c>
      <c r="E127" s="40" t="s">
        <v>1271</v>
      </c>
      <c r="F127" s="41"/>
      <c r="G127" s="266"/>
      <c r="H127" s="30"/>
    </row>
    <row r="128" spans="2:8">
      <c r="B128" s="37" t="s">
        <v>1743</v>
      </c>
      <c r="C128" s="38" t="s">
        <v>1744</v>
      </c>
      <c r="D128" s="39" t="s">
        <v>936</v>
      </c>
      <c r="E128" s="40" t="s">
        <v>942</v>
      </c>
      <c r="F128" s="41"/>
      <c r="G128" s="266"/>
      <c r="H128" s="30"/>
    </row>
    <row r="129" spans="2:8" ht="33">
      <c r="B129" s="37" t="s">
        <v>1745</v>
      </c>
      <c r="C129" s="38" t="s">
        <v>1746</v>
      </c>
      <c r="D129" s="39" t="s">
        <v>1021</v>
      </c>
      <c r="E129" s="40" t="s">
        <v>942</v>
      </c>
      <c r="F129" s="41"/>
      <c r="G129" s="266"/>
      <c r="H129" s="30"/>
    </row>
    <row r="130" spans="2:8" ht="33">
      <c r="B130" s="37" t="s">
        <v>1747</v>
      </c>
      <c r="C130" s="38" t="s">
        <v>1748</v>
      </c>
      <c r="D130" s="39" t="s">
        <v>936</v>
      </c>
      <c r="E130" s="40" t="s">
        <v>942</v>
      </c>
      <c r="F130" s="41"/>
      <c r="G130" s="266"/>
      <c r="H130" s="30"/>
    </row>
    <row r="131" spans="2:8" ht="33">
      <c r="B131" s="37" t="s">
        <v>1749</v>
      </c>
      <c r="C131" s="38" t="s">
        <v>1750</v>
      </c>
      <c r="D131" s="39" t="s">
        <v>1285</v>
      </c>
      <c r="E131" s="40" t="s">
        <v>942</v>
      </c>
      <c r="F131" s="41"/>
      <c r="G131" s="266"/>
      <c r="H131" s="30"/>
    </row>
    <row r="132" spans="2:8" ht="33">
      <c r="B132" s="37" t="s">
        <v>1751</v>
      </c>
      <c r="C132" s="38" t="s">
        <v>1752</v>
      </c>
      <c r="D132" s="39" t="s">
        <v>1021</v>
      </c>
      <c r="E132" s="40" t="s">
        <v>942</v>
      </c>
      <c r="F132" s="41"/>
      <c r="G132" s="266"/>
      <c r="H132" s="30"/>
    </row>
    <row r="133" spans="2:8" ht="33">
      <c r="B133" s="37" t="s">
        <v>425</v>
      </c>
      <c r="C133" s="38" t="s">
        <v>1753</v>
      </c>
      <c r="D133" s="39" t="s">
        <v>936</v>
      </c>
      <c r="E133" s="40" t="s">
        <v>942</v>
      </c>
      <c r="F133" s="41"/>
      <c r="G133" s="266"/>
      <c r="H133" s="30"/>
    </row>
    <row r="134" spans="2:8">
      <c r="B134" s="37" t="s">
        <v>1754</v>
      </c>
      <c r="C134" s="38" t="s">
        <v>1755</v>
      </c>
      <c r="D134" s="39" t="s">
        <v>1320</v>
      </c>
      <c r="E134" s="40" t="s">
        <v>942</v>
      </c>
      <c r="F134" s="41"/>
      <c r="G134" s="266"/>
      <c r="H134" s="30"/>
    </row>
    <row r="135" spans="2:8" ht="33">
      <c r="B135" s="37" t="s">
        <v>1756</v>
      </c>
      <c r="C135" s="38" t="s">
        <v>1757</v>
      </c>
      <c r="D135" s="39" t="s">
        <v>1008</v>
      </c>
      <c r="E135" s="40" t="s">
        <v>1271</v>
      </c>
      <c r="F135" s="41"/>
      <c r="G135" s="266"/>
      <c r="H135" s="30"/>
    </row>
    <row r="136" spans="2:8">
      <c r="B136" s="37" t="s">
        <v>1758</v>
      </c>
      <c r="C136" s="38" t="s">
        <v>1759</v>
      </c>
      <c r="D136" s="39" t="s">
        <v>936</v>
      </c>
      <c r="E136" s="40" t="s">
        <v>942</v>
      </c>
      <c r="F136" s="41"/>
      <c r="G136" s="266"/>
      <c r="H136" s="30"/>
    </row>
    <row r="137" spans="2:8" ht="33">
      <c r="B137" s="37" t="s">
        <v>1760</v>
      </c>
      <c r="C137" s="38" t="s">
        <v>1761</v>
      </c>
      <c r="D137" s="39" t="s">
        <v>1021</v>
      </c>
      <c r="E137" s="40" t="s">
        <v>942</v>
      </c>
      <c r="F137" s="41"/>
      <c r="G137" s="266"/>
      <c r="H137" s="30"/>
    </row>
    <row r="138" spans="2:8" ht="33">
      <c r="B138" s="37" t="s">
        <v>1762</v>
      </c>
      <c r="C138" s="38" t="s">
        <v>1763</v>
      </c>
      <c r="D138" s="39" t="s">
        <v>936</v>
      </c>
      <c r="E138" s="40" t="s">
        <v>942</v>
      </c>
      <c r="F138" s="41"/>
      <c r="G138" s="266"/>
      <c r="H138" s="30"/>
    </row>
    <row r="139" spans="2:8" ht="33">
      <c r="B139" s="37" t="s">
        <v>1764</v>
      </c>
      <c r="C139" s="38" t="s">
        <v>1765</v>
      </c>
      <c r="D139" s="39" t="s">
        <v>1285</v>
      </c>
      <c r="E139" s="40" t="s">
        <v>942</v>
      </c>
      <c r="F139" s="41"/>
      <c r="G139" s="266"/>
      <c r="H139" s="30"/>
    </row>
    <row r="140" spans="2:8" ht="33">
      <c r="B140" s="37" t="s">
        <v>1766</v>
      </c>
      <c r="C140" s="38" t="s">
        <v>1767</v>
      </c>
      <c r="D140" s="39" t="s">
        <v>1768</v>
      </c>
      <c r="E140" s="40" t="s">
        <v>942</v>
      </c>
      <c r="F140" s="41"/>
      <c r="G140" s="266"/>
      <c r="H140" s="30"/>
    </row>
    <row r="141" spans="2:8" ht="33">
      <c r="B141" s="37" t="s">
        <v>441</v>
      </c>
      <c r="C141" s="38" t="s">
        <v>1769</v>
      </c>
      <c r="D141" s="39" t="s">
        <v>1441</v>
      </c>
      <c r="E141" s="40" t="s">
        <v>942</v>
      </c>
      <c r="F141" s="41"/>
      <c r="G141" s="266"/>
      <c r="H141" s="30"/>
    </row>
    <row r="142" spans="2:8">
      <c r="B142" s="37" t="s">
        <v>1770</v>
      </c>
      <c r="C142" s="38" t="s">
        <v>1771</v>
      </c>
      <c r="D142" s="39" t="s">
        <v>1320</v>
      </c>
      <c r="E142" s="40" t="s">
        <v>942</v>
      </c>
      <c r="F142" s="41"/>
      <c r="G142" s="266"/>
      <c r="H142" s="30"/>
    </row>
    <row r="143" spans="2:8" ht="33">
      <c r="B143" s="37" t="s">
        <v>1772</v>
      </c>
      <c r="C143" s="38" t="s">
        <v>1773</v>
      </c>
      <c r="D143" s="39" t="s">
        <v>1008</v>
      </c>
      <c r="E143" s="40" t="s">
        <v>1271</v>
      </c>
      <c r="F143" s="41"/>
      <c r="G143" s="266"/>
      <c r="H143" s="30"/>
    </row>
    <row r="144" spans="2:8">
      <c r="B144" s="37" t="s">
        <v>1774</v>
      </c>
      <c r="C144" s="38" t="s">
        <v>1775</v>
      </c>
      <c r="D144" s="39" t="s">
        <v>936</v>
      </c>
      <c r="E144" s="40" t="s">
        <v>942</v>
      </c>
      <c r="F144" s="41"/>
      <c r="G144" s="266"/>
      <c r="H144" s="30"/>
    </row>
    <row r="145" spans="2:8" ht="33">
      <c r="B145" s="37" t="s">
        <v>1776</v>
      </c>
      <c r="C145" s="38" t="s">
        <v>1777</v>
      </c>
      <c r="D145" s="39" t="s">
        <v>1021</v>
      </c>
      <c r="E145" s="40" t="s">
        <v>942</v>
      </c>
      <c r="F145" s="41"/>
      <c r="G145" s="266"/>
      <c r="H145" s="30"/>
    </row>
    <row r="146" spans="2:8" ht="33">
      <c r="B146" s="37" t="s">
        <v>1778</v>
      </c>
      <c r="C146" s="38" t="s">
        <v>1779</v>
      </c>
      <c r="D146" s="39" t="s">
        <v>936</v>
      </c>
      <c r="E146" s="40" t="s">
        <v>942</v>
      </c>
      <c r="F146" s="41"/>
      <c r="G146" s="266"/>
      <c r="H146" s="30"/>
    </row>
    <row r="147" spans="2:8" ht="33">
      <c r="B147" s="37" t="s">
        <v>1780</v>
      </c>
      <c r="C147" s="38" t="s">
        <v>1781</v>
      </c>
      <c r="D147" s="39" t="s">
        <v>1285</v>
      </c>
      <c r="E147" s="40" t="s">
        <v>942</v>
      </c>
      <c r="F147" s="41"/>
      <c r="G147" s="266"/>
      <c r="H147" s="30"/>
    </row>
    <row r="148" spans="2:8" ht="33">
      <c r="B148" s="37" t="s">
        <v>1782</v>
      </c>
      <c r="C148" s="38" t="s">
        <v>1783</v>
      </c>
      <c r="D148" s="39" t="s">
        <v>1021</v>
      </c>
      <c r="E148" s="40" t="s">
        <v>942</v>
      </c>
      <c r="F148" s="41"/>
      <c r="G148" s="266"/>
      <c r="H148" s="30"/>
    </row>
    <row r="149" spans="2:8" ht="33">
      <c r="B149" s="37" t="s">
        <v>457</v>
      </c>
      <c r="C149" s="38" t="s">
        <v>1784</v>
      </c>
      <c r="D149" s="39" t="s">
        <v>936</v>
      </c>
      <c r="E149" s="40" t="s">
        <v>942</v>
      </c>
      <c r="F149" s="41"/>
      <c r="G149" s="266"/>
      <c r="H149" s="30"/>
    </row>
    <row r="150" spans="2:8" ht="17.25" thickBot="1">
      <c r="B150" s="37" t="s">
        <v>1785</v>
      </c>
      <c r="C150" s="38" t="s">
        <v>1786</v>
      </c>
      <c r="D150" s="39" t="s">
        <v>1320</v>
      </c>
      <c r="E150" s="40" t="s">
        <v>942</v>
      </c>
      <c r="F150" s="41"/>
      <c r="G150" s="266"/>
      <c r="H150" s="30"/>
    </row>
    <row r="151" spans="2:8" ht="20.100000000000001" customHeight="1" thickBot="1">
      <c r="B151" s="333" t="s">
        <v>1787</v>
      </c>
      <c r="C151" s="334"/>
      <c r="D151" s="335"/>
      <c r="E151" s="313"/>
      <c r="F151" s="313"/>
      <c r="G151" s="314"/>
      <c r="H151" s="30"/>
    </row>
    <row r="152" spans="2:8" ht="30" customHeight="1">
      <c r="B152" s="31" t="s">
        <v>1788</v>
      </c>
      <c r="C152" s="32" t="s">
        <v>1789</v>
      </c>
      <c r="D152" s="33" t="s">
        <v>1320</v>
      </c>
      <c r="E152" s="34" t="s">
        <v>942</v>
      </c>
      <c r="F152" s="35"/>
      <c r="G152" s="308" t="s">
        <v>1405</v>
      </c>
      <c r="H152" s="30"/>
    </row>
    <row r="153" spans="2:8">
      <c r="B153" s="37" t="s">
        <v>463</v>
      </c>
      <c r="C153" s="38" t="s">
        <v>1790</v>
      </c>
      <c r="D153" s="39" t="s">
        <v>936</v>
      </c>
      <c r="E153" s="40" t="s">
        <v>942</v>
      </c>
      <c r="F153" s="41"/>
      <c r="G153" s="408"/>
      <c r="H153" s="30"/>
    </row>
    <row r="154" spans="2:8">
      <c r="B154" s="37" t="s">
        <v>465</v>
      </c>
      <c r="C154" s="38" t="s">
        <v>1791</v>
      </c>
      <c r="D154" s="39" t="s">
        <v>1304</v>
      </c>
      <c r="E154" s="40" t="s">
        <v>942</v>
      </c>
      <c r="F154" s="41"/>
      <c r="G154" s="408"/>
      <c r="H154" s="30"/>
    </row>
    <row r="155" spans="2:8">
      <c r="B155" s="37" t="s">
        <v>467</v>
      </c>
      <c r="C155" s="38" t="s">
        <v>1792</v>
      </c>
      <c r="D155" s="39" t="s">
        <v>936</v>
      </c>
      <c r="E155" s="40" t="s">
        <v>942</v>
      </c>
      <c r="F155" s="41"/>
      <c r="G155" s="408"/>
      <c r="H155" s="30"/>
    </row>
    <row r="156" spans="2:8" ht="33">
      <c r="B156" s="37" t="s">
        <v>1793</v>
      </c>
      <c r="C156" s="38" t="s">
        <v>1794</v>
      </c>
      <c r="D156" s="39" t="s">
        <v>1008</v>
      </c>
      <c r="E156" s="40" t="s">
        <v>1271</v>
      </c>
      <c r="F156" s="41"/>
      <c r="G156" s="408"/>
      <c r="H156" s="30"/>
    </row>
    <row r="157" spans="2:8">
      <c r="B157" s="37" t="s">
        <v>1795</v>
      </c>
      <c r="C157" s="38" t="s">
        <v>1796</v>
      </c>
      <c r="D157" s="39" t="s">
        <v>936</v>
      </c>
      <c r="E157" s="40" t="s">
        <v>942</v>
      </c>
      <c r="F157" s="41"/>
      <c r="G157" s="408"/>
      <c r="H157" s="30"/>
    </row>
    <row r="158" spans="2:8" ht="33">
      <c r="B158" s="37" t="s">
        <v>1797</v>
      </c>
      <c r="C158" s="38" t="s">
        <v>1798</v>
      </c>
      <c r="D158" s="39" t="s">
        <v>1021</v>
      </c>
      <c r="E158" s="40" t="s">
        <v>942</v>
      </c>
      <c r="F158" s="41"/>
      <c r="G158" s="408"/>
      <c r="H158" s="30"/>
    </row>
    <row r="159" spans="2:8" ht="33">
      <c r="B159" s="37" t="s">
        <v>1799</v>
      </c>
      <c r="C159" s="38" t="s">
        <v>1800</v>
      </c>
      <c r="D159" s="39" t="s">
        <v>936</v>
      </c>
      <c r="E159" s="40" t="s">
        <v>942</v>
      </c>
      <c r="F159" s="41"/>
      <c r="G159" s="408"/>
      <c r="H159" s="30"/>
    </row>
    <row r="160" spans="2:8" ht="33">
      <c r="B160" s="37" t="s">
        <v>1801</v>
      </c>
      <c r="C160" s="38" t="s">
        <v>1802</v>
      </c>
      <c r="D160" s="39" t="s">
        <v>1285</v>
      </c>
      <c r="E160" s="40" t="s">
        <v>942</v>
      </c>
      <c r="F160" s="41"/>
      <c r="G160" s="408"/>
      <c r="H160" s="30"/>
    </row>
    <row r="161" spans="2:8" ht="33">
      <c r="B161" s="37" t="s">
        <v>1803</v>
      </c>
      <c r="C161" s="38" t="s">
        <v>1804</v>
      </c>
      <c r="D161" s="39" t="s">
        <v>1021</v>
      </c>
      <c r="E161" s="40" t="s">
        <v>942</v>
      </c>
      <c r="F161" s="41"/>
      <c r="G161" s="408"/>
      <c r="H161" s="30"/>
    </row>
    <row r="162" spans="2:8" ht="33">
      <c r="B162" s="37" t="s">
        <v>481</v>
      </c>
      <c r="C162" s="38" t="s">
        <v>1805</v>
      </c>
      <c r="D162" s="39" t="s">
        <v>936</v>
      </c>
      <c r="E162" s="40" t="s">
        <v>942</v>
      </c>
      <c r="F162" s="41"/>
      <c r="G162" s="408"/>
      <c r="H162" s="30"/>
    </row>
    <row r="163" spans="2:8">
      <c r="B163" s="37" t="s">
        <v>1806</v>
      </c>
      <c r="C163" s="38" t="s">
        <v>1807</v>
      </c>
      <c r="D163" s="39" t="s">
        <v>1320</v>
      </c>
      <c r="E163" s="40" t="s">
        <v>942</v>
      </c>
      <c r="F163" s="41"/>
      <c r="G163" s="408"/>
      <c r="H163" s="30"/>
    </row>
    <row r="164" spans="2:8" ht="33">
      <c r="B164" s="37" t="s">
        <v>1808</v>
      </c>
      <c r="C164" s="38" t="s">
        <v>1809</v>
      </c>
      <c r="D164" s="39" t="s">
        <v>1008</v>
      </c>
      <c r="E164" s="40" t="s">
        <v>1271</v>
      </c>
      <c r="F164" s="41"/>
      <c r="G164" s="408"/>
      <c r="H164" s="30"/>
    </row>
    <row r="165" spans="2:8">
      <c r="B165" s="37" t="s">
        <v>1810</v>
      </c>
      <c r="C165" s="38" t="s">
        <v>1811</v>
      </c>
      <c r="D165" s="39" t="s">
        <v>936</v>
      </c>
      <c r="E165" s="40" t="s">
        <v>942</v>
      </c>
      <c r="F165" s="41"/>
      <c r="G165" s="408"/>
      <c r="H165" s="30"/>
    </row>
    <row r="166" spans="2:8" ht="33">
      <c r="B166" s="37" t="s">
        <v>1812</v>
      </c>
      <c r="C166" s="38" t="s">
        <v>1813</v>
      </c>
      <c r="D166" s="39" t="s">
        <v>1021</v>
      </c>
      <c r="E166" s="40" t="s">
        <v>942</v>
      </c>
      <c r="F166" s="41"/>
      <c r="G166" s="408"/>
      <c r="H166" s="30"/>
    </row>
    <row r="167" spans="2:8" ht="33">
      <c r="B167" s="37" t="s">
        <v>1814</v>
      </c>
      <c r="C167" s="38" t="s">
        <v>1815</v>
      </c>
      <c r="D167" s="39" t="s">
        <v>936</v>
      </c>
      <c r="E167" s="40" t="s">
        <v>942</v>
      </c>
      <c r="F167" s="41"/>
      <c r="G167" s="408"/>
      <c r="H167" s="30"/>
    </row>
    <row r="168" spans="2:8" ht="33">
      <c r="B168" s="37" t="s">
        <v>1816</v>
      </c>
      <c r="C168" s="38" t="s">
        <v>1817</v>
      </c>
      <c r="D168" s="39" t="s">
        <v>1285</v>
      </c>
      <c r="E168" s="40" t="s">
        <v>942</v>
      </c>
      <c r="F168" s="41"/>
      <c r="G168" s="408"/>
      <c r="H168" s="30"/>
    </row>
    <row r="169" spans="2:8" ht="33">
      <c r="B169" s="37" t="s">
        <v>1818</v>
      </c>
      <c r="C169" s="38" t="s">
        <v>1819</v>
      </c>
      <c r="D169" s="39" t="s">
        <v>1021</v>
      </c>
      <c r="E169" s="40" t="s">
        <v>942</v>
      </c>
      <c r="F169" s="41"/>
      <c r="G169" s="408"/>
      <c r="H169" s="30"/>
    </row>
    <row r="170" spans="2:8" ht="33">
      <c r="B170" s="37" t="s">
        <v>497</v>
      </c>
      <c r="C170" s="38" t="s">
        <v>1820</v>
      </c>
      <c r="D170" s="39" t="s">
        <v>936</v>
      </c>
      <c r="E170" s="40" t="s">
        <v>942</v>
      </c>
      <c r="F170" s="41"/>
      <c r="G170" s="408"/>
      <c r="H170" s="30"/>
    </row>
    <row r="171" spans="2:8">
      <c r="B171" s="37" t="s">
        <v>1821</v>
      </c>
      <c r="C171" s="38" t="s">
        <v>1822</v>
      </c>
      <c r="D171" s="39" t="s">
        <v>1320</v>
      </c>
      <c r="E171" s="40" t="s">
        <v>942</v>
      </c>
      <c r="F171" s="41"/>
      <c r="G171" s="408"/>
      <c r="H171" s="30"/>
    </row>
    <row r="172" spans="2:8" ht="33">
      <c r="B172" s="37" t="s">
        <v>1823</v>
      </c>
      <c r="C172" s="38" t="s">
        <v>1824</v>
      </c>
      <c r="D172" s="39" t="s">
        <v>1008</v>
      </c>
      <c r="E172" s="40" t="s">
        <v>1271</v>
      </c>
      <c r="F172" s="41"/>
      <c r="G172" s="408"/>
      <c r="H172" s="30"/>
    </row>
    <row r="173" spans="2:8">
      <c r="B173" s="37" t="s">
        <v>1825</v>
      </c>
      <c r="C173" s="38" t="s">
        <v>1826</v>
      </c>
      <c r="D173" s="39" t="s">
        <v>936</v>
      </c>
      <c r="E173" s="40" t="s">
        <v>942</v>
      </c>
      <c r="F173" s="41"/>
      <c r="G173" s="408"/>
      <c r="H173" s="30"/>
    </row>
    <row r="174" spans="2:8" ht="33">
      <c r="B174" s="37" t="s">
        <v>1827</v>
      </c>
      <c r="C174" s="38" t="s">
        <v>1828</v>
      </c>
      <c r="D174" s="39" t="s">
        <v>1021</v>
      </c>
      <c r="E174" s="40" t="s">
        <v>942</v>
      </c>
      <c r="F174" s="41"/>
      <c r="G174" s="408"/>
      <c r="H174" s="30"/>
    </row>
    <row r="175" spans="2:8" ht="33">
      <c r="B175" s="37" t="s">
        <v>1829</v>
      </c>
      <c r="C175" s="38" t="s">
        <v>1830</v>
      </c>
      <c r="D175" s="39" t="s">
        <v>936</v>
      </c>
      <c r="E175" s="40" t="s">
        <v>942</v>
      </c>
      <c r="F175" s="41"/>
      <c r="G175" s="408"/>
      <c r="H175" s="30"/>
    </row>
    <row r="176" spans="2:8" ht="33">
      <c r="B176" s="37" t="s">
        <v>1831</v>
      </c>
      <c r="C176" s="38" t="s">
        <v>1832</v>
      </c>
      <c r="D176" s="39" t="s">
        <v>1285</v>
      </c>
      <c r="E176" s="40" t="s">
        <v>942</v>
      </c>
      <c r="F176" s="41"/>
      <c r="G176" s="408"/>
      <c r="H176" s="30"/>
    </row>
    <row r="177" spans="2:8" ht="33">
      <c r="B177" s="37" t="s">
        <v>1833</v>
      </c>
      <c r="C177" s="38" t="s">
        <v>1834</v>
      </c>
      <c r="D177" s="39" t="s">
        <v>1021</v>
      </c>
      <c r="E177" s="40" t="s">
        <v>942</v>
      </c>
      <c r="F177" s="41"/>
      <c r="G177" s="408"/>
      <c r="H177" s="30"/>
    </row>
    <row r="178" spans="2:8" ht="33">
      <c r="B178" s="37" t="s">
        <v>513</v>
      </c>
      <c r="C178" s="38" t="s">
        <v>1835</v>
      </c>
      <c r="D178" s="39" t="s">
        <v>936</v>
      </c>
      <c r="E178" s="40" t="s">
        <v>942</v>
      </c>
      <c r="F178" s="41"/>
      <c r="G178" s="408"/>
      <c r="H178" s="30"/>
    </row>
    <row r="179" spans="2:8" ht="17.25" thickBot="1">
      <c r="B179" s="37" t="s">
        <v>1836</v>
      </c>
      <c r="C179" s="38" t="s">
        <v>1837</v>
      </c>
      <c r="D179" s="39" t="s">
        <v>1320</v>
      </c>
      <c r="E179" s="40" t="s">
        <v>942</v>
      </c>
      <c r="F179" s="41"/>
      <c r="G179" s="408"/>
      <c r="H179" s="30"/>
    </row>
    <row r="180" spans="2:8" ht="20.100000000000001" customHeight="1" thickBot="1">
      <c r="B180" s="333" t="s">
        <v>1838</v>
      </c>
      <c r="C180" s="334"/>
      <c r="D180" s="335"/>
      <c r="E180" s="313"/>
      <c r="F180" s="313"/>
      <c r="G180" s="314"/>
      <c r="H180" s="30"/>
    </row>
    <row r="181" spans="2:8" ht="20.100000000000001" customHeight="1" thickBot="1">
      <c r="B181" s="333" t="s">
        <v>1678</v>
      </c>
      <c r="C181" s="334"/>
      <c r="D181" s="335"/>
      <c r="E181" s="313"/>
      <c r="F181" s="313"/>
      <c r="G181" s="314"/>
      <c r="H181" s="30"/>
    </row>
    <row r="182" spans="2:8">
      <c r="B182" s="31" t="s">
        <v>351</v>
      </c>
      <c r="C182" s="32" t="s">
        <v>1839</v>
      </c>
      <c r="D182" s="33" t="s">
        <v>936</v>
      </c>
      <c r="E182" s="34" t="s">
        <v>942</v>
      </c>
      <c r="F182" s="35"/>
      <c r="G182" s="308" t="s">
        <v>1840</v>
      </c>
      <c r="H182" s="30"/>
    </row>
    <row r="183" spans="2:8">
      <c r="B183" s="37" t="s">
        <v>353</v>
      </c>
      <c r="C183" s="38" t="s">
        <v>1841</v>
      </c>
      <c r="D183" s="39" t="s">
        <v>1304</v>
      </c>
      <c r="E183" s="40" t="s">
        <v>942</v>
      </c>
      <c r="F183" s="41"/>
      <c r="G183" s="266"/>
      <c r="H183" s="30"/>
    </row>
    <row r="184" spans="2:8">
      <c r="B184" s="37" t="s">
        <v>355</v>
      </c>
      <c r="C184" s="38" t="s">
        <v>1842</v>
      </c>
      <c r="D184" s="39" t="s">
        <v>936</v>
      </c>
      <c r="E184" s="40" t="s">
        <v>942</v>
      </c>
      <c r="F184" s="41"/>
      <c r="G184" s="266"/>
      <c r="H184" s="30"/>
    </row>
    <row r="185" spans="2:8" ht="33">
      <c r="B185" s="37" t="s">
        <v>1685</v>
      </c>
      <c r="C185" s="38" t="s">
        <v>1843</v>
      </c>
      <c r="D185" s="39" t="s">
        <v>1008</v>
      </c>
      <c r="E185" s="40" t="s">
        <v>1271</v>
      </c>
      <c r="F185" s="41"/>
      <c r="G185" s="266"/>
      <c r="H185" s="30"/>
    </row>
    <row r="186" spans="2:8">
      <c r="B186" s="37" t="s">
        <v>1687</v>
      </c>
      <c r="C186" s="38" t="s">
        <v>1844</v>
      </c>
      <c r="D186" s="39" t="s">
        <v>936</v>
      </c>
      <c r="E186" s="40" t="s">
        <v>942</v>
      </c>
      <c r="F186" s="41"/>
      <c r="G186" s="266"/>
      <c r="H186" s="30"/>
    </row>
    <row r="187" spans="2:8" ht="33">
      <c r="B187" s="37" t="s">
        <v>1689</v>
      </c>
      <c r="C187" s="38" t="s">
        <v>1845</v>
      </c>
      <c r="D187" s="39" t="s">
        <v>1021</v>
      </c>
      <c r="E187" s="40" t="s">
        <v>942</v>
      </c>
      <c r="F187" s="41"/>
      <c r="G187" s="266"/>
      <c r="H187" s="30"/>
    </row>
    <row r="188" spans="2:8" ht="33">
      <c r="B188" s="37" t="s">
        <v>1692</v>
      </c>
      <c r="C188" s="38" t="s">
        <v>1846</v>
      </c>
      <c r="D188" s="39" t="s">
        <v>936</v>
      </c>
      <c r="E188" s="40" t="s">
        <v>942</v>
      </c>
      <c r="F188" s="41"/>
      <c r="G188" s="266"/>
      <c r="H188" s="30"/>
    </row>
    <row r="189" spans="2:8" ht="33">
      <c r="B189" s="37" t="s">
        <v>1694</v>
      </c>
      <c r="C189" s="38" t="s">
        <v>1847</v>
      </c>
      <c r="D189" s="39" t="s">
        <v>1285</v>
      </c>
      <c r="E189" s="40" t="s">
        <v>942</v>
      </c>
      <c r="F189" s="41"/>
      <c r="G189" s="266"/>
      <c r="H189" s="30"/>
    </row>
    <row r="190" spans="2:8" ht="33">
      <c r="B190" s="37" t="s">
        <v>1697</v>
      </c>
      <c r="C190" s="38" t="s">
        <v>1848</v>
      </c>
      <c r="D190" s="39" t="s">
        <v>1021</v>
      </c>
      <c r="E190" s="40" t="s">
        <v>942</v>
      </c>
      <c r="F190" s="41"/>
      <c r="G190" s="266"/>
      <c r="H190" s="30"/>
    </row>
    <row r="191" spans="2:8" ht="33">
      <c r="B191" s="37" t="s">
        <v>369</v>
      </c>
      <c r="C191" s="38" t="s">
        <v>1849</v>
      </c>
      <c r="D191" s="39" t="s">
        <v>936</v>
      </c>
      <c r="E191" s="40" t="s">
        <v>942</v>
      </c>
      <c r="F191" s="41"/>
      <c r="G191" s="266"/>
      <c r="H191" s="30"/>
    </row>
    <row r="192" spans="2:8">
      <c r="B192" s="37" t="s">
        <v>1702</v>
      </c>
      <c r="C192" s="38" t="s">
        <v>1850</v>
      </c>
      <c r="D192" s="39" t="s">
        <v>1320</v>
      </c>
      <c r="E192" s="40" t="s">
        <v>942</v>
      </c>
      <c r="F192" s="41"/>
      <c r="G192" s="266"/>
      <c r="H192" s="30"/>
    </row>
    <row r="193" spans="2:8" ht="33">
      <c r="B193" s="37" t="s">
        <v>1704</v>
      </c>
      <c r="C193" s="38" t="s">
        <v>1851</v>
      </c>
      <c r="D193" s="39" t="s">
        <v>1008</v>
      </c>
      <c r="E193" s="40" t="s">
        <v>1271</v>
      </c>
      <c r="F193" s="41"/>
      <c r="G193" s="266"/>
      <c r="H193" s="30"/>
    </row>
    <row r="194" spans="2:8">
      <c r="B194" s="37" t="s">
        <v>1706</v>
      </c>
      <c r="C194" s="38" t="s">
        <v>1852</v>
      </c>
      <c r="D194" s="39" t="s">
        <v>936</v>
      </c>
      <c r="E194" s="40" t="s">
        <v>942</v>
      </c>
      <c r="F194" s="41"/>
      <c r="G194" s="266"/>
      <c r="H194" s="30"/>
    </row>
    <row r="195" spans="2:8" ht="33">
      <c r="B195" s="37" t="s">
        <v>1708</v>
      </c>
      <c r="C195" s="38" t="s">
        <v>1853</v>
      </c>
      <c r="D195" s="39" t="s">
        <v>1021</v>
      </c>
      <c r="E195" s="40" t="s">
        <v>942</v>
      </c>
      <c r="F195" s="41"/>
      <c r="G195" s="266"/>
      <c r="H195" s="30"/>
    </row>
    <row r="196" spans="2:8" ht="33">
      <c r="B196" s="37" t="s">
        <v>1710</v>
      </c>
      <c r="C196" s="38" t="s">
        <v>1854</v>
      </c>
      <c r="D196" s="39" t="s">
        <v>936</v>
      </c>
      <c r="E196" s="40" t="s">
        <v>942</v>
      </c>
      <c r="F196" s="41"/>
      <c r="G196" s="266"/>
      <c r="H196" s="30"/>
    </row>
    <row r="197" spans="2:8" ht="33">
      <c r="B197" s="37" t="s">
        <v>1712</v>
      </c>
      <c r="C197" s="38" t="s">
        <v>1855</v>
      </c>
      <c r="D197" s="39" t="s">
        <v>1285</v>
      </c>
      <c r="E197" s="40" t="s">
        <v>942</v>
      </c>
      <c r="F197" s="41"/>
      <c r="G197" s="266"/>
      <c r="H197" s="30"/>
    </row>
    <row r="198" spans="2:8" ht="33">
      <c r="B198" s="37" t="s">
        <v>1714</v>
      </c>
      <c r="C198" s="38" t="s">
        <v>1856</v>
      </c>
      <c r="D198" s="39" t="s">
        <v>1021</v>
      </c>
      <c r="E198" s="40" t="s">
        <v>942</v>
      </c>
      <c r="F198" s="41"/>
      <c r="G198" s="266"/>
      <c r="H198" s="30"/>
    </row>
    <row r="199" spans="2:8" ht="33">
      <c r="B199" s="37" t="s">
        <v>385</v>
      </c>
      <c r="C199" s="38" t="s">
        <v>1857</v>
      </c>
      <c r="D199" s="39" t="s">
        <v>936</v>
      </c>
      <c r="E199" s="40" t="s">
        <v>942</v>
      </c>
      <c r="F199" s="41"/>
      <c r="G199" s="266"/>
      <c r="H199" s="30"/>
    </row>
    <row r="200" spans="2:8">
      <c r="B200" s="37" t="s">
        <v>1717</v>
      </c>
      <c r="C200" s="38" t="s">
        <v>1858</v>
      </c>
      <c r="D200" s="39" t="s">
        <v>1320</v>
      </c>
      <c r="E200" s="40" t="s">
        <v>942</v>
      </c>
      <c r="F200" s="41"/>
      <c r="G200" s="266"/>
      <c r="H200" s="30"/>
    </row>
    <row r="201" spans="2:8" ht="33">
      <c r="B201" s="37" t="s">
        <v>1719</v>
      </c>
      <c r="C201" s="38" t="s">
        <v>1859</v>
      </c>
      <c r="D201" s="39" t="s">
        <v>1008</v>
      </c>
      <c r="E201" s="40" t="s">
        <v>1271</v>
      </c>
      <c r="F201" s="41"/>
      <c r="G201" s="266"/>
      <c r="H201" s="30"/>
    </row>
    <row r="202" spans="2:8">
      <c r="B202" s="37" t="s">
        <v>1721</v>
      </c>
      <c r="C202" s="38" t="s">
        <v>1860</v>
      </c>
      <c r="D202" s="39" t="s">
        <v>936</v>
      </c>
      <c r="E202" s="40" t="s">
        <v>942</v>
      </c>
      <c r="F202" s="41"/>
      <c r="G202" s="266"/>
      <c r="H202" s="30"/>
    </row>
    <row r="203" spans="2:8" ht="33">
      <c r="B203" s="37" t="s">
        <v>1723</v>
      </c>
      <c r="C203" s="38" t="s">
        <v>1861</v>
      </c>
      <c r="D203" s="39" t="s">
        <v>1021</v>
      </c>
      <c r="E203" s="40" t="s">
        <v>942</v>
      </c>
      <c r="F203" s="41"/>
      <c r="G203" s="266"/>
      <c r="H203" s="30"/>
    </row>
    <row r="204" spans="2:8" ht="33">
      <c r="B204" s="37" t="s">
        <v>1725</v>
      </c>
      <c r="C204" s="38" t="s">
        <v>1862</v>
      </c>
      <c r="D204" s="39" t="s">
        <v>936</v>
      </c>
      <c r="E204" s="40" t="s">
        <v>942</v>
      </c>
      <c r="F204" s="41"/>
      <c r="G204" s="266"/>
      <c r="H204" s="30"/>
    </row>
    <row r="205" spans="2:8" ht="33">
      <c r="B205" s="37" t="s">
        <v>1727</v>
      </c>
      <c r="C205" s="38" t="s">
        <v>1863</v>
      </c>
      <c r="D205" s="39" t="s">
        <v>1285</v>
      </c>
      <c r="E205" s="40" t="s">
        <v>942</v>
      </c>
      <c r="F205" s="41"/>
      <c r="G205" s="266"/>
      <c r="H205" s="30"/>
    </row>
    <row r="206" spans="2:8" ht="33">
      <c r="B206" s="37" t="s">
        <v>1729</v>
      </c>
      <c r="C206" s="38" t="s">
        <v>1864</v>
      </c>
      <c r="D206" s="39" t="s">
        <v>1021</v>
      </c>
      <c r="E206" s="40" t="s">
        <v>942</v>
      </c>
      <c r="F206" s="41"/>
      <c r="G206" s="266"/>
      <c r="H206" s="30"/>
    </row>
    <row r="207" spans="2:8" ht="33">
      <c r="B207" s="37" t="s">
        <v>401</v>
      </c>
      <c r="C207" s="38" t="s">
        <v>1865</v>
      </c>
      <c r="D207" s="39" t="s">
        <v>936</v>
      </c>
      <c r="E207" s="40" t="s">
        <v>942</v>
      </c>
      <c r="F207" s="41"/>
      <c r="G207" s="266"/>
      <c r="H207" s="30"/>
    </row>
    <row r="208" spans="2:8" ht="17.25" thickBot="1">
      <c r="B208" s="37" t="s">
        <v>1732</v>
      </c>
      <c r="C208" s="38" t="s">
        <v>1866</v>
      </c>
      <c r="D208" s="39" t="s">
        <v>1320</v>
      </c>
      <c r="E208" s="40" t="s">
        <v>942</v>
      </c>
      <c r="F208" s="41"/>
      <c r="G208" s="266"/>
      <c r="H208" s="30"/>
    </row>
    <row r="209" spans="2:8" ht="20.100000000000001" customHeight="1" thickBot="1">
      <c r="B209" s="333" t="s">
        <v>1734</v>
      </c>
      <c r="C209" s="334"/>
      <c r="D209" s="335"/>
      <c r="E209" s="313"/>
      <c r="F209" s="313"/>
      <c r="G209" s="314"/>
      <c r="H209" s="30"/>
    </row>
    <row r="210" spans="2:8">
      <c r="B210" s="31" t="s">
        <v>1735</v>
      </c>
      <c r="C210" s="32" t="s">
        <v>1867</v>
      </c>
      <c r="D210" s="33" t="s">
        <v>1320</v>
      </c>
      <c r="E210" s="34" t="s">
        <v>942</v>
      </c>
      <c r="F210" s="35"/>
      <c r="G210" s="308" t="s">
        <v>1868</v>
      </c>
      <c r="H210" s="30"/>
    </row>
    <row r="211" spans="2:8">
      <c r="B211" s="37" t="s">
        <v>407</v>
      </c>
      <c r="C211" s="38" t="s">
        <v>1869</v>
      </c>
      <c r="D211" s="39" t="s">
        <v>936</v>
      </c>
      <c r="E211" s="40" t="s">
        <v>942</v>
      </c>
      <c r="F211" s="41"/>
      <c r="G211" s="266"/>
      <c r="H211" s="30"/>
    </row>
    <row r="212" spans="2:8">
      <c r="B212" s="37" t="s">
        <v>409</v>
      </c>
      <c r="C212" s="38" t="s">
        <v>1870</v>
      </c>
      <c r="D212" s="39" t="s">
        <v>1304</v>
      </c>
      <c r="E212" s="40" t="s">
        <v>942</v>
      </c>
      <c r="F212" s="41"/>
      <c r="G212" s="266"/>
      <c r="H212" s="30"/>
    </row>
    <row r="213" spans="2:8">
      <c r="B213" s="37" t="s">
        <v>411</v>
      </c>
      <c r="C213" s="38" t="s">
        <v>1871</v>
      </c>
      <c r="D213" s="39" t="s">
        <v>936</v>
      </c>
      <c r="E213" s="40" t="s">
        <v>942</v>
      </c>
      <c r="F213" s="41"/>
      <c r="G213" s="266"/>
      <c r="H213" s="30"/>
    </row>
    <row r="214" spans="2:8" ht="33">
      <c r="B214" s="37" t="s">
        <v>1741</v>
      </c>
      <c r="C214" s="38" t="s">
        <v>1872</v>
      </c>
      <c r="D214" s="39" t="s">
        <v>1008</v>
      </c>
      <c r="E214" s="40" t="s">
        <v>1271</v>
      </c>
      <c r="F214" s="41"/>
      <c r="G214" s="266"/>
      <c r="H214" s="30"/>
    </row>
    <row r="215" spans="2:8">
      <c r="B215" s="37" t="s">
        <v>1743</v>
      </c>
      <c r="C215" s="38" t="s">
        <v>1873</v>
      </c>
      <c r="D215" s="39" t="s">
        <v>936</v>
      </c>
      <c r="E215" s="40" t="s">
        <v>942</v>
      </c>
      <c r="F215" s="41"/>
      <c r="G215" s="266"/>
      <c r="H215" s="30"/>
    </row>
    <row r="216" spans="2:8" ht="33">
      <c r="B216" s="37" t="s">
        <v>1745</v>
      </c>
      <c r="C216" s="38" t="s">
        <v>1874</v>
      </c>
      <c r="D216" s="39" t="s">
        <v>1021</v>
      </c>
      <c r="E216" s="40" t="s">
        <v>942</v>
      </c>
      <c r="F216" s="41"/>
      <c r="G216" s="266"/>
      <c r="H216" s="30"/>
    </row>
    <row r="217" spans="2:8" ht="33">
      <c r="B217" s="37" t="s">
        <v>1747</v>
      </c>
      <c r="C217" s="38" t="s">
        <v>1875</v>
      </c>
      <c r="D217" s="39" t="s">
        <v>936</v>
      </c>
      <c r="E217" s="40" t="s">
        <v>942</v>
      </c>
      <c r="F217" s="41"/>
      <c r="G217" s="266"/>
      <c r="H217" s="30"/>
    </row>
    <row r="218" spans="2:8" ht="33">
      <c r="B218" s="37" t="s">
        <v>1749</v>
      </c>
      <c r="C218" s="38" t="s">
        <v>1876</v>
      </c>
      <c r="D218" s="39" t="s">
        <v>1285</v>
      </c>
      <c r="E218" s="40" t="s">
        <v>942</v>
      </c>
      <c r="F218" s="41"/>
      <c r="G218" s="266"/>
      <c r="H218" s="30"/>
    </row>
    <row r="219" spans="2:8" ht="33">
      <c r="B219" s="37" t="s">
        <v>1751</v>
      </c>
      <c r="C219" s="38" t="s">
        <v>1877</v>
      </c>
      <c r="D219" s="39" t="s">
        <v>1021</v>
      </c>
      <c r="E219" s="40" t="s">
        <v>942</v>
      </c>
      <c r="F219" s="41"/>
      <c r="G219" s="266"/>
      <c r="H219" s="30"/>
    </row>
    <row r="220" spans="2:8" ht="33">
      <c r="B220" s="37" t="s">
        <v>425</v>
      </c>
      <c r="C220" s="38" t="s">
        <v>1878</v>
      </c>
      <c r="D220" s="39" t="s">
        <v>936</v>
      </c>
      <c r="E220" s="40" t="s">
        <v>942</v>
      </c>
      <c r="F220" s="41"/>
      <c r="G220" s="266"/>
      <c r="H220" s="30"/>
    </row>
    <row r="221" spans="2:8">
      <c r="B221" s="37" t="s">
        <v>1754</v>
      </c>
      <c r="C221" s="38" t="s">
        <v>1879</v>
      </c>
      <c r="D221" s="39" t="s">
        <v>1320</v>
      </c>
      <c r="E221" s="40" t="s">
        <v>942</v>
      </c>
      <c r="F221" s="41"/>
      <c r="G221" s="266"/>
      <c r="H221" s="30"/>
    </row>
    <row r="222" spans="2:8" ht="33">
      <c r="B222" s="37" t="s">
        <v>1756</v>
      </c>
      <c r="C222" s="38" t="s">
        <v>1880</v>
      </c>
      <c r="D222" s="39" t="s">
        <v>1008</v>
      </c>
      <c r="E222" s="40" t="s">
        <v>1271</v>
      </c>
      <c r="F222" s="41"/>
      <c r="G222" s="266"/>
      <c r="H222" s="30"/>
    </row>
    <row r="223" spans="2:8">
      <c r="B223" s="37" t="s">
        <v>1758</v>
      </c>
      <c r="C223" s="38" t="s">
        <v>1881</v>
      </c>
      <c r="D223" s="39" t="s">
        <v>936</v>
      </c>
      <c r="E223" s="40" t="s">
        <v>942</v>
      </c>
      <c r="F223" s="41"/>
      <c r="G223" s="266"/>
      <c r="H223" s="30"/>
    </row>
    <row r="224" spans="2:8" ht="33">
      <c r="B224" s="37" t="s">
        <v>1760</v>
      </c>
      <c r="C224" s="38" t="s">
        <v>1882</v>
      </c>
      <c r="D224" s="39" t="s">
        <v>1021</v>
      </c>
      <c r="E224" s="40" t="s">
        <v>942</v>
      </c>
      <c r="F224" s="41"/>
      <c r="G224" s="266"/>
      <c r="H224" s="30"/>
    </row>
    <row r="225" spans="2:8" ht="33">
      <c r="B225" s="37" t="s">
        <v>1762</v>
      </c>
      <c r="C225" s="38" t="s">
        <v>1883</v>
      </c>
      <c r="D225" s="39" t="s">
        <v>936</v>
      </c>
      <c r="E225" s="40" t="s">
        <v>942</v>
      </c>
      <c r="F225" s="41"/>
      <c r="G225" s="266"/>
      <c r="H225" s="30"/>
    </row>
    <row r="226" spans="2:8" ht="33">
      <c r="B226" s="37" t="s">
        <v>1764</v>
      </c>
      <c r="C226" s="38" t="s">
        <v>1884</v>
      </c>
      <c r="D226" s="39" t="s">
        <v>1285</v>
      </c>
      <c r="E226" s="40" t="s">
        <v>942</v>
      </c>
      <c r="F226" s="41"/>
      <c r="G226" s="266"/>
      <c r="H226" s="30"/>
    </row>
    <row r="227" spans="2:8" ht="33">
      <c r="B227" s="37" t="s">
        <v>1766</v>
      </c>
      <c r="C227" s="38" t="s">
        <v>1885</v>
      </c>
      <c r="D227" s="39" t="s">
        <v>1021</v>
      </c>
      <c r="E227" s="40" t="s">
        <v>942</v>
      </c>
      <c r="F227" s="41"/>
      <c r="G227" s="266"/>
      <c r="H227" s="30"/>
    </row>
    <row r="228" spans="2:8" ht="33">
      <c r="B228" s="37" t="s">
        <v>441</v>
      </c>
      <c r="C228" s="38" t="s">
        <v>1886</v>
      </c>
      <c r="D228" s="39" t="s">
        <v>936</v>
      </c>
      <c r="E228" s="40" t="s">
        <v>942</v>
      </c>
      <c r="F228" s="41"/>
      <c r="G228" s="266"/>
      <c r="H228" s="30"/>
    </row>
    <row r="229" spans="2:8">
      <c r="B229" s="37" t="s">
        <v>1770</v>
      </c>
      <c r="C229" s="38" t="s">
        <v>1887</v>
      </c>
      <c r="D229" s="39" t="s">
        <v>1320</v>
      </c>
      <c r="E229" s="40" t="s">
        <v>942</v>
      </c>
      <c r="F229" s="41"/>
      <c r="G229" s="266"/>
      <c r="H229" s="30"/>
    </row>
    <row r="230" spans="2:8" ht="33">
      <c r="B230" s="37" t="s">
        <v>1772</v>
      </c>
      <c r="C230" s="38" t="s">
        <v>1888</v>
      </c>
      <c r="D230" s="39" t="s">
        <v>1008</v>
      </c>
      <c r="E230" s="40" t="s">
        <v>1271</v>
      </c>
      <c r="F230" s="41"/>
      <c r="G230" s="266"/>
      <c r="H230" s="30"/>
    </row>
    <row r="231" spans="2:8">
      <c r="B231" s="37" t="s">
        <v>1774</v>
      </c>
      <c r="C231" s="38" t="s">
        <v>1889</v>
      </c>
      <c r="D231" s="39" t="s">
        <v>936</v>
      </c>
      <c r="E231" s="40" t="s">
        <v>942</v>
      </c>
      <c r="F231" s="41"/>
      <c r="G231" s="266"/>
      <c r="H231" s="30"/>
    </row>
    <row r="232" spans="2:8" ht="33">
      <c r="B232" s="37" t="s">
        <v>1776</v>
      </c>
      <c r="C232" s="38" t="s">
        <v>1890</v>
      </c>
      <c r="D232" s="39" t="s">
        <v>1021</v>
      </c>
      <c r="E232" s="40" t="s">
        <v>942</v>
      </c>
      <c r="F232" s="41"/>
      <c r="G232" s="266"/>
      <c r="H232" s="30"/>
    </row>
    <row r="233" spans="2:8" ht="33">
      <c r="B233" s="37" t="s">
        <v>1778</v>
      </c>
      <c r="C233" s="38" t="s">
        <v>1891</v>
      </c>
      <c r="D233" s="39" t="s">
        <v>936</v>
      </c>
      <c r="E233" s="40" t="s">
        <v>942</v>
      </c>
      <c r="F233" s="41"/>
      <c r="G233" s="266"/>
      <c r="H233" s="30"/>
    </row>
    <row r="234" spans="2:8" ht="33">
      <c r="B234" s="37" t="s">
        <v>1780</v>
      </c>
      <c r="C234" s="38" t="s">
        <v>1892</v>
      </c>
      <c r="D234" s="39" t="s">
        <v>1285</v>
      </c>
      <c r="E234" s="40" t="s">
        <v>942</v>
      </c>
      <c r="F234" s="41"/>
      <c r="G234" s="266"/>
      <c r="H234" s="30"/>
    </row>
    <row r="235" spans="2:8" ht="33">
      <c r="B235" s="37" t="s">
        <v>1782</v>
      </c>
      <c r="C235" s="38" t="s">
        <v>1893</v>
      </c>
      <c r="D235" s="39" t="s">
        <v>1021</v>
      </c>
      <c r="E235" s="40" t="s">
        <v>942</v>
      </c>
      <c r="F235" s="41"/>
      <c r="G235" s="266"/>
      <c r="H235" s="30"/>
    </row>
    <row r="236" spans="2:8" ht="33">
      <c r="B236" s="37" t="s">
        <v>457</v>
      </c>
      <c r="C236" s="38" t="s">
        <v>1894</v>
      </c>
      <c r="D236" s="39" t="s">
        <v>936</v>
      </c>
      <c r="E236" s="40" t="s">
        <v>942</v>
      </c>
      <c r="F236" s="41"/>
      <c r="G236" s="266"/>
      <c r="H236" s="30"/>
    </row>
    <row r="237" spans="2:8" ht="17.25" thickBot="1">
      <c r="B237" s="37" t="s">
        <v>1785</v>
      </c>
      <c r="C237" s="38" t="s">
        <v>1895</v>
      </c>
      <c r="D237" s="39" t="s">
        <v>1320</v>
      </c>
      <c r="E237" s="40" t="s">
        <v>942</v>
      </c>
      <c r="F237" s="41"/>
      <c r="G237" s="266"/>
      <c r="H237" s="30"/>
    </row>
    <row r="238" spans="2:8" ht="20.100000000000001" customHeight="1" thickBot="1">
      <c r="B238" s="333" t="s">
        <v>1787</v>
      </c>
      <c r="C238" s="334"/>
      <c r="D238" s="335"/>
      <c r="E238" s="313"/>
      <c r="F238" s="313"/>
      <c r="G238" s="314"/>
      <c r="H238" s="30"/>
    </row>
    <row r="239" spans="2:8">
      <c r="B239" s="31" t="s">
        <v>1788</v>
      </c>
      <c r="C239" s="32" t="s">
        <v>1896</v>
      </c>
      <c r="D239" s="33" t="s">
        <v>1320</v>
      </c>
      <c r="E239" s="34" t="s">
        <v>942</v>
      </c>
      <c r="F239" s="35"/>
      <c r="G239" s="308" t="s">
        <v>1897</v>
      </c>
      <c r="H239" s="30"/>
    </row>
    <row r="240" spans="2:8">
      <c r="B240" s="37" t="s">
        <v>463</v>
      </c>
      <c r="C240" s="38" t="s">
        <v>1898</v>
      </c>
      <c r="D240" s="39" t="s">
        <v>936</v>
      </c>
      <c r="E240" s="40" t="s">
        <v>942</v>
      </c>
      <c r="F240" s="41"/>
      <c r="G240" s="266"/>
      <c r="H240" s="30"/>
    </row>
    <row r="241" spans="2:8">
      <c r="B241" s="37" t="s">
        <v>465</v>
      </c>
      <c r="C241" s="38" t="s">
        <v>1899</v>
      </c>
      <c r="D241" s="39" t="s">
        <v>1304</v>
      </c>
      <c r="E241" s="40" t="s">
        <v>942</v>
      </c>
      <c r="F241" s="41"/>
      <c r="G241" s="266"/>
      <c r="H241" s="30"/>
    </row>
    <row r="242" spans="2:8">
      <c r="B242" s="37" t="s">
        <v>467</v>
      </c>
      <c r="C242" s="38" t="s">
        <v>1900</v>
      </c>
      <c r="D242" s="39" t="s">
        <v>936</v>
      </c>
      <c r="E242" s="40" t="s">
        <v>942</v>
      </c>
      <c r="F242" s="41"/>
      <c r="G242" s="266"/>
      <c r="H242" s="30"/>
    </row>
    <row r="243" spans="2:8" ht="33">
      <c r="B243" s="37" t="s">
        <v>1793</v>
      </c>
      <c r="C243" s="38" t="s">
        <v>1901</v>
      </c>
      <c r="D243" s="39" t="s">
        <v>1008</v>
      </c>
      <c r="E243" s="40" t="s">
        <v>1271</v>
      </c>
      <c r="F243" s="41"/>
      <c r="G243" s="266"/>
      <c r="H243" s="30"/>
    </row>
    <row r="244" spans="2:8">
      <c r="B244" s="37" t="s">
        <v>1795</v>
      </c>
      <c r="C244" s="38" t="s">
        <v>1902</v>
      </c>
      <c r="D244" s="39" t="s">
        <v>936</v>
      </c>
      <c r="E244" s="40" t="s">
        <v>942</v>
      </c>
      <c r="F244" s="41"/>
      <c r="G244" s="266"/>
      <c r="H244" s="30"/>
    </row>
    <row r="245" spans="2:8" ht="33">
      <c r="B245" s="37" t="s">
        <v>1797</v>
      </c>
      <c r="C245" s="38" t="s">
        <v>1903</v>
      </c>
      <c r="D245" s="39" t="s">
        <v>1021</v>
      </c>
      <c r="E245" s="40" t="s">
        <v>942</v>
      </c>
      <c r="F245" s="41"/>
      <c r="G245" s="266"/>
      <c r="H245" s="30"/>
    </row>
    <row r="246" spans="2:8" ht="33">
      <c r="B246" s="37" t="s">
        <v>1799</v>
      </c>
      <c r="C246" s="38" t="s">
        <v>1904</v>
      </c>
      <c r="D246" s="39" t="s">
        <v>936</v>
      </c>
      <c r="E246" s="40" t="s">
        <v>942</v>
      </c>
      <c r="F246" s="41"/>
      <c r="G246" s="266"/>
      <c r="H246" s="30"/>
    </row>
    <row r="247" spans="2:8" ht="33">
      <c r="B247" s="37" t="s">
        <v>1801</v>
      </c>
      <c r="C247" s="38" t="s">
        <v>1905</v>
      </c>
      <c r="D247" s="39" t="s">
        <v>1285</v>
      </c>
      <c r="E247" s="40" t="s">
        <v>942</v>
      </c>
      <c r="F247" s="41"/>
      <c r="G247" s="266"/>
      <c r="H247" s="30"/>
    </row>
    <row r="248" spans="2:8" ht="33">
      <c r="B248" s="37" t="s">
        <v>1803</v>
      </c>
      <c r="C248" s="38" t="s">
        <v>1906</v>
      </c>
      <c r="D248" s="39" t="s">
        <v>1021</v>
      </c>
      <c r="E248" s="40" t="s">
        <v>942</v>
      </c>
      <c r="F248" s="41"/>
      <c r="G248" s="266"/>
      <c r="H248" s="30"/>
    </row>
    <row r="249" spans="2:8" ht="33">
      <c r="B249" s="37" t="s">
        <v>481</v>
      </c>
      <c r="C249" s="38" t="s">
        <v>1907</v>
      </c>
      <c r="D249" s="39" t="s">
        <v>936</v>
      </c>
      <c r="E249" s="40" t="s">
        <v>942</v>
      </c>
      <c r="F249" s="41"/>
      <c r="G249" s="266"/>
      <c r="H249" s="30"/>
    </row>
    <row r="250" spans="2:8">
      <c r="B250" s="37" t="s">
        <v>1806</v>
      </c>
      <c r="C250" s="38" t="s">
        <v>1908</v>
      </c>
      <c r="D250" s="39" t="s">
        <v>1320</v>
      </c>
      <c r="E250" s="40" t="s">
        <v>942</v>
      </c>
      <c r="F250" s="41"/>
      <c r="G250" s="266"/>
      <c r="H250" s="30"/>
    </row>
    <row r="251" spans="2:8" ht="33">
      <c r="B251" s="37" t="s">
        <v>1808</v>
      </c>
      <c r="C251" s="38" t="s">
        <v>1909</v>
      </c>
      <c r="D251" s="39" t="s">
        <v>1008</v>
      </c>
      <c r="E251" s="40" t="s">
        <v>1271</v>
      </c>
      <c r="F251" s="41"/>
      <c r="G251" s="266"/>
      <c r="H251" s="30"/>
    </row>
    <row r="252" spans="2:8">
      <c r="B252" s="37" t="s">
        <v>1810</v>
      </c>
      <c r="C252" s="38" t="s">
        <v>1910</v>
      </c>
      <c r="D252" s="39" t="s">
        <v>936</v>
      </c>
      <c r="E252" s="40" t="s">
        <v>942</v>
      </c>
      <c r="F252" s="41"/>
      <c r="G252" s="266"/>
      <c r="H252" s="30"/>
    </row>
    <row r="253" spans="2:8" ht="33">
      <c r="B253" s="37" t="s">
        <v>1812</v>
      </c>
      <c r="C253" s="38" t="s">
        <v>1911</v>
      </c>
      <c r="D253" s="39" t="s">
        <v>1021</v>
      </c>
      <c r="E253" s="40" t="s">
        <v>942</v>
      </c>
      <c r="F253" s="41"/>
      <c r="G253" s="266"/>
      <c r="H253" s="30"/>
    </row>
    <row r="254" spans="2:8" ht="33">
      <c r="B254" s="37" t="s">
        <v>1814</v>
      </c>
      <c r="C254" s="38" t="s">
        <v>1912</v>
      </c>
      <c r="D254" s="39" t="s">
        <v>936</v>
      </c>
      <c r="E254" s="40" t="s">
        <v>942</v>
      </c>
      <c r="F254" s="41"/>
      <c r="G254" s="266"/>
      <c r="H254" s="30"/>
    </row>
    <row r="255" spans="2:8" ht="33">
      <c r="B255" s="37" t="s">
        <v>1816</v>
      </c>
      <c r="C255" s="38" t="s">
        <v>1913</v>
      </c>
      <c r="D255" s="39" t="s">
        <v>1285</v>
      </c>
      <c r="E255" s="40" t="s">
        <v>942</v>
      </c>
      <c r="F255" s="41"/>
      <c r="G255" s="266"/>
      <c r="H255" s="30"/>
    </row>
    <row r="256" spans="2:8" ht="33">
      <c r="B256" s="37" t="s">
        <v>1818</v>
      </c>
      <c r="C256" s="38" t="s">
        <v>1914</v>
      </c>
      <c r="D256" s="39" t="s">
        <v>1021</v>
      </c>
      <c r="E256" s="40" t="s">
        <v>942</v>
      </c>
      <c r="F256" s="41"/>
      <c r="G256" s="266"/>
      <c r="H256" s="30"/>
    </row>
    <row r="257" spans="2:8" ht="33">
      <c r="B257" s="37" t="s">
        <v>497</v>
      </c>
      <c r="C257" s="38" t="s">
        <v>1915</v>
      </c>
      <c r="D257" s="39" t="s">
        <v>936</v>
      </c>
      <c r="E257" s="40" t="s">
        <v>942</v>
      </c>
      <c r="F257" s="41"/>
      <c r="G257" s="266"/>
      <c r="H257" s="30"/>
    </row>
    <row r="258" spans="2:8">
      <c r="B258" s="37" t="s">
        <v>1821</v>
      </c>
      <c r="C258" s="38" t="s">
        <v>1916</v>
      </c>
      <c r="D258" s="39" t="s">
        <v>1320</v>
      </c>
      <c r="E258" s="40" t="s">
        <v>942</v>
      </c>
      <c r="F258" s="41"/>
      <c r="G258" s="266"/>
      <c r="H258" s="30"/>
    </row>
    <row r="259" spans="2:8" ht="33">
      <c r="B259" s="37" t="s">
        <v>1823</v>
      </c>
      <c r="C259" s="38" t="s">
        <v>1917</v>
      </c>
      <c r="D259" s="39" t="s">
        <v>1008</v>
      </c>
      <c r="E259" s="40" t="s">
        <v>1271</v>
      </c>
      <c r="F259" s="41"/>
      <c r="G259" s="266"/>
      <c r="H259" s="30"/>
    </row>
    <row r="260" spans="2:8">
      <c r="B260" s="37" t="s">
        <v>1825</v>
      </c>
      <c r="C260" s="38" t="s">
        <v>1918</v>
      </c>
      <c r="D260" s="39" t="s">
        <v>936</v>
      </c>
      <c r="E260" s="40" t="s">
        <v>942</v>
      </c>
      <c r="F260" s="41"/>
      <c r="G260" s="266"/>
      <c r="H260" s="30"/>
    </row>
    <row r="261" spans="2:8" ht="33">
      <c r="B261" s="37" t="s">
        <v>1827</v>
      </c>
      <c r="C261" s="38" t="s">
        <v>1919</v>
      </c>
      <c r="D261" s="39" t="s">
        <v>1021</v>
      </c>
      <c r="E261" s="40" t="s">
        <v>942</v>
      </c>
      <c r="F261" s="41"/>
      <c r="G261" s="266"/>
      <c r="H261" s="30"/>
    </row>
    <row r="262" spans="2:8" ht="33">
      <c r="B262" s="37" t="s">
        <v>1829</v>
      </c>
      <c r="C262" s="38" t="s">
        <v>1920</v>
      </c>
      <c r="D262" s="39" t="s">
        <v>936</v>
      </c>
      <c r="E262" s="40" t="s">
        <v>942</v>
      </c>
      <c r="F262" s="41"/>
      <c r="G262" s="266"/>
      <c r="H262" s="30"/>
    </row>
    <row r="263" spans="2:8" ht="33">
      <c r="B263" s="37" t="s">
        <v>1831</v>
      </c>
      <c r="C263" s="38" t="s">
        <v>1921</v>
      </c>
      <c r="D263" s="39" t="s">
        <v>1285</v>
      </c>
      <c r="E263" s="40" t="s">
        <v>942</v>
      </c>
      <c r="F263" s="41"/>
      <c r="G263" s="266"/>
      <c r="H263" s="30"/>
    </row>
    <row r="264" spans="2:8" ht="33">
      <c r="B264" s="37" t="s">
        <v>1833</v>
      </c>
      <c r="C264" s="38" t="s">
        <v>1922</v>
      </c>
      <c r="D264" s="39" t="s">
        <v>1021</v>
      </c>
      <c r="E264" s="40" t="s">
        <v>942</v>
      </c>
      <c r="F264" s="41"/>
      <c r="G264" s="266"/>
      <c r="H264" s="30"/>
    </row>
    <row r="265" spans="2:8" ht="33">
      <c r="B265" s="37" t="s">
        <v>513</v>
      </c>
      <c r="C265" s="38" t="s">
        <v>1923</v>
      </c>
      <c r="D265" s="39" t="s">
        <v>936</v>
      </c>
      <c r="E265" s="40" t="s">
        <v>942</v>
      </c>
      <c r="F265" s="41"/>
      <c r="G265" s="266"/>
      <c r="H265" s="30"/>
    </row>
    <row r="266" spans="2:8">
      <c r="B266" s="37" t="s">
        <v>1836</v>
      </c>
      <c r="C266" s="38" t="s">
        <v>1924</v>
      </c>
      <c r="D266" s="39" t="s">
        <v>1320</v>
      </c>
      <c r="E266" s="40" t="s">
        <v>942</v>
      </c>
      <c r="F266" s="41"/>
      <c r="G266" s="266"/>
      <c r="H266" s="30"/>
    </row>
    <row r="267" spans="2:8">
      <c r="B267" s="37" t="s">
        <v>1925</v>
      </c>
      <c r="C267" s="38" t="s">
        <v>1926</v>
      </c>
      <c r="D267" s="39" t="s">
        <v>1502</v>
      </c>
      <c r="E267" s="40" t="s">
        <v>1281</v>
      </c>
      <c r="F267" s="41"/>
      <c r="G267" s="42"/>
      <c r="H267" s="30"/>
    </row>
    <row r="268" spans="2:8" ht="17.25" thickBot="1">
      <c r="B268" s="43" t="s">
        <v>1927</v>
      </c>
      <c r="C268" s="44" t="s">
        <v>1928</v>
      </c>
      <c r="D268" s="45" t="s">
        <v>934</v>
      </c>
      <c r="E268" s="46" t="s">
        <v>1271</v>
      </c>
      <c r="F268" s="47"/>
      <c r="G268" s="48"/>
      <c r="H268" s="30"/>
    </row>
    <row r="269" spans="2:8" ht="20.100000000000001" customHeight="1" thickBot="1">
      <c r="B269" s="27" t="s">
        <v>1929</v>
      </c>
      <c r="C269" s="228"/>
      <c r="D269" s="229"/>
      <c r="E269" s="230"/>
      <c r="F269" s="230"/>
      <c r="G269" s="231"/>
      <c r="H269" s="30"/>
    </row>
    <row r="270" spans="2:8">
      <c r="B270" s="31" t="s">
        <v>1930</v>
      </c>
      <c r="C270" s="32" t="s">
        <v>1931</v>
      </c>
      <c r="D270" s="33" t="s">
        <v>936</v>
      </c>
      <c r="E270" s="34" t="s">
        <v>942</v>
      </c>
      <c r="F270" s="35"/>
      <c r="G270" s="36" t="s">
        <v>1932</v>
      </c>
      <c r="H270" s="30"/>
    </row>
    <row r="271" spans="2:8" ht="30">
      <c r="B271" s="37" t="s">
        <v>1933</v>
      </c>
      <c r="C271" s="38" t="s">
        <v>1934</v>
      </c>
      <c r="D271" s="39" t="s">
        <v>1468</v>
      </c>
      <c r="E271" s="40" t="s">
        <v>942</v>
      </c>
      <c r="F271" s="41"/>
      <c r="G271" s="42" t="s">
        <v>1935</v>
      </c>
      <c r="H271" s="30"/>
    </row>
    <row r="272" spans="2:8" ht="30">
      <c r="B272" s="37" t="s">
        <v>1936</v>
      </c>
      <c r="C272" s="38" t="s">
        <v>1937</v>
      </c>
      <c r="D272" s="39" t="s">
        <v>1285</v>
      </c>
      <c r="E272" s="40" t="s">
        <v>942</v>
      </c>
      <c r="F272" s="41"/>
      <c r="G272" s="42" t="s">
        <v>1938</v>
      </c>
      <c r="H272" s="30"/>
    </row>
    <row r="273" spans="2:8">
      <c r="B273" s="256" t="s">
        <v>1939</v>
      </c>
      <c r="C273" s="38" t="s">
        <v>1940</v>
      </c>
      <c r="D273" s="39" t="s">
        <v>1304</v>
      </c>
      <c r="E273" s="340" t="s">
        <v>1941</v>
      </c>
      <c r="F273" s="257"/>
      <c r="G273" s="274" t="s">
        <v>1942</v>
      </c>
      <c r="H273" s="259"/>
    </row>
    <row r="274" spans="2:8" ht="45">
      <c r="B274" s="256" t="s">
        <v>1943</v>
      </c>
      <c r="C274" s="38" t="s">
        <v>1944</v>
      </c>
      <c r="D274" s="39" t="s">
        <v>936</v>
      </c>
      <c r="E274" s="340" t="s">
        <v>966</v>
      </c>
      <c r="F274" s="257"/>
      <c r="G274" s="341" t="s">
        <v>1945</v>
      </c>
      <c r="H274" s="259"/>
    </row>
    <row r="275" spans="2:8" ht="60">
      <c r="B275" s="256" t="s">
        <v>1946</v>
      </c>
      <c r="C275" s="38" t="s">
        <v>1947</v>
      </c>
      <c r="D275" s="39" t="s">
        <v>1468</v>
      </c>
      <c r="E275" s="340" t="s">
        <v>966</v>
      </c>
      <c r="F275" s="257"/>
      <c r="G275" s="342" t="s">
        <v>1948</v>
      </c>
      <c r="H275" s="259"/>
    </row>
    <row r="276" spans="2:8" ht="30.75" thickBot="1">
      <c r="B276" s="256" t="s">
        <v>1936</v>
      </c>
      <c r="C276" s="38" t="s">
        <v>1937</v>
      </c>
      <c r="D276" s="39" t="s">
        <v>1285</v>
      </c>
      <c r="E276" s="3" t="s">
        <v>942</v>
      </c>
      <c r="F276" s="257"/>
      <c r="G276" s="258" t="s">
        <v>1938</v>
      </c>
      <c r="H276" s="259"/>
    </row>
    <row r="277" spans="2:8" ht="20.100000000000001" customHeight="1" thickBot="1">
      <c r="B277" s="333" t="s">
        <v>1949</v>
      </c>
      <c r="C277" s="334"/>
      <c r="D277" s="335"/>
      <c r="E277" s="313"/>
      <c r="F277" s="313"/>
      <c r="G277" s="314"/>
      <c r="H277" s="30"/>
    </row>
    <row r="278" spans="2:8">
      <c r="B278" s="31" t="s">
        <v>1950</v>
      </c>
      <c r="C278" s="32" t="s">
        <v>1951</v>
      </c>
      <c r="D278" s="33" t="s">
        <v>982</v>
      </c>
      <c r="E278" s="34" t="s">
        <v>942</v>
      </c>
      <c r="F278" s="35"/>
      <c r="G278" s="36"/>
      <c r="H278" s="30"/>
    </row>
    <row r="279" spans="2:8">
      <c r="B279" s="37" t="s">
        <v>1952</v>
      </c>
      <c r="C279" s="38" t="s">
        <v>1953</v>
      </c>
      <c r="D279" s="39" t="s">
        <v>1021</v>
      </c>
      <c r="E279" s="40" t="s">
        <v>942</v>
      </c>
      <c r="F279" s="41"/>
      <c r="G279" s="42" t="s">
        <v>1954</v>
      </c>
      <c r="H279" s="30"/>
    </row>
    <row r="280" spans="2:8">
      <c r="B280" s="37" t="s">
        <v>1955</v>
      </c>
      <c r="C280" s="38" t="s">
        <v>1956</v>
      </c>
      <c r="D280" s="39" t="s">
        <v>936</v>
      </c>
      <c r="E280" s="40" t="s">
        <v>942</v>
      </c>
      <c r="F280" s="41"/>
      <c r="G280" s="42" t="s">
        <v>1957</v>
      </c>
      <c r="H280" s="30"/>
    </row>
    <row r="281" spans="2:8">
      <c r="B281" s="37" t="s">
        <v>1958</v>
      </c>
      <c r="C281" s="38" t="s">
        <v>1959</v>
      </c>
      <c r="D281" s="39" t="s">
        <v>1960</v>
      </c>
      <c r="E281" s="40" t="s">
        <v>942</v>
      </c>
      <c r="F281" s="41"/>
      <c r="G281" s="42"/>
      <c r="H281" s="30"/>
    </row>
    <row r="282" spans="2:8">
      <c r="B282" s="37" t="s">
        <v>1961</v>
      </c>
      <c r="C282" s="38" t="s">
        <v>1962</v>
      </c>
      <c r="D282" s="39" t="s">
        <v>1018</v>
      </c>
      <c r="E282" s="40" t="s">
        <v>1019</v>
      </c>
      <c r="F282" s="41"/>
      <c r="G282" s="42"/>
      <c r="H282" s="30"/>
    </row>
    <row r="283" spans="2:8">
      <c r="B283" s="37" t="s">
        <v>1963</v>
      </c>
      <c r="C283" s="38" t="s">
        <v>1964</v>
      </c>
      <c r="D283" s="39" t="s">
        <v>1018</v>
      </c>
      <c r="E283" s="40" t="s">
        <v>1271</v>
      </c>
      <c r="F283" s="41"/>
      <c r="G283" s="42"/>
      <c r="H283" s="30"/>
    </row>
    <row r="284" spans="2:8" ht="30">
      <c r="B284" s="37" t="s">
        <v>1965</v>
      </c>
      <c r="C284" s="38" t="s">
        <v>1966</v>
      </c>
      <c r="D284" s="39" t="s">
        <v>936</v>
      </c>
      <c r="E284" s="40" t="s">
        <v>942</v>
      </c>
      <c r="F284" s="41"/>
      <c r="G284" s="42" t="s">
        <v>1967</v>
      </c>
      <c r="H284" s="30"/>
    </row>
    <row r="285" spans="2:8" ht="30.75" thickBot="1">
      <c r="B285" s="37" t="s">
        <v>1968</v>
      </c>
      <c r="C285" s="38" t="s">
        <v>1969</v>
      </c>
      <c r="D285" s="39" t="s">
        <v>1970</v>
      </c>
      <c r="E285" s="40" t="s">
        <v>942</v>
      </c>
      <c r="F285" s="41"/>
      <c r="G285" s="42" t="s">
        <v>1971</v>
      </c>
      <c r="H285" s="30"/>
    </row>
    <row r="286" spans="2:8" ht="20.100000000000001" customHeight="1" thickBot="1">
      <c r="B286" s="333" t="s">
        <v>1972</v>
      </c>
      <c r="C286" s="334"/>
      <c r="D286" s="335"/>
      <c r="E286" s="313"/>
      <c r="F286" s="313"/>
      <c r="G286" s="314"/>
      <c r="H286" s="30"/>
    </row>
    <row r="287" spans="2:8">
      <c r="B287" s="31" t="s">
        <v>1950</v>
      </c>
      <c r="C287" s="32" t="s">
        <v>1973</v>
      </c>
      <c r="D287" s="33" t="s">
        <v>982</v>
      </c>
      <c r="E287" s="34" t="s">
        <v>942</v>
      </c>
      <c r="F287" s="35"/>
      <c r="G287" s="308" t="s">
        <v>1974</v>
      </c>
      <c r="H287" s="30"/>
    </row>
    <row r="288" spans="2:8">
      <c r="B288" s="37" t="s">
        <v>1952</v>
      </c>
      <c r="C288" s="38" t="s">
        <v>1975</v>
      </c>
      <c r="D288" s="39" t="s">
        <v>1021</v>
      </c>
      <c r="E288" s="40" t="s">
        <v>942</v>
      </c>
      <c r="F288" s="41"/>
      <c r="G288" s="266"/>
      <c r="H288" s="30"/>
    </row>
    <row r="289" spans="2:8">
      <c r="B289" s="37" t="s">
        <v>1955</v>
      </c>
      <c r="C289" s="38" t="s">
        <v>1976</v>
      </c>
      <c r="D289" s="39" t="s">
        <v>936</v>
      </c>
      <c r="E289" s="40" t="s">
        <v>942</v>
      </c>
      <c r="F289" s="41"/>
      <c r="G289" s="266"/>
      <c r="H289" s="30"/>
    </row>
    <row r="290" spans="2:8">
      <c r="B290" s="37" t="s">
        <v>1958</v>
      </c>
      <c r="C290" s="38" t="s">
        <v>1977</v>
      </c>
      <c r="D290" s="39" t="s">
        <v>1960</v>
      </c>
      <c r="E290" s="40" t="s">
        <v>942</v>
      </c>
      <c r="F290" s="41"/>
      <c r="G290" s="266"/>
      <c r="H290" s="30"/>
    </row>
    <row r="291" spans="2:8">
      <c r="B291" s="37" t="s">
        <v>1961</v>
      </c>
      <c r="C291" s="38" t="s">
        <v>1978</v>
      </c>
      <c r="D291" s="39" t="s">
        <v>1018</v>
      </c>
      <c r="E291" s="40" t="s">
        <v>1019</v>
      </c>
      <c r="F291" s="41"/>
      <c r="G291" s="266"/>
      <c r="H291" s="30"/>
    </row>
    <row r="292" spans="2:8">
      <c r="B292" s="37" t="s">
        <v>1963</v>
      </c>
      <c r="C292" s="38" t="s">
        <v>1979</v>
      </c>
      <c r="D292" s="39" t="s">
        <v>1018</v>
      </c>
      <c r="E292" s="40" t="s">
        <v>1271</v>
      </c>
      <c r="F292" s="41"/>
      <c r="G292" s="266"/>
      <c r="H292" s="30"/>
    </row>
    <row r="293" spans="2:8">
      <c r="B293" s="37" t="s">
        <v>1965</v>
      </c>
      <c r="C293" s="38" t="s">
        <v>1980</v>
      </c>
      <c r="D293" s="39" t="s">
        <v>936</v>
      </c>
      <c r="E293" s="40" t="s">
        <v>942</v>
      </c>
      <c r="F293" s="41"/>
      <c r="G293" s="266"/>
      <c r="H293" s="30"/>
    </row>
    <row r="294" spans="2:8" ht="17.25" thickBot="1">
      <c r="B294" s="37" t="s">
        <v>1968</v>
      </c>
      <c r="C294" s="38" t="s">
        <v>1981</v>
      </c>
      <c r="D294" s="39" t="s">
        <v>1970</v>
      </c>
      <c r="E294" s="40" t="s">
        <v>942</v>
      </c>
      <c r="F294" s="41"/>
      <c r="G294" s="267"/>
      <c r="H294" s="30"/>
    </row>
    <row r="295" spans="2:8" ht="20.100000000000001" customHeight="1" thickBot="1">
      <c r="B295" s="333" t="s">
        <v>1982</v>
      </c>
      <c r="C295" s="334"/>
      <c r="D295" s="335"/>
      <c r="E295" s="313"/>
      <c r="F295" s="313"/>
      <c r="G295" s="314"/>
      <c r="H295" s="30"/>
    </row>
    <row r="296" spans="2:8">
      <c r="B296" s="31" t="s">
        <v>1950</v>
      </c>
      <c r="C296" s="32" t="s">
        <v>1983</v>
      </c>
      <c r="D296" s="33" t="s">
        <v>982</v>
      </c>
      <c r="E296" s="34" t="s">
        <v>942</v>
      </c>
      <c r="F296" s="35"/>
      <c r="G296" s="308" t="s">
        <v>1974</v>
      </c>
      <c r="H296" s="30"/>
    </row>
    <row r="297" spans="2:8">
      <c r="B297" s="37" t="s">
        <v>1952</v>
      </c>
      <c r="C297" s="38" t="s">
        <v>1984</v>
      </c>
      <c r="D297" s="39" t="s">
        <v>1021</v>
      </c>
      <c r="E297" s="40" t="s">
        <v>942</v>
      </c>
      <c r="F297" s="41"/>
      <c r="G297" s="266"/>
      <c r="H297" s="30"/>
    </row>
    <row r="298" spans="2:8">
      <c r="B298" s="37" t="s">
        <v>1955</v>
      </c>
      <c r="C298" s="38" t="s">
        <v>1985</v>
      </c>
      <c r="D298" s="39" t="s">
        <v>936</v>
      </c>
      <c r="E298" s="40" t="s">
        <v>942</v>
      </c>
      <c r="F298" s="41"/>
      <c r="G298" s="266"/>
      <c r="H298" s="30"/>
    </row>
    <row r="299" spans="2:8">
      <c r="B299" s="37" t="s">
        <v>1958</v>
      </c>
      <c r="C299" s="38" t="s">
        <v>1986</v>
      </c>
      <c r="D299" s="39" t="s">
        <v>1960</v>
      </c>
      <c r="E299" s="40" t="s">
        <v>942</v>
      </c>
      <c r="F299" s="41"/>
      <c r="G299" s="266"/>
      <c r="H299" s="30"/>
    </row>
    <row r="300" spans="2:8">
      <c r="B300" s="37" t="s">
        <v>1961</v>
      </c>
      <c r="C300" s="38" t="s">
        <v>1987</v>
      </c>
      <c r="D300" s="39" t="s">
        <v>1018</v>
      </c>
      <c r="E300" s="40" t="s">
        <v>1019</v>
      </c>
      <c r="F300" s="41"/>
      <c r="G300" s="266"/>
      <c r="H300" s="30"/>
    </row>
    <row r="301" spans="2:8">
      <c r="B301" s="37" t="s">
        <v>1963</v>
      </c>
      <c r="C301" s="38" t="s">
        <v>1988</v>
      </c>
      <c r="D301" s="39" t="s">
        <v>1018</v>
      </c>
      <c r="E301" s="40" t="s">
        <v>1271</v>
      </c>
      <c r="F301" s="41"/>
      <c r="G301" s="266"/>
      <c r="H301" s="30"/>
    </row>
    <row r="302" spans="2:8">
      <c r="B302" s="37" t="s">
        <v>1965</v>
      </c>
      <c r="C302" s="38" t="s">
        <v>1989</v>
      </c>
      <c r="D302" s="39" t="s">
        <v>936</v>
      </c>
      <c r="E302" s="40" t="s">
        <v>942</v>
      </c>
      <c r="F302" s="41"/>
      <c r="G302" s="266"/>
      <c r="H302" s="30"/>
    </row>
    <row r="303" spans="2:8" ht="17.25" thickBot="1">
      <c r="B303" s="37" t="s">
        <v>1968</v>
      </c>
      <c r="C303" s="38" t="s">
        <v>1990</v>
      </c>
      <c r="D303" s="39" t="s">
        <v>1970</v>
      </c>
      <c r="E303" s="40" t="s">
        <v>942</v>
      </c>
      <c r="F303" s="41"/>
      <c r="G303" s="267"/>
      <c r="H303" s="30"/>
    </row>
    <row r="304" spans="2:8" ht="20.100000000000001" customHeight="1" thickBot="1">
      <c r="B304" s="333" t="s">
        <v>1991</v>
      </c>
      <c r="C304" s="334"/>
      <c r="D304" s="335"/>
      <c r="E304" s="313"/>
      <c r="F304" s="313"/>
      <c r="G304" s="314"/>
      <c r="H304" s="30"/>
    </row>
    <row r="305" spans="2:8">
      <c r="B305" s="31" t="s">
        <v>1950</v>
      </c>
      <c r="C305" s="32" t="s">
        <v>1992</v>
      </c>
      <c r="D305" s="33" t="s">
        <v>982</v>
      </c>
      <c r="E305" s="34" t="s">
        <v>942</v>
      </c>
      <c r="F305" s="35"/>
      <c r="G305" s="308" t="s">
        <v>1974</v>
      </c>
      <c r="H305" s="30"/>
    </row>
    <row r="306" spans="2:8">
      <c r="B306" s="37" t="s">
        <v>1952</v>
      </c>
      <c r="C306" s="38" t="s">
        <v>1993</v>
      </c>
      <c r="D306" s="39" t="s">
        <v>1021</v>
      </c>
      <c r="E306" s="40" t="s">
        <v>942</v>
      </c>
      <c r="F306" s="41"/>
      <c r="G306" s="266"/>
      <c r="H306" s="30"/>
    </row>
    <row r="307" spans="2:8">
      <c r="B307" s="37" t="s">
        <v>1955</v>
      </c>
      <c r="C307" s="38" t="s">
        <v>1994</v>
      </c>
      <c r="D307" s="39" t="s">
        <v>936</v>
      </c>
      <c r="E307" s="40" t="s">
        <v>942</v>
      </c>
      <c r="F307" s="41"/>
      <c r="G307" s="266"/>
      <c r="H307" s="30"/>
    </row>
    <row r="308" spans="2:8">
      <c r="B308" s="37" t="s">
        <v>1958</v>
      </c>
      <c r="C308" s="38" t="s">
        <v>1995</v>
      </c>
      <c r="D308" s="39" t="s">
        <v>1960</v>
      </c>
      <c r="E308" s="40" t="s">
        <v>942</v>
      </c>
      <c r="F308" s="41"/>
      <c r="G308" s="266"/>
      <c r="H308" s="30"/>
    </row>
    <row r="309" spans="2:8">
      <c r="B309" s="37" t="s">
        <v>1961</v>
      </c>
      <c r="C309" s="38" t="s">
        <v>1996</v>
      </c>
      <c r="D309" s="39" t="s">
        <v>1018</v>
      </c>
      <c r="E309" s="40" t="s">
        <v>1019</v>
      </c>
      <c r="F309" s="41"/>
      <c r="G309" s="266"/>
      <c r="H309" s="30"/>
    </row>
    <row r="310" spans="2:8">
      <c r="B310" s="37" t="s">
        <v>1963</v>
      </c>
      <c r="C310" s="38" t="s">
        <v>1997</v>
      </c>
      <c r="D310" s="39" t="s">
        <v>1018</v>
      </c>
      <c r="E310" s="40" t="s">
        <v>1271</v>
      </c>
      <c r="F310" s="41"/>
      <c r="G310" s="266"/>
      <c r="H310" s="30"/>
    </row>
    <row r="311" spans="2:8">
      <c r="B311" s="37" t="s">
        <v>1965</v>
      </c>
      <c r="C311" s="38" t="s">
        <v>1998</v>
      </c>
      <c r="D311" s="39" t="s">
        <v>936</v>
      </c>
      <c r="E311" s="40" t="s">
        <v>942</v>
      </c>
      <c r="F311" s="41"/>
      <c r="G311" s="266"/>
      <c r="H311" s="30"/>
    </row>
    <row r="312" spans="2:8" ht="17.25" thickBot="1">
      <c r="B312" s="37" t="s">
        <v>1968</v>
      </c>
      <c r="C312" s="38" t="s">
        <v>1999</v>
      </c>
      <c r="D312" s="39" t="s">
        <v>1970</v>
      </c>
      <c r="E312" s="40" t="s">
        <v>942</v>
      </c>
      <c r="F312" s="41"/>
      <c r="G312" s="267"/>
      <c r="H312" s="30"/>
    </row>
    <row r="313" spans="2:8" ht="20.100000000000001" customHeight="1" thickBot="1">
      <c r="B313" s="333" t="s">
        <v>2000</v>
      </c>
      <c r="C313" s="334"/>
      <c r="D313" s="335"/>
      <c r="E313" s="313"/>
      <c r="F313" s="313"/>
      <c r="G313" s="314"/>
      <c r="H313" s="30"/>
    </row>
    <row r="314" spans="2:8">
      <c r="B314" s="31" t="s">
        <v>1950</v>
      </c>
      <c r="C314" s="32" t="s">
        <v>2001</v>
      </c>
      <c r="D314" s="33" t="s">
        <v>982</v>
      </c>
      <c r="E314" s="34" t="s">
        <v>942</v>
      </c>
      <c r="F314" s="35"/>
      <c r="G314" s="308" t="s">
        <v>1974</v>
      </c>
      <c r="H314" s="30"/>
    </row>
    <row r="315" spans="2:8">
      <c r="B315" s="37" t="s">
        <v>1952</v>
      </c>
      <c r="C315" s="38" t="s">
        <v>2002</v>
      </c>
      <c r="D315" s="39" t="s">
        <v>1021</v>
      </c>
      <c r="E315" s="40" t="s">
        <v>942</v>
      </c>
      <c r="F315" s="41"/>
      <c r="G315" s="266"/>
      <c r="H315" s="30"/>
    </row>
    <row r="316" spans="2:8">
      <c r="B316" s="37" t="s">
        <v>1955</v>
      </c>
      <c r="C316" s="38" t="s">
        <v>2003</v>
      </c>
      <c r="D316" s="39" t="s">
        <v>936</v>
      </c>
      <c r="E316" s="40" t="s">
        <v>942</v>
      </c>
      <c r="F316" s="41"/>
      <c r="G316" s="266"/>
      <c r="H316" s="30"/>
    </row>
    <row r="317" spans="2:8">
      <c r="B317" s="37" t="s">
        <v>1958</v>
      </c>
      <c r="C317" s="38" t="s">
        <v>2004</v>
      </c>
      <c r="D317" s="39" t="s">
        <v>1960</v>
      </c>
      <c r="E317" s="40" t="s">
        <v>942</v>
      </c>
      <c r="F317" s="41"/>
      <c r="G317" s="266"/>
      <c r="H317" s="30"/>
    </row>
    <row r="318" spans="2:8">
      <c r="B318" s="37" t="s">
        <v>1961</v>
      </c>
      <c r="C318" s="38" t="s">
        <v>2005</v>
      </c>
      <c r="D318" s="39" t="s">
        <v>1018</v>
      </c>
      <c r="E318" s="40" t="s">
        <v>1019</v>
      </c>
      <c r="F318" s="41"/>
      <c r="G318" s="266"/>
      <c r="H318" s="30"/>
    </row>
    <row r="319" spans="2:8">
      <c r="B319" s="37" t="s">
        <v>1963</v>
      </c>
      <c r="C319" s="38" t="s">
        <v>2006</v>
      </c>
      <c r="D319" s="39" t="s">
        <v>1018</v>
      </c>
      <c r="E319" s="40" t="s">
        <v>1271</v>
      </c>
      <c r="F319" s="41"/>
      <c r="G319" s="266"/>
      <c r="H319" s="30"/>
    </row>
    <row r="320" spans="2:8">
      <c r="B320" s="37" t="s">
        <v>1965</v>
      </c>
      <c r="C320" s="38" t="s">
        <v>2007</v>
      </c>
      <c r="D320" s="39" t="s">
        <v>936</v>
      </c>
      <c r="E320" s="40" t="s">
        <v>942</v>
      </c>
      <c r="F320" s="41"/>
      <c r="G320" s="266"/>
      <c r="H320" s="30"/>
    </row>
    <row r="321" spans="2:8" ht="17.25" thickBot="1">
      <c r="B321" s="37" t="s">
        <v>1968</v>
      </c>
      <c r="C321" s="38" t="s">
        <v>2008</v>
      </c>
      <c r="D321" s="39" t="s">
        <v>1970</v>
      </c>
      <c r="E321" s="40" t="s">
        <v>942</v>
      </c>
      <c r="F321" s="41"/>
      <c r="G321" s="267"/>
      <c r="H321" s="30"/>
    </row>
    <row r="322" spans="2:8" ht="20.100000000000001" customHeight="1" thickBot="1">
      <c r="B322" s="333" t="s">
        <v>2009</v>
      </c>
      <c r="C322" s="334"/>
      <c r="D322" s="335"/>
      <c r="E322" s="313"/>
      <c r="F322" s="313"/>
      <c r="G322" s="314"/>
      <c r="H322" s="30"/>
    </row>
    <row r="323" spans="2:8">
      <c r="B323" s="31" t="s">
        <v>1950</v>
      </c>
      <c r="C323" s="32" t="s">
        <v>2010</v>
      </c>
      <c r="D323" s="33" t="s">
        <v>982</v>
      </c>
      <c r="E323" s="34" t="s">
        <v>942</v>
      </c>
      <c r="F323" s="35"/>
      <c r="G323" s="308" t="s">
        <v>1974</v>
      </c>
      <c r="H323" s="30"/>
    </row>
    <row r="324" spans="2:8">
      <c r="B324" s="37" t="s">
        <v>1952</v>
      </c>
      <c r="C324" s="38" t="s">
        <v>2011</v>
      </c>
      <c r="D324" s="39" t="s">
        <v>1021</v>
      </c>
      <c r="E324" s="40" t="s">
        <v>942</v>
      </c>
      <c r="F324" s="41"/>
      <c r="G324" s="266"/>
      <c r="H324" s="30"/>
    </row>
    <row r="325" spans="2:8">
      <c r="B325" s="37" t="s">
        <v>1955</v>
      </c>
      <c r="C325" s="38" t="s">
        <v>2012</v>
      </c>
      <c r="D325" s="39" t="s">
        <v>936</v>
      </c>
      <c r="E325" s="40" t="s">
        <v>942</v>
      </c>
      <c r="F325" s="41"/>
      <c r="G325" s="266"/>
      <c r="H325" s="30"/>
    </row>
    <row r="326" spans="2:8">
      <c r="B326" s="37" t="s">
        <v>1958</v>
      </c>
      <c r="C326" s="38" t="s">
        <v>2013</v>
      </c>
      <c r="D326" s="39" t="s">
        <v>1960</v>
      </c>
      <c r="E326" s="40" t="s">
        <v>942</v>
      </c>
      <c r="F326" s="41"/>
      <c r="G326" s="266"/>
      <c r="H326" s="30"/>
    </row>
    <row r="327" spans="2:8">
      <c r="B327" s="37" t="s">
        <v>1961</v>
      </c>
      <c r="C327" s="38" t="s">
        <v>2014</v>
      </c>
      <c r="D327" s="39" t="s">
        <v>1018</v>
      </c>
      <c r="E327" s="40" t="s">
        <v>1019</v>
      </c>
      <c r="F327" s="41"/>
      <c r="G327" s="266"/>
      <c r="H327" s="30"/>
    </row>
    <row r="328" spans="2:8">
      <c r="B328" s="37" t="s">
        <v>1963</v>
      </c>
      <c r="C328" s="38" t="s">
        <v>2015</v>
      </c>
      <c r="D328" s="39" t="s">
        <v>1018</v>
      </c>
      <c r="E328" s="40" t="s">
        <v>1271</v>
      </c>
      <c r="F328" s="41"/>
      <c r="G328" s="266"/>
      <c r="H328" s="30"/>
    </row>
    <row r="329" spans="2:8">
      <c r="B329" s="37" t="s">
        <v>1965</v>
      </c>
      <c r="C329" s="38" t="s">
        <v>2016</v>
      </c>
      <c r="D329" s="39" t="s">
        <v>936</v>
      </c>
      <c r="E329" s="40" t="s">
        <v>942</v>
      </c>
      <c r="F329" s="41"/>
      <c r="G329" s="266"/>
      <c r="H329" s="30"/>
    </row>
    <row r="330" spans="2:8" ht="17.25" thickBot="1">
      <c r="B330" s="37" t="s">
        <v>1968</v>
      </c>
      <c r="C330" s="38" t="s">
        <v>2017</v>
      </c>
      <c r="D330" s="39" t="s">
        <v>1970</v>
      </c>
      <c r="E330" s="40" t="s">
        <v>942</v>
      </c>
      <c r="F330" s="41"/>
      <c r="G330" s="267"/>
      <c r="H330" s="30"/>
    </row>
    <row r="331" spans="2:8" ht="20.100000000000001" customHeight="1" thickBot="1">
      <c r="B331" s="333" t="s">
        <v>2018</v>
      </c>
      <c r="C331" s="334"/>
      <c r="D331" s="335"/>
      <c r="E331" s="313"/>
      <c r="F331" s="313"/>
      <c r="G331" s="314"/>
      <c r="H331" s="30"/>
    </row>
    <row r="332" spans="2:8">
      <c r="B332" s="31" t="s">
        <v>1950</v>
      </c>
      <c r="C332" s="32" t="s">
        <v>2019</v>
      </c>
      <c r="D332" s="33" t="s">
        <v>982</v>
      </c>
      <c r="E332" s="34" t="s">
        <v>942</v>
      </c>
      <c r="F332" s="35"/>
      <c r="G332" s="308" t="s">
        <v>1974</v>
      </c>
      <c r="H332" s="30"/>
    </row>
    <row r="333" spans="2:8">
      <c r="B333" s="37" t="s">
        <v>1952</v>
      </c>
      <c r="C333" s="38" t="s">
        <v>2020</v>
      </c>
      <c r="D333" s="39" t="s">
        <v>1021</v>
      </c>
      <c r="E333" s="40" t="s">
        <v>942</v>
      </c>
      <c r="F333" s="41"/>
      <c r="G333" s="266"/>
      <c r="H333" s="30"/>
    </row>
    <row r="334" spans="2:8">
      <c r="B334" s="37" t="s">
        <v>1955</v>
      </c>
      <c r="C334" s="38" t="s">
        <v>2021</v>
      </c>
      <c r="D334" s="39" t="s">
        <v>936</v>
      </c>
      <c r="E334" s="40" t="s">
        <v>942</v>
      </c>
      <c r="F334" s="41"/>
      <c r="G334" s="266"/>
      <c r="H334" s="30"/>
    </row>
    <row r="335" spans="2:8">
      <c r="B335" s="37" t="s">
        <v>1958</v>
      </c>
      <c r="C335" s="38" t="s">
        <v>2022</v>
      </c>
      <c r="D335" s="39" t="s">
        <v>1960</v>
      </c>
      <c r="E335" s="40" t="s">
        <v>942</v>
      </c>
      <c r="F335" s="41"/>
      <c r="G335" s="266"/>
      <c r="H335" s="30"/>
    </row>
    <row r="336" spans="2:8">
      <c r="B336" s="37" t="s">
        <v>1961</v>
      </c>
      <c r="C336" s="38" t="s">
        <v>2023</v>
      </c>
      <c r="D336" s="39" t="s">
        <v>1018</v>
      </c>
      <c r="E336" s="40" t="s">
        <v>1019</v>
      </c>
      <c r="F336" s="41"/>
      <c r="G336" s="266"/>
      <c r="H336" s="30"/>
    </row>
    <row r="337" spans="2:8">
      <c r="B337" s="37" t="s">
        <v>1963</v>
      </c>
      <c r="C337" s="38" t="s">
        <v>2024</v>
      </c>
      <c r="D337" s="39" t="s">
        <v>1018</v>
      </c>
      <c r="E337" s="40" t="s">
        <v>1271</v>
      </c>
      <c r="F337" s="41"/>
      <c r="G337" s="266"/>
      <c r="H337" s="30"/>
    </row>
    <row r="338" spans="2:8">
      <c r="B338" s="37" t="s">
        <v>1965</v>
      </c>
      <c r="C338" s="38" t="s">
        <v>2025</v>
      </c>
      <c r="D338" s="39" t="s">
        <v>936</v>
      </c>
      <c r="E338" s="40" t="s">
        <v>942</v>
      </c>
      <c r="F338" s="41"/>
      <c r="G338" s="266"/>
      <c r="H338" s="30"/>
    </row>
    <row r="339" spans="2:8" ht="17.25" thickBot="1">
      <c r="B339" s="37" t="s">
        <v>1968</v>
      </c>
      <c r="C339" s="38" t="s">
        <v>2026</v>
      </c>
      <c r="D339" s="39" t="s">
        <v>1970</v>
      </c>
      <c r="E339" s="40" t="s">
        <v>942</v>
      </c>
      <c r="F339" s="41"/>
      <c r="G339" s="267"/>
      <c r="H339" s="30"/>
    </row>
    <row r="340" spans="2:8" ht="20.100000000000001" customHeight="1" thickBot="1">
      <c r="B340" s="333" t="s">
        <v>2027</v>
      </c>
      <c r="C340" s="334"/>
      <c r="D340" s="335"/>
      <c r="E340" s="313"/>
      <c r="F340" s="313"/>
      <c r="G340" s="314"/>
      <c r="H340" s="30"/>
    </row>
    <row r="341" spans="2:8">
      <c r="B341" s="31" t="s">
        <v>1950</v>
      </c>
      <c r="C341" s="32" t="s">
        <v>2028</v>
      </c>
      <c r="D341" s="33" t="s">
        <v>982</v>
      </c>
      <c r="E341" s="34" t="s">
        <v>942</v>
      </c>
      <c r="F341" s="35"/>
      <c r="G341" s="308" t="s">
        <v>1974</v>
      </c>
      <c r="H341" s="30"/>
    </row>
    <row r="342" spans="2:8">
      <c r="B342" s="37" t="s">
        <v>1952</v>
      </c>
      <c r="C342" s="38" t="s">
        <v>2029</v>
      </c>
      <c r="D342" s="39" t="s">
        <v>1021</v>
      </c>
      <c r="E342" s="40" t="s">
        <v>942</v>
      </c>
      <c r="F342" s="41"/>
      <c r="G342" s="266"/>
      <c r="H342" s="30"/>
    </row>
    <row r="343" spans="2:8">
      <c r="B343" s="37" t="s">
        <v>1955</v>
      </c>
      <c r="C343" s="38" t="s">
        <v>2030</v>
      </c>
      <c r="D343" s="39" t="s">
        <v>936</v>
      </c>
      <c r="E343" s="40" t="s">
        <v>942</v>
      </c>
      <c r="F343" s="41"/>
      <c r="G343" s="266"/>
      <c r="H343" s="30"/>
    </row>
    <row r="344" spans="2:8">
      <c r="B344" s="37" t="s">
        <v>1958</v>
      </c>
      <c r="C344" s="38" t="s">
        <v>2031</v>
      </c>
      <c r="D344" s="39" t="s">
        <v>1960</v>
      </c>
      <c r="E344" s="40" t="s">
        <v>942</v>
      </c>
      <c r="F344" s="41"/>
      <c r="G344" s="266"/>
      <c r="H344" s="30"/>
    </row>
    <row r="345" spans="2:8">
      <c r="B345" s="37" t="s">
        <v>1961</v>
      </c>
      <c r="C345" s="38" t="s">
        <v>2032</v>
      </c>
      <c r="D345" s="39" t="s">
        <v>1018</v>
      </c>
      <c r="E345" s="40" t="s">
        <v>1019</v>
      </c>
      <c r="F345" s="41"/>
      <c r="G345" s="266"/>
      <c r="H345" s="30"/>
    </row>
    <row r="346" spans="2:8">
      <c r="B346" s="37" t="s">
        <v>1963</v>
      </c>
      <c r="C346" s="38" t="s">
        <v>2033</v>
      </c>
      <c r="D346" s="39" t="s">
        <v>1018</v>
      </c>
      <c r="E346" s="40" t="s">
        <v>1271</v>
      </c>
      <c r="F346" s="41"/>
      <c r="G346" s="266"/>
      <c r="H346" s="30"/>
    </row>
    <row r="347" spans="2:8">
      <c r="B347" s="37" t="s">
        <v>1965</v>
      </c>
      <c r="C347" s="38" t="s">
        <v>2034</v>
      </c>
      <c r="D347" s="39" t="s">
        <v>936</v>
      </c>
      <c r="E347" s="40" t="s">
        <v>942</v>
      </c>
      <c r="F347" s="41"/>
      <c r="G347" s="266"/>
      <c r="H347" s="30"/>
    </row>
    <row r="348" spans="2:8" ht="17.25" thickBot="1">
      <c r="B348" s="37" t="s">
        <v>1968</v>
      </c>
      <c r="C348" s="38" t="s">
        <v>2035</v>
      </c>
      <c r="D348" s="39" t="s">
        <v>1970</v>
      </c>
      <c r="E348" s="40" t="s">
        <v>942</v>
      </c>
      <c r="F348" s="41"/>
      <c r="G348" s="267"/>
      <c r="H348" s="30"/>
    </row>
    <row r="349" spans="2:8" ht="20.100000000000001" customHeight="1" thickBot="1">
      <c r="B349" s="333" t="s">
        <v>2036</v>
      </c>
      <c r="C349" s="334"/>
      <c r="D349" s="335"/>
      <c r="E349" s="313"/>
      <c r="F349" s="313"/>
      <c r="G349" s="314"/>
      <c r="H349" s="30"/>
    </row>
    <row r="350" spans="2:8">
      <c r="B350" s="31" t="s">
        <v>1950</v>
      </c>
      <c r="C350" s="32" t="s">
        <v>2037</v>
      </c>
      <c r="D350" s="33" t="s">
        <v>982</v>
      </c>
      <c r="E350" s="34" t="s">
        <v>942</v>
      </c>
      <c r="F350" s="35"/>
      <c r="G350" s="308" t="s">
        <v>1974</v>
      </c>
      <c r="H350" s="30"/>
    </row>
    <row r="351" spans="2:8">
      <c r="B351" s="37" t="s">
        <v>1952</v>
      </c>
      <c r="C351" s="38" t="s">
        <v>2038</v>
      </c>
      <c r="D351" s="39" t="s">
        <v>1021</v>
      </c>
      <c r="E351" s="40" t="s">
        <v>942</v>
      </c>
      <c r="F351" s="41"/>
      <c r="G351" s="266"/>
      <c r="H351" s="30"/>
    </row>
    <row r="352" spans="2:8">
      <c r="B352" s="37" t="s">
        <v>1955</v>
      </c>
      <c r="C352" s="38" t="s">
        <v>2039</v>
      </c>
      <c r="D352" s="39" t="s">
        <v>936</v>
      </c>
      <c r="E352" s="40" t="s">
        <v>942</v>
      </c>
      <c r="F352" s="41"/>
      <c r="G352" s="266"/>
      <c r="H352" s="30"/>
    </row>
    <row r="353" spans="2:8">
      <c r="B353" s="37" t="s">
        <v>1958</v>
      </c>
      <c r="C353" s="38" t="s">
        <v>2040</v>
      </c>
      <c r="D353" s="39" t="s">
        <v>1960</v>
      </c>
      <c r="E353" s="40" t="s">
        <v>942</v>
      </c>
      <c r="F353" s="41"/>
      <c r="G353" s="266"/>
      <c r="H353" s="30"/>
    </row>
    <row r="354" spans="2:8">
      <c r="B354" s="37" t="s">
        <v>1961</v>
      </c>
      <c r="C354" s="38" t="s">
        <v>2041</v>
      </c>
      <c r="D354" s="39" t="s">
        <v>1018</v>
      </c>
      <c r="E354" s="40" t="s">
        <v>1019</v>
      </c>
      <c r="F354" s="41"/>
      <c r="G354" s="266"/>
      <c r="H354" s="30"/>
    </row>
    <row r="355" spans="2:8">
      <c r="B355" s="37" t="s">
        <v>1963</v>
      </c>
      <c r="C355" s="38" t="s">
        <v>2042</v>
      </c>
      <c r="D355" s="39" t="s">
        <v>1018</v>
      </c>
      <c r="E355" s="40" t="s">
        <v>1271</v>
      </c>
      <c r="F355" s="41"/>
      <c r="G355" s="266"/>
      <c r="H355" s="30"/>
    </row>
    <row r="356" spans="2:8">
      <c r="B356" s="37" t="s">
        <v>1965</v>
      </c>
      <c r="C356" s="38" t="s">
        <v>2043</v>
      </c>
      <c r="D356" s="39" t="s">
        <v>936</v>
      </c>
      <c r="E356" s="40" t="s">
        <v>942</v>
      </c>
      <c r="F356" s="41"/>
      <c r="G356" s="266"/>
      <c r="H356" s="30"/>
    </row>
    <row r="357" spans="2:8" ht="17.25" thickBot="1">
      <c r="B357" s="37" t="s">
        <v>1968</v>
      </c>
      <c r="C357" s="38" t="s">
        <v>2044</v>
      </c>
      <c r="D357" s="39" t="s">
        <v>1970</v>
      </c>
      <c r="E357" s="40" t="s">
        <v>942</v>
      </c>
      <c r="F357" s="41"/>
      <c r="G357" s="267"/>
      <c r="H357" s="30"/>
    </row>
    <row r="358" spans="2:8" ht="20.100000000000001" customHeight="1" thickBot="1">
      <c r="B358" s="333" t="s">
        <v>2045</v>
      </c>
      <c r="C358" s="334"/>
      <c r="D358" s="335"/>
      <c r="E358" s="313"/>
      <c r="F358" s="313"/>
      <c r="G358" s="314"/>
      <c r="H358" s="30"/>
    </row>
    <row r="359" spans="2:8">
      <c r="B359" s="31" t="s">
        <v>1950</v>
      </c>
      <c r="C359" s="32" t="s">
        <v>2046</v>
      </c>
      <c r="D359" s="33" t="s">
        <v>982</v>
      </c>
      <c r="E359" s="34" t="s">
        <v>942</v>
      </c>
      <c r="F359" s="35"/>
      <c r="G359" s="308" t="s">
        <v>1974</v>
      </c>
      <c r="H359" s="30"/>
    </row>
    <row r="360" spans="2:8">
      <c r="B360" s="37" t="s">
        <v>1952</v>
      </c>
      <c r="C360" s="38" t="s">
        <v>2047</v>
      </c>
      <c r="D360" s="39" t="s">
        <v>1021</v>
      </c>
      <c r="E360" s="40" t="s">
        <v>942</v>
      </c>
      <c r="F360" s="41"/>
      <c r="G360" s="266"/>
      <c r="H360" s="30"/>
    </row>
    <row r="361" spans="2:8">
      <c r="B361" s="37" t="s">
        <v>1955</v>
      </c>
      <c r="C361" s="38" t="s">
        <v>2048</v>
      </c>
      <c r="D361" s="39" t="s">
        <v>936</v>
      </c>
      <c r="E361" s="40" t="s">
        <v>942</v>
      </c>
      <c r="F361" s="41"/>
      <c r="G361" s="266"/>
      <c r="H361" s="30"/>
    </row>
    <row r="362" spans="2:8">
      <c r="B362" s="37" t="s">
        <v>1958</v>
      </c>
      <c r="C362" s="38" t="s">
        <v>2049</v>
      </c>
      <c r="D362" s="39" t="s">
        <v>1960</v>
      </c>
      <c r="E362" s="40" t="s">
        <v>942</v>
      </c>
      <c r="F362" s="41"/>
      <c r="G362" s="266"/>
      <c r="H362" s="30"/>
    </row>
    <row r="363" spans="2:8">
      <c r="B363" s="37" t="s">
        <v>1961</v>
      </c>
      <c r="C363" s="38" t="s">
        <v>2050</v>
      </c>
      <c r="D363" s="39" t="s">
        <v>1018</v>
      </c>
      <c r="E363" s="40" t="s">
        <v>1019</v>
      </c>
      <c r="F363" s="41"/>
      <c r="G363" s="266"/>
      <c r="H363" s="30"/>
    </row>
    <row r="364" spans="2:8">
      <c r="B364" s="37" t="s">
        <v>1963</v>
      </c>
      <c r="C364" s="38" t="s">
        <v>2051</v>
      </c>
      <c r="D364" s="39" t="s">
        <v>1018</v>
      </c>
      <c r="E364" s="40" t="s">
        <v>1271</v>
      </c>
      <c r="F364" s="41"/>
      <c r="G364" s="266"/>
      <c r="H364" s="30"/>
    </row>
    <row r="365" spans="2:8">
      <c r="B365" s="37" t="s">
        <v>1965</v>
      </c>
      <c r="C365" s="38" t="s">
        <v>2052</v>
      </c>
      <c r="D365" s="39" t="s">
        <v>936</v>
      </c>
      <c r="E365" s="40" t="s">
        <v>942</v>
      </c>
      <c r="F365" s="41"/>
      <c r="G365" s="266"/>
      <c r="H365" s="30"/>
    </row>
    <row r="366" spans="2:8" ht="17.25" thickBot="1">
      <c r="B366" s="37" t="s">
        <v>1968</v>
      </c>
      <c r="C366" s="38" t="s">
        <v>2053</v>
      </c>
      <c r="D366" s="39" t="s">
        <v>1970</v>
      </c>
      <c r="E366" s="40" t="s">
        <v>942</v>
      </c>
      <c r="F366" s="41"/>
      <c r="G366" s="267"/>
      <c r="H366" s="30"/>
    </row>
    <row r="367" spans="2:8">
      <c r="B367" s="31" t="s">
        <v>2054</v>
      </c>
      <c r="C367" s="32" t="s">
        <v>2055</v>
      </c>
      <c r="D367" s="33" t="s">
        <v>1502</v>
      </c>
      <c r="E367" s="34" t="s">
        <v>1281</v>
      </c>
      <c r="F367" s="35"/>
      <c r="G367" s="36"/>
      <c r="H367" s="30"/>
    </row>
    <row r="368" spans="2:8">
      <c r="B368" s="37" t="s">
        <v>2056</v>
      </c>
      <c r="C368" s="38" t="s">
        <v>2057</v>
      </c>
      <c r="D368" s="39" t="s">
        <v>934</v>
      </c>
      <c r="E368" s="40" t="s">
        <v>925</v>
      </c>
      <c r="F368" s="41"/>
      <c r="G368" s="42"/>
      <c r="H368" s="30"/>
    </row>
    <row r="369" spans="2:8">
      <c r="B369" s="37" t="s">
        <v>2058</v>
      </c>
      <c r="C369" s="38" t="s">
        <v>2059</v>
      </c>
      <c r="D369" s="39" t="s">
        <v>924</v>
      </c>
      <c r="E369" s="40" t="s">
        <v>942</v>
      </c>
      <c r="F369" s="41"/>
      <c r="G369" s="237" t="s">
        <v>927</v>
      </c>
      <c r="H369" s="30"/>
    </row>
    <row r="370" spans="2:8">
      <c r="B370" s="37" t="s">
        <v>2060</v>
      </c>
      <c r="C370" s="38" t="s">
        <v>2061</v>
      </c>
      <c r="D370" s="39" t="s">
        <v>994</v>
      </c>
      <c r="E370" s="40" t="s">
        <v>942</v>
      </c>
      <c r="F370" s="41"/>
      <c r="G370" s="266"/>
      <c r="H370" s="30"/>
    </row>
    <row r="371" spans="2:8">
      <c r="B371" s="37" t="s">
        <v>2062</v>
      </c>
      <c r="C371" s="38" t="s">
        <v>2063</v>
      </c>
      <c r="D371" s="39" t="s">
        <v>924</v>
      </c>
      <c r="E371" s="40" t="s">
        <v>942</v>
      </c>
      <c r="F371" s="41"/>
      <c r="G371" s="266"/>
      <c r="H371" s="30"/>
    </row>
    <row r="372" spans="2:8">
      <c r="B372" s="37" t="s">
        <v>2064</v>
      </c>
      <c r="C372" s="38" t="s">
        <v>2065</v>
      </c>
      <c r="D372" s="39" t="s">
        <v>994</v>
      </c>
      <c r="E372" s="40" t="s">
        <v>942</v>
      </c>
      <c r="F372" s="41"/>
      <c r="G372" s="266"/>
      <c r="H372" s="30"/>
    </row>
    <row r="373" spans="2:8">
      <c r="B373" s="37" t="s">
        <v>1504</v>
      </c>
      <c r="C373" s="38" t="s">
        <v>77</v>
      </c>
      <c r="D373" s="39" t="s">
        <v>1505</v>
      </c>
      <c r="E373" s="40" t="s">
        <v>1274</v>
      </c>
      <c r="F373" s="41"/>
      <c r="G373" s="266"/>
      <c r="H373" s="30"/>
    </row>
    <row r="374" spans="2:8" ht="17.25" thickBot="1">
      <c r="B374" s="37" t="s">
        <v>1506</v>
      </c>
      <c r="C374" s="38" t="s">
        <v>2066</v>
      </c>
      <c r="D374" s="39" t="s">
        <v>1507</v>
      </c>
      <c r="E374" s="40" t="s">
        <v>1274</v>
      </c>
      <c r="F374" s="41"/>
      <c r="G374" s="267"/>
      <c r="H374" s="30"/>
    </row>
    <row r="375" spans="2:8" ht="20.100000000000001" customHeight="1">
      <c r="B375" s="49"/>
      <c r="C375" s="49"/>
      <c r="D375" s="50"/>
      <c r="E375" s="51"/>
      <c r="F375" s="51"/>
      <c r="G375" s="49"/>
      <c r="H375"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23" t="s">
        <v>835</v>
      </c>
      <c r="C2" s="324"/>
      <c r="D2" s="324"/>
      <c r="E2" s="324"/>
      <c r="F2" s="324"/>
      <c r="G2" s="325"/>
      <c r="H2" s="18"/>
    </row>
    <row r="3" spans="1:8" s="283" customFormat="1" ht="13.5" customHeight="1">
      <c r="A3" s="281"/>
      <c r="B3" s="282"/>
      <c r="C3" s="282"/>
      <c r="D3" s="282"/>
      <c r="E3" s="282"/>
      <c r="F3" s="282"/>
      <c r="G3" s="282"/>
      <c r="H3" s="21"/>
    </row>
    <row r="4" spans="1:8" s="283" customFormat="1">
      <c r="A4" s="281"/>
      <c r="B4" s="14" t="s">
        <v>2067</v>
      </c>
      <c r="C4" s="14"/>
      <c r="D4" s="14"/>
      <c r="E4" s="14"/>
      <c r="F4" s="14"/>
      <c r="G4" s="14"/>
      <c r="H4" s="21"/>
    </row>
    <row r="5" spans="1:8" ht="13.5" customHeight="1" thickBot="1">
      <c r="A5" s="19"/>
      <c r="B5" s="284"/>
      <c r="C5" s="284"/>
      <c r="D5" s="284"/>
      <c r="E5" s="284"/>
      <c r="F5" s="284"/>
      <c r="G5" s="284"/>
      <c r="H5" s="21"/>
    </row>
    <row r="6" spans="1:8" ht="20.25" customHeight="1" thickBot="1">
      <c r="A6" s="22"/>
      <c r="B6" s="23" t="s">
        <v>640</v>
      </c>
      <c r="C6" s="24" t="s">
        <v>641</v>
      </c>
      <c r="D6" s="24" t="s">
        <v>642</v>
      </c>
      <c r="E6" s="24" t="s">
        <v>643</v>
      </c>
      <c r="F6" s="25" t="s">
        <v>644</v>
      </c>
      <c r="G6" s="26" t="s">
        <v>645</v>
      </c>
      <c r="H6" s="22"/>
    </row>
    <row r="7" spans="1:8" ht="30">
      <c r="B7" s="31" t="s">
        <v>2068</v>
      </c>
      <c r="C7" s="32" t="s">
        <v>2069</v>
      </c>
      <c r="D7" s="33" t="s">
        <v>1008</v>
      </c>
      <c r="E7" s="34" t="s">
        <v>925</v>
      </c>
      <c r="F7" s="35" t="s">
        <v>926</v>
      </c>
      <c r="G7" s="36" t="s">
        <v>2070</v>
      </c>
      <c r="H7" s="30"/>
    </row>
    <row r="8" spans="1:8" ht="17.25" thickBot="1">
      <c r="B8" s="37" t="s">
        <v>2071</v>
      </c>
      <c r="C8" s="38" t="s">
        <v>2072</v>
      </c>
      <c r="D8" s="39" t="s">
        <v>1018</v>
      </c>
      <c r="E8" s="40" t="s">
        <v>931</v>
      </c>
      <c r="F8" s="41"/>
      <c r="G8" s="42"/>
      <c r="H8" s="30"/>
    </row>
    <row r="9" spans="1:8" ht="20.100000000000001" customHeight="1">
      <c r="B9" s="49"/>
      <c r="C9" s="49"/>
      <c r="D9" s="50"/>
      <c r="E9" s="51"/>
      <c r="F9" s="51"/>
      <c r="G9" s="49"/>
      <c r="H9"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A1:AV50"/>
  <sheetViews>
    <sheetView showGridLines="0"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2:47" ht="10.15" customHeight="1"/>
    <row r="2" spans="2:47" ht="60" customHeight="1">
      <c r="B2" s="53" t="s">
        <v>693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row>
    <row r="3" spans="2:47" ht="15" customHeight="1"/>
    <row r="4" spans="2:47" ht="15" customHeight="1">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row>
    <row r="5" spans="2:47" ht="15" customHeight="1" thickBot="1">
      <c r="B5" s="4"/>
      <c r="C5" s="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4"/>
      <c r="AU5" s="4"/>
    </row>
    <row r="6" spans="2:47" ht="15" customHeight="1">
      <c r="B6" s="4"/>
      <c r="C6" s="4"/>
      <c r="D6" s="108"/>
      <c r="E6" s="109"/>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1"/>
      <c r="AT6" s="4"/>
      <c r="AU6" s="4"/>
    </row>
    <row r="7" spans="2:47" ht="20.100000000000001" customHeight="1">
      <c r="B7" s="4"/>
      <c r="C7" s="4"/>
      <c r="D7" s="112"/>
      <c r="E7" s="113" t="s">
        <v>694</v>
      </c>
      <c r="F7" s="65"/>
      <c r="G7" s="65"/>
      <c r="H7" s="65"/>
      <c r="I7" s="65"/>
      <c r="J7" s="65"/>
      <c r="K7" s="65"/>
      <c r="L7" s="65"/>
      <c r="M7" s="65"/>
      <c r="N7" s="65"/>
      <c r="O7" s="65"/>
      <c r="P7" s="65"/>
      <c r="Q7" s="65"/>
      <c r="R7" s="65"/>
      <c r="S7" s="65"/>
      <c r="T7" s="114"/>
      <c r="U7" s="65"/>
      <c r="V7" s="62"/>
      <c r="W7" s="66"/>
      <c r="X7" s="65"/>
      <c r="Y7" s="65"/>
      <c r="Z7" s="65"/>
      <c r="AA7" s="65"/>
      <c r="AB7" s="65"/>
      <c r="AC7" s="65"/>
      <c r="AD7" s="65"/>
      <c r="AE7" s="65"/>
      <c r="AF7" s="65"/>
      <c r="AG7" s="65"/>
      <c r="AH7" s="65"/>
      <c r="AI7" s="65"/>
      <c r="AJ7" s="65"/>
      <c r="AK7" s="65"/>
      <c r="AL7" s="65"/>
      <c r="AM7" s="65"/>
      <c r="AN7" s="65"/>
      <c r="AO7" s="65"/>
      <c r="AP7" s="65"/>
      <c r="AQ7" s="65"/>
      <c r="AR7" s="65"/>
      <c r="AS7" s="115"/>
      <c r="AT7" s="4"/>
      <c r="AU7" s="4"/>
    </row>
    <row r="8" spans="2:47" s="4" customFormat="1" ht="20.100000000000001" customHeight="1">
      <c r="D8" s="112"/>
      <c r="E8" s="61"/>
      <c r="F8" s="66"/>
      <c r="G8" s="66"/>
      <c r="H8" s="66"/>
      <c r="I8" s="66"/>
      <c r="J8" s="66"/>
      <c r="K8" s="66"/>
      <c r="L8" s="66"/>
      <c r="M8" s="66"/>
      <c r="N8" s="66"/>
      <c r="O8" s="66"/>
      <c r="P8" s="66"/>
      <c r="Q8" s="66"/>
      <c r="R8" s="66"/>
      <c r="S8" s="66"/>
      <c r="T8" s="66"/>
      <c r="U8" s="66"/>
      <c r="V8" s="412" t="str">
        <f>HYPERLINK("#'債務管理科目データ'!A1","債務管理科目データ")</f>
        <v>債務管理科目データ</v>
      </c>
      <c r="W8" s="412"/>
      <c r="X8" s="412"/>
      <c r="Y8" s="412"/>
      <c r="Z8" s="412"/>
      <c r="AA8" s="412"/>
      <c r="AB8" s="412"/>
      <c r="AC8" s="412"/>
      <c r="AD8" s="412"/>
      <c r="AE8" s="412"/>
      <c r="AF8" s="412"/>
      <c r="AG8" s="412"/>
      <c r="AH8" s="412"/>
      <c r="AI8" s="412"/>
      <c r="AJ8" s="412"/>
      <c r="AK8" s="412"/>
      <c r="AL8" s="412"/>
      <c r="AM8" s="412"/>
      <c r="AN8" s="66"/>
      <c r="AO8" s="66"/>
      <c r="AP8" s="66"/>
      <c r="AQ8" s="66"/>
      <c r="AR8" s="66"/>
      <c r="AS8" s="115"/>
    </row>
    <row r="9" spans="2:47" s="4" customFormat="1" ht="20.100000000000001" customHeight="1">
      <c r="D9" s="112"/>
      <c r="E9" s="61"/>
      <c r="F9" s="66"/>
      <c r="G9" s="66"/>
      <c r="H9" s="66"/>
      <c r="I9" s="66"/>
      <c r="J9" s="66"/>
      <c r="K9" s="66"/>
      <c r="L9" s="66"/>
      <c r="M9" s="66"/>
      <c r="N9" s="66"/>
      <c r="O9" s="66"/>
      <c r="P9" s="66"/>
      <c r="Q9" s="66"/>
      <c r="R9" s="66"/>
      <c r="S9" s="66"/>
      <c r="T9" s="66"/>
      <c r="U9" s="66"/>
      <c r="V9" s="412" t="str">
        <f>HYPERLINK("#'債務管理補助科目データ'!A1","債務管理補助科目データ")</f>
        <v>債務管理補助科目データ</v>
      </c>
      <c r="W9" s="412"/>
      <c r="X9" s="412"/>
      <c r="Y9" s="412"/>
      <c r="Z9" s="412"/>
      <c r="AA9" s="412"/>
      <c r="AB9" s="412"/>
      <c r="AC9" s="412"/>
      <c r="AD9" s="412"/>
      <c r="AE9" s="412"/>
      <c r="AF9" s="412"/>
      <c r="AG9" s="412"/>
      <c r="AH9" s="412"/>
      <c r="AI9" s="412"/>
      <c r="AJ9" s="412"/>
      <c r="AK9" s="412"/>
      <c r="AL9" s="412"/>
      <c r="AM9" s="412"/>
      <c r="AN9" s="66"/>
      <c r="AO9" s="66"/>
      <c r="AP9" s="66"/>
      <c r="AQ9" s="66"/>
      <c r="AR9" s="66"/>
      <c r="AS9" s="115"/>
    </row>
    <row r="10" spans="2:47" s="4" customFormat="1" ht="20.100000000000001" customHeight="1">
      <c r="D10" s="112"/>
      <c r="E10" s="61"/>
      <c r="F10" s="66"/>
      <c r="G10" s="66"/>
      <c r="H10" s="66"/>
      <c r="I10" s="66"/>
      <c r="J10" s="66"/>
      <c r="K10" s="66"/>
      <c r="L10" s="66"/>
      <c r="M10" s="66"/>
      <c r="N10" s="66"/>
      <c r="O10" s="66"/>
      <c r="P10" s="66"/>
      <c r="Q10" s="66"/>
      <c r="R10" s="66"/>
      <c r="S10" s="66"/>
      <c r="T10" s="66"/>
      <c r="U10" s="66"/>
      <c r="V10" s="412" t="str">
        <f>HYPERLINK("#'債務取引データ'!A1","債務取引データ")</f>
        <v>債務取引データ</v>
      </c>
      <c r="W10" s="412"/>
      <c r="X10" s="412"/>
      <c r="Y10" s="412"/>
      <c r="Z10" s="412"/>
      <c r="AA10" s="412"/>
      <c r="AB10" s="412"/>
      <c r="AC10" s="412"/>
      <c r="AD10" s="412"/>
      <c r="AE10" s="412"/>
      <c r="AF10" s="412"/>
      <c r="AG10" s="412"/>
      <c r="AH10" s="412"/>
      <c r="AI10" s="412"/>
      <c r="AJ10" s="412"/>
      <c r="AK10" s="412"/>
      <c r="AL10" s="412"/>
      <c r="AM10" s="412"/>
      <c r="AN10" s="66"/>
      <c r="AO10" s="66"/>
      <c r="AP10" s="66"/>
      <c r="AQ10" s="66"/>
      <c r="AR10" s="66"/>
      <c r="AS10" s="115"/>
    </row>
    <row r="11" spans="2:47" s="4" customFormat="1" ht="20.100000000000001" customHeight="1">
      <c r="D11" s="112"/>
      <c r="E11" s="61"/>
      <c r="F11" s="66"/>
      <c r="G11" s="66"/>
      <c r="H11" s="66"/>
      <c r="I11" s="66"/>
      <c r="J11" s="66"/>
      <c r="K11" s="66"/>
      <c r="L11" s="66"/>
      <c r="M11" s="66"/>
      <c r="N11" s="66"/>
      <c r="O11" s="66"/>
      <c r="P11" s="66"/>
      <c r="Q11" s="66"/>
      <c r="R11" s="66"/>
      <c r="S11" s="66"/>
      <c r="T11" s="66"/>
      <c r="U11" s="66"/>
      <c r="V11" s="412" t="str">
        <f>HYPERLINK("#'支払方法データ'!A1","支払方法データ")</f>
        <v>支払方法データ</v>
      </c>
      <c r="W11" s="412"/>
      <c r="X11" s="412"/>
      <c r="Y11" s="412"/>
      <c r="Z11" s="412"/>
      <c r="AA11" s="412"/>
      <c r="AB11" s="412"/>
      <c r="AC11" s="412"/>
      <c r="AD11" s="412"/>
      <c r="AE11" s="412"/>
      <c r="AF11" s="412"/>
      <c r="AG11" s="412"/>
      <c r="AH11" s="412"/>
      <c r="AI11" s="412"/>
      <c r="AJ11" s="412"/>
      <c r="AK11" s="412"/>
      <c r="AL11" s="412"/>
      <c r="AM11" s="412"/>
      <c r="AN11" s="66"/>
      <c r="AO11" s="66"/>
      <c r="AP11" s="66"/>
      <c r="AQ11" s="66"/>
      <c r="AR11" s="66"/>
      <c r="AS11" s="115"/>
    </row>
    <row r="12" spans="2:47" ht="20.100000000000001" customHeight="1">
      <c r="B12" s="4"/>
      <c r="C12" s="4"/>
      <c r="D12" s="112"/>
      <c r="E12" s="61"/>
      <c r="F12" s="71"/>
      <c r="G12" s="71"/>
      <c r="H12" s="71"/>
      <c r="I12" s="71"/>
      <c r="J12" s="71"/>
      <c r="K12" s="71"/>
      <c r="L12" s="71"/>
      <c r="M12" s="71"/>
      <c r="N12" s="71"/>
      <c r="O12" s="71"/>
      <c r="P12" s="71"/>
      <c r="Q12" s="71"/>
      <c r="R12" s="71"/>
      <c r="S12" s="71"/>
      <c r="T12" s="114"/>
      <c r="U12" s="71"/>
      <c r="V12" s="412" t="str">
        <f>HYPERLINK("#'部門データ'!A1","部門データ")</f>
        <v>部門データ</v>
      </c>
      <c r="W12" s="412"/>
      <c r="X12" s="412"/>
      <c r="Y12" s="412"/>
      <c r="Z12" s="412"/>
      <c r="AA12" s="412"/>
      <c r="AB12" s="412"/>
      <c r="AC12" s="412"/>
      <c r="AD12" s="412"/>
      <c r="AE12" s="412"/>
      <c r="AF12" s="412"/>
      <c r="AG12" s="412"/>
      <c r="AH12" s="412"/>
      <c r="AI12" s="412"/>
      <c r="AJ12" s="412"/>
      <c r="AK12" s="412"/>
      <c r="AL12" s="412"/>
      <c r="AM12" s="412"/>
      <c r="AN12" s="71"/>
      <c r="AO12" s="71"/>
      <c r="AP12" s="71"/>
      <c r="AQ12" s="71"/>
      <c r="AR12" s="71"/>
      <c r="AS12" s="116"/>
      <c r="AT12" s="70"/>
      <c r="AU12" s="4"/>
    </row>
    <row r="13" spans="2:47" ht="20.100000000000001" customHeight="1">
      <c r="B13" s="4"/>
      <c r="C13" s="4"/>
      <c r="D13" s="112"/>
      <c r="E13" s="67"/>
      <c r="F13" s="68"/>
      <c r="G13" s="68"/>
      <c r="H13" s="68"/>
      <c r="I13" s="68"/>
      <c r="J13" s="68"/>
      <c r="K13" s="68"/>
      <c r="L13" s="68"/>
      <c r="M13" s="68"/>
      <c r="N13" s="68"/>
      <c r="O13" s="68"/>
      <c r="P13" s="68"/>
      <c r="Q13" s="68"/>
      <c r="R13" s="68"/>
      <c r="S13" s="68"/>
      <c r="T13" s="114"/>
      <c r="U13" s="68"/>
      <c r="V13" s="412" t="str">
        <f>HYPERLINK("#'部門グループデータ'!A1","部門グループデータ")</f>
        <v>部門グループデータ</v>
      </c>
      <c r="W13" s="412"/>
      <c r="X13" s="412"/>
      <c r="Y13" s="412"/>
      <c r="Z13" s="412"/>
      <c r="AA13" s="412"/>
      <c r="AB13" s="412"/>
      <c r="AC13" s="412"/>
      <c r="AD13" s="412"/>
      <c r="AE13" s="412"/>
      <c r="AF13" s="412"/>
      <c r="AG13" s="412"/>
      <c r="AH13" s="412"/>
      <c r="AI13" s="412"/>
      <c r="AJ13" s="412"/>
      <c r="AK13" s="412"/>
      <c r="AL13" s="412"/>
      <c r="AM13" s="412"/>
      <c r="AN13" s="68"/>
      <c r="AO13" s="68"/>
      <c r="AP13" s="68"/>
      <c r="AQ13" s="68"/>
      <c r="AR13" s="68"/>
      <c r="AS13" s="116"/>
      <c r="AT13" s="70"/>
      <c r="AU13" s="70"/>
    </row>
    <row r="14" spans="2:47" ht="20.100000000000001" customHeight="1">
      <c r="B14" s="4"/>
      <c r="C14" s="4"/>
      <c r="D14" s="112"/>
      <c r="E14" s="67"/>
      <c r="F14" s="68"/>
      <c r="G14" s="68"/>
      <c r="H14" s="68"/>
      <c r="I14" s="68"/>
      <c r="J14" s="68"/>
      <c r="K14" s="68"/>
      <c r="L14" s="68"/>
      <c r="M14" s="68"/>
      <c r="N14" s="68"/>
      <c r="O14" s="68"/>
      <c r="P14" s="68"/>
      <c r="Q14" s="68"/>
      <c r="R14" s="68"/>
      <c r="S14" s="68"/>
      <c r="T14" s="114"/>
      <c r="U14" s="68"/>
      <c r="V14" s="412" t="str">
        <f>HYPERLINK("#'プロジェクトデータ'!A1","プロジェクトデータ")</f>
        <v>プロジェクトデータ</v>
      </c>
      <c r="W14" s="412"/>
      <c r="X14" s="412"/>
      <c r="Y14" s="412"/>
      <c r="Z14" s="412"/>
      <c r="AA14" s="412"/>
      <c r="AB14" s="412"/>
      <c r="AC14" s="412"/>
      <c r="AD14" s="412"/>
      <c r="AE14" s="412"/>
      <c r="AF14" s="412"/>
      <c r="AG14" s="412"/>
      <c r="AH14" s="412"/>
      <c r="AI14" s="412"/>
      <c r="AJ14" s="412"/>
      <c r="AK14" s="412"/>
      <c r="AL14" s="412"/>
      <c r="AM14" s="412"/>
      <c r="AN14" s="68"/>
      <c r="AO14" s="68"/>
      <c r="AP14" s="68"/>
      <c r="AQ14" s="68"/>
      <c r="AR14" s="68"/>
      <c r="AS14" s="116"/>
      <c r="AT14" s="70"/>
      <c r="AU14" s="70"/>
    </row>
    <row r="15" spans="2:47" ht="20.100000000000001" customHeight="1">
      <c r="B15" s="4"/>
      <c r="C15" s="4"/>
      <c r="D15" s="112"/>
      <c r="E15" s="67"/>
      <c r="F15" s="68"/>
      <c r="G15" s="68"/>
      <c r="H15" s="68"/>
      <c r="I15" s="68"/>
      <c r="J15" s="68"/>
      <c r="K15" s="68"/>
      <c r="L15" s="68"/>
      <c r="M15" s="68"/>
      <c r="N15" s="68"/>
      <c r="O15" s="68"/>
      <c r="P15" s="68"/>
      <c r="Q15" s="68"/>
      <c r="R15" s="68"/>
      <c r="S15" s="68"/>
      <c r="T15" s="114"/>
      <c r="U15" s="68"/>
      <c r="V15" s="412" t="str">
        <f>HYPERLINK("#'プロジェクト区分データ'!A1","プロジェクト区分データ")</f>
        <v>プロジェクト区分データ</v>
      </c>
      <c r="W15" s="412"/>
      <c r="X15" s="412"/>
      <c r="Y15" s="412"/>
      <c r="Z15" s="412"/>
      <c r="AA15" s="412"/>
      <c r="AB15" s="412"/>
      <c r="AC15" s="412"/>
      <c r="AD15" s="412"/>
      <c r="AE15" s="412"/>
      <c r="AF15" s="412"/>
      <c r="AG15" s="412"/>
      <c r="AH15" s="412"/>
      <c r="AI15" s="412"/>
      <c r="AJ15" s="412"/>
      <c r="AK15" s="412"/>
      <c r="AL15" s="412"/>
      <c r="AM15" s="412"/>
      <c r="AN15" s="68"/>
      <c r="AO15" s="68"/>
      <c r="AP15" s="68"/>
      <c r="AQ15" s="68"/>
      <c r="AR15" s="68"/>
      <c r="AS15" s="116"/>
      <c r="AT15" s="70"/>
      <c r="AU15" s="70"/>
    </row>
    <row r="16" spans="2:47" ht="20.100000000000001" customHeight="1">
      <c r="B16" s="4"/>
      <c r="C16" s="4"/>
      <c r="D16" s="112"/>
      <c r="E16" s="67"/>
      <c r="F16" s="68"/>
      <c r="G16" s="68"/>
      <c r="H16" s="68"/>
      <c r="I16" s="68"/>
      <c r="J16" s="68"/>
      <c r="K16" s="68"/>
      <c r="L16" s="68"/>
      <c r="M16" s="68"/>
      <c r="N16" s="68"/>
      <c r="O16" s="68"/>
      <c r="P16" s="68"/>
      <c r="Q16" s="68"/>
      <c r="R16" s="68"/>
      <c r="S16" s="68"/>
      <c r="T16" s="114"/>
      <c r="U16" s="68"/>
      <c r="V16" s="412" t="str">
        <f>HYPERLINK("#'工程・工種データ'!A1","工程／工種データ")</f>
        <v>工程／工種データ</v>
      </c>
      <c r="W16" s="412"/>
      <c r="X16" s="412"/>
      <c r="Y16" s="412"/>
      <c r="Z16" s="412"/>
      <c r="AA16" s="412"/>
      <c r="AB16" s="412"/>
      <c r="AC16" s="412"/>
      <c r="AD16" s="412"/>
      <c r="AE16" s="412"/>
      <c r="AF16" s="412"/>
      <c r="AG16" s="412"/>
      <c r="AH16" s="412"/>
      <c r="AI16" s="412"/>
      <c r="AJ16" s="412"/>
      <c r="AK16" s="412"/>
      <c r="AL16" s="412"/>
      <c r="AM16" s="412"/>
      <c r="AN16" s="68"/>
      <c r="AO16" s="68"/>
      <c r="AP16" s="68"/>
      <c r="AQ16" s="68"/>
      <c r="AR16" s="68"/>
      <c r="AS16" s="116"/>
      <c r="AT16" s="70"/>
      <c r="AU16" s="70"/>
    </row>
    <row r="17" spans="2:47" ht="20.100000000000001" customHeight="1">
      <c r="B17" s="4"/>
      <c r="C17" s="4"/>
      <c r="D17" s="112"/>
      <c r="E17" s="67"/>
      <c r="F17" s="72"/>
      <c r="G17" s="72"/>
      <c r="H17" s="72"/>
      <c r="I17" s="72"/>
      <c r="J17" s="72"/>
      <c r="K17" s="72"/>
      <c r="L17" s="72"/>
      <c r="M17" s="72"/>
      <c r="N17" s="72"/>
      <c r="O17" s="72"/>
      <c r="P17" s="72"/>
      <c r="Q17" s="72"/>
      <c r="R17" s="72"/>
      <c r="S17" s="72"/>
      <c r="T17" s="114"/>
      <c r="U17" s="72"/>
      <c r="V17" s="412" t="str">
        <f>HYPERLINK("#'担当者データ'!A1","担当者データ")</f>
        <v>担当者データ</v>
      </c>
      <c r="W17" s="412"/>
      <c r="X17" s="412"/>
      <c r="Y17" s="412"/>
      <c r="Z17" s="412"/>
      <c r="AA17" s="412"/>
      <c r="AB17" s="412"/>
      <c r="AC17" s="412"/>
      <c r="AD17" s="412"/>
      <c r="AE17" s="412"/>
      <c r="AF17" s="412"/>
      <c r="AG17" s="412"/>
      <c r="AH17" s="412"/>
      <c r="AI17" s="412"/>
      <c r="AJ17" s="412"/>
      <c r="AK17" s="412"/>
      <c r="AL17" s="412"/>
      <c r="AM17" s="412"/>
      <c r="AN17" s="72"/>
      <c r="AO17" s="72"/>
      <c r="AP17" s="72"/>
      <c r="AQ17" s="72"/>
      <c r="AR17" s="72"/>
      <c r="AS17" s="117"/>
      <c r="AT17" s="74"/>
      <c r="AU17" s="74"/>
    </row>
    <row r="18" spans="2:47" ht="20.100000000000001" customHeight="1">
      <c r="B18" s="4"/>
      <c r="C18" s="4"/>
      <c r="D18" s="112"/>
      <c r="E18" s="61"/>
      <c r="F18" s="66"/>
      <c r="G18" s="66"/>
      <c r="H18" s="66"/>
      <c r="I18" s="66"/>
      <c r="J18" s="66"/>
      <c r="K18" s="66"/>
      <c r="L18" s="66"/>
      <c r="M18" s="66"/>
      <c r="N18" s="66"/>
      <c r="O18" s="66"/>
      <c r="P18" s="66"/>
      <c r="Q18" s="66"/>
      <c r="R18" s="66"/>
      <c r="S18" s="66"/>
      <c r="T18" s="114"/>
      <c r="U18" s="66"/>
      <c r="V18" s="412" t="str">
        <f>HYPERLINK("#'担当者区分データ'!A1","担当者区分データ")</f>
        <v>担当者区分データ</v>
      </c>
      <c r="W18" s="412"/>
      <c r="X18" s="412"/>
      <c r="Y18" s="412"/>
      <c r="Z18" s="412"/>
      <c r="AA18" s="412"/>
      <c r="AB18" s="412"/>
      <c r="AC18" s="412"/>
      <c r="AD18" s="412"/>
      <c r="AE18" s="412"/>
      <c r="AF18" s="412"/>
      <c r="AG18" s="412"/>
      <c r="AH18" s="412"/>
      <c r="AI18" s="412"/>
      <c r="AJ18" s="412"/>
      <c r="AK18" s="412"/>
      <c r="AL18" s="412"/>
      <c r="AM18" s="412"/>
      <c r="AN18" s="66"/>
      <c r="AO18" s="66"/>
      <c r="AP18" s="66"/>
      <c r="AQ18" s="66"/>
      <c r="AR18" s="66"/>
      <c r="AS18" s="115"/>
      <c r="AT18" s="4"/>
      <c r="AU18" s="4"/>
    </row>
    <row r="19" spans="2:47" ht="20.100000000000001" customHeight="1">
      <c r="B19" s="4"/>
      <c r="C19" s="4"/>
      <c r="D19" s="112"/>
      <c r="E19" s="61"/>
      <c r="F19" s="66"/>
      <c r="G19" s="66"/>
      <c r="H19" s="66"/>
      <c r="I19" s="66"/>
      <c r="J19" s="66"/>
      <c r="K19" s="66"/>
      <c r="L19" s="66"/>
      <c r="M19" s="66"/>
      <c r="N19" s="66"/>
      <c r="O19" s="66"/>
      <c r="P19" s="66"/>
      <c r="Q19" s="66"/>
      <c r="R19" s="66"/>
      <c r="S19" s="66"/>
      <c r="T19" s="114"/>
      <c r="U19" s="66"/>
      <c r="V19" s="412" t="str">
        <f>HYPERLINK("#'摘要データ'!A1","摘要データ")</f>
        <v>摘要データ</v>
      </c>
      <c r="W19" s="412"/>
      <c r="X19" s="412"/>
      <c r="Y19" s="412"/>
      <c r="Z19" s="412"/>
      <c r="AA19" s="412"/>
      <c r="AB19" s="412"/>
      <c r="AC19" s="412"/>
      <c r="AD19" s="412"/>
      <c r="AE19" s="412"/>
      <c r="AF19" s="412"/>
      <c r="AG19" s="412"/>
      <c r="AH19" s="412"/>
      <c r="AI19" s="412"/>
      <c r="AJ19" s="412"/>
      <c r="AK19" s="412"/>
      <c r="AL19" s="412"/>
      <c r="AM19" s="412"/>
      <c r="AN19" s="68"/>
      <c r="AO19" s="68"/>
      <c r="AP19" s="68"/>
      <c r="AQ19" s="68"/>
      <c r="AR19" s="68"/>
      <c r="AS19" s="115"/>
      <c r="AT19" s="4"/>
      <c r="AU19" s="4"/>
    </row>
    <row r="20" spans="2:47" ht="20.100000000000001" customHeight="1">
      <c r="B20" s="4"/>
      <c r="C20" s="4"/>
      <c r="D20" s="112"/>
      <c r="E20" s="61"/>
      <c r="F20" s="66"/>
      <c r="G20" s="66"/>
      <c r="H20" s="66"/>
      <c r="I20" s="66"/>
      <c r="J20" s="66"/>
      <c r="K20" s="66"/>
      <c r="L20" s="66"/>
      <c r="M20" s="66"/>
      <c r="N20" s="66"/>
      <c r="O20" s="66"/>
      <c r="P20" s="66"/>
      <c r="Q20" s="66"/>
      <c r="R20" s="66"/>
      <c r="S20" s="66"/>
      <c r="T20" s="114"/>
      <c r="U20" s="66"/>
      <c r="V20" s="412" t="str">
        <f>HYPERLINK("#'任意項目データ'!A1","任意項目データ")</f>
        <v>任意項目データ</v>
      </c>
      <c r="W20" s="412"/>
      <c r="X20" s="412"/>
      <c r="Y20" s="412"/>
      <c r="Z20" s="412"/>
      <c r="AA20" s="412"/>
      <c r="AB20" s="412"/>
      <c r="AC20" s="412"/>
      <c r="AD20" s="412"/>
      <c r="AE20" s="412"/>
      <c r="AF20" s="412"/>
      <c r="AG20" s="412"/>
      <c r="AH20" s="412"/>
      <c r="AI20" s="412"/>
      <c r="AJ20" s="412"/>
      <c r="AK20" s="412"/>
      <c r="AL20" s="412"/>
      <c r="AM20" s="412"/>
      <c r="AN20" s="66"/>
      <c r="AO20" s="66"/>
      <c r="AP20" s="66"/>
      <c r="AQ20" s="66"/>
      <c r="AR20" s="66"/>
      <c r="AS20" s="115"/>
      <c r="AT20" s="4"/>
      <c r="AU20" s="4"/>
    </row>
    <row r="21" spans="2:47" s="4" customFormat="1" ht="20.100000000000001" customHeight="1">
      <c r="D21" s="112"/>
      <c r="E21" s="61"/>
      <c r="F21" s="66"/>
      <c r="G21" s="66"/>
      <c r="H21" s="66"/>
      <c r="I21" s="66"/>
      <c r="J21" s="66"/>
      <c r="K21" s="66"/>
      <c r="L21" s="66"/>
      <c r="M21" s="66"/>
      <c r="N21" s="66"/>
      <c r="O21" s="66"/>
      <c r="P21" s="66"/>
      <c r="Q21" s="66"/>
      <c r="R21" s="66"/>
      <c r="S21" s="66"/>
      <c r="T21" s="66"/>
      <c r="U21" s="66"/>
      <c r="V21" s="412" t="str">
        <f>HYPERLINK("#'法人口座データ'!A1","法人口座データ")</f>
        <v>法人口座データ</v>
      </c>
      <c r="W21" s="412"/>
      <c r="X21" s="412"/>
      <c r="Y21" s="412"/>
      <c r="Z21" s="412"/>
      <c r="AA21" s="412"/>
      <c r="AB21" s="412"/>
      <c r="AC21" s="412"/>
      <c r="AD21" s="412"/>
      <c r="AE21" s="412"/>
      <c r="AF21" s="412"/>
      <c r="AG21" s="412"/>
      <c r="AH21" s="412"/>
      <c r="AI21" s="412"/>
      <c r="AJ21" s="412"/>
      <c r="AK21" s="412"/>
      <c r="AL21" s="412"/>
      <c r="AM21" s="412"/>
      <c r="AN21" s="66"/>
      <c r="AO21" s="66"/>
      <c r="AP21" s="66"/>
      <c r="AQ21" s="66"/>
      <c r="AR21" s="66"/>
      <c r="AS21" s="115"/>
    </row>
    <row r="22" spans="2:47" s="4" customFormat="1" ht="20.100000000000001" customHeight="1">
      <c r="D22" s="112"/>
      <c r="E22" s="61"/>
      <c r="F22" s="66"/>
      <c r="G22" s="66"/>
      <c r="H22" s="66"/>
      <c r="I22" s="66"/>
      <c r="J22" s="66"/>
      <c r="K22" s="66"/>
      <c r="L22" s="66"/>
      <c r="M22" s="66"/>
      <c r="N22" s="66"/>
      <c r="O22" s="66"/>
      <c r="P22" s="66"/>
      <c r="Q22" s="66"/>
      <c r="R22" s="66"/>
      <c r="S22" s="66"/>
      <c r="T22" s="66"/>
      <c r="U22" s="66"/>
      <c r="V22" s="118"/>
      <c r="W22" s="66"/>
      <c r="X22" s="66"/>
      <c r="Y22" s="66"/>
      <c r="Z22" s="66"/>
      <c r="AA22" s="66"/>
      <c r="AB22" s="66"/>
      <c r="AC22" s="66"/>
      <c r="AD22" s="66"/>
      <c r="AE22" s="66"/>
      <c r="AF22" s="66"/>
      <c r="AG22" s="66"/>
      <c r="AH22" s="66"/>
      <c r="AI22" s="66"/>
      <c r="AJ22" s="66"/>
      <c r="AK22" s="66"/>
      <c r="AL22" s="66"/>
      <c r="AM22" s="66"/>
      <c r="AN22" s="66"/>
      <c r="AO22" s="66"/>
      <c r="AP22" s="66"/>
      <c r="AQ22" s="66"/>
      <c r="AR22" s="66"/>
      <c r="AS22" s="115"/>
    </row>
    <row r="23" spans="2:47" s="4" customFormat="1" ht="20.100000000000001" customHeight="1">
      <c r="D23" s="112"/>
      <c r="E23" s="113" t="s">
        <v>626</v>
      </c>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115"/>
    </row>
    <row r="24" spans="2:47" s="4" customFormat="1" ht="20.100000000000001" customHeight="1">
      <c r="D24" s="112"/>
      <c r="E24" s="61"/>
      <c r="F24" s="66"/>
      <c r="G24" s="66"/>
      <c r="H24" s="66"/>
      <c r="I24" s="66"/>
      <c r="J24" s="66"/>
      <c r="K24" s="66"/>
      <c r="L24" s="66"/>
      <c r="M24" s="66"/>
      <c r="N24" s="66"/>
      <c r="O24" s="66"/>
      <c r="P24" s="66"/>
      <c r="Q24" s="66"/>
      <c r="R24" s="66"/>
      <c r="S24" s="66"/>
      <c r="T24" s="66"/>
      <c r="U24" s="66"/>
      <c r="V24" s="412" t="str">
        <f>HYPERLINK("#'精算先データ'!A1","精算先データ")</f>
        <v>精算先データ</v>
      </c>
      <c r="W24" s="412"/>
      <c r="X24" s="412"/>
      <c r="Y24" s="412"/>
      <c r="Z24" s="412"/>
      <c r="AA24" s="412"/>
      <c r="AB24" s="412"/>
      <c r="AC24" s="412"/>
      <c r="AD24" s="412"/>
      <c r="AE24" s="412"/>
      <c r="AF24" s="412"/>
      <c r="AG24" s="412"/>
      <c r="AH24" s="412"/>
      <c r="AI24" s="412"/>
      <c r="AJ24" s="412"/>
      <c r="AK24" s="412"/>
      <c r="AL24" s="412"/>
      <c r="AM24" s="412"/>
      <c r="AN24" s="66"/>
      <c r="AO24" s="66"/>
      <c r="AP24" s="66"/>
      <c r="AQ24" s="66"/>
      <c r="AR24" s="66"/>
      <c r="AS24" s="115"/>
    </row>
    <row r="25" spans="2:47" s="4" customFormat="1" ht="20.100000000000001" customHeight="1">
      <c r="D25" s="112"/>
      <c r="E25" s="61"/>
      <c r="F25" s="66"/>
      <c r="G25" s="66"/>
      <c r="H25" s="66"/>
      <c r="I25" s="66"/>
      <c r="J25" s="66"/>
      <c r="K25" s="66"/>
      <c r="L25" s="66"/>
      <c r="M25" s="66"/>
      <c r="N25" s="66"/>
      <c r="O25" s="66"/>
      <c r="P25" s="66"/>
      <c r="Q25" s="66"/>
      <c r="R25" s="66"/>
      <c r="S25" s="66"/>
      <c r="T25" s="66"/>
      <c r="U25" s="66"/>
      <c r="V25" s="412" t="str">
        <f>HYPERLINK("#'精算先区分データ'!A1","精算先区分データ")</f>
        <v>精算先区分データ</v>
      </c>
      <c r="W25" s="412"/>
      <c r="X25" s="412"/>
      <c r="Y25" s="412"/>
      <c r="Z25" s="412"/>
      <c r="AA25" s="412"/>
      <c r="AB25" s="412"/>
      <c r="AC25" s="412"/>
      <c r="AD25" s="412"/>
      <c r="AE25" s="412"/>
      <c r="AF25" s="412"/>
      <c r="AG25" s="412"/>
      <c r="AH25" s="412"/>
      <c r="AI25" s="412"/>
      <c r="AJ25" s="412"/>
      <c r="AK25" s="412"/>
      <c r="AL25" s="412"/>
      <c r="AM25" s="412"/>
      <c r="AN25" s="64"/>
      <c r="AO25" s="64"/>
      <c r="AP25" s="64"/>
      <c r="AQ25" s="64"/>
      <c r="AR25" s="64"/>
      <c r="AS25" s="115"/>
    </row>
    <row r="26" spans="2:47" s="4" customFormat="1" ht="20.100000000000001" customHeight="1">
      <c r="D26" s="112"/>
      <c r="E26" s="61"/>
      <c r="F26" s="66"/>
      <c r="G26" s="66"/>
      <c r="H26" s="66"/>
      <c r="I26" s="66"/>
      <c r="J26" s="66"/>
      <c r="K26" s="66"/>
      <c r="L26" s="66"/>
      <c r="M26" s="66"/>
      <c r="N26" s="66"/>
      <c r="O26" s="66"/>
      <c r="P26" s="66"/>
      <c r="Q26" s="66"/>
      <c r="R26" s="66"/>
      <c r="S26" s="66"/>
      <c r="T26" s="66"/>
      <c r="U26" s="66"/>
      <c r="V26" s="412" t="str">
        <f>HYPERLINK("#'精算締日データ'!A1","精算締日データ")</f>
        <v>精算締日データ</v>
      </c>
      <c r="W26" s="412"/>
      <c r="X26" s="412"/>
      <c r="Y26" s="412"/>
      <c r="Z26" s="412"/>
      <c r="AA26" s="412"/>
      <c r="AB26" s="412"/>
      <c r="AC26" s="412"/>
      <c r="AD26" s="412"/>
      <c r="AE26" s="412"/>
      <c r="AF26" s="412"/>
      <c r="AG26" s="412"/>
      <c r="AH26" s="412"/>
      <c r="AI26" s="412"/>
      <c r="AJ26" s="412"/>
      <c r="AK26" s="412"/>
      <c r="AL26" s="412"/>
      <c r="AM26" s="412"/>
      <c r="AN26" s="71"/>
      <c r="AO26" s="71"/>
      <c r="AP26" s="71"/>
      <c r="AQ26" s="71"/>
      <c r="AR26" s="71"/>
      <c r="AS26" s="115"/>
    </row>
    <row r="27" spans="2:47" s="4" customFormat="1" ht="20.100000000000001" customHeight="1">
      <c r="D27" s="112"/>
      <c r="E27" s="61"/>
      <c r="F27" s="66"/>
      <c r="G27" s="66"/>
      <c r="H27" s="66"/>
      <c r="I27" s="66"/>
      <c r="J27" s="66"/>
      <c r="K27" s="66"/>
      <c r="L27" s="66"/>
      <c r="M27" s="66"/>
      <c r="N27" s="66"/>
      <c r="O27" s="66"/>
      <c r="P27" s="66"/>
      <c r="Q27" s="66"/>
      <c r="R27" s="66"/>
      <c r="S27" s="66"/>
      <c r="T27" s="66"/>
      <c r="U27" s="66"/>
      <c r="V27" s="412" t="str">
        <f>HYPERLINK("#'取引先グループデータ'!A1","取引先グループデータ")</f>
        <v>取引先グループデータ</v>
      </c>
      <c r="W27" s="412"/>
      <c r="X27" s="412"/>
      <c r="Y27" s="412"/>
      <c r="Z27" s="412"/>
      <c r="AA27" s="412"/>
      <c r="AB27" s="412"/>
      <c r="AC27" s="412"/>
      <c r="AD27" s="412"/>
      <c r="AE27" s="412"/>
      <c r="AF27" s="412"/>
      <c r="AG27" s="412"/>
      <c r="AH27" s="412"/>
      <c r="AI27" s="412"/>
      <c r="AJ27" s="412"/>
      <c r="AK27" s="412"/>
      <c r="AL27" s="412"/>
      <c r="AM27" s="412"/>
      <c r="AN27" s="88"/>
      <c r="AO27" s="88"/>
      <c r="AP27" s="88"/>
      <c r="AQ27" s="88"/>
      <c r="AR27" s="88"/>
      <c r="AS27" s="115"/>
    </row>
    <row r="28" spans="2:47" s="4" customFormat="1" ht="20.100000000000001" customHeight="1">
      <c r="D28" s="112"/>
      <c r="E28" s="61"/>
      <c r="F28" s="66"/>
      <c r="G28" s="66"/>
      <c r="H28" s="66"/>
      <c r="I28" s="66"/>
      <c r="J28" s="66"/>
      <c r="K28" s="66"/>
      <c r="L28" s="66"/>
      <c r="M28" s="66"/>
      <c r="N28" s="66"/>
      <c r="O28" s="66"/>
      <c r="P28" s="66"/>
      <c r="Q28" s="66"/>
      <c r="R28" s="66"/>
      <c r="S28" s="66"/>
      <c r="T28" s="66"/>
      <c r="U28" s="66"/>
      <c r="V28" s="412" t="str">
        <f>HYPERLINK("#'仕入先データ'!A1","仕入先データ")</f>
        <v>仕入先データ</v>
      </c>
      <c r="W28" s="412"/>
      <c r="X28" s="412"/>
      <c r="Y28" s="412"/>
      <c r="Z28" s="412"/>
      <c r="AA28" s="412"/>
      <c r="AB28" s="412"/>
      <c r="AC28" s="412"/>
      <c r="AD28" s="412"/>
      <c r="AE28" s="412"/>
      <c r="AF28" s="412"/>
      <c r="AG28" s="412"/>
      <c r="AH28" s="412"/>
      <c r="AI28" s="412"/>
      <c r="AJ28" s="412"/>
      <c r="AK28" s="412"/>
      <c r="AL28" s="412"/>
      <c r="AM28" s="412"/>
      <c r="AN28" s="65"/>
      <c r="AO28" s="65"/>
      <c r="AP28" s="65"/>
      <c r="AQ28" s="65"/>
      <c r="AR28" s="65"/>
      <c r="AS28" s="115"/>
    </row>
    <row r="29" spans="2:47" s="4" customFormat="1" ht="20.100000000000001" customHeight="1">
      <c r="D29" s="112"/>
      <c r="E29" s="61"/>
      <c r="F29" s="66"/>
      <c r="G29" s="66"/>
      <c r="H29" s="66"/>
      <c r="I29" s="66"/>
      <c r="J29" s="66"/>
      <c r="K29" s="66"/>
      <c r="L29" s="66"/>
      <c r="M29" s="66"/>
      <c r="N29" s="66"/>
      <c r="O29" s="66"/>
      <c r="P29" s="66"/>
      <c r="Q29" s="66"/>
      <c r="R29" s="66"/>
      <c r="S29" s="66"/>
      <c r="T29" s="66"/>
      <c r="U29" s="66"/>
      <c r="V29" s="412" t="str">
        <f>HYPERLINK("#'仕入先区分データ'!A1","仕入先区分データ")</f>
        <v>仕入先区分データ</v>
      </c>
      <c r="W29" s="412"/>
      <c r="X29" s="412"/>
      <c r="Y29" s="412"/>
      <c r="Z29" s="412"/>
      <c r="AA29" s="412"/>
      <c r="AB29" s="412"/>
      <c r="AC29" s="412"/>
      <c r="AD29" s="412"/>
      <c r="AE29" s="412"/>
      <c r="AF29" s="412"/>
      <c r="AG29" s="412"/>
      <c r="AH29" s="412"/>
      <c r="AI29" s="412"/>
      <c r="AJ29" s="412"/>
      <c r="AK29" s="412"/>
      <c r="AL29" s="412"/>
      <c r="AM29" s="412"/>
      <c r="AN29" s="66"/>
      <c r="AO29" s="66"/>
      <c r="AP29" s="66"/>
      <c r="AQ29" s="66"/>
      <c r="AR29" s="66"/>
      <c r="AS29" s="115"/>
    </row>
    <row r="30" spans="2:47" s="4" customFormat="1" ht="20.100000000000001" customHeight="1">
      <c r="D30" s="112"/>
      <c r="E30" s="61"/>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5"/>
      <c r="AM30" s="65"/>
      <c r="AN30" s="65"/>
      <c r="AO30" s="65"/>
      <c r="AP30" s="65"/>
      <c r="AQ30" s="65"/>
      <c r="AR30" s="65"/>
      <c r="AS30" s="115"/>
    </row>
    <row r="31" spans="2:47" s="4" customFormat="1" ht="20.100000000000001" customHeight="1">
      <c r="D31" s="112"/>
      <c r="E31" s="113" t="s">
        <v>630</v>
      </c>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5"/>
      <c r="AM31" s="65"/>
      <c r="AN31" s="65"/>
      <c r="AO31" s="65"/>
      <c r="AP31" s="65"/>
      <c r="AQ31" s="65"/>
      <c r="AR31" s="65"/>
      <c r="AS31" s="115"/>
    </row>
    <row r="32" spans="2:47" s="4" customFormat="1" ht="20.100000000000001" customHeight="1">
      <c r="D32" s="112"/>
      <c r="E32" s="64"/>
      <c r="F32" s="101"/>
      <c r="G32" s="101"/>
      <c r="H32" s="101"/>
      <c r="I32" s="101"/>
      <c r="J32" s="101"/>
      <c r="K32" s="101"/>
      <c r="L32" s="101"/>
      <c r="M32" s="101"/>
      <c r="N32" s="87"/>
      <c r="O32" s="87"/>
      <c r="P32" s="87"/>
      <c r="Q32" s="87"/>
      <c r="R32" s="87"/>
      <c r="S32" s="87"/>
      <c r="T32" s="87"/>
      <c r="U32" s="65"/>
      <c r="V32" s="412" t="str">
        <f>HYPERLINK("#'商品データ'!A1","商品データ")</f>
        <v>商品データ</v>
      </c>
      <c r="W32" s="412"/>
      <c r="X32" s="412"/>
      <c r="Y32" s="412"/>
      <c r="Z32" s="412"/>
      <c r="AA32" s="412"/>
      <c r="AB32" s="412"/>
      <c r="AC32" s="412"/>
      <c r="AD32" s="412"/>
      <c r="AE32" s="412"/>
      <c r="AF32" s="412"/>
      <c r="AG32" s="412"/>
      <c r="AH32" s="412"/>
      <c r="AI32" s="412"/>
      <c r="AJ32" s="412"/>
      <c r="AK32" s="412"/>
      <c r="AL32" s="412"/>
      <c r="AM32" s="412"/>
      <c r="AN32" s="65"/>
      <c r="AO32" s="65"/>
      <c r="AP32" s="65"/>
      <c r="AQ32" s="65"/>
      <c r="AR32" s="65"/>
      <c r="AS32" s="115"/>
    </row>
    <row r="33" spans="1:48" s="4" customFormat="1" ht="20.100000000000001" customHeight="1">
      <c r="A33" s="1"/>
      <c r="D33" s="112"/>
      <c r="E33" s="64"/>
      <c r="F33" s="101"/>
      <c r="G33" s="101"/>
      <c r="H33" s="101"/>
      <c r="I33" s="101"/>
      <c r="J33" s="101"/>
      <c r="K33" s="101"/>
      <c r="L33" s="101"/>
      <c r="M33" s="101"/>
      <c r="N33" s="87"/>
      <c r="O33" s="87"/>
      <c r="P33" s="87"/>
      <c r="Q33" s="87"/>
      <c r="R33" s="87"/>
      <c r="S33" s="87"/>
      <c r="T33" s="87"/>
      <c r="U33" s="65"/>
      <c r="V33" s="412" t="str">
        <f>HYPERLINK("#'発行コードデータ'!A1","発行コードデータ")</f>
        <v>発行コードデータ</v>
      </c>
      <c r="W33" s="412"/>
      <c r="X33" s="412"/>
      <c r="Y33" s="412"/>
      <c r="Z33" s="412"/>
      <c r="AA33" s="412"/>
      <c r="AB33" s="412"/>
      <c r="AC33" s="412"/>
      <c r="AD33" s="412"/>
      <c r="AE33" s="412"/>
      <c r="AF33" s="412"/>
      <c r="AG33" s="412"/>
      <c r="AH33" s="412"/>
      <c r="AI33" s="412"/>
      <c r="AJ33" s="412"/>
      <c r="AK33" s="412"/>
      <c r="AL33" s="412"/>
      <c r="AM33" s="412"/>
      <c r="AN33" s="65"/>
      <c r="AO33" s="65"/>
      <c r="AP33" s="65"/>
      <c r="AQ33" s="65"/>
      <c r="AR33" s="65"/>
      <c r="AS33" s="115"/>
      <c r="AV33" s="1"/>
    </row>
    <row r="34" spans="1:48" ht="20.100000000000001" customHeight="1">
      <c r="B34" s="4"/>
      <c r="C34" s="4"/>
      <c r="D34" s="112"/>
      <c r="E34" s="61"/>
      <c r="F34" s="66"/>
      <c r="G34" s="66"/>
      <c r="H34" s="66"/>
      <c r="I34" s="66"/>
      <c r="J34" s="66"/>
      <c r="K34" s="66"/>
      <c r="L34" s="66"/>
      <c r="M34" s="66"/>
      <c r="N34" s="66"/>
      <c r="O34" s="66"/>
      <c r="P34" s="66"/>
      <c r="Q34" s="66"/>
      <c r="R34" s="66"/>
      <c r="S34" s="66"/>
      <c r="T34" s="66"/>
      <c r="U34" s="66"/>
      <c r="V34" s="412" t="str">
        <f>HYPERLINK("#'債務連携データ'!A1","債務連携データ")</f>
        <v>債務連携データ</v>
      </c>
      <c r="W34" s="412"/>
      <c r="X34" s="412"/>
      <c r="Y34" s="412"/>
      <c r="Z34" s="412"/>
      <c r="AA34" s="412"/>
      <c r="AB34" s="412"/>
      <c r="AC34" s="412"/>
      <c r="AD34" s="412"/>
      <c r="AE34" s="412"/>
      <c r="AF34" s="412"/>
      <c r="AG34" s="412"/>
      <c r="AH34" s="412"/>
      <c r="AI34" s="412"/>
      <c r="AJ34" s="412"/>
      <c r="AK34" s="412"/>
      <c r="AL34" s="412"/>
      <c r="AM34" s="412"/>
      <c r="AN34" s="66"/>
      <c r="AO34" s="66"/>
      <c r="AP34" s="66"/>
      <c r="AQ34" s="66"/>
      <c r="AR34" s="66"/>
      <c r="AS34" s="116"/>
      <c r="AT34" s="70"/>
      <c r="AU34" s="4"/>
    </row>
    <row r="35" spans="1:48" ht="20.100000000000001" customHeight="1">
      <c r="B35" s="4"/>
      <c r="C35" s="4"/>
      <c r="D35" s="112"/>
      <c r="E35" s="67"/>
      <c r="F35" s="68"/>
      <c r="G35" s="68"/>
      <c r="H35" s="68"/>
      <c r="I35" s="68"/>
      <c r="J35" s="68"/>
      <c r="K35" s="68"/>
      <c r="L35" s="68"/>
      <c r="M35" s="68"/>
      <c r="N35" s="68"/>
      <c r="O35" s="68"/>
      <c r="P35" s="68"/>
      <c r="Q35" s="68"/>
      <c r="R35" s="68"/>
      <c r="S35" s="68"/>
      <c r="T35" s="68"/>
      <c r="U35" s="68"/>
      <c r="V35" s="412" t="str">
        <f>HYPERLINK("#'単価データ'!A1","単価データ")</f>
        <v>単価データ</v>
      </c>
      <c r="W35" s="412"/>
      <c r="X35" s="412"/>
      <c r="Y35" s="412"/>
      <c r="Z35" s="412"/>
      <c r="AA35" s="412"/>
      <c r="AB35" s="412"/>
      <c r="AC35" s="412"/>
      <c r="AD35" s="412"/>
      <c r="AE35" s="412"/>
      <c r="AF35" s="412"/>
      <c r="AG35" s="412"/>
      <c r="AH35" s="412"/>
      <c r="AI35" s="412"/>
      <c r="AJ35" s="412"/>
      <c r="AK35" s="412"/>
      <c r="AL35" s="412"/>
      <c r="AM35" s="412"/>
      <c r="AN35" s="68"/>
      <c r="AO35" s="68"/>
      <c r="AP35" s="68"/>
      <c r="AQ35" s="68"/>
      <c r="AR35" s="68"/>
      <c r="AS35" s="116"/>
      <c r="AT35" s="70"/>
      <c r="AU35" s="4"/>
    </row>
    <row r="36" spans="1:48" ht="20.100000000000001" customHeight="1">
      <c r="B36" s="4"/>
      <c r="C36" s="4"/>
      <c r="D36" s="112"/>
      <c r="E36" s="61"/>
      <c r="F36" s="68"/>
      <c r="G36" s="88"/>
      <c r="H36" s="71"/>
      <c r="I36" s="71"/>
      <c r="J36" s="71"/>
      <c r="K36" s="71"/>
      <c r="L36" s="71"/>
      <c r="M36" s="71"/>
      <c r="N36" s="71"/>
      <c r="O36" s="71"/>
      <c r="P36" s="71"/>
      <c r="Q36" s="71"/>
      <c r="R36" s="71"/>
      <c r="S36" s="71"/>
      <c r="T36" s="71"/>
      <c r="U36" s="71"/>
      <c r="V36" s="412" t="str">
        <f>HYPERLINK("#'価格データ'!A1","価格データ")</f>
        <v>価格データ</v>
      </c>
      <c r="W36" s="412"/>
      <c r="X36" s="412"/>
      <c r="Y36" s="412"/>
      <c r="Z36" s="412"/>
      <c r="AA36" s="412"/>
      <c r="AB36" s="412"/>
      <c r="AC36" s="412"/>
      <c r="AD36" s="412"/>
      <c r="AE36" s="412"/>
      <c r="AF36" s="412"/>
      <c r="AG36" s="412"/>
      <c r="AH36" s="412"/>
      <c r="AI36" s="412"/>
      <c r="AJ36" s="412"/>
      <c r="AK36" s="412"/>
      <c r="AL36" s="412"/>
      <c r="AM36" s="412"/>
      <c r="AN36" s="71"/>
      <c r="AO36" s="71"/>
      <c r="AP36" s="71"/>
      <c r="AQ36" s="71"/>
      <c r="AR36" s="71"/>
      <c r="AS36" s="116"/>
      <c r="AT36" s="70"/>
      <c r="AU36" s="4"/>
    </row>
    <row r="37" spans="1:48" ht="20.100000000000001" customHeight="1">
      <c r="B37" s="4"/>
      <c r="C37" s="4"/>
      <c r="D37" s="112"/>
      <c r="E37" s="61"/>
      <c r="F37" s="66"/>
      <c r="G37" s="66"/>
      <c r="H37" s="66"/>
      <c r="I37" s="66"/>
      <c r="J37" s="66"/>
      <c r="K37" s="66"/>
      <c r="L37" s="66"/>
      <c r="M37" s="66"/>
      <c r="N37" s="66"/>
      <c r="O37" s="66"/>
      <c r="P37" s="66"/>
      <c r="Q37" s="66"/>
      <c r="R37" s="66"/>
      <c r="S37" s="66"/>
      <c r="T37" s="66"/>
      <c r="U37" s="66"/>
      <c r="V37" s="68"/>
      <c r="W37" s="66"/>
      <c r="X37" s="66"/>
      <c r="Y37" s="66"/>
      <c r="Z37" s="66"/>
      <c r="AA37" s="66"/>
      <c r="AB37" s="66"/>
      <c r="AC37" s="66"/>
      <c r="AD37" s="66"/>
      <c r="AE37" s="66"/>
      <c r="AF37" s="66"/>
      <c r="AG37" s="66"/>
      <c r="AH37" s="66"/>
      <c r="AI37" s="66"/>
      <c r="AJ37" s="66"/>
      <c r="AK37" s="66"/>
      <c r="AL37" s="66"/>
      <c r="AM37" s="66"/>
      <c r="AN37" s="66"/>
      <c r="AO37" s="66"/>
      <c r="AP37" s="66"/>
      <c r="AQ37" s="66"/>
      <c r="AR37" s="66"/>
      <c r="AS37" s="116"/>
      <c r="AT37" s="70"/>
      <c r="AU37" s="4"/>
    </row>
    <row r="38" spans="1:48" ht="20.100000000000001" customHeight="1">
      <c r="B38" s="4"/>
      <c r="C38" s="4"/>
      <c r="D38" s="112"/>
      <c r="E38" s="113" t="s">
        <v>631</v>
      </c>
      <c r="F38" s="68"/>
      <c r="G38" s="68"/>
      <c r="H38" s="68"/>
      <c r="I38" s="68"/>
      <c r="J38" s="68"/>
      <c r="K38" s="68"/>
      <c r="L38" s="68"/>
      <c r="M38" s="68"/>
      <c r="N38" s="68"/>
      <c r="O38" s="68"/>
      <c r="P38" s="68"/>
      <c r="Q38" s="68"/>
      <c r="R38" s="68"/>
      <c r="S38" s="68"/>
      <c r="T38" s="68"/>
      <c r="U38" s="68"/>
      <c r="V38" s="66"/>
      <c r="W38" s="68"/>
      <c r="X38" s="68"/>
      <c r="Y38" s="68"/>
      <c r="Z38" s="68"/>
      <c r="AA38" s="68"/>
      <c r="AB38" s="68"/>
      <c r="AC38" s="68"/>
      <c r="AD38" s="68"/>
      <c r="AE38" s="68"/>
      <c r="AF38" s="68"/>
      <c r="AG38" s="68"/>
      <c r="AH38" s="68"/>
      <c r="AI38" s="68"/>
      <c r="AJ38" s="68"/>
      <c r="AK38" s="68"/>
      <c r="AL38" s="68"/>
      <c r="AM38" s="68"/>
      <c r="AN38" s="68"/>
      <c r="AO38" s="68"/>
      <c r="AP38" s="68"/>
      <c r="AQ38" s="68"/>
      <c r="AR38" s="68"/>
      <c r="AS38" s="116"/>
      <c r="AT38" s="70"/>
      <c r="AU38" s="4"/>
    </row>
    <row r="39" spans="1:48" ht="20.100000000000001" customHeight="1">
      <c r="B39" s="4"/>
      <c r="C39" s="4"/>
      <c r="D39" s="112"/>
      <c r="E39" s="67"/>
      <c r="F39" s="71"/>
      <c r="G39" s="71"/>
      <c r="H39" s="71"/>
      <c r="I39" s="71"/>
      <c r="J39" s="71"/>
      <c r="K39" s="71"/>
      <c r="L39" s="71"/>
      <c r="M39" s="71"/>
      <c r="N39" s="71"/>
      <c r="O39" s="71"/>
      <c r="P39" s="71"/>
      <c r="Q39" s="71"/>
      <c r="R39" s="71"/>
      <c r="S39" s="71"/>
      <c r="T39" s="71"/>
      <c r="U39" s="71"/>
      <c r="V39" s="412" t="str">
        <f>HYPERLINK("#'仕入伝票データ'!A1","仕入伝票データ")</f>
        <v>仕入伝票データ</v>
      </c>
      <c r="W39" s="412"/>
      <c r="X39" s="412"/>
      <c r="Y39" s="412"/>
      <c r="Z39" s="412"/>
      <c r="AA39" s="412"/>
      <c r="AB39" s="412"/>
      <c r="AC39" s="412"/>
      <c r="AD39" s="412"/>
      <c r="AE39" s="412"/>
      <c r="AF39" s="412"/>
      <c r="AG39" s="412"/>
      <c r="AH39" s="412"/>
      <c r="AI39" s="412"/>
      <c r="AJ39" s="412"/>
      <c r="AK39" s="412"/>
      <c r="AL39" s="412"/>
      <c r="AM39" s="412"/>
      <c r="AN39" s="71"/>
      <c r="AO39" s="71"/>
      <c r="AP39" s="71"/>
      <c r="AQ39" s="71"/>
      <c r="AR39" s="71"/>
      <c r="AS39" s="116"/>
      <c r="AT39" s="70"/>
      <c r="AU39" s="4"/>
    </row>
    <row r="40" spans="1:48" ht="20.100000000000001" customHeight="1">
      <c r="B40" s="4"/>
      <c r="C40" s="4"/>
      <c r="D40" s="112"/>
      <c r="E40" s="6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116"/>
      <c r="AT40" s="70"/>
      <c r="AU40" s="70"/>
    </row>
    <row r="41" spans="1:48" s="4" customFormat="1" ht="20.100000000000001" customHeight="1">
      <c r="D41" s="112"/>
      <c r="E41" s="113" t="s">
        <v>632</v>
      </c>
      <c r="F41" s="68"/>
      <c r="G41" s="68"/>
      <c r="H41" s="68"/>
      <c r="I41" s="68"/>
      <c r="J41" s="68"/>
      <c r="K41" s="68"/>
      <c r="L41" s="68"/>
      <c r="M41" s="68"/>
      <c r="N41" s="68"/>
      <c r="O41" s="68"/>
      <c r="P41" s="68"/>
      <c r="Q41" s="68"/>
      <c r="R41" s="68"/>
      <c r="S41" s="68"/>
      <c r="T41" s="68"/>
      <c r="U41" s="68"/>
      <c r="V41" s="71"/>
      <c r="W41" s="68"/>
      <c r="X41" s="68"/>
      <c r="Y41" s="68"/>
      <c r="Z41" s="68"/>
      <c r="AA41" s="68"/>
      <c r="AB41" s="68"/>
      <c r="AC41" s="68"/>
      <c r="AD41" s="68"/>
      <c r="AE41" s="68"/>
      <c r="AF41" s="68"/>
      <c r="AG41" s="68"/>
      <c r="AH41" s="68"/>
      <c r="AI41" s="68"/>
      <c r="AJ41" s="68"/>
      <c r="AK41" s="68"/>
      <c r="AL41" s="68"/>
      <c r="AM41" s="68"/>
      <c r="AN41" s="68"/>
      <c r="AO41" s="68"/>
      <c r="AP41" s="68"/>
      <c r="AQ41" s="68"/>
      <c r="AR41" s="68"/>
      <c r="AS41" s="115"/>
    </row>
    <row r="42" spans="1:48" s="4" customFormat="1" ht="20.100000000000001" customHeight="1">
      <c r="D42" s="112"/>
      <c r="E42" s="64"/>
      <c r="F42" s="101"/>
      <c r="G42" s="101"/>
      <c r="H42" s="101"/>
      <c r="I42" s="101"/>
      <c r="J42" s="101"/>
      <c r="K42" s="101"/>
      <c r="L42" s="101"/>
      <c r="M42" s="87"/>
      <c r="N42" s="87"/>
      <c r="O42" s="87"/>
      <c r="P42" s="87"/>
      <c r="Q42" s="87"/>
      <c r="R42" s="87"/>
      <c r="S42" s="87"/>
      <c r="T42" s="65"/>
      <c r="U42" s="65"/>
      <c r="V42" s="412" t="str">
        <f>HYPERLINK("#'債務伝票データ'!A1","債務伝票データ")</f>
        <v>債務伝票データ</v>
      </c>
      <c r="W42" s="412"/>
      <c r="X42" s="412"/>
      <c r="Y42" s="412"/>
      <c r="Z42" s="412"/>
      <c r="AA42" s="412"/>
      <c r="AB42" s="412"/>
      <c r="AC42" s="412"/>
      <c r="AD42" s="412"/>
      <c r="AE42" s="412"/>
      <c r="AF42" s="412"/>
      <c r="AG42" s="412"/>
      <c r="AH42" s="412"/>
      <c r="AI42" s="412"/>
      <c r="AJ42" s="412"/>
      <c r="AK42" s="412"/>
      <c r="AL42" s="412"/>
      <c r="AM42" s="412"/>
      <c r="AN42" s="65"/>
      <c r="AO42" s="65"/>
      <c r="AP42" s="65"/>
      <c r="AQ42" s="65"/>
      <c r="AR42" s="65"/>
      <c r="AS42" s="115"/>
    </row>
    <row r="43" spans="1:48" s="4" customFormat="1" ht="20.100000000000001" customHeight="1">
      <c r="D43" s="112"/>
      <c r="E43" s="64"/>
      <c r="F43" s="101"/>
      <c r="G43" s="101"/>
      <c r="H43" s="101"/>
      <c r="I43" s="101"/>
      <c r="J43" s="101"/>
      <c r="K43" s="101"/>
      <c r="L43" s="101"/>
      <c r="M43" s="87"/>
      <c r="N43" s="87"/>
      <c r="O43" s="87"/>
      <c r="P43" s="87"/>
      <c r="Q43" s="87"/>
      <c r="R43" s="87"/>
      <c r="S43" s="87"/>
      <c r="T43" s="65"/>
      <c r="U43" s="65"/>
      <c r="V43" s="412" t="str">
        <f>HYPERLINK("#'支払情報データ'!A1","支払情報データ")</f>
        <v>支払情報データ</v>
      </c>
      <c r="W43" s="412"/>
      <c r="X43" s="412"/>
      <c r="Y43" s="412"/>
      <c r="Z43" s="412"/>
      <c r="AA43" s="412"/>
      <c r="AB43" s="412"/>
      <c r="AC43" s="412"/>
      <c r="AD43" s="412"/>
      <c r="AE43" s="412"/>
      <c r="AF43" s="412"/>
      <c r="AG43" s="412"/>
      <c r="AH43" s="412"/>
      <c r="AI43" s="412"/>
      <c r="AJ43" s="412"/>
      <c r="AK43" s="412"/>
      <c r="AL43" s="412"/>
      <c r="AM43" s="412"/>
      <c r="AN43" s="65"/>
      <c r="AO43" s="65"/>
      <c r="AP43" s="65"/>
      <c r="AQ43" s="65"/>
      <c r="AR43" s="65"/>
      <c r="AS43" s="115"/>
    </row>
    <row r="44" spans="1:48" s="4" customFormat="1" ht="20.100000000000001" customHeight="1">
      <c r="D44" s="112"/>
      <c r="E44" s="64"/>
      <c r="F44" s="101"/>
      <c r="G44" s="101"/>
      <c r="H44" s="101"/>
      <c r="I44" s="101"/>
      <c r="J44" s="101"/>
      <c r="K44" s="101"/>
      <c r="L44" s="101"/>
      <c r="M44" s="87"/>
      <c r="N44" s="87"/>
      <c r="O44" s="87"/>
      <c r="P44" s="87"/>
      <c r="Q44" s="87"/>
      <c r="R44" s="87"/>
      <c r="S44" s="87"/>
      <c r="T44" s="65"/>
      <c r="U44" s="65"/>
      <c r="V44" s="412" t="str">
        <f>HYPERLINK("#'支払伝票データ'!A1","支払伝票データ")</f>
        <v>支払伝票データ</v>
      </c>
      <c r="W44" s="412"/>
      <c r="X44" s="412"/>
      <c r="Y44" s="412"/>
      <c r="Z44" s="412"/>
      <c r="AA44" s="412"/>
      <c r="AB44" s="412"/>
      <c r="AC44" s="412"/>
      <c r="AD44" s="412"/>
      <c r="AE44" s="412"/>
      <c r="AF44" s="412"/>
      <c r="AG44" s="412"/>
      <c r="AH44" s="412"/>
      <c r="AI44" s="412"/>
      <c r="AJ44" s="412"/>
      <c r="AK44" s="412"/>
      <c r="AL44" s="412"/>
      <c r="AM44" s="412"/>
      <c r="AN44" s="65"/>
      <c r="AO44" s="65"/>
      <c r="AP44" s="65"/>
      <c r="AQ44" s="65"/>
      <c r="AR44" s="65"/>
      <c r="AS44" s="115"/>
    </row>
    <row r="45" spans="1:48" s="4" customFormat="1" ht="20.100000000000001" customHeight="1">
      <c r="D45" s="112"/>
      <c r="E45" s="64"/>
      <c r="F45" s="101"/>
      <c r="G45" s="101"/>
      <c r="H45" s="101"/>
      <c r="I45" s="101"/>
      <c r="J45" s="101"/>
      <c r="K45" s="101"/>
      <c r="L45" s="101"/>
      <c r="M45" s="87"/>
      <c r="N45" s="87"/>
      <c r="O45" s="87"/>
      <c r="P45" s="87"/>
      <c r="Q45" s="87"/>
      <c r="R45" s="87"/>
      <c r="S45" s="87"/>
      <c r="T45" s="65"/>
      <c r="U45" s="65"/>
      <c r="V45" s="412" t="str">
        <f>HYPERLINK("#'債務残高データ'!A1","債務残高データ")</f>
        <v>債務残高データ</v>
      </c>
      <c r="W45" s="412"/>
      <c r="X45" s="412"/>
      <c r="Y45" s="412"/>
      <c r="Z45" s="412"/>
      <c r="AA45" s="412"/>
      <c r="AB45" s="412"/>
      <c r="AC45" s="412"/>
      <c r="AD45" s="412"/>
      <c r="AE45" s="412"/>
      <c r="AF45" s="412"/>
      <c r="AG45" s="412"/>
      <c r="AH45" s="412"/>
      <c r="AI45" s="412"/>
      <c r="AJ45" s="412"/>
      <c r="AK45" s="412"/>
      <c r="AL45" s="412"/>
      <c r="AM45" s="412"/>
      <c r="AN45" s="65"/>
      <c r="AO45" s="65"/>
      <c r="AP45" s="65"/>
      <c r="AQ45" s="65"/>
      <c r="AR45" s="65"/>
      <c r="AS45" s="115"/>
    </row>
    <row r="46" spans="1:48" s="4" customFormat="1" ht="20.100000000000001" customHeight="1">
      <c r="D46" s="112"/>
      <c r="E46" s="64"/>
      <c r="F46" s="101"/>
      <c r="G46" s="101"/>
      <c r="H46" s="101"/>
      <c r="I46" s="101"/>
      <c r="J46" s="101"/>
      <c r="K46" s="101"/>
      <c r="L46" s="101"/>
      <c r="M46" s="87"/>
      <c r="N46" s="87"/>
      <c r="O46" s="87"/>
      <c r="P46" s="87"/>
      <c r="Q46" s="87"/>
      <c r="R46" s="87"/>
      <c r="S46" s="87"/>
      <c r="T46" s="65"/>
      <c r="U46" s="65"/>
      <c r="V46" s="412" t="str">
        <f>HYPERLINK("#'前払金残高データ'!A1","前払金残高データ")</f>
        <v>前払金残高データ</v>
      </c>
      <c r="W46" s="412"/>
      <c r="X46" s="412"/>
      <c r="Y46" s="412"/>
      <c r="Z46" s="412"/>
      <c r="AA46" s="412"/>
      <c r="AB46" s="412"/>
      <c r="AC46" s="412"/>
      <c r="AD46" s="412"/>
      <c r="AE46" s="412"/>
      <c r="AF46" s="412"/>
      <c r="AG46" s="412"/>
      <c r="AH46" s="412"/>
      <c r="AI46" s="412"/>
      <c r="AJ46" s="412"/>
      <c r="AK46" s="412"/>
      <c r="AL46" s="412"/>
      <c r="AM46" s="412"/>
      <c r="AN46" s="65"/>
      <c r="AO46" s="65"/>
      <c r="AP46" s="65"/>
      <c r="AQ46" s="65"/>
      <c r="AR46" s="65"/>
      <c r="AS46" s="115"/>
    </row>
    <row r="47" spans="1:48" s="4" customFormat="1" ht="20.100000000000001" customHeight="1">
      <c r="D47" s="112"/>
      <c r="E47" s="64"/>
      <c r="F47" s="101"/>
      <c r="G47" s="101"/>
      <c r="H47" s="101"/>
      <c r="I47" s="101"/>
      <c r="J47" s="101"/>
      <c r="K47" s="101"/>
      <c r="L47" s="101"/>
      <c r="M47" s="87"/>
      <c r="N47" s="87"/>
      <c r="O47" s="87"/>
      <c r="P47" s="87"/>
      <c r="Q47" s="87"/>
      <c r="R47" s="87"/>
      <c r="S47" s="87"/>
      <c r="T47" s="65"/>
      <c r="U47" s="65"/>
      <c r="V47" s="412" t="str">
        <f>HYPERLINK("#'仮払金残高データ'!A1","仮払金残高データ")</f>
        <v>仮払金残高データ</v>
      </c>
      <c r="W47" s="412"/>
      <c r="X47" s="412"/>
      <c r="Y47" s="412"/>
      <c r="Z47" s="412"/>
      <c r="AA47" s="412"/>
      <c r="AB47" s="412"/>
      <c r="AC47" s="412"/>
      <c r="AD47" s="412"/>
      <c r="AE47" s="412"/>
      <c r="AF47" s="412"/>
      <c r="AG47" s="412"/>
      <c r="AH47" s="412"/>
      <c r="AI47" s="412"/>
      <c r="AJ47" s="412"/>
      <c r="AK47" s="412"/>
      <c r="AL47" s="412"/>
      <c r="AM47" s="412"/>
      <c r="AN47" s="65"/>
      <c r="AO47" s="65"/>
      <c r="AP47" s="65"/>
      <c r="AQ47" s="65"/>
      <c r="AR47" s="65"/>
      <c r="AS47" s="115"/>
    </row>
    <row r="48" spans="1:48" s="4" customFormat="1" ht="20.100000000000001" customHeight="1">
      <c r="D48" s="112"/>
      <c r="E48" s="64"/>
      <c r="F48" s="101"/>
      <c r="G48" s="101"/>
      <c r="H48" s="101"/>
      <c r="I48" s="101"/>
      <c r="J48" s="101"/>
      <c r="K48" s="101"/>
      <c r="L48" s="101"/>
      <c r="M48" s="87"/>
      <c r="N48" s="87"/>
      <c r="O48" s="87"/>
      <c r="P48" s="87"/>
      <c r="Q48" s="87"/>
      <c r="R48" s="87"/>
      <c r="S48" s="87"/>
      <c r="T48" s="65"/>
      <c r="U48" s="65"/>
      <c r="V48" s="412" t="str">
        <f>HYPERLINK("#'工事発注支払額データ'!A1","工事発注支払額データ")</f>
        <v>工事発注支払額データ</v>
      </c>
      <c r="W48" s="412"/>
      <c r="X48" s="412"/>
      <c r="Y48" s="412"/>
      <c r="Z48" s="412"/>
      <c r="AA48" s="412"/>
      <c r="AB48" s="412"/>
      <c r="AC48" s="412"/>
      <c r="AD48" s="412"/>
      <c r="AE48" s="412"/>
      <c r="AF48" s="412"/>
      <c r="AG48" s="412"/>
      <c r="AH48" s="412"/>
      <c r="AI48" s="412"/>
      <c r="AJ48" s="412"/>
      <c r="AK48" s="412"/>
      <c r="AL48" s="412"/>
      <c r="AM48" s="412"/>
      <c r="AN48" s="65"/>
      <c r="AO48" s="65"/>
      <c r="AP48" s="65"/>
      <c r="AQ48" s="65"/>
      <c r="AR48" s="65"/>
      <c r="AS48" s="115"/>
    </row>
    <row r="49" spans="4:45" s="4" customFormat="1" ht="15" customHeight="1" thickBot="1">
      <c r="D49" s="119"/>
      <c r="E49" s="120"/>
      <c r="F49" s="121"/>
      <c r="G49" s="121"/>
      <c r="H49" s="121"/>
      <c r="I49" s="121"/>
      <c r="J49" s="121"/>
      <c r="K49" s="121"/>
      <c r="L49" s="121"/>
      <c r="M49" s="122"/>
      <c r="N49" s="122"/>
      <c r="O49" s="122"/>
      <c r="P49" s="122"/>
      <c r="Q49" s="122"/>
      <c r="R49" s="122"/>
      <c r="S49" s="122"/>
      <c r="T49" s="123"/>
      <c r="U49" s="123"/>
      <c r="V49" s="120"/>
      <c r="W49" s="123"/>
      <c r="X49" s="123"/>
      <c r="Y49" s="123"/>
      <c r="Z49" s="123"/>
      <c r="AA49" s="123"/>
      <c r="AB49" s="123"/>
      <c r="AC49" s="122"/>
      <c r="AD49" s="122"/>
      <c r="AE49" s="122"/>
      <c r="AF49" s="122"/>
      <c r="AG49" s="122"/>
      <c r="AH49" s="122"/>
      <c r="AI49" s="122"/>
      <c r="AJ49" s="123"/>
      <c r="AK49" s="123"/>
      <c r="AL49" s="123"/>
      <c r="AM49" s="123"/>
      <c r="AN49" s="123"/>
      <c r="AO49" s="123"/>
      <c r="AP49" s="123"/>
      <c r="AQ49" s="123"/>
      <c r="AR49" s="123"/>
      <c r="AS49" s="124"/>
    </row>
    <row r="50" spans="4:45" s="4" customFormat="1" ht="15" customHeight="1">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row>
  </sheetData>
  <mergeCells count="33">
    <mergeCell ref="V15:AM15"/>
    <mergeCell ref="V8:AM8"/>
    <mergeCell ref="V9:AM9"/>
    <mergeCell ref="V10:AM10"/>
    <mergeCell ref="V11:AM11"/>
    <mergeCell ref="V12:AM12"/>
    <mergeCell ref="V13:AM13"/>
    <mergeCell ref="V14:AM14"/>
    <mergeCell ref="V16:AM16"/>
    <mergeCell ref="V17:AM17"/>
    <mergeCell ref="V18:AM18"/>
    <mergeCell ref="V19:AM19"/>
    <mergeCell ref="V20:AM20"/>
    <mergeCell ref="V24:AM24"/>
    <mergeCell ref="V25:AM25"/>
    <mergeCell ref="V26:AM26"/>
    <mergeCell ref="V27:AM27"/>
    <mergeCell ref="V21:AM21"/>
    <mergeCell ref="V39:AM39"/>
    <mergeCell ref="V34:AM34"/>
    <mergeCell ref="V35:AM35"/>
    <mergeCell ref="V36:AM36"/>
    <mergeCell ref="V28:AM28"/>
    <mergeCell ref="V29:AM29"/>
    <mergeCell ref="V32:AM32"/>
    <mergeCell ref="V33:AM33"/>
    <mergeCell ref="V46:AM46"/>
    <mergeCell ref="V47:AM47"/>
    <mergeCell ref="V48:AM48"/>
    <mergeCell ref="V42:AM42"/>
    <mergeCell ref="V43:AM43"/>
    <mergeCell ref="V44:AM44"/>
    <mergeCell ref="V45:AM45"/>
  </mergeCells>
  <phoneticPr fontId="3"/>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outlinePr summaryBelow="0"/>
    <pageSetUpPr fitToPage="1"/>
  </sheetPr>
  <dimension ref="A1:H13"/>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2074</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c r="B5" s="31" t="s">
        <v>2075</v>
      </c>
      <c r="C5" s="32" t="s">
        <v>2076</v>
      </c>
      <c r="D5" s="33" t="s">
        <v>1285</v>
      </c>
      <c r="E5" s="34" t="s">
        <v>925</v>
      </c>
      <c r="F5" s="35" t="s">
        <v>926</v>
      </c>
      <c r="G5" s="36"/>
      <c r="H5" s="30"/>
    </row>
    <row r="6" spans="1:8">
      <c r="B6" s="37" t="s">
        <v>2077</v>
      </c>
      <c r="C6" s="38" t="s">
        <v>2078</v>
      </c>
      <c r="D6" s="39" t="s">
        <v>1508</v>
      </c>
      <c r="E6" s="40" t="s">
        <v>931</v>
      </c>
      <c r="F6" s="41"/>
      <c r="G6" s="42"/>
      <c r="H6" s="30"/>
    </row>
    <row r="7" spans="1:8" ht="30" customHeight="1">
      <c r="B7" s="37" t="s">
        <v>2079</v>
      </c>
      <c r="C7" s="38" t="s">
        <v>2080</v>
      </c>
      <c r="D7" s="39" t="s">
        <v>1285</v>
      </c>
      <c r="E7" s="40" t="s">
        <v>942</v>
      </c>
      <c r="F7" s="41"/>
      <c r="G7" s="237" t="s">
        <v>1509</v>
      </c>
      <c r="H7" s="30"/>
    </row>
    <row r="8" spans="1:8" ht="30" customHeight="1">
      <c r="B8" s="37" t="s">
        <v>2081</v>
      </c>
      <c r="C8" s="38" t="s">
        <v>2082</v>
      </c>
      <c r="D8" s="39" t="s">
        <v>1285</v>
      </c>
      <c r="E8" s="40" t="s">
        <v>942</v>
      </c>
      <c r="F8" s="41"/>
      <c r="G8" s="266"/>
      <c r="H8" s="30"/>
    </row>
    <row r="9" spans="1:8" ht="30" customHeight="1">
      <c r="B9" s="37" t="s">
        <v>2083</v>
      </c>
      <c r="C9" s="38" t="s">
        <v>2084</v>
      </c>
      <c r="D9" s="39" t="s">
        <v>1285</v>
      </c>
      <c r="E9" s="40" t="s">
        <v>942</v>
      </c>
      <c r="F9" s="41"/>
      <c r="G9" s="266"/>
      <c r="H9" s="30"/>
    </row>
    <row r="10" spans="1:8" ht="30" customHeight="1">
      <c r="B10" s="37" t="s">
        <v>2085</v>
      </c>
      <c r="C10" s="38" t="s">
        <v>2086</v>
      </c>
      <c r="D10" s="39" t="s">
        <v>1285</v>
      </c>
      <c r="E10" s="40" t="s">
        <v>942</v>
      </c>
      <c r="F10" s="41"/>
      <c r="G10" s="266"/>
      <c r="H10" s="30"/>
    </row>
    <row r="11" spans="1:8" ht="30" customHeight="1">
      <c r="B11" s="37" t="s">
        <v>2087</v>
      </c>
      <c r="C11" s="38" t="s">
        <v>2088</v>
      </c>
      <c r="D11" s="39" t="s">
        <v>1285</v>
      </c>
      <c r="E11" s="40" t="s">
        <v>942</v>
      </c>
      <c r="F11" s="41"/>
      <c r="G11" s="266"/>
      <c r="H11" s="30"/>
    </row>
    <row r="12" spans="1:8" ht="30.75" customHeight="1" thickBot="1">
      <c r="B12" s="37" t="s">
        <v>2089</v>
      </c>
      <c r="C12" s="38" t="s">
        <v>2090</v>
      </c>
      <c r="D12" s="39" t="s">
        <v>1285</v>
      </c>
      <c r="E12" s="40" t="s">
        <v>942</v>
      </c>
      <c r="F12" s="41"/>
      <c r="G12" s="267"/>
      <c r="H12" s="30"/>
    </row>
    <row r="13" spans="1:8" ht="20.100000000000001" customHeight="1">
      <c r="B13" s="49"/>
      <c r="C13" s="49"/>
      <c r="D13" s="50"/>
      <c r="E13" s="51"/>
      <c r="F13" s="51"/>
      <c r="G13" s="49"/>
      <c r="H13"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627</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ht="30">
      <c r="B5" s="31" t="s">
        <v>2091</v>
      </c>
      <c r="C5" s="32" t="s">
        <v>2092</v>
      </c>
      <c r="D5" s="33" t="s">
        <v>1024</v>
      </c>
      <c r="E5" s="34" t="s">
        <v>1271</v>
      </c>
      <c r="F5" s="35" t="s">
        <v>926</v>
      </c>
      <c r="G5" s="36" t="s">
        <v>1514</v>
      </c>
      <c r="H5" s="30"/>
    </row>
    <row r="6" spans="1:8" ht="17.25" thickBot="1">
      <c r="B6" s="37" t="s">
        <v>2093</v>
      </c>
      <c r="C6" s="38" t="s">
        <v>2094</v>
      </c>
      <c r="D6" s="39" t="s">
        <v>930</v>
      </c>
      <c r="E6" s="40" t="s">
        <v>1019</v>
      </c>
      <c r="F6" s="41"/>
      <c r="G6" s="42"/>
      <c r="H6" s="30"/>
    </row>
    <row r="7" spans="1:8" s="22" customFormat="1" ht="20.100000000000001" customHeight="1" thickBot="1">
      <c r="A7" s="5"/>
      <c r="B7" s="27" t="s">
        <v>1459</v>
      </c>
      <c r="C7" s="228"/>
      <c r="D7" s="229"/>
      <c r="E7" s="230"/>
      <c r="F7" s="230"/>
      <c r="G7" s="231"/>
      <c r="H7" s="30"/>
    </row>
    <row r="8" spans="1:8" ht="30">
      <c r="B8" s="31" t="s">
        <v>1548</v>
      </c>
      <c r="C8" s="32" t="s">
        <v>2095</v>
      </c>
      <c r="D8" s="33" t="s">
        <v>1024</v>
      </c>
      <c r="E8" s="34" t="s">
        <v>1271</v>
      </c>
      <c r="F8" s="35" t="s">
        <v>926</v>
      </c>
      <c r="G8" s="36" t="s">
        <v>1514</v>
      </c>
      <c r="H8" s="30"/>
    </row>
    <row r="9" spans="1:8" ht="90">
      <c r="B9" s="232" t="s">
        <v>2096</v>
      </c>
      <c r="C9" s="233" t="s">
        <v>2097</v>
      </c>
      <c r="D9" s="234" t="s">
        <v>936</v>
      </c>
      <c r="E9" s="235" t="s">
        <v>942</v>
      </c>
      <c r="F9" s="236" t="s">
        <v>1002</v>
      </c>
      <c r="G9" s="237" t="s">
        <v>2098</v>
      </c>
      <c r="H9" s="30"/>
    </row>
    <row r="10" spans="1:8" ht="75.75" thickBot="1">
      <c r="B10" s="232" t="s">
        <v>2099</v>
      </c>
      <c r="C10" s="233" t="s">
        <v>2100</v>
      </c>
      <c r="D10" s="234" t="s">
        <v>936</v>
      </c>
      <c r="E10" s="235" t="s">
        <v>942</v>
      </c>
      <c r="F10" s="236" t="s">
        <v>1002</v>
      </c>
      <c r="G10" s="237" t="s">
        <v>2101</v>
      </c>
      <c r="H10" s="30"/>
    </row>
    <row r="11" spans="1:8" s="22" customFormat="1" ht="20.100000000000001" customHeight="1">
      <c r="A11" s="5"/>
      <c r="B11" s="299" t="s">
        <v>1495</v>
      </c>
      <c r="C11" s="338"/>
      <c r="D11" s="301"/>
      <c r="E11" s="302"/>
      <c r="F11" s="302"/>
      <c r="G11" s="303"/>
      <c r="H11" s="30"/>
    </row>
    <row r="12" spans="1:8" ht="45">
      <c r="B12" s="37" t="s">
        <v>2102</v>
      </c>
      <c r="C12" s="38" t="s">
        <v>2103</v>
      </c>
      <c r="D12" s="39" t="s">
        <v>936</v>
      </c>
      <c r="E12" s="40" t="s">
        <v>1281</v>
      </c>
      <c r="F12" s="41"/>
      <c r="G12" s="237" t="s">
        <v>2104</v>
      </c>
      <c r="H12" s="30"/>
    </row>
    <row r="13" spans="1:8" ht="45.75" thickBot="1">
      <c r="B13" s="37" t="s">
        <v>2105</v>
      </c>
      <c r="C13" s="38" t="s">
        <v>2106</v>
      </c>
      <c r="D13" s="39" t="s">
        <v>936</v>
      </c>
      <c r="E13" s="40" t="s">
        <v>1281</v>
      </c>
      <c r="F13" s="41"/>
      <c r="G13" s="237" t="s">
        <v>2108</v>
      </c>
      <c r="H13" s="30"/>
    </row>
    <row r="14" spans="1:8" ht="20.100000000000001" customHeight="1" thickBot="1">
      <c r="B14" s="27" t="s">
        <v>1658</v>
      </c>
      <c r="C14" s="228"/>
      <c r="D14" s="229"/>
      <c r="E14" s="230"/>
      <c r="F14" s="230"/>
      <c r="G14" s="231"/>
      <c r="H14" s="30"/>
    </row>
    <row r="15" spans="1:8" ht="45">
      <c r="B15" s="37" t="s">
        <v>2109</v>
      </c>
      <c r="C15" s="38" t="s">
        <v>2110</v>
      </c>
      <c r="D15" s="39" t="s">
        <v>936</v>
      </c>
      <c r="E15" s="40" t="s">
        <v>1281</v>
      </c>
      <c r="F15" s="41"/>
      <c r="G15" s="42" t="s">
        <v>2111</v>
      </c>
      <c r="H15" s="30"/>
    </row>
    <row r="16" spans="1:8" ht="30.75" thickBot="1">
      <c r="B16" s="232" t="s">
        <v>2112</v>
      </c>
      <c r="C16" s="38" t="s">
        <v>2113</v>
      </c>
      <c r="D16" s="39" t="s">
        <v>936</v>
      </c>
      <c r="E16" s="40" t="s">
        <v>1281</v>
      </c>
      <c r="F16" s="41"/>
      <c r="G16" s="42" t="s">
        <v>2107</v>
      </c>
      <c r="H16" s="30"/>
    </row>
    <row r="17" spans="2:8" ht="20.100000000000001" customHeight="1">
      <c r="B17" s="49"/>
      <c r="C17" s="49"/>
      <c r="D17" s="50"/>
      <c r="E17" s="51"/>
      <c r="F17" s="51"/>
      <c r="G17" s="49"/>
      <c r="H17"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outlinePr summaryBelow="0"/>
    <pageSetUpPr fitToPage="1"/>
  </sheetPr>
  <dimension ref="A1:H379"/>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628</v>
      </c>
      <c r="C2" s="16"/>
      <c r="D2" s="16"/>
      <c r="E2" s="16"/>
      <c r="F2" s="16"/>
      <c r="G2" s="17"/>
      <c r="H2" s="18"/>
    </row>
    <row r="3" spans="1:8" ht="13.5" customHeight="1">
      <c r="A3" s="19"/>
      <c r="B3" s="282"/>
      <c r="C3" s="282"/>
      <c r="D3" s="282"/>
      <c r="E3" s="282"/>
      <c r="F3" s="282"/>
      <c r="G3" s="282"/>
      <c r="H3" s="21"/>
    </row>
    <row r="4" spans="1:8" s="283" customFormat="1">
      <c r="A4" s="281"/>
      <c r="B4" s="14" t="s">
        <v>2129</v>
      </c>
      <c r="C4" s="14"/>
      <c r="D4" s="14"/>
      <c r="E4" s="14"/>
      <c r="F4" s="14"/>
      <c r="G4" s="14"/>
      <c r="H4" s="21"/>
    </row>
    <row r="5" spans="1:8" ht="13.5" customHeight="1">
      <c r="A5" s="19"/>
      <c r="B5" s="14" t="s">
        <v>2126</v>
      </c>
      <c r="C5" s="14"/>
      <c r="D5" s="14"/>
      <c r="E5" s="14"/>
      <c r="F5" s="14"/>
      <c r="G5" s="14"/>
      <c r="H5" s="21"/>
    </row>
    <row r="6" spans="1:8" ht="13.5" customHeight="1" thickBot="1">
      <c r="A6" s="19"/>
      <c r="B6" s="284"/>
      <c r="C6" s="284"/>
      <c r="D6" s="284"/>
      <c r="E6" s="284"/>
      <c r="F6" s="284"/>
      <c r="G6" s="284"/>
      <c r="H6" s="21"/>
    </row>
    <row r="7" spans="1:8" ht="20.25" customHeight="1" thickBot="1">
      <c r="A7" s="22"/>
      <c r="B7" s="23" t="s">
        <v>640</v>
      </c>
      <c r="C7" s="24" t="s">
        <v>641</v>
      </c>
      <c r="D7" s="24" t="s">
        <v>642</v>
      </c>
      <c r="E7" s="24" t="s">
        <v>643</v>
      </c>
      <c r="F7" s="25" t="s">
        <v>644</v>
      </c>
      <c r="G7" s="26" t="s">
        <v>645</v>
      </c>
      <c r="H7" s="22"/>
    </row>
    <row r="8" spans="1:8" s="22" customFormat="1" ht="20.100000000000001" customHeight="1" thickBot="1">
      <c r="A8" s="5"/>
      <c r="B8" s="27" t="s">
        <v>1459</v>
      </c>
      <c r="C8" s="228"/>
      <c r="D8" s="229"/>
      <c r="E8" s="230"/>
      <c r="F8" s="230"/>
      <c r="G8" s="231"/>
      <c r="H8" s="30"/>
    </row>
    <row r="9" spans="1:8" ht="30">
      <c r="B9" s="31" t="s">
        <v>2130</v>
      </c>
      <c r="C9" s="32" t="s">
        <v>1513</v>
      </c>
      <c r="D9" s="33" t="s">
        <v>1024</v>
      </c>
      <c r="E9" s="34" t="s">
        <v>925</v>
      </c>
      <c r="F9" s="35" t="s">
        <v>926</v>
      </c>
      <c r="G9" s="36" t="s">
        <v>1514</v>
      </c>
      <c r="H9" s="30"/>
    </row>
    <row r="10" spans="1:8" ht="30">
      <c r="B10" s="37" t="s">
        <v>1460</v>
      </c>
      <c r="C10" s="38" t="s">
        <v>1516</v>
      </c>
      <c r="D10" s="39" t="s">
        <v>1461</v>
      </c>
      <c r="E10" s="40" t="s">
        <v>1281</v>
      </c>
      <c r="F10" s="41"/>
      <c r="G10" s="42" t="s">
        <v>2131</v>
      </c>
      <c r="H10" s="30"/>
    </row>
    <row r="11" spans="1:8">
      <c r="B11" s="37" t="s">
        <v>2132</v>
      </c>
      <c r="C11" s="38" t="s">
        <v>1519</v>
      </c>
      <c r="D11" s="39" t="s">
        <v>1009</v>
      </c>
      <c r="E11" s="40" t="s">
        <v>1426</v>
      </c>
      <c r="F11" s="41"/>
      <c r="G11" s="42"/>
      <c r="H11" s="30"/>
    </row>
    <row r="12" spans="1:8">
      <c r="B12" s="37" t="s">
        <v>2133</v>
      </c>
      <c r="C12" s="38" t="s">
        <v>1521</v>
      </c>
      <c r="D12" s="39" t="s">
        <v>1009</v>
      </c>
      <c r="E12" s="40" t="s">
        <v>1274</v>
      </c>
      <c r="F12" s="41"/>
      <c r="G12" s="42"/>
      <c r="H12" s="30"/>
    </row>
    <row r="13" spans="1:8">
      <c r="B13" s="37" t="s">
        <v>1462</v>
      </c>
      <c r="C13" s="38" t="s">
        <v>1523</v>
      </c>
      <c r="D13" s="39" t="s">
        <v>930</v>
      </c>
      <c r="E13" s="40" t="s">
        <v>1426</v>
      </c>
      <c r="F13" s="41"/>
      <c r="G13" s="42"/>
      <c r="H13" s="30"/>
    </row>
    <row r="14" spans="1:8">
      <c r="B14" s="37" t="s">
        <v>1463</v>
      </c>
      <c r="C14" s="38" t="s">
        <v>1525</v>
      </c>
      <c r="D14" s="39" t="s">
        <v>930</v>
      </c>
      <c r="E14" s="40" t="s">
        <v>1274</v>
      </c>
      <c r="F14" s="41"/>
      <c r="G14" s="42"/>
      <c r="H14" s="30"/>
    </row>
    <row r="15" spans="1:8">
      <c r="B15" s="37" t="s">
        <v>2134</v>
      </c>
      <c r="C15" s="38" t="s">
        <v>1527</v>
      </c>
      <c r="D15" s="39" t="s">
        <v>1009</v>
      </c>
      <c r="E15" s="40" t="s">
        <v>1426</v>
      </c>
      <c r="F15" s="41"/>
      <c r="G15" s="42"/>
      <c r="H15" s="30"/>
    </row>
    <row r="16" spans="1:8">
      <c r="B16" s="37" t="s">
        <v>932</v>
      </c>
      <c r="C16" s="38" t="s">
        <v>1528</v>
      </c>
      <c r="D16" s="39" t="s">
        <v>934</v>
      </c>
      <c r="E16" s="40" t="s">
        <v>925</v>
      </c>
      <c r="F16" s="41"/>
      <c r="G16" s="42"/>
      <c r="H16" s="30"/>
    </row>
    <row r="17" spans="1:8" ht="30">
      <c r="B17" s="37" t="s">
        <v>1464</v>
      </c>
      <c r="C17" s="38" t="s">
        <v>1529</v>
      </c>
      <c r="D17" s="39" t="s">
        <v>936</v>
      </c>
      <c r="E17" s="40" t="s">
        <v>942</v>
      </c>
      <c r="F17" s="41"/>
      <c r="G17" s="42" t="s">
        <v>2114</v>
      </c>
      <c r="H17" s="30"/>
    </row>
    <row r="18" spans="1:8">
      <c r="B18" s="37" t="s">
        <v>1466</v>
      </c>
      <c r="C18" s="38" t="s">
        <v>1531</v>
      </c>
      <c r="D18" s="39" t="s">
        <v>934</v>
      </c>
      <c r="E18" s="40" t="s">
        <v>1281</v>
      </c>
      <c r="F18" s="41"/>
      <c r="G18" s="42"/>
      <c r="H18" s="30"/>
    </row>
    <row r="19" spans="1:8">
      <c r="B19" s="37" t="s">
        <v>1467</v>
      </c>
      <c r="C19" s="38" t="s">
        <v>1533</v>
      </c>
      <c r="D19" s="39" t="s">
        <v>1468</v>
      </c>
      <c r="E19" s="40" t="s">
        <v>1426</v>
      </c>
      <c r="F19" s="41"/>
      <c r="G19" s="42"/>
      <c r="H19" s="30"/>
    </row>
    <row r="20" spans="1:8">
      <c r="B20" s="37" t="s">
        <v>1469</v>
      </c>
      <c r="C20" s="38" t="s">
        <v>1535</v>
      </c>
      <c r="D20" s="39" t="s">
        <v>1470</v>
      </c>
      <c r="E20" s="40" t="s">
        <v>1426</v>
      </c>
      <c r="F20" s="41"/>
      <c r="G20" s="42"/>
      <c r="H20" s="30"/>
    </row>
    <row r="21" spans="1:8">
      <c r="B21" s="37" t="s">
        <v>1471</v>
      </c>
      <c r="C21" s="38" t="s">
        <v>1537</v>
      </c>
      <c r="D21" s="39" t="s">
        <v>1018</v>
      </c>
      <c r="E21" s="40" t="s">
        <v>1426</v>
      </c>
      <c r="F21" s="41"/>
      <c r="G21" s="42"/>
      <c r="H21" s="30"/>
    </row>
    <row r="22" spans="1:8">
      <c r="B22" s="37" t="s">
        <v>1472</v>
      </c>
      <c r="C22" s="38" t="s">
        <v>1539</v>
      </c>
      <c r="D22" s="39" t="s">
        <v>1473</v>
      </c>
      <c r="E22" s="40" t="s">
        <v>1426</v>
      </c>
      <c r="F22" s="41"/>
      <c r="G22" s="42"/>
      <c r="H22" s="30"/>
    </row>
    <row r="23" spans="1:8">
      <c r="B23" s="37" t="s">
        <v>1474</v>
      </c>
      <c r="C23" s="38" t="s">
        <v>1541</v>
      </c>
      <c r="D23" s="39" t="s">
        <v>1475</v>
      </c>
      <c r="E23" s="40" t="s">
        <v>1426</v>
      </c>
      <c r="F23" s="41"/>
      <c r="G23" s="42"/>
      <c r="H23" s="30"/>
    </row>
    <row r="24" spans="1:8">
      <c r="B24" s="37" t="s">
        <v>1476</v>
      </c>
      <c r="C24" s="38" t="s">
        <v>1543</v>
      </c>
      <c r="D24" s="39" t="s">
        <v>1475</v>
      </c>
      <c r="E24" s="40" t="s">
        <v>1426</v>
      </c>
      <c r="F24" s="41"/>
      <c r="G24" s="42"/>
      <c r="H24" s="30"/>
    </row>
    <row r="25" spans="1:8">
      <c r="B25" s="37" t="s">
        <v>1477</v>
      </c>
      <c r="C25" s="38" t="s">
        <v>1544</v>
      </c>
      <c r="D25" s="39" t="s">
        <v>1478</v>
      </c>
      <c r="E25" s="40" t="s">
        <v>1426</v>
      </c>
      <c r="F25" s="41"/>
      <c r="G25" s="42"/>
      <c r="H25" s="30"/>
    </row>
    <row r="26" spans="1:8">
      <c r="B26" s="37" t="s">
        <v>1262</v>
      </c>
      <c r="C26" s="38" t="s">
        <v>1545</v>
      </c>
      <c r="D26" s="39" t="s">
        <v>930</v>
      </c>
      <c r="E26" s="40" t="s">
        <v>1426</v>
      </c>
      <c r="F26" s="41"/>
      <c r="G26" s="42"/>
      <c r="H26" s="30"/>
    </row>
    <row r="27" spans="1:8">
      <c r="B27" s="37" t="s">
        <v>1264</v>
      </c>
      <c r="C27" s="38" t="s">
        <v>1546</v>
      </c>
      <c r="D27" s="39" t="s">
        <v>930</v>
      </c>
      <c r="E27" s="40" t="s">
        <v>1426</v>
      </c>
      <c r="F27" s="41"/>
      <c r="G27" s="42"/>
      <c r="H27" s="30"/>
    </row>
    <row r="28" spans="1:8">
      <c r="B28" s="37" t="s">
        <v>1266</v>
      </c>
      <c r="C28" s="38" t="s">
        <v>1547</v>
      </c>
      <c r="D28" s="39" t="s">
        <v>930</v>
      </c>
      <c r="E28" s="40" t="s">
        <v>931</v>
      </c>
      <c r="F28" s="41"/>
      <c r="G28" s="42"/>
      <c r="H28" s="30"/>
    </row>
    <row r="29" spans="1:8" ht="30">
      <c r="A29" s="9"/>
      <c r="B29" s="232" t="s">
        <v>2135</v>
      </c>
      <c r="C29" s="233" t="s">
        <v>1549</v>
      </c>
      <c r="D29" s="234" t="s">
        <v>1024</v>
      </c>
      <c r="E29" s="235" t="s">
        <v>925</v>
      </c>
      <c r="F29" s="236"/>
      <c r="G29" s="237" t="s">
        <v>2136</v>
      </c>
      <c r="H29" s="30"/>
    </row>
    <row r="30" spans="1:8">
      <c r="B30" s="37" t="s">
        <v>2137</v>
      </c>
      <c r="C30" s="38" t="s">
        <v>1551</v>
      </c>
      <c r="D30" s="39" t="s">
        <v>1009</v>
      </c>
      <c r="E30" s="40" t="s">
        <v>2073</v>
      </c>
      <c r="F30" s="41"/>
      <c r="G30" s="42"/>
      <c r="H30" s="30"/>
    </row>
    <row r="31" spans="1:8">
      <c r="B31" s="37" t="s">
        <v>2138</v>
      </c>
      <c r="C31" s="38" t="s">
        <v>1553</v>
      </c>
      <c r="D31" s="39" t="s">
        <v>930</v>
      </c>
      <c r="E31" s="40" t="s">
        <v>2073</v>
      </c>
      <c r="F31" s="41"/>
      <c r="G31" s="42"/>
      <c r="H31" s="30"/>
    </row>
    <row r="32" spans="1:8" ht="30">
      <c r="B32" s="232" t="s">
        <v>2139</v>
      </c>
      <c r="C32" s="233" t="s">
        <v>76</v>
      </c>
      <c r="D32" s="234" t="s">
        <v>1501</v>
      </c>
      <c r="E32" s="235" t="s">
        <v>1302</v>
      </c>
      <c r="F32" s="236"/>
      <c r="G32" s="237" t="s">
        <v>2140</v>
      </c>
      <c r="H32" s="30"/>
    </row>
    <row r="33" spans="1:8" ht="45.75" thickBot="1">
      <c r="B33" s="232" t="s">
        <v>2141</v>
      </c>
      <c r="C33" s="233" t="s">
        <v>1557</v>
      </c>
      <c r="D33" s="234" t="s">
        <v>1479</v>
      </c>
      <c r="E33" s="235" t="s">
        <v>1302</v>
      </c>
      <c r="F33" s="236"/>
      <c r="G33" s="237" t="s">
        <v>2115</v>
      </c>
      <c r="H33" s="30"/>
    </row>
    <row r="34" spans="1:8" ht="20.100000000000001" customHeight="1" thickBot="1">
      <c r="B34" s="27" t="s">
        <v>1480</v>
      </c>
      <c r="C34" s="228"/>
      <c r="D34" s="229"/>
      <c r="E34" s="230"/>
      <c r="F34" s="230"/>
      <c r="G34" s="231"/>
      <c r="H34" s="30"/>
    </row>
    <row r="35" spans="1:8">
      <c r="B35" s="31" t="s">
        <v>1481</v>
      </c>
      <c r="C35" s="32" t="s">
        <v>1560</v>
      </c>
      <c r="D35" s="33" t="s">
        <v>930</v>
      </c>
      <c r="E35" s="34" t="s">
        <v>1426</v>
      </c>
      <c r="F35" s="35"/>
      <c r="G35" s="36"/>
      <c r="H35" s="30"/>
    </row>
    <row r="36" spans="1:8">
      <c r="B36" s="37" t="s">
        <v>2127</v>
      </c>
      <c r="C36" s="38" t="s">
        <v>1562</v>
      </c>
      <c r="D36" s="39" t="s">
        <v>1475</v>
      </c>
      <c r="E36" s="40" t="s">
        <v>1426</v>
      </c>
      <c r="F36" s="41"/>
      <c r="G36" s="42"/>
      <c r="H36" s="30"/>
    </row>
    <row r="37" spans="1:8">
      <c r="B37" s="37" t="s">
        <v>2128</v>
      </c>
      <c r="C37" s="38" t="s">
        <v>1564</v>
      </c>
      <c r="D37" s="39" t="s">
        <v>1475</v>
      </c>
      <c r="E37" s="40" t="s">
        <v>1426</v>
      </c>
      <c r="F37" s="41"/>
      <c r="G37" s="42"/>
      <c r="H37" s="30"/>
    </row>
    <row r="38" spans="1:8">
      <c r="B38" s="37" t="s">
        <v>1482</v>
      </c>
      <c r="C38" s="38" t="s">
        <v>1566</v>
      </c>
      <c r="D38" s="39" t="s">
        <v>1018</v>
      </c>
      <c r="E38" s="40" t="s">
        <v>1426</v>
      </c>
      <c r="F38" s="41"/>
      <c r="G38" s="42"/>
      <c r="H38" s="30"/>
    </row>
    <row r="39" spans="1:8">
      <c r="B39" s="37" t="s">
        <v>1483</v>
      </c>
      <c r="C39" s="38" t="s">
        <v>1568</v>
      </c>
      <c r="D39" s="39" t="s">
        <v>1018</v>
      </c>
      <c r="E39" s="40" t="s">
        <v>1426</v>
      </c>
      <c r="F39" s="41"/>
      <c r="G39" s="42"/>
      <c r="H39" s="30"/>
    </row>
    <row r="40" spans="1:8">
      <c r="B40" s="37" t="s">
        <v>1484</v>
      </c>
      <c r="C40" s="38" t="s">
        <v>1570</v>
      </c>
      <c r="D40" s="39" t="s">
        <v>1475</v>
      </c>
      <c r="E40" s="40" t="s">
        <v>1426</v>
      </c>
      <c r="F40" s="41"/>
      <c r="G40" s="42"/>
      <c r="H40" s="30"/>
    </row>
    <row r="41" spans="1:8" ht="17.25" thickBot="1">
      <c r="B41" s="37" t="s">
        <v>1485</v>
      </c>
      <c r="C41" s="38" t="s">
        <v>1571</v>
      </c>
      <c r="D41" s="39" t="s">
        <v>1478</v>
      </c>
      <c r="E41" s="40" t="s">
        <v>1486</v>
      </c>
      <c r="F41" s="41"/>
      <c r="G41" s="42"/>
      <c r="H41" s="30"/>
    </row>
    <row r="42" spans="1:8" s="22" customFormat="1" ht="20.100000000000001" customHeight="1" thickBot="1">
      <c r="A42" s="5"/>
      <c r="B42" s="27" t="s">
        <v>1268</v>
      </c>
      <c r="C42" s="228"/>
      <c r="D42" s="229"/>
      <c r="E42" s="230"/>
      <c r="F42" s="230"/>
      <c r="G42" s="231"/>
      <c r="H42" s="30"/>
    </row>
    <row r="43" spans="1:8" ht="30">
      <c r="B43" s="31" t="s">
        <v>2142</v>
      </c>
      <c r="C43" s="32" t="s">
        <v>1573</v>
      </c>
      <c r="D43" s="33" t="s">
        <v>1008</v>
      </c>
      <c r="E43" s="34" t="s">
        <v>1274</v>
      </c>
      <c r="F43" s="35"/>
      <c r="G43" s="308" t="s">
        <v>2143</v>
      </c>
      <c r="H43" s="30"/>
    </row>
    <row r="44" spans="1:8">
      <c r="B44" s="37" t="s">
        <v>2144</v>
      </c>
      <c r="C44" s="38" t="s">
        <v>1576</v>
      </c>
      <c r="D44" s="39" t="s">
        <v>1008</v>
      </c>
      <c r="E44" s="40" t="s">
        <v>1274</v>
      </c>
      <c r="F44" s="41"/>
      <c r="G44" s="266"/>
      <c r="H44" s="30"/>
    </row>
    <row r="45" spans="1:8">
      <c r="B45" s="37" t="s">
        <v>2145</v>
      </c>
      <c r="C45" s="38" t="s">
        <v>1578</v>
      </c>
      <c r="D45" s="39" t="s">
        <v>1008</v>
      </c>
      <c r="E45" s="40" t="s">
        <v>1274</v>
      </c>
      <c r="F45" s="41"/>
      <c r="G45" s="266"/>
      <c r="H45" s="30"/>
    </row>
    <row r="46" spans="1:8">
      <c r="B46" s="37" t="s">
        <v>2146</v>
      </c>
      <c r="C46" s="38" t="s">
        <v>1580</v>
      </c>
      <c r="D46" s="39" t="s">
        <v>1008</v>
      </c>
      <c r="E46" s="40" t="s">
        <v>1274</v>
      </c>
      <c r="F46" s="41"/>
      <c r="G46" s="266"/>
      <c r="H46" s="30"/>
    </row>
    <row r="47" spans="1:8" ht="17.25" thickBot="1">
      <c r="B47" s="37" t="s">
        <v>2147</v>
      </c>
      <c r="C47" s="38" t="s">
        <v>1582</v>
      </c>
      <c r="D47" s="39" t="s">
        <v>1008</v>
      </c>
      <c r="E47" s="40" t="s">
        <v>1274</v>
      </c>
      <c r="F47" s="41"/>
      <c r="G47" s="267"/>
      <c r="H47" s="30"/>
    </row>
    <row r="48" spans="1:8" ht="20.100000000000001" customHeight="1" thickBot="1">
      <c r="B48" s="27" t="s">
        <v>2148</v>
      </c>
      <c r="C48" s="228"/>
      <c r="D48" s="229"/>
      <c r="E48" s="230"/>
      <c r="F48" s="230"/>
      <c r="G48" s="231"/>
      <c r="H48" s="30"/>
    </row>
    <row r="49" spans="2:8">
      <c r="B49" s="31" t="s">
        <v>1487</v>
      </c>
      <c r="C49" s="32" t="s">
        <v>1585</v>
      </c>
      <c r="D49" s="33" t="s">
        <v>936</v>
      </c>
      <c r="E49" s="34" t="s">
        <v>1281</v>
      </c>
      <c r="F49" s="35"/>
      <c r="G49" s="36" t="s">
        <v>2149</v>
      </c>
      <c r="H49" s="30"/>
    </row>
    <row r="50" spans="2:8">
      <c r="B50" s="262" t="s">
        <v>2150</v>
      </c>
      <c r="C50" s="260" t="s">
        <v>1588</v>
      </c>
      <c r="D50" s="336" t="s">
        <v>1022</v>
      </c>
      <c r="E50" s="337" t="s">
        <v>1274</v>
      </c>
      <c r="F50" s="264"/>
      <c r="G50" s="265" t="s">
        <v>927</v>
      </c>
      <c r="H50" s="30"/>
    </row>
    <row r="51" spans="2:8">
      <c r="B51" s="262" t="s">
        <v>2151</v>
      </c>
      <c r="C51" s="260" t="s">
        <v>1590</v>
      </c>
      <c r="D51" s="336" t="s">
        <v>1008</v>
      </c>
      <c r="E51" s="337" t="s">
        <v>1274</v>
      </c>
      <c r="F51" s="264"/>
      <c r="G51" s="265" t="s">
        <v>927</v>
      </c>
      <c r="H51" s="30"/>
    </row>
    <row r="52" spans="2:8" ht="45">
      <c r="B52" s="262" t="s">
        <v>1591</v>
      </c>
      <c r="C52" s="260" t="s">
        <v>1592</v>
      </c>
      <c r="D52" s="336" t="s">
        <v>1257</v>
      </c>
      <c r="E52" s="337" t="s">
        <v>1274</v>
      </c>
      <c r="F52" s="264"/>
      <c r="G52" s="265" t="s">
        <v>1488</v>
      </c>
      <c r="H52" s="30"/>
    </row>
    <row r="53" spans="2:8" ht="45">
      <c r="B53" s="232" t="s">
        <v>2152</v>
      </c>
      <c r="C53" s="233" t="s">
        <v>1595</v>
      </c>
      <c r="D53" s="234" t="s">
        <v>1024</v>
      </c>
      <c r="E53" s="235" t="s">
        <v>1274</v>
      </c>
      <c r="F53" s="236"/>
      <c r="G53" s="237" t="s">
        <v>2153</v>
      </c>
      <c r="H53" s="30"/>
    </row>
    <row r="54" spans="2:8">
      <c r="B54" s="37" t="s">
        <v>2154</v>
      </c>
      <c r="C54" s="38" t="s">
        <v>2155</v>
      </c>
      <c r="D54" s="270" t="s">
        <v>1682</v>
      </c>
      <c r="E54" s="279" t="s">
        <v>1281</v>
      </c>
      <c r="F54" s="41"/>
      <c r="G54" s="42" t="s">
        <v>2117</v>
      </c>
      <c r="H54" s="30"/>
    </row>
    <row r="55" spans="2:8">
      <c r="B55" s="262" t="s">
        <v>2156</v>
      </c>
      <c r="C55" s="260" t="s">
        <v>2157</v>
      </c>
      <c r="D55" s="336" t="s">
        <v>936</v>
      </c>
      <c r="E55" s="337" t="s">
        <v>1281</v>
      </c>
      <c r="F55" s="264"/>
      <c r="G55" s="265" t="s">
        <v>2118</v>
      </c>
      <c r="H55" s="30"/>
    </row>
    <row r="56" spans="2:8">
      <c r="B56" s="262" t="s">
        <v>729</v>
      </c>
      <c r="C56" s="260" t="s">
        <v>2158</v>
      </c>
      <c r="D56" s="336" t="s">
        <v>982</v>
      </c>
      <c r="E56" s="337" t="s">
        <v>1302</v>
      </c>
      <c r="F56" s="264"/>
      <c r="G56" s="265"/>
      <c r="H56" s="30"/>
    </row>
    <row r="57" spans="2:8">
      <c r="B57" s="262" t="s">
        <v>730</v>
      </c>
      <c r="C57" s="260" t="s">
        <v>2159</v>
      </c>
      <c r="D57" s="336" t="s">
        <v>934</v>
      </c>
      <c r="E57" s="337" t="s">
        <v>1307</v>
      </c>
      <c r="F57" s="264"/>
      <c r="G57" s="265"/>
      <c r="H57" s="30"/>
    </row>
    <row r="58" spans="2:8" ht="30">
      <c r="B58" s="232" t="s">
        <v>2160</v>
      </c>
      <c r="C58" s="233" t="s">
        <v>1598</v>
      </c>
      <c r="D58" s="234" t="s">
        <v>936</v>
      </c>
      <c r="E58" s="235" t="s">
        <v>1281</v>
      </c>
      <c r="F58" s="236"/>
      <c r="G58" s="237" t="s">
        <v>2161</v>
      </c>
      <c r="H58" s="30"/>
    </row>
    <row r="59" spans="2:8">
      <c r="B59" s="37" t="s">
        <v>1600</v>
      </c>
      <c r="C59" s="38" t="s">
        <v>90</v>
      </c>
      <c r="D59" s="270" t="s">
        <v>936</v>
      </c>
      <c r="E59" s="279" t="s">
        <v>1281</v>
      </c>
      <c r="F59" s="41"/>
      <c r="G59" s="42" t="s">
        <v>2162</v>
      </c>
      <c r="H59" s="30"/>
    </row>
    <row r="60" spans="2:8">
      <c r="B60" s="262" t="s">
        <v>2163</v>
      </c>
      <c r="C60" s="260" t="s">
        <v>1603</v>
      </c>
      <c r="D60" s="336" t="s">
        <v>1022</v>
      </c>
      <c r="E60" s="337" t="s">
        <v>1274</v>
      </c>
      <c r="F60" s="264"/>
      <c r="G60" s="265" t="s">
        <v>927</v>
      </c>
      <c r="H60" s="30"/>
    </row>
    <row r="61" spans="2:8" ht="45">
      <c r="B61" s="37" t="s">
        <v>1604</v>
      </c>
      <c r="C61" s="38" t="s">
        <v>91</v>
      </c>
      <c r="D61" s="39" t="s">
        <v>936</v>
      </c>
      <c r="E61" s="40" t="s">
        <v>1281</v>
      </c>
      <c r="F61" s="41"/>
      <c r="G61" s="42" t="s">
        <v>2164</v>
      </c>
      <c r="H61" s="30"/>
    </row>
    <row r="62" spans="2:8" ht="45">
      <c r="B62" s="37" t="s">
        <v>1606</v>
      </c>
      <c r="C62" s="38" t="s">
        <v>1607</v>
      </c>
      <c r="D62" s="39" t="s">
        <v>1257</v>
      </c>
      <c r="E62" s="40" t="s">
        <v>1274</v>
      </c>
      <c r="F62" s="41"/>
      <c r="G62" s="42" t="s">
        <v>1488</v>
      </c>
      <c r="H62" s="30"/>
    </row>
    <row r="63" spans="2:8" ht="45">
      <c r="B63" s="232" t="s">
        <v>1608</v>
      </c>
      <c r="C63" s="233" t="s">
        <v>92</v>
      </c>
      <c r="D63" s="234" t="s">
        <v>936</v>
      </c>
      <c r="E63" s="235" t="s">
        <v>1281</v>
      </c>
      <c r="F63" s="236"/>
      <c r="G63" s="237" t="s">
        <v>2165</v>
      </c>
      <c r="H63" s="30"/>
    </row>
    <row r="64" spans="2:8" ht="45">
      <c r="B64" s="232" t="s">
        <v>2166</v>
      </c>
      <c r="C64" s="233" t="s">
        <v>1611</v>
      </c>
      <c r="D64" s="234" t="s">
        <v>1024</v>
      </c>
      <c r="E64" s="235" t="s">
        <v>1274</v>
      </c>
      <c r="F64" s="236"/>
      <c r="G64" s="237" t="s">
        <v>2116</v>
      </c>
      <c r="H64" s="30"/>
    </row>
    <row r="65" spans="1:8" ht="30">
      <c r="B65" s="37" t="s">
        <v>2167</v>
      </c>
      <c r="C65" s="38" t="s">
        <v>49</v>
      </c>
      <c r="D65" s="39" t="s">
        <v>1008</v>
      </c>
      <c r="E65" s="40" t="s">
        <v>1274</v>
      </c>
      <c r="F65" s="41"/>
      <c r="G65" s="42" t="s">
        <v>3334</v>
      </c>
      <c r="H65" s="30"/>
    </row>
    <row r="66" spans="1:8">
      <c r="B66" s="37" t="s">
        <v>2168</v>
      </c>
      <c r="C66" s="38" t="s">
        <v>51</v>
      </c>
      <c r="D66" s="39" t="s">
        <v>1008</v>
      </c>
      <c r="E66" s="40" t="s">
        <v>1274</v>
      </c>
      <c r="F66" s="41"/>
      <c r="G66" s="42" t="s">
        <v>2169</v>
      </c>
      <c r="H66" s="30"/>
    </row>
    <row r="67" spans="1:8" ht="30">
      <c r="B67" s="37" t="s">
        <v>2170</v>
      </c>
      <c r="C67" s="38" t="s">
        <v>53</v>
      </c>
      <c r="D67" s="39" t="s">
        <v>1008</v>
      </c>
      <c r="E67" s="40" t="s">
        <v>1274</v>
      </c>
      <c r="F67" s="41"/>
      <c r="G67" s="42" t="s">
        <v>3335</v>
      </c>
      <c r="H67" s="30"/>
    </row>
    <row r="68" spans="1:8" ht="30">
      <c r="B68" s="37" t="s">
        <v>2171</v>
      </c>
      <c r="C68" s="38" t="s">
        <v>55</v>
      </c>
      <c r="D68" s="39" t="s">
        <v>1008</v>
      </c>
      <c r="E68" s="40" t="s">
        <v>1274</v>
      </c>
      <c r="F68" s="41"/>
      <c r="G68" s="42" t="s">
        <v>3334</v>
      </c>
      <c r="H68" s="30"/>
    </row>
    <row r="69" spans="1:8" ht="30">
      <c r="B69" s="37" t="s">
        <v>2172</v>
      </c>
      <c r="C69" s="38" t="s">
        <v>57</v>
      </c>
      <c r="D69" s="39" t="s">
        <v>1008</v>
      </c>
      <c r="E69" s="40" t="s">
        <v>1274</v>
      </c>
      <c r="F69" s="41"/>
      <c r="G69" s="42" t="s">
        <v>3336</v>
      </c>
      <c r="H69" s="30"/>
    </row>
    <row r="70" spans="1:8" ht="30">
      <c r="B70" s="37" t="s">
        <v>2173</v>
      </c>
      <c r="C70" s="38" t="s">
        <v>59</v>
      </c>
      <c r="D70" s="39" t="s">
        <v>1008</v>
      </c>
      <c r="E70" s="40" t="s">
        <v>1274</v>
      </c>
      <c r="F70" s="41"/>
      <c r="G70" s="42" t="s">
        <v>3335</v>
      </c>
      <c r="H70" s="30"/>
    </row>
    <row r="71" spans="1:8">
      <c r="B71" s="37" t="s">
        <v>1489</v>
      </c>
      <c r="C71" s="38" t="s">
        <v>614</v>
      </c>
      <c r="D71" s="39" t="s">
        <v>936</v>
      </c>
      <c r="E71" s="40" t="s">
        <v>1281</v>
      </c>
      <c r="F71" s="41"/>
      <c r="G71" s="42" t="s">
        <v>2174</v>
      </c>
      <c r="H71" s="30"/>
    </row>
    <row r="72" spans="1:8" ht="30.75" thickBot="1">
      <c r="B72" s="37" t="s">
        <v>1623</v>
      </c>
      <c r="C72" s="38" t="s">
        <v>1624</v>
      </c>
      <c r="D72" s="39" t="s">
        <v>1191</v>
      </c>
      <c r="E72" s="40" t="s">
        <v>1274</v>
      </c>
      <c r="F72" s="41"/>
      <c r="G72" s="42" t="s">
        <v>1490</v>
      </c>
      <c r="H72" s="30"/>
    </row>
    <row r="73" spans="1:8" s="22" customFormat="1" ht="20.100000000000001" customHeight="1" thickBot="1">
      <c r="A73" s="5"/>
      <c r="B73" s="27" t="s">
        <v>1054</v>
      </c>
      <c r="C73" s="228"/>
      <c r="D73" s="229"/>
      <c r="E73" s="230"/>
      <c r="F73" s="230"/>
      <c r="G73" s="231"/>
      <c r="H73" s="30"/>
    </row>
    <row r="74" spans="1:8">
      <c r="B74" s="31" t="s">
        <v>1491</v>
      </c>
      <c r="C74" s="32" t="s">
        <v>1627</v>
      </c>
      <c r="D74" s="33" t="s">
        <v>936</v>
      </c>
      <c r="E74" s="34" t="s">
        <v>1281</v>
      </c>
      <c r="F74" s="35"/>
      <c r="G74" s="36" t="s">
        <v>2120</v>
      </c>
      <c r="H74" s="30"/>
    </row>
    <row r="75" spans="1:8">
      <c r="B75" s="37" t="s">
        <v>2175</v>
      </c>
      <c r="C75" s="38" t="s">
        <v>1630</v>
      </c>
      <c r="D75" s="39" t="s">
        <v>936</v>
      </c>
      <c r="E75" s="40" t="s">
        <v>1281</v>
      </c>
      <c r="F75" s="41"/>
      <c r="G75" s="42" t="s">
        <v>1282</v>
      </c>
      <c r="H75" s="30"/>
    </row>
    <row r="76" spans="1:8">
      <c r="B76" s="37" t="s">
        <v>1492</v>
      </c>
      <c r="C76" s="38" t="s">
        <v>609</v>
      </c>
      <c r="D76" s="39" t="s">
        <v>936</v>
      </c>
      <c r="E76" s="40" t="s">
        <v>1281</v>
      </c>
      <c r="F76" s="41"/>
      <c r="G76" s="42" t="s">
        <v>2176</v>
      </c>
      <c r="H76" s="30"/>
    </row>
    <row r="77" spans="1:8">
      <c r="B77" s="37" t="s">
        <v>1014</v>
      </c>
      <c r="C77" s="38" t="s">
        <v>610</v>
      </c>
      <c r="D77" s="39" t="s">
        <v>936</v>
      </c>
      <c r="E77" s="40" t="s">
        <v>1281</v>
      </c>
      <c r="F77" s="41"/>
      <c r="G77" s="42" t="s">
        <v>2177</v>
      </c>
      <c r="H77" s="30"/>
    </row>
    <row r="78" spans="1:8" ht="17.25" thickBot="1">
      <c r="B78" s="37" t="s">
        <v>1493</v>
      </c>
      <c r="C78" s="38" t="s">
        <v>611</v>
      </c>
      <c r="D78" s="39" t="s">
        <v>936</v>
      </c>
      <c r="E78" s="40" t="s">
        <v>1281</v>
      </c>
      <c r="F78" s="41"/>
      <c r="G78" s="42" t="s">
        <v>1494</v>
      </c>
      <c r="H78" s="30"/>
    </row>
    <row r="79" spans="1:8" ht="18.75" thickBot="1">
      <c r="B79" s="299" t="s">
        <v>1635</v>
      </c>
      <c r="C79" s="347"/>
      <c r="D79" s="301"/>
      <c r="E79" s="302"/>
      <c r="F79" s="302"/>
      <c r="G79" s="303"/>
      <c r="H79" s="30"/>
    </row>
    <row r="80" spans="1:8">
      <c r="B80" s="31" t="s">
        <v>2178</v>
      </c>
      <c r="C80" s="32" t="s">
        <v>1637</v>
      </c>
      <c r="D80" s="254" t="s">
        <v>936</v>
      </c>
      <c r="E80" s="255" t="s">
        <v>1281</v>
      </c>
      <c r="F80" s="35"/>
      <c r="G80" s="36" t="s">
        <v>2179</v>
      </c>
      <c r="H80" s="30"/>
    </row>
    <row r="81" spans="1:8">
      <c r="B81" s="37" t="s">
        <v>2180</v>
      </c>
      <c r="C81" s="38" t="s">
        <v>1640</v>
      </c>
      <c r="D81" s="39" t="s">
        <v>1768</v>
      </c>
      <c r="E81" s="40" t="s">
        <v>1274</v>
      </c>
      <c r="F81" s="41"/>
      <c r="G81" s="42" t="s">
        <v>1641</v>
      </c>
      <c r="H81" s="30"/>
    </row>
    <row r="82" spans="1:8">
      <c r="B82" s="37" t="s">
        <v>1642</v>
      </c>
      <c r="C82" s="38" t="s">
        <v>1643</v>
      </c>
      <c r="D82" s="39" t="s">
        <v>934</v>
      </c>
      <c r="E82" s="40" t="s">
        <v>1426</v>
      </c>
      <c r="F82" s="41"/>
      <c r="G82" s="42" t="s">
        <v>1641</v>
      </c>
      <c r="H82" s="30"/>
    </row>
    <row r="83" spans="1:8">
      <c r="B83" s="37" t="s">
        <v>1644</v>
      </c>
      <c r="C83" s="38" t="s">
        <v>1645</v>
      </c>
      <c r="D83" s="39" t="s">
        <v>934</v>
      </c>
      <c r="E83" s="40" t="s">
        <v>1426</v>
      </c>
      <c r="F83" s="41"/>
      <c r="G83" s="42" t="s">
        <v>1641</v>
      </c>
      <c r="H83" s="30"/>
    </row>
    <row r="84" spans="1:8" ht="30">
      <c r="B84" s="37" t="s">
        <v>1646</v>
      </c>
      <c r="C84" s="38" t="s">
        <v>1647</v>
      </c>
      <c r="D84" s="39" t="s">
        <v>1441</v>
      </c>
      <c r="E84" s="40" t="s">
        <v>1281</v>
      </c>
      <c r="F84" s="41"/>
      <c r="G84" s="42" t="s">
        <v>1648</v>
      </c>
      <c r="H84" s="30"/>
    </row>
    <row r="85" spans="1:8" ht="60">
      <c r="B85" s="37" t="s">
        <v>2181</v>
      </c>
      <c r="C85" s="38" t="s">
        <v>1650</v>
      </c>
      <c r="D85" s="39" t="s">
        <v>924</v>
      </c>
      <c r="E85" s="40" t="s">
        <v>1274</v>
      </c>
      <c r="F85" s="41" t="s">
        <v>1045</v>
      </c>
      <c r="G85" s="42" t="s">
        <v>2182</v>
      </c>
      <c r="H85" s="30"/>
    </row>
    <row r="86" spans="1:8" ht="30">
      <c r="B86" s="37" t="s">
        <v>2183</v>
      </c>
      <c r="C86" s="38" t="s">
        <v>1653</v>
      </c>
      <c r="D86" s="39" t="s">
        <v>924</v>
      </c>
      <c r="E86" s="40" t="s">
        <v>1274</v>
      </c>
      <c r="F86" s="41"/>
      <c r="G86" s="42" t="s">
        <v>2184</v>
      </c>
      <c r="H86" s="30"/>
    </row>
    <row r="87" spans="1:8" ht="30.75" thickBot="1">
      <c r="B87" s="37" t="s">
        <v>1655</v>
      </c>
      <c r="C87" s="38" t="s">
        <v>1656</v>
      </c>
      <c r="D87" s="39" t="s">
        <v>1441</v>
      </c>
      <c r="E87" s="40" t="s">
        <v>1281</v>
      </c>
      <c r="F87" s="41"/>
      <c r="G87" s="42" t="s">
        <v>1657</v>
      </c>
      <c r="H87" s="30"/>
    </row>
    <row r="88" spans="1:8" s="22" customFormat="1" ht="20.100000000000001" customHeight="1" thickBot="1">
      <c r="A88" s="5"/>
      <c r="B88" s="27" t="s">
        <v>1658</v>
      </c>
      <c r="C88" s="228"/>
      <c r="D88" s="229"/>
      <c r="E88" s="230"/>
      <c r="F88" s="230"/>
      <c r="G88" s="231"/>
      <c r="H88" s="30"/>
    </row>
    <row r="89" spans="1:8" ht="30">
      <c r="B89" s="31" t="s">
        <v>2185</v>
      </c>
      <c r="C89" s="32" t="s">
        <v>2186</v>
      </c>
      <c r="D89" s="33" t="s">
        <v>1024</v>
      </c>
      <c r="E89" s="34" t="s">
        <v>1274</v>
      </c>
      <c r="F89" s="35"/>
      <c r="G89" s="36" t="s">
        <v>2187</v>
      </c>
      <c r="H89" s="30"/>
    </row>
    <row r="90" spans="1:8" ht="30.75" thickBot="1">
      <c r="B90" s="232" t="s">
        <v>731</v>
      </c>
      <c r="C90" s="233" t="s">
        <v>2188</v>
      </c>
      <c r="D90" s="234" t="s">
        <v>936</v>
      </c>
      <c r="E90" s="235" t="s">
        <v>1302</v>
      </c>
      <c r="F90" s="236"/>
      <c r="G90" s="237" t="s">
        <v>2189</v>
      </c>
      <c r="H90" s="30"/>
    </row>
    <row r="91" spans="1:8" ht="20.100000000000001" customHeight="1" thickBot="1">
      <c r="B91" s="333" t="s">
        <v>1659</v>
      </c>
      <c r="C91" s="334"/>
      <c r="D91" s="335"/>
      <c r="E91" s="313"/>
      <c r="F91" s="313"/>
      <c r="G91" s="314"/>
      <c r="H91" s="30"/>
    </row>
    <row r="92" spans="1:8">
      <c r="A92" s="9"/>
      <c r="B92" s="262" t="s">
        <v>1660</v>
      </c>
      <c r="C92" s="260" t="s">
        <v>1661</v>
      </c>
      <c r="D92" s="261" t="s">
        <v>936</v>
      </c>
      <c r="E92" s="263" t="s">
        <v>942</v>
      </c>
      <c r="F92" s="264"/>
      <c r="G92" s="265" t="s">
        <v>2122</v>
      </c>
      <c r="H92" s="30"/>
    </row>
    <row r="93" spans="1:8">
      <c r="B93" s="37" t="s">
        <v>2075</v>
      </c>
      <c r="C93" s="38" t="s">
        <v>1663</v>
      </c>
      <c r="D93" s="39" t="s">
        <v>1285</v>
      </c>
      <c r="E93" s="40" t="s">
        <v>1271</v>
      </c>
      <c r="F93" s="41"/>
      <c r="G93" s="42"/>
      <c r="H93" s="30"/>
    </row>
    <row r="94" spans="1:8">
      <c r="B94" s="37" t="s">
        <v>2190</v>
      </c>
      <c r="C94" s="38" t="s">
        <v>1665</v>
      </c>
      <c r="D94" s="39" t="s">
        <v>936</v>
      </c>
      <c r="E94" s="40" t="s">
        <v>942</v>
      </c>
      <c r="F94" s="41"/>
      <c r="G94" s="42" t="s">
        <v>1666</v>
      </c>
      <c r="H94" s="30"/>
    </row>
    <row r="95" spans="1:8">
      <c r="B95" s="37" t="s">
        <v>2191</v>
      </c>
      <c r="C95" s="38" t="s">
        <v>1668</v>
      </c>
      <c r="D95" s="39" t="s">
        <v>936</v>
      </c>
      <c r="E95" s="40" t="s">
        <v>942</v>
      </c>
      <c r="F95" s="41"/>
      <c r="G95" s="42" t="s">
        <v>1666</v>
      </c>
      <c r="H95" s="30"/>
    </row>
    <row r="96" spans="1:8">
      <c r="B96" s="37" t="s">
        <v>2192</v>
      </c>
      <c r="C96" s="38" t="s">
        <v>1669</v>
      </c>
      <c r="D96" s="39" t="s">
        <v>1285</v>
      </c>
      <c r="E96" s="40" t="s">
        <v>1271</v>
      </c>
      <c r="F96" s="41"/>
      <c r="G96" s="42" t="s">
        <v>2193</v>
      </c>
      <c r="H96" s="30"/>
    </row>
    <row r="97" spans="1:8" ht="30">
      <c r="B97" s="232" t="s">
        <v>2194</v>
      </c>
      <c r="C97" s="233" t="s">
        <v>1672</v>
      </c>
      <c r="D97" s="234" t="s">
        <v>936</v>
      </c>
      <c r="E97" s="235" t="s">
        <v>942</v>
      </c>
      <c r="F97" s="236"/>
      <c r="G97" s="237" t="s">
        <v>2195</v>
      </c>
      <c r="H97" s="30"/>
    </row>
    <row r="98" spans="1:8" ht="30.75" thickBot="1">
      <c r="B98" s="232" t="s">
        <v>2196</v>
      </c>
      <c r="C98" s="233" t="s">
        <v>1675</v>
      </c>
      <c r="D98" s="234" t="s">
        <v>936</v>
      </c>
      <c r="E98" s="235" t="s">
        <v>942</v>
      </c>
      <c r="F98" s="236"/>
      <c r="G98" s="237" t="s">
        <v>2195</v>
      </c>
      <c r="H98" s="30"/>
    </row>
    <row r="99" spans="1:8" s="22" customFormat="1" ht="20.100000000000001" customHeight="1" thickBot="1">
      <c r="A99" s="5"/>
      <c r="B99" s="333" t="s">
        <v>2197</v>
      </c>
      <c r="C99" s="334"/>
      <c r="D99" s="335"/>
      <c r="E99" s="313"/>
      <c r="F99" s="313"/>
      <c r="G99" s="314"/>
      <c r="H99" s="30"/>
    </row>
    <row r="100" spans="1:8" s="22" customFormat="1" ht="20.100000000000001" customHeight="1" thickBot="1">
      <c r="A100" s="5"/>
      <c r="B100" s="333" t="s">
        <v>1678</v>
      </c>
      <c r="C100" s="334"/>
      <c r="D100" s="335"/>
      <c r="E100" s="313"/>
      <c r="F100" s="313"/>
      <c r="G100" s="314"/>
      <c r="H100" s="30"/>
    </row>
    <row r="101" spans="1:8">
      <c r="B101" s="31" t="s">
        <v>351</v>
      </c>
      <c r="C101" s="32" t="s">
        <v>1679</v>
      </c>
      <c r="D101" s="33" t="s">
        <v>936</v>
      </c>
      <c r="E101" s="34" t="s">
        <v>942</v>
      </c>
      <c r="F101" s="35"/>
      <c r="G101" s="36" t="s">
        <v>1680</v>
      </c>
      <c r="H101" s="30"/>
    </row>
    <row r="102" spans="1:8" ht="30">
      <c r="B102" s="37" t="s">
        <v>353</v>
      </c>
      <c r="C102" s="38" t="s">
        <v>1681</v>
      </c>
      <c r="D102" s="39" t="s">
        <v>1682</v>
      </c>
      <c r="E102" s="40" t="s">
        <v>942</v>
      </c>
      <c r="F102" s="41"/>
      <c r="G102" s="42" t="s">
        <v>1683</v>
      </c>
      <c r="H102" s="30"/>
    </row>
    <row r="103" spans="1:8" ht="30">
      <c r="B103" s="37" t="s">
        <v>355</v>
      </c>
      <c r="C103" s="38" t="s">
        <v>1684</v>
      </c>
      <c r="D103" s="39" t="s">
        <v>936</v>
      </c>
      <c r="E103" s="40" t="s">
        <v>942</v>
      </c>
      <c r="F103" s="41"/>
      <c r="G103" s="42" t="s">
        <v>1496</v>
      </c>
      <c r="H103" s="30"/>
    </row>
    <row r="104" spans="1:8" ht="33">
      <c r="B104" s="37" t="s">
        <v>1685</v>
      </c>
      <c r="C104" s="38" t="s">
        <v>1686</v>
      </c>
      <c r="D104" s="39" t="s">
        <v>1008</v>
      </c>
      <c r="E104" s="40" t="s">
        <v>1271</v>
      </c>
      <c r="F104" s="41"/>
      <c r="G104" s="42" t="s">
        <v>1395</v>
      </c>
      <c r="H104" s="30"/>
    </row>
    <row r="105" spans="1:8">
      <c r="B105" s="37" t="s">
        <v>1687</v>
      </c>
      <c r="C105" s="38" t="s">
        <v>1688</v>
      </c>
      <c r="D105" s="39" t="s">
        <v>936</v>
      </c>
      <c r="E105" s="40" t="s">
        <v>942</v>
      </c>
      <c r="F105" s="41"/>
      <c r="G105" s="42" t="s">
        <v>1497</v>
      </c>
      <c r="H105" s="30"/>
    </row>
    <row r="106" spans="1:8" ht="33">
      <c r="B106" s="37" t="s">
        <v>1689</v>
      </c>
      <c r="C106" s="38" t="s">
        <v>1690</v>
      </c>
      <c r="D106" s="39" t="s">
        <v>1768</v>
      </c>
      <c r="E106" s="40" t="s">
        <v>942</v>
      </c>
      <c r="F106" s="41"/>
      <c r="G106" s="42" t="s">
        <v>1691</v>
      </c>
      <c r="H106" s="30"/>
    </row>
    <row r="107" spans="1:8" ht="33">
      <c r="B107" s="37" t="s">
        <v>1692</v>
      </c>
      <c r="C107" s="38" t="s">
        <v>1693</v>
      </c>
      <c r="D107" s="39" t="s">
        <v>936</v>
      </c>
      <c r="E107" s="40" t="s">
        <v>942</v>
      </c>
      <c r="F107" s="41"/>
      <c r="G107" s="42" t="s">
        <v>1498</v>
      </c>
      <c r="H107" s="30"/>
    </row>
    <row r="108" spans="1:8" ht="60">
      <c r="B108" s="37" t="s">
        <v>1694</v>
      </c>
      <c r="C108" s="38" t="s">
        <v>1695</v>
      </c>
      <c r="D108" s="39" t="s">
        <v>1285</v>
      </c>
      <c r="E108" s="40" t="s">
        <v>942</v>
      </c>
      <c r="F108" s="41"/>
      <c r="G108" s="42" t="s">
        <v>1696</v>
      </c>
      <c r="H108" s="30"/>
    </row>
    <row r="109" spans="1:8" ht="60">
      <c r="B109" s="37" t="s">
        <v>1697</v>
      </c>
      <c r="C109" s="38" t="s">
        <v>1698</v>
      </c>
      <c r="D109" s="39" t="s">
        <v>1768</v>
      </c>
      <c r="E109" s="40" t="s">
        <v>942</v>
      </c>
      <c r="F109" s="41"/>
      <c r="G109" s="42" t="s">
        <v>1699</v>
      </c>
      <c r="H109" s="30"/>
    </row>
    <row r="110" spans="1:8" ht="33">
      <c r="B110" s="37" t="s">
        <v>369</v>
      </c>
      <c r="C110" s="38" t="s">
        <v>1700</v>
      </c>
      <c r="D110" s="39" t="s">
        <v>1441</v>
      </c>
      <c r="E110" s="40" t="s">
        <v>942</v>
      </c>
      <c r="F110" s="41"/>
      <c r="G110" s="42" t="s">
        <v>1701</v>
      </c>
      <c r="H110" s="30"/>
    </row>
    <row r="111" spans="1:8" ht="60">
      <c r="B111" s="37" t="s">
        <v>1702</v>
      </c>
      <c r="C111" s="38" t="s">
        <v>1703</v>
      </c>
      <c r="D111" s="39" t="s">
        <v>1320</v>
      </c>
      <c r="E111" s="40" t="s">
        <v>942</v>
      </c>
      <c r="F111" s="41"/>
      <c r="G111" s="42" t="s">
        <v>1499</v>
      </c>
      <c r="H111" s="30"/>
    </row>
    <row r="112" spans="1:8" ht="33">
      <c r="B112" s="37" t="s">
        <v>1704</v>
      </c>
      <c r="C112" s="38" t="s">
        <v>1705</v>
      </c>
      <c r="D112" s="39" t="s">
        <v>1008</v>
      </c>
      <c r="E112" s="40" t="s">
        <v>1271</v>
      </c>
      <c r="F112" s="41"/>
      <c r="G112" s="237" t="s">
        <v>1400</v>
      </c>
      <c r="H112" s="30"/>
    </row>
    <row r="113" spans="2:8">
      <c r="B113" s="37" t="s">
        <v>1706</v>
      </c>
      <c r="C113" s="38" t="s">
        <v>1707</v>
      </c>
      <c r="D113" s="39" t="s">
        <v>936</v>
      </c>
      <c r="E113" s="40" t="s">
        <v>942</v>
      </c>
      <c r="F113" s="41"/>
      <c r="G113" s="266"/>
      <c r="H113" s="30"/>
    </row>
    <row r="114" spans="2:8" ht="33">
      <c r="B114" s="37" t="s">
        <v>1708</v>
      </c>
      <c r="C114" s="38" t="s">
        <v>1709</v>
      </c>
      <c r="D114" s="39" t="s">
        <v>1768</v>
      </c>
      <c r="E114" s="40" t="s">
        <v>942</v>
      </c>
      <c r="F114" s="41"/>
      <c r="G114" s="266"/>
      <c r="H114" s="30"/>
    </row>
    <row r="115" spans="2:8" ht="33">
      <c r="B115" s="37" t="s">
        <v>1710</v>
      </c>
      <c r="C115" s="38" t="s">
        <v>1711</v>
      </c>
      <c r="D115" s="39" t="s">
        <v>936</v>
      </c>
      <c r="E115" s="40" t="s">
        <v>942</v>
      </c>
      <c r="F115" s="41"/>
      <c r="G115" s="266"/>
      <c r="H115" s="30"/>
    </row>
    <row r="116" spans="2:8" ht="33">
      <c r="B116" s="37" t="s">
        <v>1712</v>
      </c>
      <c r="C116" s="38" t="s">
        <v>1713</v>
      </c>
      <c r="D116" s="39" t="s">
        <v>1285</v>
      </c>
      <c r="E116" s="40" t="s">
        <v>942</v>
      </c>
      <c r="F116" s="41"/>
      <c r="G116" s="266"/>
      <c r="H116" s="30"/>
    </row>
    <row r="117" spans="2:8" ht="33">
      <c r="B117" s="37" t="s">
        <v>1714</v>
      </c>
      <c r="C117" s="38" t="s">
        <v>1715</v>
      </c>
      <c r="D117" s="39" t="s">
        <v>1768</v>
      </c>
      <c r="E117" s="40" t="s">
        <v>942</v>
      </c>
      <c r="F117" s="41"/>
      <c r="G117" s="266"/>
      <c r="H117" s="30"/>
    </row>
    <row r="118" spans="2:8" ht="33">
      <c r="B118" s="37" t="s">
        <v>385</v>
      </c>
      <c r="C118" s="38" t="s">
        <v>1716</v>
      </c>
      <c r="D118" s="39" t="s">
        <v>1441</v>
      </c>
      <c r="E118" s="40" t="s">
        <v>942</v>
      </c>
      <c r="F118" s="41"/>
      <c r="G118" s="266"/>
      <c r="H118" s="30"/>
    </row>
    <row r="119" spans="2:8">
      <c r="B119" s="37" t="s">
        <v>1717</v>
      </c>
      <c r="C119" s="38" t="s">
        <v>1718</v>
      </c>
      <c r="D119" s="39" t="s">
        <v>1320</v>
      </c>
      <c r="E119" s="40" t="s">
        <v>942</v>
      </c>
      <c r="F119" s="41"/>
      <c r="G119" s="266"/>
      <c r="H119" s="30"/>
    </row>
    <row r="120" spans="2:8" ht="33">
      <c r="B120" s="37" t="s">
        <v>1719</v>
      </c>
      <c r="C120" s="38" t="s">
        <v>1720</v>
      </c>
      <c r="D120" s="39" t="s">
        <v>1008</v>
      </c>
      <c r="E120" s="40" t="s">
        <v>1271</v>
      </c>
      <c r="F120" s="41"/>
      <c r="G120" s="237" t="s">
        <v>1401</v>
      </c>
      <c r="H120" s="30"/>
    </row>
    <row r="121" spans="2:8">
      <c r="B121" s="37" t="s">
        <v>1721</v>
      </c>
      <c r="C121" s="38" t="s">
        <v>1722</v>
      </c>
      <c r="D121" s="39" t="s">
        <v>936</v>
      </c>
      <c r="E121" s="40" t="s">
        <v>942</v>
      </c>
      <c r="F121" s="41"/>
      <c r="G121" s="266"/>
      <c r="H121" s="30"/>
    </row>
    <row r="122" spans="2:8" ht="33">
      <c r="B122" s="37" t="s">
        <v>1723</v>
      </c>
      <c r="C122" s="38" t="s">
        <v>1724</v>
      </c>
      <c r="D122" s="39" t="s">
        <v>1768</v>
      </c>
      <c r="E122" s="40" t="s">
        <v>942</v>
      </c>
      <c r="F122" s="41"/>
      <c r="G122" s="266"/>
      <c r="H122" s="30"/>
    </row>
    <row r="123" spans="2:8" ht="33">
      <c r="B123" s="37" t="s">
        <v>1725</v>
      </c>
      <c r="C123" s="38" t="s">
        <v>1726</v>
      </c>
      <c r="D123" s="39" t="s">
        <v>936</v>
      </c>
      <c r="E123" s="40" t="s">
        <v>942</v>
      </c>
      <c r="F123" s="41"/>
      <c r="G123" s="266"/>
      <c r="H123" s="30"/>
    </row>
    <row r="124" spans="2:8" ht="33">
      <c r="B124" s="37" t="s">
        <v>1727</v>
      </c>
      <c r="C124" s="38" t="s">
        <v>1728</v>
      </c>
      <c r="D124" s="39" t="s">
        <v>1285</v>
      </c>
      <c r="E124" s="40" t="s">
        <v>942</v>
      </c>
      <c r="F124" s="41"/>
      <c r="G124" s="266"/>
      <c r="H124" s="30"/>
    </row>
    <row r="125" spans="2:8" ht="33">
      <c r="B125" s="37" t="s">
        <v>1729</v>
      </c>
      <c r="C125" s="38" t="s">
        <v>1730</v>
      </c>
      <c r="D125" s="39" t="s">
        <v>1768</v>
      </c>
      <c r="E125" s="40" t="s">
        <v>942</v>
      </c>
      <c r="F125" s="41"/>
      <c r="G125" s="266"/>
      <c r="H125" s="30"/>
    </row>
    <row r="126" spans="2:8" ht="33">
      <c r="B126" s="37" t="s">
        <v>401</v>
      </c>
      <c r="C126" s="38" t="s">
        <v>1731</v>
      </c>
      <c r="D126" s="39" t="s">
        <v>1441</v>
      </c>
      <c r="E126" s="40" t="s">
        <v>942</v>
      </c>
      <c r="F126" s="41"/>
      <c r="G126" s="266"/>
      <c r="H126" s="30"/>
    </row>
    <row r="127" spans="2:8" ht="17.25" thickBot="1">
      <c r="B127" s="37" t="s">
        <v>1732</v>
      </c>
      <c r="C127" s="38" t="s">
        <v>1733</v>
      </c>
      <c r="D127" s="39" t="s">
        <v>1320</v>
      </c>
      <c r="E127" s="40" t="s">
        <v>942</v>
      </c>
      <c r="F127" s="41"/>
      <c r="G127" s="266"/>
      <c r="H127" s="30"/>
    </row>
    <row r="128" spans="2:8" ht="20.100000000000001" customHeight="1" thickBot="1">
      <c r="B128" s="333" t="s">
        <v>1734</v>
      </c>
      <c r="C128" s="334"/>
      <c r="D128" s="335"/>
      <c r="E128" s="313"/>
      <c r="F128" s="313"/>
      <c r="G128" s="314"/>
      <c r="H128" s="30"/>
    </row>
    <row r="129" spans="2:8">
      <c r="B129" s="31" t="s">
        <v>1735</v>
      </c>
      <c r="C129" s="32" t="s">
        <v>1736</v>
      </c>
      <c r="D129" s="33" t="s">
        <v>1320</v>
      </c>
      <c r="E129" s="34" t="s">
        <v>942</v>
      </c>
      <c r="F129" s="35"/>
      <c r="G129" s="36" t="s">
        <v>1336</v>
      </c>
      <c r="H129" s="30"/>
    </row>
    <row r="130" spans="2:8" ht="30" customHeight="1">
      <c r="B130" s="37" t="s">
        <v>407</v>
      </c>
      <c r="C130" s="38" t="s">
        <v>1737</v>
      </c>
      <c r="D130" s="39" t="s">
        <v>936</v>
      </c>
      <c r="E130" s="40" t="s">
        <v>942</v>
      </c>
      <c r="F130" s="41"/>
      <c r="G130" s="237" t="s">
        <v>1738</v>
      </c>
      <c r="H130" s="30"/>
    </row>
    <row r="131" spans="2:8">
      <c r="B131" s="37" t="s">
        <v>409</v>
      </c>
      <c r="C131" s="38" t="s">
        <v>1739</v>
      </c>
      <c r="D131" s="39" t="s">
        <v>1682</v>
      </c>
      <c r="E131" s="40" t="s">
        <v>942</v>
      </c>
      <c r="F131" s="41"/>
      <c r="G131" s="266"/>
      <c r="H131" s="30"/>
    </row>
    <row r="132" spans="2:8">
      <c r="B132" s="37" t="s">
        <v>411</v>
      </c>
      <c r="C132" s="38" t="s">
        <v>1740</v>
      </c>
      <c r="D132" s="39" t="s">
        <v>936</v>
      </c>
      <c r="E132" s="40" t="s">
        <v>942</v>
      </c>
      <c r="F132" s="41"/>
      <c r="G132" s="266"/>
      <c r="H132" s="30"/>
    </row>
    <row r="133" spans="2:8" ht="33">
      <c r="B133" s="37" t="s">
        <v>1741</v>
      </c>
      <c r="C133" s="38" t="s">
        <v>1742</v>
      </c>
      <c r="D133" s="39" t="s">
        <v>1008</v>
      </c>
      <c r="E133" s="40" t="s">
        <v>1271</v>
      </c>
      <c r="F133" s="41"/>
      <c r="G133" s="266"/>
      <c r="H133" s="30"/>
    </row>
    <row r="134" spans="2:8">
      <c r="B134" s="37" t="s">
        <v>1743</v>
      </c>
      <c r="C134" s="38" t="s">
        <v>1744</v>
      </c>
      <c r="D134" s="39" t="s">
        <v>936</v>
      </c>
      <c r="E134" s="40" t="s">
        <v>942</v>
      </c>
      <c r="F134" s="41"/>
      <c r="G134" s="266"/>
      <c r="H134" s="30"/>
    </row>
    <row r="135" spans="2:8" ht="33">
      <c r="B135" s="37" t="s">
        <v>1745</v>
      </c>
      <c r="C135" s="38" t="s">
        <v>1746</v>
      </c>
      <c r="D135" s="39" t="s">
        <v>1768</v>
      </c>
      <c r="E135" s="40" t="s">
        <v>942</v>
      </c>
      <c r="F135" s="41"/>
      <c r="G135" s="266"/>
      <c r="H135" s="30"/>
    </row>
    <row r="136" spans="2:8" ht="33">
      <c r="B136" s="37" t="s">
        <v>1747</v>
      </c>
      <c r="C136" s="38" t="s">
        <v>1748</v>
      </c>
      <c r="D136" s="39" t="s">
        <v>936</v>
      </c>
      <c r="E136" s="40" t="s">
        <v>942</v>
      </c>
      <c r="F136" s="41"/>
      <c r="G136" s="266"/>
      <c r="H136" s="30"/>
    </row>
    <row r="137" spans="2:8" ht="33">
      <c r="B137" s="37" t="s">
        <v>1749</v>
      </c>
      <c r="C137" s="38" t="s">
        <v>1750</v>
      </c>
      <c r="D137" s="39" t="s">
        <v>1285</v>
      </c>
      <c r="E137" s="40" t="s">
        <v>942</v>
      </c>
      <c r="F137" s="41"/>
      <c r="G137" s="266"/>
      <c r="H137" s="30"/>
    </row>
    <row r="138" spans="2:8" ht="33">
      <c r="B138" s="37" t="s">
        <v>1751</v>
      </c>
      <c r="C138" s="38" t="s">
        <v>1752</v>
      </c>
      <c r="D138" s="39" t="s">
        <v>1768</v>
      </c>
      <c r="E138" s="40" t="s">
        <v>942</v>
      </c>
      <c r="F138" s="41"/>
      <c r="G138" s="266"/>
      <c r="H138" s="30"/>
    </row>
    <row r="139" spans="2:8" ht="33">
      <c r="B139" s="37" t="s">
        <v>425</v>
      </c>
      <c r="C139" s="38" t="s">
        <v>1753</v>
      </c>
      <c r="D139" s="39" t="s">
        <v>1441</v>
      </c>
      <c r="E139" s="40" t="s">
        <v>942</v>
      </c>
      <c r="F139" s="41"/>
      <c r="G139" s="266"/>
      <c r="H139" s="30"/>
    </row>
    <row r="140" spans="2:8">
      <c r="B140" s="37" t="s">
        <v>1754</v>
      </c>
      <c r="C140" s="38" t="s">
        <v>1755</v>
      </c>
      <c r="D140" s="39" t="s">
        <v>1320</v>
      </c>
      <c r="E140" s="40" t="s">
        <v>942</v>
      </c>
      <c r="F140" s="41"/>
      <c r="G140" s="266"/>
      <c r="H140" s="30"/>
    </row>
    <row r="141" spans="2:8" ht="33">
      <c r="B141" s="37" t="s">
        <v>1756</v>
      </c>
      <c r="C141" s="38" t="s">
        <v>1757</v>
      </c>
      <c r="D141" s="39" t="s">
        <v>1008</v>
      </c>
      <c r="E141" s="40" t="s">
        <v>1271</v>
      </c>
      <c r="F141" s="41"/>
      <c r="G141" s="266"/>
      <c r="H141" s="30"/>
    </row>
    <row r="142" spans="2:8">
      <c r="B142" s="37" t="s">
        <v>1758</v>
      </c>
      <c r="C142" s="38" t="s">
        <v>1759</v>
      </c>
      <c r="D142" s="39" t="s">
        <v>936</v>
      </c>
      <c r="E142" s="40" t="s">
        <v>942</v>
      </c>
      <c r="F142" s="41"/>
      <c r="G142" s="266"/>
      <c r="H142" s="30"/>
    </row>
    <row r="143" spans="2:8" ht="33">
      <c r="B143" s="37" t="s">
        <v>1760</v>
      </c>
      <c r="C143" s="38" t="s">
        <v>1761</v>
      </c>
      <c r="D143" s="39" t="s">
        <v>1768</v>
      </c>
      <c r="E143" s="40" t="s">
        <v>942</v>
      </c>
      <c r="F143" s="41"/>
      <c r="G143" s="266"/>
      <c r="H143" s="30"/>
    </row>
    <row r="144" spans="2:8" ht="33">
      <c r="B144" s="37" t="s">
        <v>1762</v>
      </c>
      <c r="C144" s="38" t="s">
        <v>1763</v>
      </c>
      <c r="D144" s="39" t="s">
        <v>936</v>
      </c>
      <c r="E144" s="40" t="s">
        <v>942</v>
      </c>
      <c r="F144" s="41"/>
      <c r="G144" s="266"/>
      <c r="H144" s="30"/>
    </row>
    <row r="145" spans="2:8" ht="33">
      <c r="B145" s="37" t="s">
        <v>1764</v>
      </c>
      <c r="C145" s="38" t="s">
        <v>1765</v>
      </c>
      <c r="D145" s="39" t="s">
        <v>1285</v>
      </c>
      <c r="E145" s="40" t="s">
        <v>942</v>
      </c>
      <c r="F145" s="41"/>
      <c r="G145" s="266"/>
      <c r="H145" s="30"/>
    </row>
    <row r="146" spans="2:8" ht="33">
      <c r="B146" s="37" t="s">
        <v>1766</v>
      </c>
      <c r="C146" s="38" t="s">
        <v>1767</v>
      </c>
      <c r="D146" s="39" t="s">
        <v>1768</v>
      </c>
      <c r="E146" s="40" t="s">
        <v>942</v>
      </c>
      <c r="F146" s="41"/>
      <c r="G146" s="266"/>
      <c r="H146" s="30"/>
    </row>
    <row r="147" spans="2:8" ht="33">
      <c r="B147" s="37" t="s">
        <v>441</v>
      </c>
      <c r="C147" s="38" t="s">
        <v>1769</v>
      </c>
      <c r="D147" s="39" t="s">
        <v>1441</v>
      </c>
      <c r="E147" s="40" t="s">
        <v>942</v>
      </c>
      <c r="F147" s="41"/>
      <c r="G147" s="266"/>
      <c r="H147" s="30"/>
    </row>
    <row r="148" spans="2:8">
      <c r="B148" s="37" t="s">
        <v>1770</v>
      </c>
      <c r="C148" s="38" t="s">
        <v>1771</v>
      </c>
      <c r="D148" s="39" t="s">
        <v>1320</v>
      </c>
      <c r="E148" s="40" t="s">
        <v>942</v>
      </c>
      <c r="F148" s="41"/>
      <c r="G148" s="266"/>
      <c r="H148" s="30"/>
    </row>
    <row r="149" spans="2:8" ht="33">
      <c r="B149" s="37" t="s">
        <v>1772</v>
      </c>
      <c r="C149" s="38" t="s">
        <v>1773</v>
      </c>
      <c r="D149" s="39" t="s">
        <v>1008</v>
      </c>
      <c r="E149" s="40" t="s">
        <v>1271</v>
      </c>
      <c r="F149" s="41"/>
      <c r="G149" s="266"/>
      <c r="H149" s="30"/>
    </row>
    <row r="150" spans="2:8">
      <c r="B150" s="37" t="s">
        <v>1774</v>
      </c>
      <c r="C150" s="38" t="s">
        <v>1775</v>
      </c>
      <c r="D150" s="39" t="s">
        <v>936</v>
      </c>
      <c r="E150" s="40" t="s">
        <v>942</v>
      </c>
      <c r="F150" s="41"/>
      <c r="G150" s="266"/>
      <c r="H150" s="30"/>
    </row>
    <row r="151" spans="2:8" ht="33">
      <c r="B151" s="37" t="s">
        <v>1776</v>
      </c>
      <c r="C151" s="38" t="s">
        <v>1777</v>
      </c>
      <c r="D151" s="39" t="s">
        <v>1768</v>
      </c>
      <c r="E151" s="40" t="s">
        <v>942</v>
      </c>
      <c r="F151" s="41"/>
      <c r="G151" s="266"/>
      <c r="H151" s="30"/>
    </row>
    <row r="152" spans="2:8" ht="33">
      <c r="B152" s="37" t="s">
        <v>1778</v>
      </c>
      <c r="C152" s="38" t="s">
        <v>1779</v>
      </c>
      <c r="D152" s="39" t="s">
        <v>936</v>
      </c>
      <c r="E152" s="40" t="s">
        <v>942</v>
      </c>
      <c r="F152" s="41"/>
      <c r="G152" s="266"/>
      <c r="H152" s="30"/>
    </row>
    <row r="153" spans="2:8" ht="33">
      <c r="B153" s="37" t="s">
        <v>1780</v>
      </c>
      <c r="C153" s="38" t="s">
        <v>1781</v>
      </c>
      <c r="D153" s="39" t="s">
        <v>1285</v>
      </c>
      <c r="E153" s="40" t="s">
        <v>942</v>
      </c>
      <c r="F153" s="41"/>
      <c r="G153" s="266"/>
      <c r="H153" s="30"/>
    </row>
    <row r="154" spans="2:8" ht="33">
      <c r="B154" s="37" t="s">
        <v>1782</v>
      </c>
      <c r="C154" s="38" t="s">
        <v>1783</v>
      </c>
      <c r="D154" s="39" t="s">
        <v>1768</v>
      </c>
      <c r="E154" s="40" t="s">
        <v>942</v>
      </c>
      <c r="F154" s="41"/>
      <c r="G154" s="266"/>
      <c r="H154" s="30"/>
    </row>
    <row r="155" spans="2:8" ht="33">
      <c r="B155" s="37" t="s">
        <v>457</v>
      </c>
      <c r="C155" s="38" t="s">
        <v>1784</v>
      </c>
      <c r="D155" s="39" t="s">
        <v>1441</v>
      </c>
      <c r="E155" s="40" t="s">
        <v>942</v>
      </c>
      <c r="F155" s="41"/>
      <c r="G155" s="266"/>
      <c r="H155" s="30"/>
    </row>
    <row r="156" spans="2:8" ht="17.25" thickBot="1">
      <c r="B156" s="37" t="s">
        <v>1785</v>
      </c>
      <c r="C156" s="38" t="s">
        <v>1786</v>
      </c>
      <c r="D156" s="39" t="s">
        <v>1320</v>
      </c>
      <c r="E156" s="40" t="s">
        <v>942</v>
      </c>
      <c r="F156" s="41"/>
      <c r="G156" s="266"/>
      <c r="H156" s="30"/>
    </row>
    <row r="157" spans="2:8" ht="20.100000000000001" customHeight="1" thickBot="1">
      <c r="B157" s="333" t="s">
        <v>1787</v>
      </c>
      <c r="C157" s="334"/>
      <c r="D157" s="335"/>
      <c r="E157" s="313"/>
      <c r="F157" s="313"/>
      <c r="G157" s="314"/>
      <c r="H157" s="30"/>
    </row>
    <row r="158" spans="2:8" ht="30" customHeight="1">
      <c r="B158" s="31" t="s">
        <v>1788</v>
      </c>
      <c r="C158" s="32" t="s">
        <v>1789</v>
      </c>
      <c r="D158" s="33" t="s">
        <v>1320</v>
      </c>
      <c r="E158" s="34" t="s">
        <v>942</v>
      </c>
      <c r="F158" s="35"/>
      <c r="G158" s="409" t="s">
        <v>1405</v>
      </c>
      <c r="H158" s="30"/>
    </row>
    <row r="159" spans="2:8">
      <c r="B159" s="37" t="s">
        <v>463</v>
      </c>
      <c r="C159" s="38" t="s">
        <v>1790</v>
      </c>
      <c r="D159" s="39" t="s">
        <v>936</v>
      </c>
      <c r="E159" s="40" t="s">
        <v>942</v>
      </c>
      <c r="F159" s="41"/>
      <c r="G159" s="363"/>
      <c r="H159" s="30"/>
    </row>
    <row r="160" spans="2:8">
      <c r="B160" s="37" t="s">
        <v>465</v>
      </c>
      <c r="C160" s="38" t="s">
        <v>1791</v>
      </c>
      <c r="D160" s="39" t="s">
        <v>1682</v>
      </c>
      <c r="E160" s="40" t="s">
        <v>942</v>
      </c>
      <c r="F160" s="41"/>
      <c r="G160" s="363"/>
      <c r="H160" s="30"/>
    </row>
    <row r="161" spans="2:8">
      <c r="B161" s="37" t="s">
        <v>467</v>
      </c>
      <c r="C161" s="38" t="s">
        <v>1792</v>
      </c>
      <c r="D161" s="39" t="s">
        <v>936</v>
      </c>
      <c r="E161" s="40" t="s">
        <v>942</v>
      </c>
      <c r="F161" s="41"/>
      <c r="G161" s="363"/>
      <c r="H161" s="30"/>
    </row>
    <row r="162" spans="2:8" ht="33">
      <c r="B162" s="37" t="s">
        <v>1793</v>
      </c>
      <c r="C162" s="38" t="s">
        <v>1794</v>
      </c>
      <c r="D162" s="39" t="s">
        <v>1008</v>
      </c>
      <c r="E162" s="40" t="s">
        <v>1271</v>
      </c>
      <c r="F162" s="41"/>
      <c r="G162" s="363"/>
      <c r="H162" s="30"/>
    </row>
    <row r="163" spans="2:8">
      <c r="B163" s="37" t="s">
        <v>1795</v>
      </c>
      <c r="C163" s="38" t="s">
        <v>1796</v>
      </c>
      <c r="D163" s="39" t="s">
        <v>936</v>
      </c>
      <c r="E163" s="40" t="s">
        <v>942</v>
      </c>
      <c r="F163" s="41"/>
      <c r="G163" s="363"/>
      <c r="H163" s="30"/>
    </row>
    <row r="164" spans="2:8" ht="33">
      <c r="B164" s="37" t="s">
        <v>1797</v>
      </c>
      <c r="C164" s="38" t="s">
        <v>1798</v>
      </c>
      <c r="D164" s="39" t="s">
        <v>1768</v>
      </c>
      <c r="E164" s="40" t="s">
        <v>942</v>
      </c>
      <c r="F164" s="41"/>
      <c r="G164" s="363"/>
      <c r="H164" s="30"/>
    </row>
    <row r="165" spans="2:8" ht="33">
      <c r="B165" s="37" t="s">
        <v>1799</v>
      </c>
      <c r="C165" s="38" t="s">
        <v>1800</v>
      </c>
      <c r="D165" s="39" t="s">
        <v>936</v>
      </c>
      <c r="E165" s="40" t="s">
        <v>942</v>
      </c>
      <c r="F165" s="41"/>
      <c r="G165" s="363"/>
      <c r="H165" s="30"/>
    </row>
    <row r="166" spans="2:8" ht="33">
      <c r="B166" s="37" t="s">
        <v>1801</v>
      </c>
      <c r="C166" s="38" t="s">
        <v>1802</v>
      </c>
      <c r="D166" s="39" t="s">
        <v>1285</v>
      </c>
      <c r="E166" s="40" t="s">
        <v>942</v>
      </c>
      <c r="F166" s="41"/>
      <c r="G166" s="363"/>
      <c r="H166" s="30"/>
    </row>
    <row r="167" spans="2:8" ht="33">
      <c r="B167" s="37" t="s">
        <v>1803</v>
      </c>
      <c r="C167" s="38" t="s">
        <v>1804</v>
      </c>
      <c r="D167" s="39" t="s">
        <v>1768</v>
      </c>
      <c r="E167" s="40" t="s">
        <v>942</v>
      </c>
      <c r="F167" s="41"/>
      <c r="G167" s="363"/>
      <c r="H167" s="30"/>
    </row>
    <row r="168" spans="2:8" ht="33">
      <c r="B168" s="37" t="s">
        <v>481</v>
      </c>
      <c r="C168" s="38" t="s">
        <v>1805</v>
      </c>
      <c r="D168" s="39" t="s">
        <v>1441</v>
      </c>
      <c r="E168" s="40" t="s">
        <v>942</v>
      </c>
      <c r="F168" s="41"/>
      <c r="G168" s="363"/>
      <c r="H168" s="30"/>
    </row>
    <row r="169" spans="2:8">
      <c r="B169" s="37" t="s">
        <v>1806</v>
      </c>
      <c r="C169" s="38" t="s">
        <v>1807</v>
      </c>
      <c r="D169" s="39" t="s">
        <v>1320</v>
      </c>
      <c r="E169" s="40" t="s">
        <v>942</v>
      </c>
      <c r="F169" s="41"/>
      <c r="G169" s="363"/>
      <c r="H169" s="30"/>
    </row>
    <row r="170" spans="2:8" ht="33">
      <c r="B170" s="37" t="s">
        <v>1808</v>
      </c>
      <c r="C170" s="38" t="s">
        <v>1809</v>
      </c>
      <c r="D170" s="39" t="s">
        <v>1008</v>
      </c>
      <c r="E170" s="40" t="s">
        <v>1271</v>
      </c>
      <c r="F170" s="41"/>
      <c r="G170" s="363"/>
      <c r="H170" s="30"/>
    </row>
    <row r="171" spans="2:8">
      <c r="B171" s="37" t="s">
        <v>1810</v>
      </c>
      <c r="C171" s="38" t="s">
        <v>1811</v>
      </c>
      <c r="D171" s="39" t="s">
        <v>936</v>
      </c>
      <c r="E171" s="40" t="s">
        <v>942</v>
      </c>
      <c r="F171" s="41"/>
      <c r="G171" s="363"/>
      <c r="H171" s="30"/>
    </row>
    <row r="172" spans="2:8" ht="33">
      <c r="B172" s="37" t="s">
        <v>1812</v>
      </c>
      <c r="C172" s="38" t="s">
        <v>1813</v>
      </c>
      <c r="D172" s="39" t="s">
        <v>1768</v>
      </c>
      <c r="E172" s="40" t="s">
        <v>942</v>
      </c>
      <c r="F172" s="41"/>
      <c r="G172" s="363"/>
      <c r="H172" s="30"/>
    </row>
    <row r="173" spans="2:8" ht="33">
      <c r="B173" s="37" t="s">
        <v>1814</v>
      </c>
      <c r="C173" s="38" t="s">
        <v>1815</v>
      </c>
      <c r="D173" s="39" t="s">
        <v>936</v>
      </c>
      <c r="E173" s="40" t="s">
        <v>942</v>
      </c>
      <c r="F173" s="41"/>
      <c r="G173" s="363"/>
      <c r="H173" s="30"/>
    </row>
    <row r="174" spans="2:8" ht="33">
      <c r="B174" s="37" t="s">
        <v>1816</v>
      </c>
      <c r="C174" s="38" t="s">
        <v>1817</v>
      </c>
      <c r="D174" s="39" t="s">
        <v>1285</v>
      </c>
      <c r="E174" s="40" t="s">
        <v>942</v>
      </c>
      <c r="F174" s="41"/>
      <c r="G174" s="363"/>
      <c r="H174" s="30"/>
    </row>
    <row r="175" spans="2:8" ht="33">
      <c r="B175" s="37" t="s">
        <v>1818</v>
      </c>
      <c r="C175" s="38" t="s">
        <v>1819</v>
      </c>
      <c r="D175" s="39" t="s">
        <v>1768</v>
      </c>
      <c r="E175" s="40" t="s">
        <v>942</v>
      </c>
      <c r="F175" s="41"/>
      <c r="G175" s="363"/>
      <c r="H175" s="30"/>
    </row>
    <row r="176" spans="2:8" ht="33">
      <c r="B176" s="37" t="s">
        <v>497</v>
      </c>
      <c r="C176" s="38" t="s">
        <v>1820</v>
      </c>
      <c r="D176" s="39" t="s">
        <v>1441</v>
      </c>
      <c r="E176" s="40" t="s">
        <v>942</v>
      </c>
      <c r="F176" s="41"/>
      <c r="G176" s="363"/>
      <c r="H176" s="30"/>
    </row>
    <row r="177" spans="1:8">
      <c r="B177" s="37" t="s">
        <v>1821</v>
      </c>
      <c r="C177" s="38" t="s">
        <v>1822</v>
      </c>
      <c r="D177" s="39" t="s">
        <v>1320</v>
      </c>
      <c r="E177" s="40" t="s">
        <v>942</v>
      </c>
      <c r="F177" s="41"/>
      <c r="G177" s="363"/>
      <c r="H177" s="30"/>
    </row>
    <row r="178" spans="1:8" ht="33">
      <c r="B178" s="37" t="s">
        <v>1823</v>
      </c>
      <c r="C178" s="38" t="s">
        <v>1824</v>
      </c>
      <c r="D178" s="39" t="s">
        <v>1008</v>
      </c>
      <c r="E178" s="40" t="s">
        <v>1271</v>
      </c>
      <c r="F178" s="41"/>
      <c r="G178" s="363"/>
      <c r="H178" s="30"/>
    </row>
    <row r="179" spans="1:8">
      <c r="B179" s="37" t="s">
        <v>1825</v>
      </c>
      <c r="C179" s="38" t="s">
        <v>1826</v>
      </c>
      <c r="D179" s="39" t="s">
        <v>936</v>
      </c>
      <c r="E179" s="40" t="s">
        <v>942</v>
      </c>
      <c r="F179" s="41"/>
      <c r="G179" s="363"/>
      <c r="H179" s="30"/>
    </row>
    <row r="180" spans="1:8" ht="33">
      <c r="B180" s="37" t="s">
        <v>1827</v>
      </c>
      <c r="C180" s="38" t="s">
        <v>1828</v>
      </c>
      <c r="D180" s="39" t="s">
        <v>1768</v>
      </c>
      <c r="E180" s="40" t="s">
        <v>942</v>
      </c>
      <c r="F180" s="41"/>
      <c r="G180" s="363"/>
      <c r="H180" s="30"/>
    </row>
    <row r="181" spans="1:8" ht="33">
      <c r="B181" s="37" t="s">
        <v>1829</v>
      </c>
      <c r="C181" s="38" t="s">
        <v>1830</v>
      </c>
      <c r="D181" s="39" t="s">
        <v>936</v>
      </c>
      <c r="E181" s="40" t="s">
        <v>942</v>
      </c>
      <c r="F181" s="41"/>
      <c r="G181" s="363"/>
      <c r="H181" s="30"/>
    </row>
    <row r="182" spans="1:8" ht="33">
      <c r="B182" s="37" t="s">
        <v>1831</v>
      </c>
      <c r="C182" s="38" t="s">
        <v>1832</v>
      </c>
      <c r="D182" s="39" t="s">
        <v>1285</v>
      </c>
      <c r="E182" s="40" t="s">
        <v>942</v>
      </c>
      <c r="F182" s="41"/>
      <c r="G182" s="363"/>
      <c r="H182" s="30"/>
    </row>
    <row r="183" spans="1:8" ht="33">
      <c r="B183" s="37" t="s">
        <v>1833</v>
      </c>
      <c r="C183" s="38" t="s">
        <v>1834</v>
      </c>
      <c r="D183" s="39" t="s">
        <v>1768</v>
      </c>
      <c r="E183" s="40" t="s">
        <v>942</v>
      </c>
      <c r="F183" s="41"/>
      <c r="G183" s="363"/>
      <c r="H183" s="30"/>
    </row>
    <row r="184" spans="1:8" ht="33">
      <c r="B184" s="37" t="s">
        <v>513</v>
      </c>
      <c r="C184" s="38" t="s">
        <v>1835</v>
      </c>
      <c r="D184" s="39" t="s">
        <v>1441</v>
      </c>
      <c r="E184" s="40" t="s">
        <v>942</v>
      </c>
      <c r="F184" s="41"/>
      <c r="G184" s="363"/>
      <c r="H184" s="30"/>
    </row>
    <row r="185" spans="1:8" ht="17.25" thickBot="1">
      <c r="B185" s="37" t="s">
        <v>1836</v>
      </c>
      <c r="C185" s="38" t="s">
        <v>1837</v>
      </c>
      <c r="D185" s="39" t="s">
        <v>1320</v>
      </c>
      <c r="E185" s="40" t="s">
        <v>942</v>
      </c>
      <c r="F185" s="41"/>
      <c r="G185" s="363"/>
      <c r="H185" s="30"/>
    </row>
    <row r="186" spans="1:8" s="22" customFormat="1" ht="18.75" thickBot="1">
      <c r="A186" s="5"/>
      <c r="B186" s="348" t="s">
        <v>1838</v>
      </c>
      <c r="C186" s="349"/>
      <c r="D186" s="288"/>
      <c r="E186" s="241"/>
      <c r="F186" s="241"/>
      <c r="G186" s="242"/>
      <c r="H186" s="30"/>
    </row>
    <row r="187" spans="1:8" s="22" customFormat="1" ht="20.100000000000001" customHeight="1" thickBot="1">
      <c r="A187" s="5"/>
      <c r="B187" s="333" t="s">
        <v>1678</v>
      </c>
      <c r="C187" s="334"/>
      <c r="D187" s="335"/>
      <c r="E187" s="313"/>
      <c r="F187" s="313"/>
      <c r="G187" s="314"/>
      <c r="H187" s="30"/>
    </row>
    <row r="188" spans="1:8">
      <c r="B188" s="31" t="s">
        <v>351</v>
      </c>
      <c r="C188" s="32" t="s">
        <v>1839</v>
      </c>
      <c r="D188" s="33" t="s">
        <v>936</v>
      </c>
      <c r="E188" s="34" t="s">
        <v>942</v>
      </c>
      <c r="F188" s="35"/>
      <c r="G188" s="308" t="s">
        <v>2198</v>
      </c>
      <c r="H188" s="30"/>
    </row>
    <row r="189" spans="1:8">
      <c r="B189" s="37" t="s">
        <v>353</v>
      </c>
      <c r="C189" s="38" t="s">
        <v>1841</v>
      </c>
      <c r="D189" s="39" t="s">
        <v>1682</v>
      </c>
      <c r="E189" s="40" t="s">
        <v>942</v>
      </c>
      <c r="F189" s="41"/>
      <c r="G189" s="266"/>
      <c r="H189" s="30"/>
    </row>
    <row r="190" spans="1:8">
      <c r="B190" s="37" t="s">
        <v>355</v>
      </c>
      <c r="C190" s="38" t="s">
        <v>1842</v>
      </c>
      <c r="D190" s="39" t="s">
        <v>936</v>
      </c>
      <c r="E190" s="40" t="s">
        <v>942</v>
      </c>
      <c r="F190" s="41"/>
      <c r="G190" s="266"/>
      <c r="H190" s="30"/>
    </row>
    <row r="191" spans="1:8" ht="33">
      <c r="B191" s="37" t="s">
        <v>1685</v>
      </c>
      <c r="C191" s="38" t="s">
        <v>1843</v>
      </c>
      <c r="D191" s="39" t="s">
        <v>1008</v>
      </c>
      <c r="E191" s="40" t="s">
        <v>1271</v>
      </c>
      <c r="F191" s="41"/>
      <c r="G191" s="266"/>
      <c r="H191" s="30"/>
    </row>
    <row r="192" spans="1:8">
      <c r="B192" s="37" t="s">
        <v>1687</v>
      </c>
      <c r="C192" s="38" t="s">
        <v>1844</v>
      </c>
      <c r="D192" s="39" t="s">
        <v>936</v>
      </c>
      <c r="E192" s="40" t="s">
        <v>942</v>
      </c>
      <c r="F192" s="41"/>
      <c r="G192" s="266"/>
      <c r="H192" s="30"/>
    </row>
    <row r="193" spans="2:8" ht="33">
      <c r="B193" s="37" t="s">
        <v>1689</v>
      </c>
      <c r="C193" s="38" t="s">
        <v>1845</v>
      </c>
      <c r="D193" s="39" t="s">
        <v>1768</v>
      </c>
      <c r="E193" s="40" t="s">
        <v>942</v>
      </c>
      <c r="F193" s="41"/>
      <c r="G193" s="266"/>
      <c r="H193" s="30"/>
    </row>
    <row r="194" spans="2:8" ht="33">
      <c r="B194" s="37" t="s">
        <v>1692</v>
      </c>
      <c r="C194" s="38" t="s">
        <v>1846</v>
      </c>
      <c r="D194" s="39" t="s">
        <v>936</v>
      </c>
      <c r="E194" s="40" t="s">
        <v>942</v>
      </c>
      <c r="F194" s="41"/>
      <c r="G194" s="266"/>
      <c r="H194" s="30"/>
    </row>
    <row r="195" spans="2:8" ht="33">
      <c r="B195" s="37" t="s">
        <v>1694</v>
      </c>
      <c r="C195" s="38" t="s">
        <v>1847</v>
      </c>
      <c r="D195" s="39" t="s">
        <v>1285</v>
      </c>
      <c r="E195" s="40" t="s">
        <v>942</v>
      </c>
      <c r="F195" s="41"/>
      <c r="G195" s="266"/>
      <c r="H195" s="30"/>
    </row>
    <row r="196" spans="2:8" ht="33">
      <c r="B196" s="37" t="s">
        <v>1697</v>
      </c>
      <c r="C196" s="38" t="s">
        <v>1848</v>
      </c>
      <c r="D196" s="39" t="s">
        <v>1768</v>
      </c>
      <c r="E196" s="40" t="s">
        <v>942</v>
      </c>
      <c r="F196" s="41"/>
      <c r="G196" s="266"/>
      <c r="H196" s="30"/>
    </row>
    <row r="197" spans="2:8" ht="33">
      <c r="B197" s="37" t="s">
        <v>369</v>
      </c>
      <c r="C197" s="38" t="s">
        <v>1849</v>
      </c>
      <c r="D197" s="39" t="s">
        <v>1441</v>
      </c>
      <c r="E197" s="40" t="s">
        <v>942</v>
      </c>
      <c r="F197" s="41"/>
      <c r="G197" s="266"/>
      <c r="H197" s="30"/>
    </row>
    <row r="198" spans="2:8">
      <c r="B198" s="37" t="s">
        <v>1702</v>
      </c>
      <c r="C198" s="38" t="s">
        <v>1850</v>
      </c>
      <c r="D198" s="39" t="s">
        <v>1320</v>
      </c>
      <c r="E198" s="40" t="s">
        <v>942</v>
      </c>
      <c r="F198" s="41"/>
      <c r="G198" s="266"/>
      <c r="H198" s="30"/>
    </row>
    <row r="199" spans="2:8" ht="33">
      <c r="B199" s="37" t="s">
        <v>1704</v>
      </c>
      <c r="C199" s="38" t="s">
        <v>1851</v>
      </c>
      <c r="D199" s="39" t="s">
        <v>1008</v>
      </c>
      <c r="E199" s="40" t="s">
        <v>1271</v>
      </c>
      <c r="F199" s="41"/>
      <c r="G199" s="266"/>
      <c r="H199" s="30"/>
    </row>
    <row r="200" spans="2:8">
      <c r="B200" s="37" t="s">
        <v>1706</v>
      </c>
      <c r="C200" s="38" t="s">
        <v>1852</v>
      </c>
      <c r="D200" s="39" t="s">
        <v>936</v>
      </c>
      <c r="E200" s="40" t="s">
        <v>942</v>
      </c>
      <c r="F200" s="41"/>
      <c r="G200" s="266"/>
      <c r="H200" s="30"/>
    </row>
    <row r="201" spans="2:8" ht="33">
      <c r="B201" s="37" t="s">
        <v>1708</v>
      </c>
      <c r="C201" s="38" t="s">
        <v>1853</v>
      </c>
      <c r="D201" s="39" t="s">
        <v>1768</v>
      </c>
      <c r="E201" s="40" t="s">
        <v>942</v>
      </c>
      <c r="F201" s="41"/>
      <c r="G201" s="266"/>
      <c r="H201" s="30"/>
    </row>
    <row r="202" spans="2:8" ht="33">
      <c r="B202" s="37" t="s">
        <v>1710</v>
      </c>
      <c r="C202" s="38" t="s">
        <v>1854</v>
      </c>
      <c r="D202" s="39" t="s">
        <v>936</v>
      </c>
      <c r="E202" s="40" t="s">
        <v>942</v>
      </c>
      <c r="F202" s="41"/>
      <c r="G202" s="266"/>
      <c r="H202" s="30"/>
    </row>
    <row r="203" spans="2:8" ht="33">
      <c r="B203" s="37" t="s">
        <v>1712</v>
      </c>
      <c r="C203" s="38" t="s">
        <v>1855</v>
      </c>
      <c r="D203" s="39" t="s">
        <v>1285</v>
      </c>
      <c r="E203" s="40" t="s">
        <v>942</v>
      </c>
      <c r="F203" s="41"/>
      <c r="G203" s="266"/>
      <c r="H203" s="30"/>
    </row>
    <row r="204" spans="2:8" ht="33">
      <c r="B204" s="37" t="s">
        <v>1714</v>
      </c>
      <c r="C204" s="38" t="s">
        <v>1856</v>
      </c>
      <c r="D204" s="39" t="s">
        <v>1768</v>
      </c>
      <c r="E204" s="40" t="s">
        <v>942</v>
      </c>
      <c r="F204" s="41"/>
      <c r="G204" s="266"/>
      <c r="H204" s="30"/>
    </row>
    <row r="205" spans="2:8" ht="33">
      <c r="B205" s="37" t="s">
        <v>385</v>
      </c>
      <c r="C205" s="38" t="s">
        <v>1857</v>
      </c>
      <c r="D205" s="39" t="s">
        <v>1441</v>
      </c>
      <c r="E205" s="40" t="s">
        <v>942</v>
      </c>
      <c r="F205" s="41"/>
      <c r="G205" s="266"/>
      <c r="H205" s="30"/>
    </row>
    <row r="206" spans="2:8">
      <c r="B206" s="37" t="s">
        <v>1717</v>
      </c>
      <c r="C206" s="38" t="s">
        <v>1858</v>
      </c>
      <c r="D206" s="39" t="s">
        <v>1320</v>
      </c>
      <c r="E206" s="40" t="s">
        <v>942</v>
      </c>
      <c r="F206" s="41"/>
      <c r="G206" s="266"/>
      <c r="H206" s="30"/>
    </row>
    <row r="207" spans="2:8" ht="33">
      <c r="B207" s="37" t="s">
        <v>1719</v>
      </c>
      <c r="C207" s="38" t="s">
        <v>1859</v>
      </c>
      <c r="D207" s="39" t="s">
        <v>1008</v>
      </c>
      <c r="E207" s="40" t="s">
        <v>1271</v>
      </c>
      <c r="F207" s="41"/>
      <c r="G207" s="266"/>
      <c r="H207" s="30"/>
    </row>
    <row r="208" spans="2:8">
      <c r="B208" s="37" t="s">
        <v>1721</v>
      </c>
      <c r="C208" s="38" t="s">
        <v>1860</v>
      </c>
      <c r="D208" s="39" t="s">
        <v>936</v>
      </c>
      <c r="E208" s="40" t="s">
        <v>942</v>
      </c>
      <c r="F208" s="41"/>
      <c r="G208" s="266"/>
      <c r="H208" s="30"/>
    </row>
    <row r="209" spans="1:8" ht="33">
      <c r="B209" s="37" t="s">
        <v>1723</v>
      </c>
      <c r="C209" s="38" t="s">
        <v>1861</v>
      </c>
      <c r="D209" s="39" t="s">
        <v>1768</v>
      </c>
      <c r="E209" s="40" t="s">
        <v>942</v>
      </c>
      <c r="F209" s="41"/>
      <c r="G209" s="266"/>
      <c r="H209" s="30"/>
    </row>
    <row r="210" spans="1:8" ht="33">
      <c r="B210" s="37" t="s">
        <v>1725</v>
      </c>
      <c r="C210" s="38" t="s">
        <v>1862</v>
      </c>
      <c r="D210" s="39" t="s">
        <v>936</v>
      </c>
      <c r="E210" s="40" t="s">
        <v>942</v>
      </c>
      <c r="F210" s="41"/>
      <c r="G210" s="266"/>
      <c r="H210" s="30"/>
    </row>
    <row r="211" spans="1:8" ht="33">
      <c r="B211" s="37" t="s">
        <v>1727</v>
      </c>
      <c r="C211" s="38" t="s">
        <v>1863</v>
      </c>
      <c r="D211" s="39" t="s">
        <v>1285</v>
      </c>
      <c r="E211" s="40" t="s">
        <v>942</v>
      </c>
      <c r="F211" s="41"/>
      <c r="G211" s="266"/>
      <c r="H211" s="30"/>
    </row>
    <row r="212" spans="1:8" ht="33">
      <c r="B212" s="37" t="s">
        <v>1729</v>
      </c>
      <c r="C212" s="38" t="s">
        <v>1864</v>
      </c>
      <c r="D212" s="39" t="s">
        <v>1768</v>
      </c>
      <c r="E212" s="40" t="s">
        <v>942</v>
      </c>
      <c r="F212" s="41"/>
      <c r="G212" s="266"/>
      <c r="H212" s="30"/>
    </row>
    <row r="213" spans="1:8" ht="33">
      <c r="B213" s="37" t="s">
        <v>401</v>
      </c>
      <c r="C213" s="38" t="s">
        <v>1865</v>
      </c>
      <c r="D213" s="39" t="s">
        <v>1441</v>
      </c>
      <c r="E213" s="40" t="s">
        <v>942</v>
      </c>
      <c r="F213" s="41"/>
      <c r="G213" s="266"/>
      <c r="H213" s="30"/>
    </row>
    <row r="214" spans="1:8" ht="17.25" thickBot="1">
      <c r="B214" s="37" t="s">
        <v>1732</v>
      </c>
      <c r="C214" s="38" t="s">
        <v>1866</v>
      </c>
      <c r="D214" s="39" t="s">
        <v>1320</v>
      </c>
      <c r="E214" s="40" t="s">
        <v>942</v>
      </c>
      <c r="F214" s="41"/>
      <c r="G214" s="266"/>
      <c r="H214" s="30"/>
    </row>
    <row r="215" spans="1:8" s="22" customFormat="1" ht="20.100000000000001" customHeight="1" thickBot="1">
      <c r="A215" s="5"/>
      <c r="B215" s="333" t="s">
        <v>1734</v>
      </c>
      <c r="C215" s="334"/>
      <c r="D215" s="335"/>
      <c r="E215" s="313"/>
      <c r="F215" s="313"/>
      <c r="G215" s="314"/>
      <c r="H215" s="30"/>
    </row>
    <row r="216" spans="1:8">
      <c r="B216" s="31" t="s">
        <v>1735</v>
      </c>
      <c r="C216" s="32" t="s">
        <v>1867</v>
      </c>
      <c r="D216" s="33" t="s">
        <v>1320</v>
      </c>
      <c r="E216" s="34" t="s">
        <v>942</v>
      </c>
      <c r="F216" s="35"/>
      <c r="G216" s="308" t="s">
        <v>2199</v>
      </c>
      <c r="H216" s="30"/>
    </row>
    <row r="217" spans="1:8">
      <c r="B217" s="37" t="s">
        <v>407</v>
      </c>
      <c r="C217" s="38" t="s">
        <v>1869</v>
      </c>
      <c r="D217" s="39" t="s">
        <v>936</v>
      </c>
      <c r="E217" s="40" t="s">
        <v>942</v>
      </c>
      <c r="F217" s="41"/>
      <c r="G217" s="266"/>
      <c r="H217" s="30"/>
    </row>
    <row r="218" spans="1:8">
      <c r="B218" s="37" t="s">
        <v>409</v>
      </c>
      <c r="C218" s="38" t="s">
        <v>1870</v>
      </c>
      <c r="D218" s="39" t="s">
        <v>1682</v>
      </c>
      <c r="E218" s="40" t="s">
        <v>942</v>
      </c>
      <c r="F218" s="41"/>
      <c r="G218" s="266"/>
      <c r="H218" s="30"/>
    </row>
    <row r="219" spans="1:8">
      <c r="B219" s="37" t="s">
        <v>411</v>
      </c>
      <c r="C219" s="38" t="s">
        <v>1871</v>
      </c>
      <c r="D219" s="39" t="s">
        <v>936</v>
      </c>
      <c r="E219" s="40" t="s">
        <v>942</v>
      </c>
      <c r="F219" s="41"/>
      <c r="G219" s="266"/>
      <c r="H219" s="30"/>
    </row>
    <row r="220" spans="1:8" ht="33">
      <c r="B220" s="37" t="s">
        <v>1741</v>
      </c>
      <c r="C220" s="38" t="s">
        <v>1872</v>
      </c>
      <c r="D220" s="39" t="s">
        <v>1008</v>
      </c>
      <c r="E220" s="40" t="s">
        <v>1271</v>
      </c>
      <c r="F220" s="41"/>
      <c r="G220" s="266"/>
      <c r="H220" s="30"/>
    </row>
    <row r="221" spans="1:8">
      <c r="B221" s="37" t="s">
        <v>1743</v>
      </c>
      <c r="C221" s="38" t="s">
        <v>1873</v>
      </c>
      <c r="D221" s="39" t="s">
        <v>936</v>
      </c>
      <c r="E221" s="40" t="s">
        <v>942</v>
      </c>
      <c r="F221" s="41"/>
      <c r="G221" s="266"/>
      <c r="H221" s="30"/>
    </row>
    <row r="222" spans="1:8" ht="33">
      <c r="B222" s="37" t="s">
        <v>1745</v>
      </c>
      <c r="C222" s="38" t="s">
        <v>1874</v>
      </c>
      <c r="D222" s="39" t="s">
        <v>1768</v>
      </c>
      <c r="E222" s="40" t="s">
        <v>942</v>
      </c>
      <c r="F222" s="41"/>
      <c r="G222" s="266"/>
      <c r="H222" s="30"/>
    </row>
    <row r="223" spans="1:8" ht="33">
      <c r="B223" s="37" t="s">
        <v>1747</v>
      </c>
      <c r="C223" s="38" t="s">
        <v>1875</v>
      </c>
      <c r="D223" s="39" t="s">
        <v>936</v>
      </c>
      <c r="E223" s="40" t="s">
        <v>942</v>
      </c>
      <c r="F223" s="41"/>
      <c r="G223" s="266"/>
      <c r="H223" s="30"/>
    </row>
    <row r="224" spans="1:8" ht="33">
      <c r="B224" s="37" t="s">
        <v>1749</v>
      </c>
      <c r="C224" s="38" t="s">
        <v>1876</v>
      </c>
      <c r="D224" s="39" t="s">
        <v>1285</v>
      </c>
      <c r="E224" s="40" t="s">
        <v>942</v>
      </c>
      <c r="F224" s="41"/>
      <c r="G224" s="266"/>
      <c r="H224" s="30"/>
    </row>
    <row r="225" spans="2:8" ht="33">
      <c r="B225" s="37" t="s">
        <v>1751</v>
      </c>
      <c r="C225" s="38" t="s">
        <v>1877</v>
      </c>
      <c r="D225" s="39" t="s">
        <v>1768</v>
      </c>
      <c r="E225" s="40" t="s">
        <v>942</v>
      </c>
      <c r="F225" s="41"/>
      <c r="G225" s="266"/>
      <c r="H225" s="30"/>
    </row>
    <row r="226" spans="2:8" ht="33">
      <c r="B226" s="37" t="s">
        <v>425</v>
      </c>
      <c r="C226" s="38" t="s">
        <v>1878</v>
      </c>
      <c r="D226" s="39" t="s">
        <v>1441</v>
      </c>
      <c r="E226" s="40" t="s">
        <v>942</v>
      </c>
      <c r="F226" s="41"/>
      <c r="G226" s="266"/>
      <c r="H226" s="30"/>
    </row>
    <row r="227" spans="2:8">
      <c r="B227" s="37" t="s">
        <v>1754</v>
      </c>
      <c r="C227" s="38" t="s">
        <v>1879</v>
      </c>
      <c r="D227" s="39" t="s">
        <v>1320</v>
      </c>
      <c r="E227" s="40" t="s">
        <v>942</v>
      </c>
      <c r="F227" s="41"/>
      <c r="G227" s="266"/>
      <c r="H227" s="30"/>
    </row>
    <row r="228" spans="2:8" ht="33">
      <c r="B228" s="37" t="s">
        <v>1756</v>
      </c>
      <c r="C228" s="38" t="s">
        <v>1880</v>
      </c>
      <c r="D228" s="39" t="s">
        <v>1008</v>
      </c>
      <c r="E228" s="40" t="s">
        <v>1271</v>
      </c>
      <c r="F228" s="41"/>
      <c r="G228" s="266"/>
      <c r="H228" s="30"/>
    </row>
    <row r="229" spans="2:8">
      <c r="B229" s="37" t="s">
        <v>1758</v>
      </c>
      <c r="C229" s="38" t="s">
        <v>1881</v>
      </c>
      <c r="D229" s="39" t="s">
        <v>936</v>
      </c>
      <c r="E229" s="40" t="s">
        <v>942</v>
      </c>
      <c r="F229" s="41"/>
      <c r="G229" s="266"/>
      <c r="H229" s="30"/>
    </row>
    <row r="230" spans="2:8" ht="33">
      <c r="B230" s="37" t="s">
        <v>1760</v>
      </c>
      <c r="C230" s="38" t="s">
        <v>1882</v>
      </c>
      <c r="D230" s="39" t="s">
        <v>1768</v>
      </c>
      <c r="E230" s="40" t="s">
        <v>942</v>
      </c>
      <c r="F230" s="41"/>
      <c r="G230" s="266"/>
      <c r="H230" s="30"/>
    </row>
    <row r="231" spans="2:8" ht="33">
      <c r="B231" s="37" t="s">
        <v>1762</v>
      </c>
      <c r="C231" s="38" t="s">
        <v>1883</v>
      </c>
      <c r="D231" s="39" t="s">
        <v>936</v>
      </c>
      <c r="E231" s="40" t="s">
        <v>942</v>
      </c>
      <c r="F231" s="41"/>
      <c r="G231" s="266"/>
      <c r="H231" s="30"/>
    </row>
    <row r="232" spans="2:8" ht="33">
      <c r="B232" s="37" t="s">
        <v>1764</v>
      </c>
      <c r="C232" s="38" t="s">
        <v>1884</v>
      </c>
      <c r="D232" s="39" t="s">
        <v>1285</v>
      </c>
      <c r="E232" s="40" t="s">
        <v>942</v>
      </c>
      <c r="F232" s="41"/>
      <c r="G232" s="266"/>
      <c r="H232" s="30"/>
    </row>
    <row r="233" spans="2:8" ht="33">
      <c r="B233" s="37" t="s">
        <v>1766</v>
      </c>
      <c r="C233" s="38" t="s">
        <v>1885</v>
      </c>
      <c r="D233" s="39" t="s">
        <v>1768</v>
      </c>
      <c r="E233" s="40" t="s">
        <v>942</v>
      </c>
      <c r="F233" s="41"/>
      <c r="G233" s="266"/>
      <c r="H233" s="30"/>
    </row>
    <row r="234" spans="2:8" ht="33">
      <c r="B234" s="37" t="s">
        <v>441</v>
      </c>
      <c r="C234" s="38" t="s">
        <v>1886</v>
      </c>
      <c r="D234" s="39" t="s">
        <v>1441</v>
      </c>
      <c r="E234" s="40" t="s">
        <v>942</v>
      </c>
      <c r="F234" s="41"/>
      <c r="G234" s="266"/>
      <c r="H234" s="30"/>
    </row>
    <row r="235" spans="2:8">
      <c r="B235" s="37" t="s">
        <v>1770</v>
      </c>
      <c r="C235" s="38" t="s">
        <v>1887</v>
      </c>
      <c r="D235" s="39" t="s">
        <v>1320</v>
      </c>
      <c r="E235" s="40" t="s">
        <v>942</v>
      </c>
      <c r="F235" s="41"/>
      <c r="G235" s="266"/>
      <c r="H235" s="30"/>
    </row>
    <row r="236" spans="2:8" ht="33">
      <c r="B236" s="37" t="s">
        <v>1772</v>
      </c>
      <c r="C236" s="38" t="s">
        <v>1888</v>
      </c>
      <c r="D236" s="39" t="s">
        <v>1008</v>
      </c>
      <c r="E236" s="40" t="s">
        <v>1271</v>
      </c>
      <c r="F236" s="41"/>
      <c r="G236" s="266"/>
      <c r="H236" s="30"/>
    </row>
    <row r="237" spans="2:8">
      <c r="B237" s="37" t="s">
        <v>1774</v>
      </c>
      <c r="C237" s="38" t="s">
        <v>1889</v>
      </c>
      <c r="D237" s="39" t="s">
        <v>936</v>
      </c>
      <c r="E237" s="40" t="s">
        <v>942</v>
      </c>
      <c r="F237" s="41"/>
      <c r="G237" s="266"/>
      <c r="H237" s="30"/>
    </row>
    <row r="238" spans="2:8" ht="33">
      <c r="B238" s="37" t="s">
        <v>1776</v>
      </c>
      <c r="C238" s="38" t="s">
        <v>1890</v>
      </c>
      <c r="D238" s="39" t="s">
        <v>1768</v>
      </c>
      <c r="E238" s="40" t="s">
        <v>942</v>
      </c>
      <c r="F238" s="41"/>
      <c r="G238" s="266"/>
      <c r="H238" s="30"/>
    </row>
    <row r="239" spans="2:8" ht="33">
      <c r="B239" s="37" t="s">
        <v>1778</v>
      </c>
      <c r="C239" s="38" t="s">
        <v>1891</v>
      </c>
      <c r="D239" s="39" t="s">
        <v>936</v>
      </c>
      <c r="E239" s="40" t="s">
        <v>942</v>
      </c>
      <c r="F239" s="41"/>
      <c r="G239" s="266"/>
      <c r="H239" s="30"/>
    </row>
    <row r="240" spans="2:8" ht="33">
      <c r="B240" s="37" t="s">
        <v>1780</v>
      </c>
      <c r="C240" s="38" t="s">
        <v>1892</v>
      </c>
      <c r="D240" s="39" t="s">
        <v>1285</v>
      </c>
      <c r="E240" s="40" t="s">
        <v>942</v>
      </c>
      <c r="F240" s="41"/>
      <c r="G240" s="266"/>
      <c r="H240" s="30"/>
    </row>
    <row r="241" spans="1:8" ht="33">
      <c r="B241" s="37" t="s">
        <v>1782</v>
      </c>
      <c r="C241" s="38" t="s">
        <v>1893</v>
      </c>
      <c r="D241" s="39" t="s">
        <v>1768</v>
      </c>
      <c r="E241" s="40" t="s">
        <v>942</v>
      </c>
      <c r="F241" s="41"/>
      <c r="G241" s="266"/>
      <c r="H241" s="30"/>
    </row>
    <row r="242" spans="1:8" ht="33">
      <c r="B242" s="37" t="s">
        <v>457</v>
      </c>
      <c r="C242" s="38" t="s">
        <v>1894</v>
      </c>
      <c r="D242" s="39" t="s">
        <v>1441</v>
      </c>
      <c r="E242" s="40" t="s">
        <v>942</v>
      </c>
      <c r="F242" s="41"/>
      <c r="G242" s="266"/>
      <c r="H242" s="30"/>
    </row>
    <row r="243" spans="1:8" ht="17.25" thickBot="1">
      <c r="B243" s="37" t="s">
        <v>1785</v>
      </c>
      <c r="C243" s="38" t="s">
        <v>1895</v>
      </c>
      <c r="D243" s="39" t="s">
        <v>1320</v>
      </c>
      <c r="E243" s="40" t="s">
        <v>942</v>
      </c>
      <c r="F243" s="41"/>
      <c r="G243" s="266"/>
      <c r="H243" s="30"/>
    </row>
    <row r="244" spans="1:8" s="22" customFormat="1" ht="20.100000000000001" customHeight="1" thickBot="1">
      <c r="A244" s="5"/>
      <c r="B244" s="333" t="s">
        <v>1787</v>
      </c>
      <c r="C244" s="334"/>
      <c r="D244" s="335"/>
      <c r="E244" s="313"/>
      <c r="F244" s="313"/>
      <c r="G244" s="314"/>
      <c r="H244" s="30"/>
    </row>
    <row r="245" spans="1:8">
      <c r="B245" s="31" t="s">
        <v>1788</v>
      </c>
      <c r="C245" s="32" t="s">
        <v>1896</v>
      </c>
      <c r="D245" s="33" t="s">
        <v>1320</v>
      </c>
      <c r="E245" s="34" t="s">
        <v>942</v>
      </c>
      <c r="F245" s="35"/>
      <c r="G245" s="308" t="s">
        <v>2200</v>
      </c>
      <c r="H245" s="30"/>
    </row>
    <row r="246" spans="1:8">
      <c r="B246" s="37" t="s">
        <v>463</v>
      </c>
      <c r="C246" s="38" t="s">
        <v>1898</v>
      </c>
      <c r="D246" s="39" t="s">
        <v>936</v>
      </c>
      <c r="E246" s="40" t="s">
        <v>942</v>
      </c>
      <c r="F246" s="41"/>
      <c r="G246" s="266"/>
      <c r="H246" s="30"/>
    </row>
    <row r="247" spans="1:8">
      <c r="B247" s="37" t="s">
        <v>465</v>
      </c>
      <c r="C247" s="38" t="s">
        <v>1899</v>
      </c>
      <c r="D247" s="39" t="s">
        <v>1682</v>
      </c>
      <c r="E247" s="40" t="s">
        <v>942</v>
      </c>
      <c r="F247" s="41"/>
      <c r="G247" s="266"/>
      <c r="H247" s="30"/>
    </row>
    <row r="248" spans="1:8">
      <c r="B248" s="37" t="s">
        <v>467</v>
      </c>
      <c r="C248" s="38" t="s">
        <v>1900</v>
      </c>
      <c r="D248" s="39" t="s">
        <v>936</v>
      </c>
      <c r="E248" s="40" t="s">
        <v>942</v>
      </c>
      <c r="F248" s="41"/>
      <c r="G248" s="266"/>
      <c r="H248" s="30"/>
    </row>
    <row r="249" spans="1:8" ht="33">
      <c r="B249" s="37" t="s">
        <v>1793</v>
      </c>
      <c r="C249" s="38" t="s">
        <v>1901</v>
      </c>
      <c r="D249" s="39" t="s">
        <v>1008</v>
      </c>
      <c r="E249" s="40" t="s">
        <v>1271</v>
      </c>
      <c r="F249" s="41"/>
      <c r="G249" s="266"/>
      <c r="H249" s="30"/>
    </row>
    <row r="250" spans="1:8">
      <c r="B250" s="37" t="s">
        <v>1795</v>
      </c>
      <c r="C250" s="38" t="s">
        <v>1902</v>
      </c>
      <c r="D250" s="39" t="s">
        <v>936</v>
      </c>
      <c r="E250" s="40" t="s">
        <v>942</v>
      </c>
      <c r="F250" s="41"/>
      <c r="G250" s="266"/>
      <c r="H250" s="30"/>
    </row>
    <row r="251" spans="1:8" ht="33">
      <c r="B251" s="37" t="s">
        <v>1797</v>
      </c>
      <c r="C251" s="38" t="s">
        <v>1903</v>
      </c>
      <c r="D251" s="39" t="s">
        <v>1768</v>
      </c>
      <c r="E251" s="40" t="s">
        <v>942</v>
      </c>
      <c r="F251" s="41"/>
      <c r="G251" s="266"/>
      <c r="H251" s="30"/>
    </row>
    <row r="252" spans="1:8" ht="33">
      <c r="B252" s="37" t="s">
        <v>1799</v>
      </c>
      <c r="C252" s="38" t="s">
        <v>1904</v>
      </c>
      <c r="D252" s="39" t="s">
        <v>936</v>
      </c>
      <c r="E252" s="40" t="s">
        <v>942</v>
      </c>
      <c r="F252" s="41"/>
      <c r="G252" s="266"/>
      <c r="H252" s="30"/>
    </row>
    <row r="253" spans="1:8" ht="33">
      <c r="B253" s="37" t="s">
        <v>1801</v>
      </c>
      <c r="C253" s="38" t="s">
        <v>1905</v>
      </c>
      <c r="D253" s="39" t="s">
        <v>1285</v>
      </c>
      <c r="E253" s="40" t="s">
        <v>942</v>
      </c>
      <c r="F253" s="41"/>
      <c r="G253" s="266"/>
      <c r="H253" s="30"/>
    </row>
    <row r="254" spans="1:8" ht="33">
      <c r="B254" s="37" t="s">
        <v>1803</v>
      </c>
      <c r="C254" s="38" t="s">
        <v>1906</v>
      </c>
      <c r="D254" s="39" t="s">
        <v>1768</v>
      </c>
      <c r="E254" s="40" t="s">
        <v>942</v>
      </c>
      <c r="F254" s="41"/>
      <c r="G254" s="266"/>
      <c r="H254" s="30"/>
    </row>
    <row r="255" spans="1:8" ht="33">
      <c r="B255" s="37" t="s">
        <v>481</v>
      </c>
      <c r="C255" s="38" t="s">
        <v>1907</v>
      </c>
      <c r="D255" s="39" t="s">
        <v>1441</v>
      </c>
      <c r="E255" s="40" t="s">
        <v>942</v>
      </c>
      <c r="F255" s="41"/>
      <c r="G255" s="266"/>
      <c r="H255" s="30"/>
    </row>
    <row r="256" spans="1:8">
      <c r="B256" s="37" t="s">
        <v>1806</v>
      </c>
      <c r="C256" s="38" t="s">
        <v>1908</v>
      </c>
      <c r="D256" s="39" t="s">
        <v>1320</v>
      </c>
      <c r="E256" s="40" t="s">
        <v>942</v>
      </c>
      <c r="F256" s="41"/>
      <c r="G256" s="266"/>
      <c r="H256" s="30"/>
    </row>
    <row r="257" spans="2:8" ht="33">
      <c r="B257" s="37" t="s">
        <v>1808</v>
      </c>
      <c r="C257" s="38" t="s">
        <v>1909</v>
      </c>
      <c r="D257" s="39" t="s">
        <v>1008</v>
      </c>
      <c r="E257" s="40" t="s">
        <v>1271</v>
      </c>
      <c r="F257" s="41"/>
      <c r="G257" s="266"/>
      <c r="H257" s="30"/>
    </row>
    <row r="258" spans="2:8">
      <c r="B258" s="37" t="s">
        <v>1810</v>
      </c>
      <c r="C258" s="38" t="s">
        <v>1910</v>
      </c>
      <c r="D258" s="39" t="s">
        <v>936</v>
      </c>
      <c r="E258" s="40" t="s">
        <v>942</v>
      </c>
      <c r="F258" s="41"/>
      <c r="G258" s="266"/>
      <c r="H258" s="30"/>
    </row>
    <row r="259" spans="2:8" ht="33">
      <c r="B259" s="37" t="s">
        <v>1812</v>
      </c>
      <c r="C259" s="38" t="s">
        <v>1911</v>
      </c>
      <c r="D259" s="39" t="s">
        <v>1768</v>
      </c>
      <c r="E259" s="40" t="s">
        <v>942</v>
      </c>
      <c r="F259" s="41"/>
      <c r="G259" s="266"/>
      <c r="H259" s="30"/>
    </row>
    <row r="260" spans="2:8" ht="33">
      <c r="B260" s="37" t="s">
        <v>1814</v>
      </c>
      <c r="C260" s="38" t="s">
        <v>1912</v>
      </c>
      <c r="D260" s="39" t="s">
        <v>936</v>
      </c>
      <c r="E260" s="40" t="s">
        <v>942</v>
      </c>
      <c r="F260" s="41"/>
      <c r="G260" s="266"/>
      <c r="H260" s="30"/>
    </row>
    <row r="261" spans="2:8" ht="33">
      <c r="B261" s="37" t="s">
        <v>1816</v>
      </c>
      <c r="C261" s="38" t="s">
        <v>1913</v>
      </c>
      <c r="D261" s="39" t="s">
        <v>1285</v>
      </c>
      <c r="E261" s="40" t="s">
        <v>942</v>
      </c>
      <c r="F261" s="41"/>
      <c r="G261" s="266"/>
      <c r="H261" s="30"/>
    </row>
    <row r="262" spans="2:8" ht="33">
      <c r="B262" s="37" t="s">
        <v>1818</v>
      </c>
      <c r="C262" s="38" t="s">
        <v>1914</v>
      </c>
      <c r="D262" s="39" t="s">
        <v>1768</v>
      </c>
      <c r="E262" s="40" t="s">
        <v>942</v>
      </c>
      <c r="F262" s="41"/>
      <c r="G262" s="266"/>
      <c r="H262" s="30"/>
    </row>
    <row r="263" spans="2:8" ht="33">
      <c r="B263" s="37" t="s">
        <v>497</v>
      </c>
      <c r="C263" s="38" t="s">
        <v>1915</v>
      </c>
      <c r="D263" s="39" t="s">
        <v>1441</v>
      </c>
      <c r="E263" s="40" t="s">
        <v>942</v>
      </c>
      <c r="F263" s="41"/>
      <c r="G263" s="266"/>
      <c r="H263" s="30"/>
    </row>
    <row r="264" spans="2:8">
      <c r="B264" s="37" t="s">
        <v>1821</v>
      </c>
      <c r="C264" s="38" t="s">
        <v>1916</v>
      </c>
      <c r="D264" s="39" t="s">
        <v>1320</v>
      </c>
      <c r="E264" s="40" t="s">
        <v>942</v>
      </c>
      <c r="F264" s="41"/>
      <c r="G264" s="266"/>
      <c r="H264" s="30"/>
    </row>
    <row r="265" spans="2:8" ht="33">
      <c r="B265" s="37" t="s">
        <v>1823</v>
      </c>
      <c r="C265" s="38" t="s">
        <v>1917</v>
      </c>
      <c r="D265" s="39" t="s">
        <v>1008</v>
      </c>
      <c r="E265" s="40" t="s">
        <v>1271</v>
      </c>
      <c r="F265" s="41"/>
      <c r="G265" s="266"/>
      <c r="H265" s="30"/>
    </row>
    <row r="266" spans="2:8">
      <c r="B266" s="37" t="s">
        <v>1825</v>
      </c>
      <c r="C266" s="38" t="s">
        <v>1918</v>
      </c>
      <c r="D266" s="39" t="s">
        <v>936</v>
      </c>
      <c r="E266" s="40" t="s">
        <v>942</v>
      </c>
      <c r="F266" s="41"/>
      <c r="G266" s="266"/>
      <c r="H266" s="30"/>
    </row>
    <row r="267" spans="2:8" ht="33">
      <c r="B267" s="37" t="s">
        <v>1827</v>
      </c>
      <c r="C267" s="38" t="s">
        <v>1919</v>
      </c>
      <c r="D267" s="39" t="s">
        <v>1768</v>
      </c>
      <c r="E267" s="40" t="s">
        <v>942</v>
      </c>
      <c r="F267" s="41"/>
      <c r="G267" s="266"/>
      <c r="H267" s="30"/>
    </row>
    <row r="268" spans="2:8" ht="33">
      <c r="B268" s="37" t="s">
        <v>1829</v>
      </c>
      <c r="C268" s="38" t="s">
        <v>1920</v>
      </c>
      <c r="D268" s="39" t="s">
        <v>936</v>
      </c>
      <c r="E268" s="40" t="s">
        <v>942</v>
      </c>
      <c r="F268" s="41"/>
      <c r="G268" s="266"/>
      <c r="H268" s="30"/>
    </row>
    <row r="269" spans="2:8" ht="33">
      <c r="B269" s="37" t="s">
        <v>1831</v>
      </c>
      <c r="C269" s="38" t="s">
        <v>1921</v>
      </c>
      <c r="D269" s="39" t="s">
        <v>1285</v>
      </c>
      <c r="E269" s="40" t="s">
        <v>942</v>
      </c>
      <c r="F269" s="41"/>
      <c r="G269" s="266"/>
      <c r="H269" s="30"/>
    </row>
    <row r="270" spans="2:8" ht="33">
      <c r="B270" s="37" t="s">
        <v>1833</v>
      </c>
      <c r="C270" s="38" t="s">
        <v>1922</v>
      </c>
      <c r="D270" s="39" t="s">
        <v>1768</v>
      </c>
      <c r="E270" s="40" t="s">
        <v>942</v>
      </c>
      <c r="F270" s="41"/>
      <c r="G270" s="266"/>
      <c r="H270" s="30"/>
    </row>
    <row r="271" spans="2:8" ht="33">
      <c r="B271" s="37" t="s">
        <v>513</v>
      </c>
      <c r="C271" s="38" t="s">
        <v>1923</v>
      </c>
      <c r="D271" s="39" t="s">
        <v>1441</v>
      </c>
      <c r="E271" s="40" t="s">
        <v>942</v>
      </c>
      <c r="F271" s="41"/>
      <c r="G271" s="266"/>
      <c r="H271" s="30"/>
    </row>
    <row r="272" spans="2:8">
      <c r="B272" s="37" t="s">
        <v>1836</v>
      </c>
      <c r="C272" s="38" t="s">
        <v>1924</v>
      </c>
      <c r="D272" s="39" t="s">
        <v>1320</v>
      </c>
      <c r="E272" s="40" t="s">
        <v>942</v>
      </c>
      <c r="F272" s="41"/>
      <c r="G272" s="266"/>
      <c r="H272" s="30"/>
    </row>
    <row r="273" spans="2:8">
      <c r="B273" s="37" t="s">
        <v>2201</v>
      </c>
      <c r="C273" s="38" t="s">
        <v>2202</v>
      </c>
      <c r="D273" s="39" t="s">
        <v>982</v>
      </c>
      <c r="E273" s="40" t="s">
        <v>942</v>
      </c>
      <c r="F273" s="41"/>
      <c r="G273" s="42"/>
      <c r="H273" s="30"/>
    </row>
    <row r="274" spans="2:8">
      <c r="B274" s="37" t="s">
        <v>2203</v>
      </c>
      <c r="C274" s="38" t="s">
        <v>2204</v>
      </c>
      <c r="D274" s="39" t="s">
        <v>934</v>
      </c>
      <c r="E274" s="40" t="s">
        <v>1274</v>
      </c>
      <c r="F274" s="41"/>
      <c r="G274" s="42"/>
      <c r="H274" s="30"/>
    </row>
    <row r="275" spans="2:8">
      <c r="B275" s="37" t="s">
        <v>2205</v>
      </c>
      <c r="C275" s="38" t="s">
        <v>1926</v>
      </c>
      <c r="D275" s="39" t="s">
        <v>1502</v>
      </c>
      <c r="E275" s="40" t="s">
        <v>1281</v>
      </c>
      <c r="F275" s="41"/>
      <c r="G275" s="42"/>
      <c r="H275" s="30"/>
    </row>
    <row r="276" spans="2:8" ht="17.25" thickBot="1">
      <c r="B276" s="43" t="s">
        <v>2206</v>
      </c>
      <c r="C276" s="44" t="s">
        <v>1928</v>
      </c>
      <c r="D276" s="45" t="s">
        <v>934</v>
      </c>
      <c r="E276" s="46" t="s">
        <v>1271</v>
      </c>
      <c r="F276" s="47"/>
      <c r="G276" s="48"/>
      <c r="H276" s="30"/>
    </row>
    <row r="277" spans="2:8" ht="20.100000000000001" customHeight="1" thickBot="1">
      <c r="B277" s="27" t="s">
        <v>1929</v>
      </c>
      <c r="C277" s="228"/>
      <c r="D277" s="229"/>
      <c r="E277" s="230"/>
      <c r="F277" s="230"/>
      <c r="G277" s="231"/>
      <c r="H277" s="30"/>
    </row>
    <row r="278" spans="2:8">
      <c r="B278" s="31" t="s">
        <v>2207</v>
      </c>
      <c r="C278" s="32" t="s">
        <v>1931</v>
      </c>
      <c r="D278" s="33" t="s">
        <v>1441</v>
      </c>
      <c r="E278" s="34" t="s">
        <v>1281</v>
      </c>
      <c r="F278" s="35"/>
      <c r="G278" s="36" t="s">
        <v>2208</v>
      </c>
      <c r="H278" s="30"/>
    </row>
    <row r="279" spans="2:8" ht="30">
      <c r="B279" s="37" t="s">
        <v>2209</v>
      </c>
      <c r="C279" s="38" t="s">
        <v>1934</v>
      </c>
      <c r="D279" s="39" t="s">
        <v>1468</v>
      </c>
      <c r="E279" s="40" t="s">
        <v>1281</v>
      </c>
      <c r="F279" s="41"/>
      <c r="G279" s="42" t="s">
        <v>2210</v>
      </c>
      <c r="H279" s="30"/>
    </row>
    <row r="280" spans="2:8" ht="30.75" thickBot="1">
      <c r="B280" s="37" t="s">
        <v>2211</v>
      </c>
      <c r="C280" s="38" t="s">
        <v>1937</v>
      </c>
      <c r="D280" s="39" t="s">
        <v>2212</v>
      </c>
      <c r="E280" s="40" t="s">
        <v>1281</v>
      </c>
      <c r="F280" s="41"/>
      <c r="G280" s="42" t="s">
        <v>2213</v>
      </c>
      <c r="H280" s="30"/>
    </row>
    <row r="281" spans="2:8" ht="20.100000000000001" customHeight="1" thickBot="1">
      <c r="B281" s="333" t="s">
        <v>1949</v>
      </c>
      <c r="C281" s="334"/>
      <c r="D281" s="335"/>
      <c r="E281" s="313"/>
      <c r="F281" s="313"/>
      <c r="G281" s="314"/>
      <c r="H281" s="30"/>
    </row>
    <row r="282" spans="2:8">
      <c r="B282" s="31" t="s">
        <v>1950</v>
      </c>
      <c r="C282" s="32" t="s">
        <v>1951</v>
      </c>
      <c r="D282" s="33" t="s">
        <v>1502</v>
      </c>
      <c r="E282" s="34" t="s">
        <v>1281</v>
      </c>
      <c r="F282" s="35"/>
      <c r="G282" s="36"/>
      <c r="H282" s="30"/>
    </row>
    <row r="283" spans="2:8">
      <c r="B283" s="37" t="s">
        <v>1952</v>
      </c>
      <c r="C283" s="38" t="s">
        <v>1953</v>
      </c>
      <c r="D283" s="39" t="s">
        <v>1021</v>
      </c>
      <c r="E283" s="40" t="s">
        <v>1281</v>
      </c>
      <c r="F283" s="41"/>
      <c r="G283" s="42" t="s">
        <v>1954</v>
      </c>
      <c r="H283" s="30"/>
    </row>
    <row r="284" spans="2:8">
      <c r="B284" s="37" t="s">
        <v>2214</v>
      </c>
      <c r="C284" s="38" t="s">
        <v>1956</v>
      </c>
      <c r="D284" s="39" t="s">
        <v>1441</v>
      </c>
      <c r="E284" s="40" t="s">
        <v>1281</v>
      </c>
      <c r="F284" s="41"/>
      <c r="G284" s="42" t="s">
        <v>1957</v>
      </c>
      <c r="H284" s="30"/>
    </row>
    <row r="285" spans="2:8">
      <c r="B285" s="37" t="s">
        <v>2215</v>
      </c>
      <c r="C285" s="38" t="s">
        <v>1959</v>
      </c>
      <c r="D285" s="39" t="s">
        <v>2216</v>
      </c>
      <c r="E285" s="40" t="s">
        <v>1281</v>
      </c>
      <c r="F285" s="41"/>
      <c r="G285" s="42"/>
      <c r="H285" s="30"/>
    </row>
    <row r="286" spans="2:8">
      <c r="B286" s="37" t="s">
        <v>2217</v>
      </c>
      <c r="C286" s="38" t="s">
        <v>1962</v>
      </c>
      <c r="D286" s="39" t="s">
        <v>1018</v>
      </c>
      <c r="E286" s="40" t="s">
        <v>1426</v>
      </c>
      <c r="F286" s="41"/>
      <c r="G286" s="42"/>
      <c r="H286" s="30"/>
    </row>
    <row r="287" spans="2:8">
      <c r="B287" s="37" t="s">
        <v>2218</v>
      </c>
      <c r="C287" s="38" t="s">
        <v>1964</v>
      </c>
      <c r="D287" s="39" t="s">
        <v>1018</v>
      </c>
      <c r="E287" s="40" t="s">
        <v>1274</v>
      </c>
      <c r="F287" s="41"/>
      <c r="G287" s="42"/>
      <c r="H287" s="30"/>
    </row>
    <row r="288" spans="2:8" ht="30">
      <c r="B288" s="37" t="s">
        <v>2219</v>
      </c>
      <c r="C288" s="38" t="s">
        <v>1966</v>
      </c>
      <c r="D288" s="39" t="s">
        <v>1441</v>
      </c>
      <c r="E288" s="40" t="s">
        <v>1281</v>
      </c>
      <c r="F288" s="41"/>
      <c r="G288" s="42" t="s">
        <v>2220</v>
      </c>
      <c r="H288" s="30"/>
    </row>
    <row r="289" spans="2:8" ht="30.75" thickBot="1">
      <c r="B289" s="37" t="s">
        <v>2221</v>
      </c>
      <c r="C289" s="38" t="s">
        <v>1969</v>
      </c>
      <c r="D289" s="39" t="s">
        <v>1479</v>
      </c>
      <c r="E289" s="40" t="s">
        <v>1281</v>
      </c>
      <c r="F289" s="41"/>
      <c r="G289" s="42" t="s">
        <v>1971</v>
      </c>
      <c r="H289" s="30"/>
    </row>
    <row r="290" spans="2:8" ht="20.100000000000001" customHeight="1" thickBot="1">
      <c r="B290" s="333" t="s">
        <v>1972</v>
      </c>
      <c r="C290" s="334"/>
      <c r="D290" s="335"/>
      <c r="E290" s="313"/>
      <c r="F290" s="313"/>
      <c r="G290" s="314"/>
      <c r="H290" s="30"/>
    </row>
    <row r="291" spans="2:8">
      <c r="B291" s="31" t="s">
        <v>1950</v>
      </c>
      <c r="C291" s="32" t="s">
        <v>1973</v>
      </c>
      <c r="D291" s="33" t="s">
        <v>1502</v>
      </c>
      <c r="E291" s="34" t="s">
        <v>1281</v>
      </c>
      <c r="F291" s="35"/>
      <c r="G291" s="308" t="s">
        <v>1974</v>
      </c>
      <c r="H291" s="30"/>
    </row>
    <row r="292" spans="2:8">
      <c r="B292" s="37" t="s">
        <v>1952</v>
      </c>
      <c r="C292" s="38" t="s">
        <v>1975</v>
      </c>
      <c r="D292" s="39" t="s">
        <v>1021</v>
      </c>
      <c r="E292" s="40" t="s">
        <v>1281</v>
      </c>
      <c r="F292" s="41"/>
      <c r="G292" s="266"/>
      <c r="H292" s="30"/>
    </row>
    <row r="293" spans="2:8">
      <c r="B293" s="37" t="s">
        <v>2214</v>
      </c>
      <c r="C293" s="38" t="s">
        <v>1976</v>
      </c>
      <c r="D293" s="39" t="s">
        <v>1441</v>
      </c>
      <c r="E293" s="40" t="s">
        <v>1281</v>
      </c>
      <c r="F293" s="41"/>
      <c r="G293" s="266"/>
      <c r="H293" s="30"/>
    </row>
    <row r="294" spans="2:8">
      <c r="B294" s="37" t="s">
        <v>2215</v>
      </c>
      <c r="C294" s="38" t="s">
        <v>1977</v>
      </c>
      <c r="D294" s="39" t="s">
        <v>2216</v>
      </c>
      <c r="E294" s="40" t="s">
        <v>1281</v>
      </c>
      <c r="F294" s="41"/>
      <c r="G294" s="266"/>
      <c r="H294" s="30"/>
    </row>
    <row r="295" spans="2:8">
      <c r="B295" s="37" t="s">
        <v>2217</v>
      </c>
      <c r="C295" s="38" t="s">
        <v>1978</v>
      </c>
      <c r="D295" s="39" t="s">
        <v>1018</v>
      </c>
      <c r="E295" s="40" t="s">
        <v>1426</v>
      </c>
      <c r="F295" s="41"/>
      <c r="G295" s="266"/>
      <c r="H295" s="30"/>
    </row>
    <row r="296" spans="2:8">
      <c r="B296" s="37" t="s">
        <v>2218</v>
      </c>
      <c r="C296" s="38" t="s">
        <v>1979</v>
      </c>
      <c r="D296" s="39" t="s">
        <v>1018</v>
      </c>
      <c r="E296" s="40" t="s">
        <v>1274</v>
      </c>
      <c r="F296" s="41"/>
      <c r="G296" s="266"/>
      <c r="H296" s="30"/>
    </row>
    <row r="297" spans="2:8">
      <c r="B297" s="37" t="s">
        <v>2219</v>
      </c>
      <c r="C297" s="38" t="s">
        <v>1980</v>
      </c>
      <c r="D297" s="39" t="s">
        <v>1441</v>
      </c>
      <c r="E297" s="40" t="s">
        <v>1281</v>
      </c>
      <c r="F297" s="41"/>
      <c r="G297" s="266"/>
      <c r="H297" s="30"/>
    </row>
    <row r="298" spans="2:8" ht="17.25" thickBot="1">
      <c r="B298" s="37" t="s">
        <v>2221</v>
      </c>
      <c r="C298" s="38" t="s">
        <v>1981</v>
      </c>
      <c r="D298" s="39" t="s">
        <v>1479</v>
      </c>
      <c r="E298" s="40" t="s">
        <v>1281</v>
      </c>
      <c r="F298" s="41"/>
      <c r="G298" s="267"/>
      <c r="H298" s="30"/>
    </row>
    <row r="299" spans="2:8" ht="20.100000000000001" customHeight="1" thickBot="1">
      <c r="B299" s="333" t="s">
        <v>1982</v>
      </c>
      <c r="C299" s="334"/>
      <c r="D299" s="335"/>
      <c r="E299" s="313"/>
      <c r="F299" s="313"/>
      <c r="G299" s="314"/>
      <c r="H299" s="30"/>
    </row>
    <row r="300" spans="2:8">
      <c r="B300" s="31" t="s">
        <v>1950</v>
      </c>
      <c r="C300" s="32" t="s">
        <v>1983</v>
      </c>
      <c r="D300" s="33" t="s">
        <v>1502</v>
      </c>
      <c r="E300" s="34" t="s">
        <v>1281</v>
      </c>
      <c r="F300" s="35"/>
      <c r="G300" s="308" t="s">
        <v>1974</v>
      </c>
      <c r="H300" s="30"/>
    </row>
    <row r="301" spans="2:8">
      <c r="B301" s="37" t="s">
        <v>1952</v>
      </c>
      <c r="C301" s="38" t="s">
        <v>1984</v>
      </c>
      <c r="D301" s="39" t="s">
        <v>1021</v>
      </c>
      <c r="E301" s="40" t="s">
        <v>1281</v>
      </c>
      <c r="F301" s="41"/>
      <c r="G301" s="266"/>
      <c r="H301" s="30"/>
    </row>
    <row r="302" spans="2:8">
      <c r="B302" s="37" t="s">
        <v>2214</v>
      </c>
      <c r="C302" s="38" t="s">
        <v>1985</v>
      </c>
      <c r="D302" s="39" t="s">
        <v>1441</v>
      </c>
      <c r="E302" s="40" t="s">
        <v>1281</v>
      </c>
      <c r="F302" s="41"/>
      <c r="G302" s="266"/>
      <c r="H302" s="30"/>
    </row>
    <row r="303" spans="2:8">
      <c r="B303" s="37" t="s">
        <v>2215</v>
      </c>
      <c r="C303" s="38" t="s">
        <v>1986</v>
      </c>
      <c r="D303" s="39" t="s">
        <v>2216</v>
      </c>
      <c r="E303" s="40" t="s">
        <v>1281</v>
      </c>
      <c r="F303" s="41"/>
      <c r="G303" s="266"/>
      <c r="H303" s="30"/>
    </row>
    <row r="304" spans="2:8">
      <c r="B304" s="37" t="s">
        <v>2217</v>
      </c>
      <c r="C304" s="38" t="s">
        <v>1987</v>
      </c>
      <c r="D304" s="39" t="s">
        <v>1018</v>
      </c>
      <c r="E304" s="40" t="s">
        <v>1426</v>
      </c>
      <c r="F304" s="41"/>
      <c r="G304" s="266"/>
      <c r="H304" s="30"/>
    </row>
    <row r="305" spans="2:8">
      <c r="B305" s="37" t="s">
        <v>2218</v>
      </c>
      <c r="C305" s="38" t="s">
        <v>1988</v>
      </c>
      <c r="D305" s="39" t="s">
        <v>1018</v>
      </c>
      <c r="E305" s="40" t="s">
        <v>1274</v>
      </c>
      <c r="F305" s="41"/>
      <c r="G305" s="266"/>
      <c r="H305" s="30"/>
    </row>
    <row r="306" spans="2:8">
      <c r="B306" s="37" t="s">
        <v>2219</v>
      </c>
      <c r="C306" s="38" t="s">
        <v>1989</v>
      </c>
      <c r="D306" s="39" t="s">
        <v>1441</v>
      </c>
      <c r="E306" s="40" t="s">
        <v>1281</v>
      </c>
      <c r="F306" s="41"/>
      <c r="G306" s="266"/>
      <c r="H306" s="30"/>
    </row>
    <row r="307" spans="2:8" ht="17.25" thickBot="1">
      <c r="B307" s="37" t="s">
        <v>2221</v>
      </c>
      <c r="C307" s="38" t="s">
        <v>1990</v>
      </c>
      <c r="D307" s="39" t="s">
        <v>1479</v>
      </c>
      <c r="E307" s="40" t="s">
        <v>1281</v>
      </c>
      <c r="F307" s="41"/>
      <c r="G307" s="267"/>
      <c r="H307" s="30"/>
    </row>
    <row r="308" spans="2:8" ht="20.100000000000001" customHeight="1" thickBot="1">
      <c r="B308" s="333" t="s">
        <v>1991</v>
      </c>
      <c r="C308" s="334"/>
      <c r="D308" s="335"/>
      <c r="E308" s="313"/>
      <c r="F308" s="313"/>
      <c r="G308" s="314"/>
      <c r="H308" s="30"/>
    </row>
    <row r="309" spans="2:8">
      <c r="B309" s="31" t="s">
        <v>1950</v>
      </c>
      <c r="C309" s="32" t="s">
        <v>1992</v>
      </c>
      <c r="D309" s="33" t="s">
        <v>1502</v>
      </c>
      <c r="E309" s="34" t="s">
        <v>1281</v>
      </c>
      <c r="F309" s="35"/>
      <c r="G309" s="308" t="s">
        <v>1974</v>
      </c>
      <c r="H309" s="30"/>
    </row>
    <row r="310" spans="2:8">
      <c r="B310" s="37" t="s">
        <v>1952</v>
      </c>
      <c r="C310" s="38" t="s">
        <v>1993</v>
      </c>
      <c r="D310" s="39" t="s">
        <v>1021</v>
      </c>
      <c r="E310" s="40" t="s">
        <v>1281</v>
      </c>
      <c r="F310" s="41"/>
      <c r="G310" s="266"/>
      <c r="H310" s="30"/>
    </row>
    <row r="311" spans="2:8">
      <c r="B311" s="37" t="s">
        <v>2214</v>
      </c>
      <c r="C311" s="38" t="s">
        <v>1994</v>
      </c>
      <c r="D311" s="39" t="s">
        <v>1441</v>
      </c>
      <c r="E311" s="40" t="s">
        <v>1281</v>
      </c>
      <c r="F311" s="41"/>
      <c r="G311" s="266"/>
      <c r="H311" s="30"/>
    </row>
    <row r="312" spans="2:8">
      <c r="B312" s="37" t="s">
        <v>2215</v>
      </c>
      <c r="C312" s="38" t="s">
        <v>1995</v>
      </c>
      <c r="D312" s="39" t="s">
        <v>2216</v>
      </c>
      <c r="E312" s="40" t="s">
        <v>1281</v>
      </c>
      <c r="F312" s="41"/>
      <c r="G312" s="266"/>
      <c r="H312" s="30"/>
    </row>
    <row r="313" spans="2:8">
      <c r="B313" s="37" t="s">
        <v>2217</v>
      </c>
      <c r="C313" s="38" t="s">
        <v>1996</v>
      </c>
      <c r="D313" s="39" t="s">
        <v>1018</v>
      </c>
      <c r="E313" s="40" t="s">
        <v>1426</v>
      </c>
      <c r="F313" s="41"/>
      <c r="G313" s="266"/>
      <c r="H313" s="30"/>
    </row>
    <row r="314" spans="2:8">
      <c r="B314" s="37" t="s">
        <v>2218</v>
      </c>
      <c r="C314" s="38" t="s">
        <v>1997</v>
      </c>
      <c r="D314" s="39" t="s">
        <v>1018</v>
      </c>
      <c r="E314" s="40" t="s">
        <v>1274</v>
      </c>
      <c r="F314" s="41"/>
      <c r="G314" s="266"/>
      <c r="H314" s="30"/>
    </row>
    <row r="315" spans="2:8">
      <c r="B315" s="37" t="s">
        <v>2219</v>
      </c>
      <c r="C315" s="38" t="s">
        <v>1998</v>
      </c>
      <c r="D315" s="39" t="s">
        <v>1441</v>
      </c>
      <c r="E315" s="40" t="s">
        <v>1281</v>
      </c>
      <c r="F315" s="41"/>
      <c r="G315" s="266"/>
      <c r="H315" s="30"/>
    </row>
    <row r="316" spans="2:8" ht="17.25" thickBot="1">
      <c r="B316" s="37" t="s">
        <v>2221</v>
      </c>
      <c r="C316" s="38" t="s">
        <v>1999</v>
      </c>
      <c r="D316" s="39" t="s">
        <v>1479</v>
      </c>
      <c r="E316" s="40" t="s">
        <v>1281</v>
      </c>
      <c r="F316" s="41"/>
      <c r="G316" s="267"/>
      <c r="H316" s="30"/>
    </row>
    <row r="317" spans="2:8" ht="20.100000000000001" customHeight="1" thickBot="1">
      <c r="B317" s="333" t="s">
        <v>2000</v>
      </c>
      <c r="C317" s="334"/>
      <c r="D317" s="335"/>
      <c r="E317" s="313"/>
      <c r="F317" s="313"/>
      <c r="G317" s="314"/>
      <c r="H317" s="30"/>
    </row>
    <row r="318" spans="2:8">
      <c r="B318" s="31" t="s">
        <v>1950</v>
      </c>
      <c r="C318" s="32" t="s">
        <v>2001</v>
      </c>
      <c r="D318" s="33" t="s">
        <v>1502</v>
      </c>
      <c r="E318" s="34" t="s">
        <v>1281</v>
      </c>
      <c r="F318" s="35"/>
      <c r="G318" s="308" t="s">
        <v>1974</v>
      </c>
      <c r="H318" s="30"/>
    </row>
    <row r="319" spans="2:8">
      <c r="B319" s="37" t="s">
        <v>1952</v>
      </c>
      <c r="C319" s="38" t="s">
        <v>2002</v>
      </c>
      <c r="D319" s="39" t="s">
        <v>1021</v>
      </c>
      <c r="E319" s="40" t="s">
        <v>1281</v>
      </c>
      <c r="F319" s="41"/>
      <c r="G319" s="266"/>
      <c r="H319" s="30"/>
    </row>
    <row r="320" spans="2:8">
      <c r="B320" s="37" t="s">
        <v>2214</v>
      </c>
      <c r="C320" s="38" t="s">
        <v>2003</v>
      </c>
      <c r="D320" s="39" t="s">
        <v>1441</v>
      </c>
      <c r="E320" s="40" t="s">
        <v>1281</v>
      </c>
      <c r="F320" s="41"/>
      <c r="G320" s="266"/>
      <c r="H320" s="30"/>
    </row>
    <row r="321" spans="2:8">
      <c r="B321" s="37" t="s">
        <v>2215</v>
      </c>
      <c r="C321" s="38" t="s">
        <v>2004</v>
      </c>
      <c r="D321" s="39" t="s">
        <v>2216</v>
      </c>
      <c r="E321" s="40" t="s">
        <v>1281</v>
      </c>
      <c r="F321" s="41"/>
      <c r="G321" s="266"/>
      <c r="H321" s="30"/>
    </row>
    <row r="322" spans="2:8">
      <c r="B322" s="37" t="s">
        <v>2217</v>
      </c>
      <c r="C322" s="38" t="s">
        <v>2005</v>
      </c>
      <c r="D322" s="39" t="s">
        <v>1018</v>
      </c>
      <c r="E322" s="40" t="s">
        <v>1426</v>
      </c>
      <c r="F322" s="41"/>
      <c r="G322" s="266"/>
      <c r="H322" s="30"/>
    </row>
    <row r="323" spans="2:8">
      <c r="B323" s="37" t="s">
        <v>2218</v>
      </c>
      <c r="C323" s="38" t="s">
        <v>2006</v>
      </c>
      <c r="D323" s="39" t="s">
        <v>1018</v>
      </c>
      <c r="E323" s="40" t="s">
        <v>1274</v>
      </c>
      <c r="F323" s="41"/>
      <c r="G323" s="266"/>
      <c r="H323" s="30"/>
    </row>
    <row r="324" spans="2:8">
      <c r="B324" s="37" t="s">
        <v>2219</v>
      </c>
      <c r="C324" s="38" t="s">
        <v>2007</v>
      </c>
      <c r="D324" s="39" t="s">
        <v>1441</v>
      </c>
      <c r="E324" s="40" t="s">
        <v>1281</v>
      </c>
      <c r="F324" s="41"/>
      <c r="G324" s="266"/>
      <c r="H324" s="30"/>
    </row>
    <row r="325" spans="2:8" ht="17.25" thickBot="1">
      <c r="B325" s="37" t="s">
        <v>2221</v>
      </c>
      <c r="C325" s="38" t="s">
        <v>2008</v>
      </c>
      <c r="D325" s="39" t="s">
        <v>1479</v>
      </c>
      <c r="E325" s="40" t="s">
        <v>1281</v>
      </c>
      <c r="F325" s="41"/>
      <c r="G325" s="267"/>
      <c r="H325" s="30"/>
    </row>
    <row r="326" spans="2:8" ht="20.100000000000001" customHeight="1" thickBot="1">
      <c r="B326" s="333" t="s">
        <v>2009</v>
      </c>
      <c r="C326" s="334"/>
      <c r="D326" s="335"/>
      <c r="E326" s="313"/>
      <c r="F326" s="313"/>
      <c r="G326" s="314"/>
      <c r="H326" s="30"/>
    </row>
    <row r="327" spans="2:8">
      <c r="B327" s="31" t="s">
        <v>1950</v>
      </c>
      <c r="C327" s="32" t="s">
        <v>2010</v>
      </c>
      <c r="D327" s="33" t="s">
        <v>1502</v>
      </c>
      <c r="E327" s="34" t="s">
        <v>1281</v>
      </c>
      <c r="F327" s="35"/>
      <c r="G327" s="308" t="s">
        <v>1974</v>
      </c>
      <c r="H327" s="30"/>
    </row>
    <row r="328" spans="2:8">
      <c r="B328" s="37" t="s">
        <v>1952</v>
      </c>
      <c r="C328" s="38" t="s">
        <v>2011</v>
      </c>
      <c r="D328" s="39" t="s">
        <v>1021</v>
      </c>
      <c r="E328" s="40" t="s">
        <v>1281</v>
      </c>
      <c r="F328" s="41"/>
      <c r="G328" s="266"/>
      <c r="H328" s="30"/>
    </row>
    <row r="329" spans="2:8">
      <c r="B329" s="37" t="s">
        <v>2214</v>
      </c>
      <c r="C329" s="38" t="s">
        <v>2012</v>
      </c>
      <c r="D329" s="39" t="s">
        <v>1441</v>
      </c>
      <c r="E329" s="40" t="s">
        <v>1281</v>
      </c>
      <c r="F329" s="41"/>
      <c r="G329" s="266"/>
      <c r="H329" s="30"/>
    </row>
    <row r="330" spans="2:8">
      <c r="B330" s="37" t="s">
        <v>2215</v>
      </c>
      <c r="C330" s="38" t="s">
        <v>2013</v>
      </c>
      <c r="D330" s="39" t="s">
        <v>2216</v>
      </c>
      <c r="E330" s="40" t="s">
        <v>1281</v>
      </c>
      <c r="F330" s="41"/>
      <c r="G330" s="266"/>
      <c r="H330" s="30"/>
    </row>
    <row r="331" spans="2:8">
      <c r="B331" s="37" t="s">
        <v>2217</v>
      </c>
      <c r="C331" s="38" t="s">
        <v>2014</v>
      </c>
      <c r="D331" s="39" t="s">
        <v>1018</v>
      </c>
      <c r="E331" s="40" t="s">
        <v>1426</v>
      </c>
      <c r="F331" s="41"/>
      <c r="G331" s="266"/>
      <c r="H331" s="30"/>
    </row>
    <row r="332" spans="2:8">
      <c r="B332" s="37" t="s">
        <v>2218</v>
      </c>
      <c r="C332" s="38" t="s">
        <v>2015</v>
      </c>
      <c r="D332" s="39" t="s">
        <v>1018</v>
      </c>
      <c r="E332" s="40" t="s">
        <v>1274</v>
      </c>
      <c r="F332" s="41"/>
      <c r="G332" s="266"/>
      <c r="H332" s="30"/>
    </row>
    <row r="333" spans="2:8">
      <c r="B333" s="37" t="s">
        <v>2219</v>
      </c>
      <c r="C333" s="38" t="s">
        <v>2016</v>
      </c>
      <c r="D333" s="39" t="s">
        <v>1441</v>
      </c>
      <c r="E333" s="40" t="s">
        <v>1281</v>
      </c>
      <c r="F333" s="41"/>
      <c r="G333" s="266"/>
      <c r="H333" s="30"/>
    </row>
    <row r="334" spans="2:8" ht="17.25" thickBot="1">
      <c r="B334" s="37" t="s">
        <v>2221</v>
      </c>
      <c r="C334" s="38" t="s">
        <v>2017</v>
      </c>
      <c r="D334" s="39" t="s">
        <v>1479</v>
      </c>
      <c r="E334" s="40" t="s">
        <v>1281</v>
      </c>
      <c r="F334" s="41"/>
      <c r="G334" s="267"/>
      <c r="H334" s="30"/>
    </row>
    <row r="335" spans="2:8" ht="20.100000000000001" customHeight="1" thickBot="1">
      <c r="B335" s="333" t="s">
        <v>2018</v>
      </c>
      <c r="C335" s="334"/>
      <c r="D335" s="335"/>
      <c r="E335" s="313"/>
      <c r="F335" s="313"/>
      <c r="G335" s="314"/>
      <c r="H335" s="30"/>
    </row>
    <row r="336" spans="2:8">
      <c r="B336" s="31" t="s">
        <v>1950</v>
      </c>
      <c r="C336" s="32" t="s">
        <v>2019</v>
      </c>
      <c r="D336" s="33" t="s">
        <v>1502</v>
      </c>
      <c r="E336" s="34" t="s">
        <v>1281</v>
      </c>
      <c r="F336" s="35"/>
      <c r="G336" s="308" t="s">
        <v>1974</v>
      </c>
      <c r="H336" s="30"/>
    </row>
    <row r="337" spans="2:8">
      <c r="B337" s="37" t="s">
        <v>1952</v>
      </c>
      <c r="C337" s="38" t="s">
        <v>2020</v>
      </c>
      <c r="D337" s="39" t="s">
        <v>1021</v>
      </c>
      <c r="E337" s="40" t="s">
        <v>1281</v>
      </c>
      <c r="F337" s="41"/>
      <c r="G337" s="266"/>
      <c r="H337" s="30"/>
    </row>
    <row r="338" spans="2:8">
      <c r="B338" s="37" t="s">
        <v>2214</v>
      </c>
      <c r="C338" s="38" t="s">
        <v>2021</v>
      </c>
      <c r="D338" s="39" t="s">
        <v>1441</v>
      </c>
      <c r="E338" s="40" t="s">
        <v>1281</v>
      </c>
      <c r="F338" s="41"/>
      <c r="G338" s="266"/>
      <c r="H338" s="30"/>
    </row>
    <row r="339" spans="2:8">
      <c r="B339" s="37" t="s">
        <v>2215</v>
      </c>
      <c r="C339" s="38" t="s">
        <v>2022</v>
      </c>
      <c r="D339" s="39" t="s">
        <v>2216</v>
      </c>
      <c r="E339" s="40" t="s">
        <v>1281</v>
      </c>
      <c r="F339" s="41"/>
      <c r="G339" s="266"/>
      <c r="H339" s="30"/>
    </row>
    <row r="340" spans="2:8">
      <c r="B340" s="37" t="s">
        <v>2217</v>
      </c>
      <c r="C340" s="38" t="s">
        <v>2023</v>
      </c>
      <c r="D340" s="39" t="s">
        <v>1018</v>
      </c>
      <c r="E340" s="40" t="s">
        <v>1426</v>
      </c>
      <c r="F340" s="41"/>
      <c r="G340" s="266"/>
      <c r="H340" s="30"/>
    </row>
    <row r="341" spans="2:8">
      <c r="B341" s="37" t="s">
        <v>2218</v>
      </c>
      <c r="C341" s="38" t="s">
        <v>2024</v>
      </c>
      <c r="D341" s="39" t="s">
        <v>1018</v>
      </c>
      <c r="E341" s="40" t="s">
        <v>1274</v>
      </c>
      <c r="F341" s="41"/>
      <c r="G341" s="266"/>
      <c r="H341" s="30"/>
    </row>
    <row r="342" spans="2:8">
      <c r="B342" s="37" t="s">
        <v>2219</v>
      </c>
      <c r="C342" s="38" t="s">
        <v>2025</v>
      </c>
      <c r="D342" s="39" t="s">
        <v>1441</v>
      </c>
      <c r="E342" s="40" t="s">
        <v>1281</v>
      </c>
      <c r="F342" s="41"/>
      <c r="G342" s="266"/>
      <c r="H342" s="30"/>
    </row>
    <row r="343" spans="2:8" ht="17.25" thickBot="1">
      <c r="B343" s="37" t="s">
        <v>2221</v>
      </c>
      <c r="C343" s="38" t="s">
        <v>2026</v>
      </c>
      <c r="D343" s="39" t="s">
        <v>1479</v>
      </c>
      <c r="E343" s="40" t="s">
        <v>1281</v>
      </c>
      <c r="F343" s="41"/>
      <c r="G343" s="267"/>
      <c r="H343" s="30"/>
    </row>
    <row r="344" spans="2:8" ht="20.100000000000001" customHeight="1" thickBot="1">
      <c r="B344" s="333" t="s">
        <v>2027</v>
      </c>
      <c r="C344" s="334"/>
      <c r="D344" s="335"/>
      <c r="E344" s="313"/>
      <c r="F344" s="313"/>
      <c r="G344" s="314"/>
      <c r="H344" s="30"/>
    </row>
    <row r="345" spans="2:8">
      <c r="B345" s="31" t="s">
        <v>1950</v>
      </c>
      <c r="C345" s="32" t="s">
        <v>2028</v>
      </c>
      <c r="D345" s="33" t="s">
        <v>1502</v>
      </c>
      <c r="E345" s="34" t="s">
        <v>1281</v>
      </c>
      <c r="F345" s="35"/>
      <c r="G345" s="308" t="s">
        <v>1974</v>
      </c>
      <c r="H345" s="30"/>
    </row>
    <row r="346" spans="2:8">
      <c r="B346" s="37" t="s">
        <v>1952</v>
      </c>
      <c r="C346" s="38" t="s">
        <v>2029</v>
      </c>
      <c r="D346" s="39" t="s">
        <v>1021</v>
      </c>
      <c r="E346" s="40" t="s">
        <v>1281</v>
      </c>
      <c r="F346" s="41"/>
      <c r="G346" s="266"/>
      <c r="H346" s="30"/>
    </row>
    <row r="347" spans="2:8">
      <c r="B347" s="37" t="s">
        <v>2214</v>
      </c>
      <c r="C347" s="38" t="s">
        <v>2030</v>
      </c>
      <c r="D347" s="39" t="s">
        <v>1441</v>
      </c>
      <c r="E347" s="40" t="s">
        <v>1281</v>
      </c>
      <c r="F347" s="41"/>
      <c r="G347" s="266"/>
      <c r="H347" s="30"/>
    </row>
    <row r="348" spans="2:8">
      <c r="B348" s="37" t="s">
        <v>2215</v>
      </c>
      <c r="C348" s="38" t="s">
        <v>2031</v>
      </c>
      <c r="D348" s="39" t="s">
        <v>2216</v>
      </c>
      <c r="E348" s="40" t="s">
        <v>1281</v>
      </c>
      <c r="F348" s="41"/>
      <c r="G348" s="266"/>
      <c r="H348" s="30"/>
    </row>
    <row r="349" spans="2:8">
      <c r="B349" s="37" t="s">
        <v>2217</v>
      </c>
      <c r="C349" s="38" t="s">
        <v>2032</v>
      </c>
      <c r="D349" s="39" t="s">
        <v>1018</v>
      </c>
      <c r="E349" s="40" t="s">
        <v>1426</v>
      </c>
      <c r="F349" s="41"/>
      <c r="G349" s="266"/>
      <c r="H349" s="30"/>
    </row>
    <row r="350" spans="2:8">
      <c r="B350" s="37" t="s">
        <v>2218</v>
      </c>
      <c r="C350" s="38" t="s">
        <v>2033</v>
      </c>
      <c r="D350" s="39" t="s">
        <v>1018</v>
      </c>
      <c r="E350" s="40" t="s">
        <v>1274</v>
      </c>
      <c r="F350" s="41"/>
      <c r="G350" s="266"/>
      <c r="H350" s="30"/>
    </row>
    <row r="351" spans="2:8">
      <c r="B351" s="37" t="s">
        <v>2219</v>
      </c>
      <c r="C351" s="38" t="s">
        <v>2034</v>
      </c>
      <c r="D351" s="39" t="s">
        <v>1441</v>
      </c>
      <c r="E351" s="40" t="s">
        <v>1281</v>
      </c>
      <c r="F351" s="41"/>
      <c r="G351" s="266"/>
      <c r="H351" s="30"/>
    </row>
    <row r="352" spans="2:8" ht="17.25" thickBot="1">
      <c r="B352" s="37" t="s">
        <v>2221</v>
      </c>
      <c r="C352" s="38" t="s">
        <v>2035</v>
      </c>
      <c r="D352" s="39" t="s">
        <v>1479</v>
      </c>
      <c r="E352" s="40" t="s">
        <v>1281</v>
      </c>
      <c r="F352" s="41"/>
      <c r="G352" s="267"/>
      <c r="H352" s="30"/>
    </row>
    <row r="353" spans="2:8" ht="20.100000000000001" customHeight="1" thickBot="1">
      <c r="B353" s="333" t="s">
        <v>2036</v>
      </c>
      <c r="C353" s="334"/>
      <c r="D353" s="335"/>
      <c r="E353" s="313"/>
      <c r="F353" s="313"/>
      <c r="G353" s="314"/>
      <c r="H353" s="30"/>
    </row>
    <row r="354" spans="2:8">
      <c r="B354" s="31" t="s">
        <v>1950</v>
      </c>
      <c r="C354" s="32" t="s">
        <v>2037</v>
      </c>
      <c r="D354" s="33" t="s">
        <v>1502</v>
      </c>
      <c r="E354" s="34" t="s">
        <v>1281</v>
      </c>
      <c r="F354" s="35"/>
      <c r="G354" s="308" t="s">
        <v>1974</v>
      </c>
      <c r="H354" s="30"/>
    </row>
    <row r="355" spans="2:8">
      <c r="B355" s="37" t="s">
        <v>1952</v>
      </c>
      <c r="C355" s="38" t="s">
        <v>2038</v>
      </c>
      <c r="D355" s="39" t="s">
        <v>1021</v>
      </c>
      <c r="E355" s="40" t="s">
        <v>1281</v>
      </c>
      <c r="F355" s="41"/>
      <c r="G355" s="266"/>
      <c r="H355" s="30"/>
    </row>
    <row r="356" spans="2:8">
      <c r="B356" s="37" t="s">
        <v>2214</v>
      </c>
      <c r="C356" s="38" t="s">
        <v>2039</v>
      </c>
      <c r="D356" s="39" t="s">
        <v>1441</v>
      </c>
      <c r="E356" s="40" t="s">
        <v>1281</v>
      </c>
      <c r="F356" s="41"/>
      <c r="G356" s="266"/>
      <c r="H356" s="30"/>
    </row>
    <row r="357" spans="2:8">
      <c r="B357" s="37" t="s">
        <v>2215</v>
      </c>
      <c r="C357" s="38" t="s">
        <v>2040</v>
      </c>
      <c r="D357" s="39" t="s">
        <v>2216</v>
      </c>
      <c r="E357" s="40" t="s">
        <v>1281</v>
      </c>
      <c r="F357" s="41"/>
      <c r="G357" s="266"/>
      <c r="H357" s="30"/>
    </row>
    <row r="358" spans="2:8">
      <c r="B358" s="37" t="s">
        <v>2217</v>
      </c>
      <c r="C358" s="38" t="s">
        <v>2041</v>
      </c>
      <c r="D358" s="39" t="s">
        <v>1018</v>
      </c>
      <c r="E358" s="40" t="s">
        <v>1426</v>
      </c>
      <c r="F358" s="41"/>
      <c r="G358" s="266"/>
      <c r="H358" s="30"/>
    </row>
    <row r="359" spans="2:8">
      <c r="B359" s="37" t="s">
        <v>2218</v>
      </c>
      <c r="C359" s="38" t="s">
        <v>2042</v>
      </c>
      <c r="D359" s="39" t="s">
        <v>1018</v>
      </c>
      <c r="E359" s="40" t="s">
        <v>1274</v>
      </c>
      <c r="F359" s="41"/>
      <c r="G359" s="266"/>
      <c r="H359" s="30"/>
    </row>
    <row r="360" spans="2:8">
      <c r="B360" s="37" t="s">
        <v>2219</v>
      </c>
      <c r="C360" s="38" t="s">
        <v>2043</v>
      </c>
      <c r="D360" s="39" t="s">
        <v>1441</v>
      </c>
      <c r="E360" s="40" t="s">
        <v>1281</v>
      </c>
      <c r="F360" s="41"/>
      <c r="G360" s="266"/>
      <c r="H360" s="30"/>
    </row>
    <row r="361" spans="2:8" ht="17.25" thickBot="1">
      <c r="B361" s="37" t="s">
        <v>2221</v>
      </c>
      <c r="C361" s="38" t="s">
        <v>2044</v>
      </c>
      <c r="D361" s="39" t="s">
        <v>1479</v>
      </c>
      <c r="E361" s="40" t="s">
        <v>1281</v>
      </c>
      <c r="F361" s="41"/>
      <c r="G361" s="267"/>
      <c r="H361" s="30"/>
    </row>
    <row r="362" spans="2:8" ht="20.100000000000001" customHeight="1" thickBot="1">
      <c r="B362" s="333" t="s">
        <v>2045</v>
      </c>
      <c r="C362" s="334"/>
      <c r="D362" s="335"/>
      <c r="E362" s="313"/>
      <c r="F362" s="313"/>
      <c r="G362" s="314"/>
      <c r="H362" s="30"/>
    </row>
    <row r="363" spans="2:8">
      <c r="B363" s="31" t="s">
        <v>1950</v>
      </c>
      <c r="C363" s="32" t="s">
        <v>2046</v>
      </c>
      <c r="D363" s="33" t="s">
        <v>1502</v>
      </c>
      <c r="E363" s="34" t="s">
        <v>1281</v>
      </c>
      <c r="F363" s="35"/>
      <c r="G363" s="308" t="s">
        <v>1974</v>
      </c>
      <c r="H363" s="30"/>
    </row>
    <row r="364" spans="2:8">
      <c r="B364" s="37" t="s">
        <v>1952</v>
      </c>
      <c r="C364" s="38" t="s">
        <v>2047</v>
      </c>
      <c r="D364" s="39" t="s">
        <v>1021</v>
      </c>
      <c r="E364" s="40" t="s">
        <v>1281</v>
      </c>
      <c r="F364" s="41"/>
      <c r="G364" s="266"/>
      <c r="H364" s="30"/>
    </row>
    <row r="365" spans="2:8">
      <c r="B365" s="37" t="s">
        <v>2214</v>
      </c>
      <c r="C365" s="38" t="s">
        <v>2048</v>
      </c>
      <c r="D365" s="39" t="s">
        <v>1441</v>
      </c>
      <c r="E365" s="40" t="s">
        <v>1281</v>
      </c>
      <c r="F365" s="41"/>
      <c r="G365" s="266"/>
      <c r="H365" s="30"/>
    </row>
    <row r="366" spans="2:8">
      <c r="B366" s="37" t="s">
        <v>2215</v>
      </c>
      <c r="C366" s="38" t="s">
        <v>2049</v>
      </c>
      <c r="D366" s="39" t="s">
        <v>2216</v>
      </c>
      <c r="E366" s="40" t="s">
        <v>942</v>
      </c>
      <c r="F366" s="41"/>
      <c r="G366" s="266"/>
      <c r="H366" s="30"/>
    </row>
    <row r="367" spans="2:8">
      <c r="B367" s="37" t="s">
        <v>2217</v>
      </c>
      <c r="C367" s="38" t="s">
        <v>2050</v>
      </c>
      <c r="D367" s="39" t="s">
        <v>1018</v>
      </c>
      <c r="E367" s="40" t="s">
        <v>1019</v>
      </c>
      <c r="F367" s="41"/>
      <c r="G367" s="266"/>
      <c r="H367" s="30"/>
    </row>
    <row r="368" spans="2:8">
      <c r="B368" s="37" t="s">
        <v>2218</v>
      </c>
      <c r="C368" s="38" t="s">
        <v>2051</v>
      </c>
      <c r="D368" s="39" t="s">
        <v>1018</v>
      </c>
      <c r="E368" s="40" t="s">
        <v>1274</v>
      </c>
      <c r="F368" s="41"/>
      <c r="G368" s="266"/>
      <c r="H368" s="30"/>
    </row>
    <row r="369" spans="2:8">
      <c r="B369" s="37" t="s">
        <v>2219</v>
      </c>
      <c r="C369" s="38" t="s">
        <v>2052</v>
      </c>
      <c r="D369" s="39" t="s">
        <v>1441</v>
      </c>
      <c r="E369" s="40" t="s">
        <v>1281</v>
      </c>
      <c r="F369" s="41"/>
      <c r="G369" s="266"/>
      <c r="H369" s="30"/>
    </row>
    <row r="370" spans="2:8" ht="17.25" thickBot="1">
      <c r="B370" s="43" t="s">
        <v>2221</v>
      </c>
      <c r="C370" s="44" t="s">
        <v>2053</v>
      </c>
      <c r="D370" s="45" t="s">
        <v>1479</v>
      </c>
      <c r="E370" s="46" t="s">
        <v>1281</v>
      </c>
      <c r="F370" s="47"/>
      <c r="G370" s="267"/>
      <c r="H370" s="30"/>
    </row>
    <row r="371" spans="2:8">
      <c r="B371" s="31" t="s">
        <v>2222</v>
      </c>
      <c r="C371" s="32" t="s">
        <v>2059</v>
      </c>
      <c r="D371" s="254" t="s">
        <v>1505</v>
      </c>
      <c r="E371" s="255" t="s">
        <v>1274</v>
      </c>
      <c r="F371" s="35"/>
      <c r="G371" s="308" t="s">
        <v>927</v>
      </c>
      <c r="H371" s="30"/>
    </row>
    <row r="372" spans="2:8">
      <c r="B372" s="37" t="s">
        <v>2223</v>
      </c>
      <c r="C372" s="38" t="s">
        <v>2061</v>
      </c>
      <c r="D372" s="39" t="s">
        <v>1507</v>
      </c>
      <c r="E372" s="40" t="s">
        <v>1271</v>
      </c>
      <c r="F372" s="41"/>
      <c r="G372" s="266"/>
      <c r="H372" s="30"/>
    </row>
    <row r="373" spans="2:8">
      <c r="B373" s="232" t="s">
        <v>2224</v>
      </c>
      <c r="C373" s="233" t="s">
        <v>2063</v>
      </c>
      <c r="D373" s="234" t="s">
        <v>1505</v>
      </c>
      <c r="E373" s="235" t="s">
        <v>925</v>
      </c>
      <c r="F373" s="236"/>
      <c r="G373" s="266"/>
      <c r="H373" s="30"/>
    </row>
    <row r="374" spans="2:8">
      <c r="B374" s="232" t="s">
        <v>2225</v>
      </c>
      <c r="C374" s="233" t="s">
        <v>2065</v>
      </c>
      <c r="D374" s="234" t="s">
        <v>1507</v>
      </c>
      <c r="E374" s="235" t="s">
        <v>1271</v>
      </c>
      <c r="F374" s="236"/>
      <c r="G374" s="266"/>
      <c r="H374" s="30"/>
    </row>
    <row r="375" spans="2:8">
      <c r="B375" s="37" t="s">
        <v>1504</v>
      </c>
      <c r="C375" s="38" t="s">
        <v>77</v>
      </c>
      <c r="D375" s="39" t="s">
        <v>1505</v>
      </c>
      <c r="E375" s="40" t="s">
        <v>1274</v>
      </c>
      <c r="F375" s="41"/>
      <c r="G375" s="266"/>
      <c r="H375" s="30"/>
    </row>
    <row r="376" spans="2:8">
      <c r="B376" s="37" t="s">
        <v>1506</v>
      </c>
      <c r="C376" s="38" t="s">
        <v>2066</v>
      </c>
      <c r="D376" s="39" t="s">
        <v>1507</v>
      </c>
      <c r="E376" s="40" t="s">
        <v>1274</v>
      </c>
      <c r="F376" s="41"/>
      <c r="G376" s="265"/>
      <c r="H376" s="30"/>
    </row>
    <row r="377" spans="2:8">
      <c r="B377" s="329" t="s">
        <v>2226</v>
      </c>
      <c r="C377" s="330" t="s">
        <v>2055</v>
      </c>
      <c r="D377" s="271" t="s">
        <v>1502</v>
      </c>
      <c r="E377" s="331" t="s">
        <v>1044</v>
      </c>
      <c r="F377" s="332"/>
      <c r="G377" s="350"/>
      <c r="H377" s="30"/>
    </row>
    <row r="378" spans="2:8" ht="17.25" thickBot="1">
      <c r="B378" s="351" t="s">
        <v>2227</v>
      </c>
      <c r="C378" s="352" t="s">
        <v>2228</v>
      </c>
      <c r="D378" s="353" t="s">
        <v>2125</v>
      </c>
      <c r="E378" s="354" t="s">
        <v>1188</v>
      </c>
      <c r="F378" s="355"/>
      <c r="G378" s="356"/>
      <c r="H378" s="30"/>
    </row>
    <row r="379" spans="2:8">
      <c r="B379" s="357"/>
      <c r="C379" s="357"/>
      <c r="D379" s="52"/>
      <c r="E379" s="52"/>
      <c r="F379" s="52"/>
      <c r="G379" s="343"/>
      <c r="H379" s="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629</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ht="30">
      <c r="B5" s="31" t="s">
        <v>2229</v>
      </c>
      <c r="C5" s="32" t="s">
        <v>2069</v>
      </c>
      <c r="D5" s="33" t="s">
        <v>1008</v>
      </c>
      <c r="E5" s="34" t="s">
        <v>925</v>
      </c>
      <c r="F5" s="35" t="s">
        <v>926</v>
      </c>
      <c r="G5" s="36" t="s">
        <v>2070</v>
      </c>
      <c r="H5" s="30"/>
    </row>
    <row r="6" spans="1:8" ht="17.25" thickBot="1">
      <c r="B6" s="37" t="s">
        <v>2230</v>
      </c>
      <c r="C6" s="38" t="s">
        <v>2072</v>
      </c>
      <c r="D6" s="39" t="s">
        <v>1018</v>
      </c>
      <c r="E6" s="40" t="s">
        <v>931</v>
      </c>
      <c r="F6" s="41"/>
      <c r="G6" s="42"/>
      <c r="H6" s="30"/>
    </row>
    <row r="7" spans="1:8" ht="20.100000000000001" customHeight="1">
      <c r="B7" s="49"/>
      <c r="C7" s="49"/>
      <c r="D7" s="50"/>
      <c r="E7" s="51"/>
      <c r="F7" s="51"/>
      <c r="G7" s="49"/>
      <c r="H7"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outlinePr summaryBelow="0"/>
    <pageSetUpPr fitToPage="1"/>
  </sheetPr>
  <dimension ref="A1:H123"/>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784</v>
      </c>
      <c r="C2" s="16"/>
      <c r="D2" s="16"/>
      <c r="E2" s="16"/>
      <c r="F2" s="16"/>
      <c r="G2" s="17"/>
      <c r="H2" s="18"/>
    </row>
    <row r="3" spans="1:8" s="283" customFormat="1" ht="16.899999999999999" customHeight="1">
      <c r="A3" s="281"/>
      <c r="B3" s="282"/>
      <c r="C3" s="282"/>
      <c r="D3" s="282"/>
      <c r="E3" s="282"/>
      <c r="F3" s="282"/>
      <c r="G3" s="282"/>
      <c r="H3" s="21"/>
    </row>
    <row r="4" spans="1:8" s="283" customFormat="1" ht="16.899999999999999" customHeight="1">
      <c r="A4" s="281"/>
      <c r="B4" s="14" t="s">
        <v>2126</v>
      </c>
      <c r="C4" s="14"/>
      <c r="D4" s="14"/>
      <c r="E4" s="14"/>
      <c r="F4" s="14"/>
      <c r="G4" s="14"/>
      <c r="H4" s="21"/>
    </row>
    <row r="5" spans="1:8" s="283" customFormat="1" ht="16.899999999999999" customHeight="1">
      <c r="A5" s="281"/>
      <c r="B5" s="14" t="s">
        <v>3337</v>
      </c>
      <c r="C5" s="14"/>
      <c r="D5" s="14"/>
      <c r="E5" s="14"/>
      <c r="F5" s="14"/>
      <c r="G5" s="14"/>
      <c r="H5" s="21"/>
    </row>
    <row r="6" spans="1:8" s="283" customFormat="1" ht="16.899999999999999" customHeight="1" thickBot="1">
      <c r="A6" s="281"/>
      <c r="B6" s="284"/>
      <c r="C6" s="284"/>
      <c r="D6" s="284"/>
      <c r="E6" s="284"/>
      <c r="F6" s="284"/>
      <c r="G6" s="284"/>
      <c r="H6" s="21"/>
    </row>
    <row r="7" spans="1:8" ht="20.25" customHeight="1" thickBot="1">
      <c r="A7" s="22"/>
      <c r="B7" s="23" t="s">
        <v>640</v>
      </c>
      <c r="C7" s="24" t="s">
        <v>641</v>
      </c>
      <c r="D7" s="24" t="s">
        <v>642</v>
      </c>
      <c r="E7" s="24" t="s">
        <v>643</v>
      </c>
      <c r="F7" s="25" t="s">
        <v>644</v>
      </c>
      <c r="G7" s="26" t="s">
        <v>645</v>
      </c>
      <c r="H7" s="22"/>
    </row>
    <row r="8" spans="1:8">
      <c r="B8" s="31" t="s">
        <v>3338</v>
      </c>
      <c r="C8" s="32" t="s">
        <v>3339</v>
      </c>
      <c r="D8" s="33" t="s">
        <v>1456</v>
      </c>
      <c r="E8" s="34" t="s">
        <v>3340</v>
      </c>
      <c r="F8" s="35" t="s">
        <v>3341</v>
      </c>
      <c r="G8" s="36" t="s">
        <v>2124</v>
      </c>
      <c r="H8" s="30"/>
    </row>
    <row r="9" spans="1:8">
      <c r="B9" s="37" t="s">
        <v>3342</v>
      </c>
      <c r="C9" s="38" t="s">
        <v>3343</v>
      </c>
      <c r="D9" s="39" t="s">
        <v>1009</v>
      </c>
      <c r="E9" s="40" t="s">
        <v>3344</v>
      </c>
      <c r="F9" s="41"/>
      <c r="G9" s="42"/>
      <c r="H9" s="30"/>
    </row>
    <row r="10" spans="1:8">
      <c r="B10" s="37" t="s">
        <v>3345</v>
      </c>
      <c r="C10" s="38" t="s">
        <v>3346</v>
      </c>
      <c r="D10" s="39" t="s">
        <v>936</v>
      </c>
      <c r="E10" s="40" t="s">
        <v>3347</v>
      </c>
      <c r="F10" s="41"/>
      <c r="G10" s="42" t="s">
        <v>3348</v>
      </c>
      <c r="H10" s="30"/>
    </row>
    <row r="11" spans="1:8">
      <c r="B11" s="37" t="s">
        <v>932</v>
      </c>
      <c r="C11" s="38" t="s">
        <v>3349</v>
      </c>
      <c r="D11" s="39" t="s">
        <v>934</v>
      </c>
      <c r="E11" s="40" t="s">
        <v>3340</v>
      </c>
      <c r="F11" s="41"/>
      <c r="G11" s="42"/>
      <c r="H11" s="30"/>
    </row>
    <row r="12" spans="1:8" ht="30">
      <c r="B12" s="37" t="s">
        <v>3350</v>
      </c>
      <c r="C12" s="38" t="s">
        <v>3351</v>
      </c>
      <c r="D12" s="39" t="s">
        <v>936</v>
      </c>
      <c r="E12" s="40" t="s">
        <v>3347</v>
      </c>
      <c r="F12" s="41"/>
      <c r="G12" s="42" t="s">
        <v>3352</v>
      </c>
      <c r="H12" s="30"/>
    </row>
    <row r="13" spans="1:8">
      <c r="B13" s="37" t="s">
        <v>3353</v>
      </c>
      <c r="C13" s="38" t="s">
        <v>3354</v>
      </c>
      <c r="D13" s="39" t="s">
        <v>2290</v>
      </c>
      <c r="E13" s="40" t="s">
        <v>2073</v>
      </c>
      <c r="F13" s="41"/>
      <c r="G13" s="42"/>
      <c r="H13" s="30"/>
    </row>
    <row r="14" spans="1:8" ht="60">
      <c r="B14" s="37" t="s">
        <v>3355</v>
      </c>
      <c r="C14" s="38" t="s">
        <v>3356</v>
      </c>
      <c r="D14" s="39" t="s">
        <v>936</v>
      </c>
      <c r="E14" s="40" t="s">
        <v>3347</v>
      </c>
      <c r="F14" s="41"/>
      <c r="G14" s="42" t="s">
        <v>3357</v>
      </c>
      <c r="H14" s="30"/>
    </row>
    <row r="15" spans="1:8" ht="60">
      <c r="B15" s="37" t="s">
        <v>3358</v>
      </c>
      <c r="C15" s="38" t="s">
        <v>3359</v>
      </c>
      <c r="D15" s="39" t="s">
        <v>936</v>
      </c>
      <c r="E15" s="40" t="s">
        <v>3347</v>
      </c>
      <c r="F15" s="41"/>
      <c r="G15" s="42" t="s">
        <v>3360</v>
      </c>
      <c r="H15" s="30"/>
    </row>
    <row r="16" spans="1:8" ht="30">
      <c r="B16" s="37" t="s">
        <v>3361</v>
      </c>
      <c r="C16" s="38" t="s">
        <v>3362</v>
      </c>
      <c r="D16" s="39" t="s">
        <v>936</v>
      </c>
      <c r="E16" s="40" t="s">
        <v>3347</v>
      </c>
      <c r="F16" s="41"/>
      <c r="G16" s="42" t="s">
        <v>3363</v>
      </c>
      <c r="H16" s="30"/>
    </row>
    <row r="17" spans="1:8" ht="90">
      <c r="B17" s="37" t="s">
        <v>3364</v>
      </c>
      <c r="C17" s="38" t="s">
        <v>3365</v>
      </c>
      <c r="D17" s="39" t="s">
        <v>1468</v>
      </c>
      <c r="E17" s="40" t="s">
        <v>937</v>
      </c>
      <c r="F17" s="41"/>
      <c r="G17" s="42" t="s">
        <v>3366</v>
      </c>
      <c r="H17" s="30"/>
    </row>
    <row r="18" spans="1:8" ht="90">
      <c r="B18" s="37" t="s">
        <v>3367</v>
      </c>
      <c r="C18" s="38" t="s">
        <v>3368</v>
      </c>
      <c r="D18" s="39" t="s">
        <v>1468</v>
      </c>
      <c r="E18" s="40" t="s">
        <v>937</v>
      </c>
      <c r="F18" s="41"/>
      <c r="G18" s="42" t="s">
        <v>3369</v>
      </c>
      <c r="H18" s="30"/>
    </row>
    <row r="19" spans="1:8">
      <c r="B19" s="37" t="s">
        <v>3370</v>
      </c>
      <c r="C19" s="38" t="s">
        <v>3371</v>
      </c>
      <c r="D19" s="39" t="s">
        <v>936</v>
      </c>
      <c r="E19" s="40" t="s">
        <v>3347</v>
      </c>
      <c r="F19" s="41"/>
      <c r="G19" s="42" t="s">
        <v>3372</v>
      </c>
      <c r="H19" s="30"/>
    </row>
    <row r="20" spans="1:8">
      <c r="B20" s="37" t="s">
        <v>3373</v>
      </c>
      <c r="C20" s="38" t="s">
        <v>3374</v>
      </c>
      <c r="D20" s="39">
        <v>1</v>
      </c>
      <c r="E20" s="40" t="s">
        <v>3347</v>
      </c>
      <c r="F20" s="41"/>
      <c r="G20" s="42" t="s">
        <v>3375</v>
      </c>
      <c r="H20" s="30"/>
    </row>
    <row r="21" spans="1:8" ht="30">
      <c r="B21" s="37" t="s">
        <v>3376</v>
      </c>
      <c r="C21" s="38" t="s">
        <v>3377</v>
      </c>
      <c r="D21" s="39" t="s">
        <v>930</v>
      </c>
      <c r="E21" s="40" t="s">
        <v>931</v>
      </c>
      <c r="F21" s="41"/>
      <c r="G21" s="42" t="s">
        <v>3378</v>
      </c>
      <c r="H21" s="30"/>
    </row>
    <row r="22" spans="1:8" ht="30">
      <c r="B22" s="37" t="s">
        <v>3379</v>
      </c>
      <c r="C22" s="38" t="s">
        <v>3380</v>
      </c>
      <c r="D22" s="39" t="s">
        <v>930</v>
      </c>
      <c r="E22" s="40" t="s">
        <v>931</v>
      </c>
      <c r="F22" s="41"/>
      <c r="G22" s="42" t="s">
        <v>3381</v>
      </c>
      <c r="H22" s="30"/>
    </row>
    <row r="23" spans="1:8" ht="45">
      <c r="B23" s="37" t="s">
        <v>3382</v>
      </c>
      <c r="C23" s="38" t="s">
        <v>3383</v>
      </c>
      <c r="D23" s="39" t="s">
        <v>1456</v>
      </c>
      <c r="E23" s="40" t="s">
        <v>3340</v>
      </c>
      <c r="F23" s="41"/>
      <c r="G23" s="42" t="s">
        <v>3384</v>
      </c>
      <c r="H23" s="30"/>
    </row>
    <row r="24" spans="1:8" ht="45">
      <c r="B24" s="37" t="s">
        <v>3385</v>
      </c>
      <c r="C24" s="38" t="s">
        <v>3386</v>
      </c>
      <c r="D24" s="39" t="s">
        <v>1456</v>
      </c>
      <c r="E24" s="40" t="s">
        <v>3340</v>
      </c>
      <c r="F24" s="41"/>
      <c r="G24" s="42" t="s">
        <v>3387</v>
      </c>
      <c r="H24" s="30"/>
    </row>
    <row r="25" spans="1:8" ht="30">
      <c r="B25" s="37" t="s">
        <v>3388</v>
      </c>
      <c r="C25" s="38" t="s">
        <v>3389</v>
      </c>
      <c r="D25" s="39" t="s">
        <v>930</v>
      </c>
      <c r="E25" s="40" t="s">
        <v>2294</v>
      </c>
      <c r="F25" s="41"/>
      <c r="G25" s="42" t="s">
        <v>3390</v>
      </c>
      <c r="H25" s="30"/>
    </row>
    <row r="26" spans="1:8">
      <c r="B26" s="37" t="s">
        <v>3391</v>
      </c>
      <c r="C26" s="38" t="s">
        <v>3392</v>
      </c>
      <c r="D26" s="39" t="s">
        <v>1456</v>
      </c>
      <c r="E26" s="40" t="s">
        <v>2294</v>
      </c>
      <c r="F26" s="41"/>
      <c r="G26" s="350" t="s">
        <v>2123</v>
      </c>
      <c r="H26" s="30"/>
    </row>
    <row r="27" spans="1:8">
      <c r="B27" s="37" t="s">
        <v>1262</v>
      </c>
      <c r="C27" s="38" t="s">
        <v>3393</v>
      </c>
      <c r="D27" s="39" t="s">
        <v>930</v>
      </c>
      <c r="E27" s="40" t="s">
        <v>3344</v>
      </c>
      <c r="F27" s="41"/>
      <c r="G27" s="42"/>
      <c r="H27" s="30"/>
    </row>
    <row r="28" spans="1:8">
      <c r="B28" s="37" t="s">
        <v>1264</v>
      </c>
      <c r="C28" s="38" t="s">
        <v>3394</v>
      </c>
      <c r="D28" s="39" t="s">
        <v>930</v>
      </c>
      <c r="E28" s="40" t="s">
        <v>3344</v>
      </c>
      <c r="F28" s="41"/>
      <c r="G28" s="42"/>
      <c r="H28" s="30"/>
    </row>
    <row r="29" spans="1:8" ht="17.25" thickBot="1">
      <c r="B29" s="37" t="s">
        <v>1266</v>
      </c>
      <c r="C29" s="38" t="s">
        <v>3395</v>
      </c>
      <c r="D29" s="39" t="s">
        <v>930</v>
      </c>
      <c r="E29" s="40" t="s">
        <v>3344</v>
      </c>
      <c r="F29" s="41"/>
      <c r="G29" s="42"/>
      <c r="H29" s="30"/>
    </row>
    <row r="30" spans="1:8" s="22" customFormat="1" ht="20.100000000000001" customHeight="1" thickBot="1">
      <c r="A30" s="5"/>
      <c r="B30" s="27" t="s">
        <v>3396</v>
      </c>
      <c r="C30" s="28"/>
      <c r="D30" s="28"/>
      <c r="E30" s="28"/>
      <c r="F30" s="28"/>
      <c r="G30" s="29"/>
      <c r="H30" s="30"/>
    </row>
    <row r="31" spans="1:8" ht="30">
      <c r="B31" s="31" t="s">
        <v>3397</v>
      </c>
      <c r="C31" s="32" t="s">
        <v>3398</v>
      </c>
      <c r="D31" s="33" t="s">
        <v>1441</v>
      </c>
      <c r="E31" s="34" t="s">
        <v>937</v>
      </c>
      <c r="F31" s="35"/>
      <c r="G31" s="36" t="s">
        <v>3399</v>
      </c>
      <c r="H31" s="30"/>
    </row>
    <row r="32" spans="1:8" ht="30">
      <c r="B32" s="37" t="s">
        <v>3400</v>
      </c>
      <c r="C32" s="38" t="s">
        <v>3401</v>
      </c>
      <c r="D32" s="39" t="s">
        <v>1441</v>
      </c>
      <c r="E32" s="40" t="s">
        <v>937</v>
      </c>
      <c r="F32" s="41"/>
      <c r="G32" s="42" t="s">
        <v>3399</v>
      </c>
      <c r="H32" s="30"/>
    </row>
    <row r="33" spans="1:8" ht="45">
      <c r="B33" s="37" t="s">
        <v>3402</v>
      </c>
      <c r="C33" s="38" t="s">
        <v>3403</v>
      </c>
      <c r="D33" s="39" t="s">
        <v>1441</v>
      </c>
      <c r="E33" s="40" t="s">
        <v>937</v>
      </c>
      <c r="F33" s="41"/>
      <c r="G33" s="350" t="s">
        <v>3404</v>
      </c>
      <c r="H33" s="30"/>
    </row>
    <row r="34" spans="1:8" ht="45">
      <c r="B34" s="37" t="s">
        <v>3405</v>
      </c>
      <c r="C34" s="38" t="s">
        <v>3406</v>
      </c>
      <c r="D34" s="39" t="s">
        <v>1008</v>
      </c>
      <c r="E34" s="40" t="s">
        <v>925</v>
      </c>
      <c r="F34" s="41"/>
      <c r="G34" s="350" t="s">
        <v>3407</v>
      </c>
      <c r="H34" s="30"/>
    </row>
    <row r="35" spans="1:8" ht="45">
      <c r="B35" s="37" t="s">
        <v>3408</v>
      </c>
      <c r="C35" s="38" t="s">
        <v>3409</v>
      </c>
      <c r="D35" s="39" t="s">
        <v>1008</v>
      </c>
      <c r="E35" s="40" t="s">
        <v>925</v>
      </c>
      <c r="F35" s="41"/>
      <c r="G35" s="350" t="s">
        <v>3407</v>
      </c>
      <c r="H35" s="30"/>
    </row>
    <row r="36" spans="1:8" ht="45">
      <c r="B36" s="37" t="s">
        <v>3410</v>
      </c>
      <c r="C36" s="38" t="s">
        <v>3411</v>
      </c>
      <c r="D36" s="39" t="s">
        <v>1008</v>
      </c>
      <c r="E36" s="40" t="s">
        <v>925</v>
      </c>
      <c r="F36" s="41"/>
      <c r="G36" s="350" t="s">
        <v>3407</v>
      </c>
      <c r="H36" s="30"/>
    </row>
    <row r="37" spans="1:8" ht="45">
      <c r="B37" s="37" t="s">
        <v>3412</v>
      </c>
      <c r="C37" s="38" t="s">
        <v>3413</v>
      </c>
      <c r="D37" s="39" t="s">
        <v>1008</v>
      </c>
      <c r="E37" s="40" t="s">
        <v>925</v>
      </c>
      <c r="F37" s="41"/>
      <c r="G37" s="350" t="s">
        <v>3407</v>
      </c>
      <c r="H37" s="30"/>
    </row>
    <row r="38" spans="1:8" ht="45.75" thickBot="1">
      <c r="B38" s="37" t="s">
        <v>3414</v>
      </c>
      <c r="C38" s="38" t="s">
        <v>3415</v>
      </c>
      <c r="D38" s="39" t="s">
        <v>1008</v>
      </c>
      <c r="E38" s="40" t="s">
        <v>925</v>
      </c>
      <c r="F38" s="41"/>
      <c r="G38" s="350" t="s">
        <v>3407</v>
      </c>
      <c r="H38" s="30"/>
    </row>
    <row r="39" spans="1:8" s="22" customFormat="1">
      <c r="A39" s="5"/>
      <c r="B39" s="299" t="s">
        <v>3416</v>
      </c>
      <c r="C39" s="358"/>
      <c r="D39" s="358"/>
      <c r="E39" s="358"/>
      <c r="F39" s="358"/>
      <c r="G39" s="359"/>
      <c r="H39" s="30"/>
    </row>
    <row r="40" spans="1:8" s="22" customFormat="1" ht="17.25" thickBot="1">
      <c r="A40" s="5"/>
      <c r="B40" s="339" t="s">
        <v>3417</v>
      </c>
      <c r="C40" s="360"/>
      <c r="D40" s="360"/>
      <c r="E40" s="360"/>
      <c r="F40" s="360"/>
      <c r="G40" s="361"/>
      <c r="H40" s="30"/>
    </row>
    <row r="41" spans="1:8" ht="45">
      <c r="B41" s="31" t="s">
        <v>3418</v>
      </c>
      <c r="C41" s="32" t="s">
        <v>3419</v>
      </c>
      <c r="D41" s="33" t="s">
        <v>1008</v>
      </c>
      <c r="E41" s="34" t="s">
        <v>925</v>
      </c>
      <c r="F41" s="35"/>
      <c r="G41" s="36" t="s">
        <v>3600</v>
      </c>
      <c r="H41" s="30"/>
    </row>
    <row r="42" spans="1:8" ht="45">
      <c r="B42" s="37" t="s">
        <v>3420</v>
      </c>
      <c r="C42" s="38" t="s">
        <v>3421</v>
      </c>
      <c r="D42" s="39" t="s">
        <v>1008</v>
      </c>
      <c r="E42" s="40" t="s">
        <v>925</v>
      </c>
      <c r="F42" s="41"/>
      <c r="G42" s="42" t="s">
        <v>3601</v>
      </c>
      <c r="H42" s="30"/>
    </row>
    <row r="43" spans="1:8" ht="45">
      <c r="B43" s="37" t="s">
        <v>3422</v>
      </c>
      <c r="C43" s="38" t="s">
        <v>3423</v>
      </c>
      <c r="D43" s="39" t="s">
        <v>1008</v>
      </c>
      <c r="E43" s="40" t="s">
        <v>925</v>
      </c>
      <c r="F43" s="41"/>
      <c r="G43" s="42" t="s">
        <v>3602</v>
      </c>
      <c r="H43" s="30"/>
    </row>
    <row r="44" spans="1:8">
      <c r="B44" s="37" t="s">
        <v>713</v>
      </c>
      <c r="C44" s="38" t="s">
        <v>3424</v>
      </c>
      <c r="D44" s="39" t="s">
        <v>936</v>
      </c>
      <c r="E44" s="40" t="s">
        <v>937</v>
      </c>
      <c r="F44" s="41"/>
      <c r="G44" s="42" t="s">
        <v>3425</v>
      </c>
      <c r="H44" s="30"/>
    </row>
    <row r="45" spans="1:8" ht="30">
      <c r="B45" s="37" t="s">
        <v>714</v>
      </c>
      <c r="C45" s="38" t="s">
        <v>3426</v>
      </c>
      <c r="D45" s="39" t="s">
        <v>994</v>
      </c>
      <c r="E45" s="40" t="s">
        <v>925</v>
      </c>
      <c r="F45" s="41"/>
      <c r="G45" s="42" t="s">
        <v>3427</v>
      </c>
      <c r="H45" s="30"/>
    </row>
    <row r="46" spans="1:8" ht="90">
      <c r="B46" s="37" t="s">
        <v>3428</v>
      </c>
      <c r="C46" s="38" t="s">
        <v>3429</v>
      </c>
      <c r="D46" s="39" t="s">
        <v>1259</v>
      </c>
      <c r="E46" s="40" t="s">
        <v>2292</v>
      </c>
      <c r="F46" s="41"/>
      <c r="G46" s="42" t="s">
        <v>3603</v>
      </c>
      <c r="H46" s="30"/>
    </row>
    <row r="47" spans="1:8">
      <c r="B47" s="37" t="s">
        <v>3430</v>
      </c>
      <c r="C47" s="38" t="s">
        <v>3431</v>
      </c>
      <c r="D47" s="39" t="s">
        <v>936</v>
      </c>
      <c r="E47" s="40" t="s">
        <v>937</v>
      </c>
      <c r="F47" s="41"/>
      <c r="G47" s="42" t="s">
        <v>1282</v>
      </c>
      <c r="H47" s="30"/>
    </row>
    <row r="48" spans="1:8" ht="90">
      <c r="B48" s="37" t="s">
        <v>3432</v>
      </c>
      <c r="C48" s="38" t="s">
        <v>3433</v>
      </c>
      <c r="D48" s="39" t="s">
        <v>936</v>
      </c>
      <c r="E48" s="40" t="s">
        <v>937</v>
      </c>
      <c r="F48" s="41"/>
      <c r="G48" s="42" t="s">
        <v>3434</v>
      </c>
      <c r="H48" s="30"/>
    </row>
    <row r="49" spans="2:8" ht="75">
      <c r="B49" s="37" t="s">
        <v>3435</v>
      </c>
      <c r="C49" s="38" t="s">
        <v>3436</v>
      </c>
      <c r="D49" s="39" t="s">
        <v>936</v>
      </c>
      <c r="E49" s="40" t="s">
        <v>937</v>
      </c>
      <c r="F49" s="41"/>
      <c r="G49" s="42" t="s">
        <v>3437</v>
      </c>
      <c r="H49" s="30"/>
    </row>
    <row r="50" spans="2:8" ht="105.75" thickBot="1">
      <c r="B50" s="37" t="s">
        <v>3438</v>
      </c>
      <c r="C50" s="38" t="s">
        <v>3439</v>
      </c>
      <c r="D50" s="39" t="s">
        <v>936</v>
      </c>
      <c r="E50" s="40" t="s">
        <v>937</v>
      </c>
      <c r="F50" s="41"/>
      <c r="G50" s="42" t="s">
        <v>3440</v>
      </c>
      <c r="H50" s="30"/>
    </row>
    <row r="51" spans="2:8" ht="17.25" thickBot="1">
      <c r="B51" s="299" t="s">
        <v>3442</v>
      </c>
      <c r="C51" s="358"/>
      <c r="D51" s="358"/>
      <c r="E51" s="358"/>
      <c r="F51" s="358"/>
      <c r="G51" s="359"/>
      <c r="H51" s="30"/>
    </row>
    <row r="52" spans="2:8" ht="45">
      <c r="B52" s="31" t="s">
        <v>3443</v>
      </c>
      <c r="C52" s="32" t="s">
        <v>3444</v>
      </c>
      <c r="D52" s="33" t="s">
        <v>1008</v>
      </c>
      <c r="E52" s="34" t="s">
        <v>925</v>
      </c>
      <c r="F52" s="35"/>
      <c r="G52" s="36" t="s">
        <v>3604</v>
      </c>
      <c r="H52" s="30"/>
    </row>
    <row r="53" spans="2:8" ht="45">
      <c r="B53" s="37" t="s">
        <v>3445</v>
      </c>
      <c r="C53" s="38" t="s">
        <v>3446</v>
      </c>
      <c r="D53" s="39" t="s">
        <v>1008</v>
      </c>
      <c r="E53" s="40" t="s">
        <v>925</v>
      </c>
      <c r="F53" s="41"/>
      <c r="G53" s="42" t="s">
        <v>3605</v>
      </c>
      <c r="H53" s="30"/>
    </row>
    <row r="54" spans="2:8" ht="45">
      <c r="B54" s="37" t="s">
        <v>3447</v>
      </c>
      <c r="C54" s="38" t="s">
        <v>3448</v>
      </c>
      <c r="D54" s="39" t="s">
        <v>1008</v>
      </c>
      <c r="E54" s="40" t="s">
        <v>925</v>
      </c>
      <c r="F54" s="41"/>
      <c r="G54" s="42" t="s">
        <v>3606</v>
      </c>
      <c r="H54" s="30"/>
    </row>
    <row r="55" spans="2:8">
      <c r="B55" s="37" t="s">
        <v>3449</v>
      </c>
      <c r="C55" s="38" t="s">
        <v>3450</v>
      </c>
      <c r="D55" s="39" t="s">
        <v>1187</v>
      </c>
      <c r="E55" s="40" t="s">
        <v>937</v>
      </c>
      <c r="F55" s="41"/>
      <c r="G55" s="42" t="s">
        <v>3451</v>
      </c>
      <c r="H55" s="30"/>
    </row>
    <row r="56" spans="2:8" ht="30">
      <c r="B56" s="37" t="s">
        <v>3452</v>
      </c>
      <c r="C56" s="38" t="s">
        <v>3453</v>
      </c>
      <c r="D56" s="39" t="s">
        <v>994</v>
      </c>
      <c r="E56" s="40" t="s">
        <v>925</v>
      </c>
      <c r="F56" s="41"/>
      <c r="G56" s="42" t="s">
        <v>3427</v>
      </c>
      <c r="H56" s="30"/>
    </row>
    <row r="57" spans="2:8" ht="30">
      <c r="B57" s="37" t="s">
        <v>3454</v>
      </c>
      <c r="C57" s="38" t="s">
        <v>3455</v>
      </c>
      <c r="D57" s="39" t="s">
        <v>1259</v>
      </c>
      <c r="E57" s="40" t="s">
        <v>2292</v>
      </c>
      <c r="F57" s="41"/>
      <c r="G57" s="350" t="s">
        <v>3599</v>
      </c>
      <c r="H57" s="30"/>
    </row>
    <row r="58" spans="2:8">
      <c r="B58" s="37" t="s">
        <v>3456</v>
      </c>
      <c r="C58" s="38" t="s">
        <v>3457</v>
      </c>
      <c r="D58" s="39" t="s">
        <v>936</v>
      </c>
      <c r="E58" s="40" t="s">
        <v>937</v>
      </c>
      <c r="F58" s="41"/>
      <c r="G58" s="42" t="s">
        <v>1282</v>
      </c>
      <c r="H58" s="30"/>
    </row>
    <row r="59" spans="2:8" ht="90">
      <c r="B59" s="37" t="s">
        <v>3458</v>
      </c>
      <c r="C59" s="38" t="s">
        <v>3459</v>
      </c>
      <c r="D59" s="39" t="s">
        <v>936</v>
      </c>
      <c r="E59" s="40" t="s">
        <v>937</v>
      </c>
      <c r="F59" s="41"/>
      <c r="G59" s="350" t="s">
        <v>3460</v>
      </c>
      <c r="H59" s="30"/>
    </row>
    <row r="60" spans="2:8" ht="105">
      <c r="B60" s="37" t="s">
        <v>3461</v>
      </c>
      <c r="C60" s="38" t="s">
        <v>3462</v>
      </c>
      <c r="D60" s="39" t="s">
        <v>936</v>
      </c>
      <c r="E60" s="40" t="s">
        <v>937</v>
      </c>
      <c r="F60" s="41"/>
      <c r="G60" s="350" t="s">
        <v>3463</v>
      </c>
      <c r="H60" s="30"/>
    </row>
    <row r="61" spans="2:8" ht="90">
      <c r="B61" s="37" t="s">
        <v>3464</v>
      </c>
      <c r="C61" s="38" t="s">
        <v>3465</v>
      </c>
      <c r="D61" s="39" t="s">
        <v>936</v>
      </c>
      <c r="E61" s="40" t="s">
        <v>937</v>
      </c>
      <c r="F61" s="41"/>
      <c r="G61" s="350" t="s">
        <v>3466</v>
      </c>
      <c r="H61" s="30"/>
    </row>
    <row r="62" spans="2:8" ht="105.75" thickBot="1">
      <c r="B62" s="37" t="s">
        <v>3467</v>
      </c>
      <c r="C62" s="38" t="s">
        <v>3468</v>
      </c>
      <c r="D62" s="39" t="s">
        <v>936</v>
      </c>
      <c r="E62" s="40" t="s">
        <v>937</v>
      </c>
      <c r="F62" s="41"/>
      <c r="G62" s="350" t="s">
        <v>3469</v>
      </c>
      <c r="H62" s="30"/>
    </row>
    <row r="63" spans="2:8" ht="20.100000000000001" customHeight="1" thickBot="1">
      <c r="B63" s="27" t="s">
        <v>3471</v>
      </c>
      <c r="C63" s="28"/>
      <c r="D63" s="28"/>
      <c r="E63" s="28"/>
      <c r="F63" s="28"/>
      <c r="G63" s="29"/>
      <c r="H63" s="30"/>
    </row>
    <row r="64" spans="2:8" ht="60.6" customHeight="1">
      <c r="B64" s="31" t="s">
        <v>3472</v>
      </c>
      <c r="C64" s="32" t="s">
        <v>3473</v>
      </c>
      <c r="D64" s="33" t="s">
        <v>2278</v>
      </c>
      <c r="E64" s="34" t="s">
        <v>3347</v>
      </c>
      <c r="F64" s="35"/>
      <c r="G64" s="398" t="s">
        <v>3474</v>
      </c>
      <c r="H64" s="30"/>
    </row>
    <row r="65" spans="2:8" ht="16.899999999999999" customHeight="1">
      <c r="B65" s="37" t="s">
        <v>3475</v>
      </c>
      <c r="C65" s="38" t="s">
        <v>3476</v>
      </c>
      <c r="D65" s="39" t="s">
        <v>2278</v>
      </c>
      <c r="E65" s="40" t="s">
        <v>3347</v>
      </c>
      <c r="F65" s="41"/>
      <c r="G65" s="266"/>
      <c r="H65" s="30"/>
    </row>
    <row r="66" spans="2:8">
      <c r="B66" s="37" t="s">
        <v>3477</v>
      </c>
      <c r="C66" s="38" t="s">
        <v>3478</v>
      </c>
      <c r="D66" s="39" t="s">
        <v>2278</v>
      </c>
      <c r="E66" s="40" t="s">
        <v>3347</v>
      </c>
      <c r="F66" s="41"/>
      <c r="G66" s="266"/>
      <c r="H66" s="30"/>
    </row>
    <row r="67" spans="2:8">
      <c r="B67" s="37" t="s">
        <v>3479</v>
      </c>
      <c r="C67" s="38" t="s">
        <v>3480</v>
      </c>
      <c r="D67" s="39" t="s">
        <v>2278</v>
      </c>
      <c r="E67" s="40" t="s">
        <v>3347</v>
      </c>
      <c r="F67" s="41"/>
      <c r="G67" s="266"/>
      <c r="H67" s="30"/>
    </row>
    <row r="68" spans="2:8">
      <c r="B68" s="37" t="s">
        <v>3481</v>
      </c>
      <c r="C68" s="38" t="s">
        <v>3482</v>
      </c>
      <c r="D68" s="39" t="s">
        <v>2278</v>
      </c>
      <c r="E68" s="40" t="s">
        <v>3347</v>
      </c>
      <c r="F68" s="41"/>
      <c r="G68" s="266"/>
      <c r="H68" s="30"/>
    </row>
    <row r="69" spans="2:8">
      <c r="B69" s="37" t="s">
        <v>3483</v>
      </c>
      <c r="C69" s="38" t="s">
        <v>3484</v>
      </c>
      <c r="D69" s="39" t="s">
        <v>2278</v>
      </c>
      <c r="E69" s="40" t="s">
        <v>3347</v>
      </c>
      <c r="F69" s="41"/>
      <c r="G69" s="266"/>
      <c r="H69" s="30"/>
    </row>
    <row r="70" spans="2:8">
      <c r="B70" s="37" t="s">
        <v>3485</v>
      </c>
      <c r="C70" s="38" t="s">
        <v>3486</v>
      </c>
      <c r="D70" s="39" t="s">
        <v>2278</v>
      </c>
      <c r="E70" s="40" t="s">
        <v>3347</v>
      </c>
      <c r="F70" s="41"/>
      <c r="G70" s="266"/>
      <c r="H70" s="30"/>
    </row>
    <row r="71" spans="2:8">
      <c r="B71" s="37" t="s">
        <v>3487</v>
      </c>
      <c r="C71" s="38" t="s">
        <v>3488</v>
      </c>
      <c r="D71" s="39" t="s">
        <v>2278</v>
      </c>
      <c r="E71" s="40" t="s">
        <v>3347</v>
      </c>
      <c r="F71" s="41"/>
      <c r="G71" s="266"/>
      <c r="H71" s="30"/>
    </row>
    <row r="72" spans="2:8">
      <c r="B72" s="37" t="s">
        <v>3489</v>
      </c>
      <c r="C72" s="38" t="s">
        <v>3490</v>
      </c>
      <c r="D72" s="39" t="s">
        <v>2278</v>
      </c>
      <c r="E72" s="40" t="s">
        <v>3347</v>
      </c>
      <c r="F72" s="41"/>
      <c r="G72" s="266"/>
      <c r="H72" s="30"/>
    </row>
    <row r="73" spans="2:8">
      <c r="B73" s="37" t="s">
        <v>3491</v>
      </c>
      <c r="C73" s="38" t="s">
        <v>3492</v>
      </c>
      <c r="D73" s="39" t="s">
        <v>2278</v>
      </c>
      <c r="E73" s="40" t="s">
        <v>3347</v>
      </c>
      <c r="F73" s="41"/>
      <c r="G73" s="266"/>
      <c r="H73" s="30"/>
    </row>
    <row r="74" spans="2:8">
      <c r="B74" s="37" t="s">
        <v>3493</v>
      </c>
      <c r="C74" s="38" t="s">
        <v>3494</v>
      </c>
      <c r="D74" s="39" t="s">
        <v>2278</v>
      </c>
      <c r="E74" s="40" t="s">
        <v>3347</v>
      </c>
      <c r="F74" s="41"/>
      <c r="G74" s="266"/>
      <c r="H74" s="30"/>
    </row>
    <row r="75" spans="2:8">
      <c r="B75" s="37" t="s">
        <v>3495</v>
      </c>
      <c r="C75" s="38" t="s">
        <v>3496</v>
      </c>
      <c r="D75" s="39" t="s">
        <v>2278</v>
      </c>
      <c r="E75" s="40" t="s">
        <v>3347</v>
      </c>
      <c r="F75" s="41"/>
      <c r="G75" s="266"/>
      <c r="H75" s="30"/>
    </row>
    <row r="76" spans="2:8">
      <c r="B76" s="37" t="s">
        <v>3497</v>
      </c>
      <c r="C76" s="38" t="s">
        <v>3498</v>
      </c>
      <c r="D76" s="39" t="s">
        <v>2278</v>
      </c>
      <c r="E76" s="40" t="s">
        <v>3347</v>
      </c>
      <c r="F76" s="41"/>
      <c r="G76" s="266"/>
      <c r="H76" s="30"/>
    </row>
    <row r="77" spans="2:8">
      <c r="B77" s="37" t="s">
        <v>3499</v>
      </c>
      <c r="C77" s="38" t="s">
        <v>3500</v>
      </c>
      <c r="D77" s="39" t="s">
        <v>2278</v>
      </c>
      <c r="E77" s="40" t="s">
        <v>3347</v>
      </c>
      <c r="F77" s="41"/>
      <c r="G77" s="266"/>
      <c r="H77" s="30"/>
    </row>
    <row r="78" spans="2:8">
      <c r="B78" s="37" t="s">
        <v>3501</v>
      </c>
      <c r="C78" s="38" t="s">
        <v>3502</v>
      </c>
      <c r="D78" s="39" t="s">
        <v>2278</v>
      </c>
      <c r="E78" s="40" t="s">
        <v>3347</v>
      </c>
      <c r="F78" s="41"/>
      <c r="G78" s="266"/>
      <c r="H78" s="30"/>
    </row>
    <row r="79" spans="2:8">
      <c r="B79" s="37" t="s">
        <v>3503</v>
      </c>
      <c r="C79" s="38" t="s">
        <v>3504</v>
      </c>
      <c r="D79" s="39" t="s">
        <v>2278</v>
      </c>
      <c r="E79" s="40" t="s">
        <v>3347</v>
      </c>
      <c r="F79" s="41"/>
      <c r="G79" s="266"/>
      <c r="H79" s="30"/>
    </row>
    <row r="80" spans="2:8">
      <c r="B80" s="37" t="s">
        <v>3505</v>
      </c>
      <c r="C80" s="38" t="s">
        <v>3506</v>
      </c>
      <c r="D80" s="39" t="s">
        <v>2278</v>
      </c>
      <c r="E80" s="40" t="s">
        <v>3347</v>
      </c>
      <c r="F80" s="41"/>
      <c r="G80" s="266"/>
      <c r="H80" s="30"/>
    </row>
    <row r="81" spans="2:8">
      <c r="B81" s="37" t="s">
        <v>3507</v>
      </c>
      <c r="C81" s="38" t="s">
        <v>3508</v>
      </c>
      <c r="D81" s="39" t="s">
        <v>2278</v>
      </c>
      <c r="E81" s="40" t="s">
        <v>3347</v>
      </c>
      <c r="F81" s="41"/>
      <c r="G81" s="266"/>
      <c r="H81" s="30"/>
    </row>
    <row r="82" spans="2:8">
      <c r="B82" s="37" t="s">
        <v>3509</v>
      </c>
      <c r="C82" s="38" t="s">
        <v>3510</v>
      </c>
      <c r="D82" s="39" t="s">
        <v>2278</v>
      </c>
      <c r="E82" s="40" t="s">
        <v>3347</v>
      </c>
      <c r="F82" s="41"/>
      <c r="G82" s="266"/>
      <c r="H82" s="30"/>
    </row>
    <row r="83" spans="2:8">
      <c r="B83" s="37" t="s">
        <v>3511</v>
      </c>
      <c r="C83" s="38" t="s">
        <v>3512</v>
      </c>
      <c r="D83" s="39" t="s">
        <v>2278</v>
      </c>
      <c r="E83" s="40" t="s">
        <v>3347</v>
      </c>
      <c r="F83" s="41"/>
      <c r="G83" s="266"/>
      <c r="H83" s="30"/>
    </row>
    <row r="84" spans="2:8">
      <c r="B84" s="37" t="s">
        <v>3513</v>
      </c>
      <c r="C84" s="38" t="s">
        <v>3514</v>
      </c>
      <c r="D84" s="39" t="s">
        <v>2278</v>
      </c>
      <c r="E84" s="40" t="s">
        <v>3347</v>
      </c>
      <c r="F84" s="41"/>
      <c r="G84" s="266"/>
      <c r="H84" s="30"/>
    </row>
    <row r="85" spans="2:8">
      <c r="B85" s="37" t="s">
        <v>3515</v>
      </c>
      <c r="C85" s="38" t="s">
        <v>3516</v>
      </c>
      <c r="D85" s="39" t="s">
        <v>2278</v>
      </c>
      <c r="E85" s="40" t="s">
        <v>3347</v>
      </c>
      <c r="F85" s="41"/>
      <c r="G85" s="266"/>
      <c r="H85" s="30"/>
    </row>
    <row r="86" spans="2:8">
      <c r="B86" s="37" t="s">
        <v>3517</v>
      </c>
      <c r="C86" s="38" t="s">
        <v>3518</v>
      </c>
      <c r="D86" s="39" t="s">
        <v>2278</v>
      </c>
      <c r="E86" s="40" t="s">
        <v>3347</v>
      </c>
      <c r="F86" s="41"/>
      <c r="G86" s="266"/>
      <c r="H86" s="30"/>
    </row>
    <row r="87" spans="2:8">
      <c r="B87" s="37" t="s">
        <v>3519</v>
      </c>
      <c r="C87" s="38" t="s">
        <v>3520</v>
      </c>
      <c r="D87" s="39" t="s">
        <v>2278</v>
      </c>
      <c r="E87" s="40" t="s">
        <v>3347</v>
      </c>
      <c r="F87" s="41"/>
      <c r="G87" s="266"/>
      <c r="H87" s="30"/>
    </row>
    <row r="88" spans="2:8">
      <c r="B88" s="37" t="s">
        <v>3521</v>
      </c>
      <c r="C88" s="38" t="s">
        <v>3522</v>
      </c>
      <c r="D88" s="39" t="s">
        <v>2278</v>
      </c>
      <c r="E88" s="40" t="s">
        <v>3347</v>
      </c>
      <c r="F88" s="41"/>
      <c r="G88" s="266"/>
      <c r="H88" s="30"/>
    </row>
    <row r="89" spans="2:8">
      <c r="B89" s="37" t="s">
        <v>3523</v>
      </c>
      <c r="C89" s="38" t="s">
        <v>3524</v>
      </c>
      <c r="D89" s="39" t="s">
        <v>2278</v>
      </c>
      <c r="E89" s="40" t="s">
        <v>3347</v>
      </c>
      <c r="F89" s="41"/>
      <c r="G89" s="266"/>
      <c r="H89" s="30"/>
    </row>
    <row r="90" spans="2:8">
      <c r="B90" s="37" t="s">
        <v>3525</v>
      </c>
      <c r="C90" s="38" t="s">
        <v>3526</v>
      </c>
      <c r="D90" s="39" t="s">
        <v>2278</v>
      </c>
      <c r="E90" s="40" t="s">
        <v>3347</v>
      </c>
      <c r="F90" s="41"/>
      <c r="G90" s="266"/>
      <c r="H90" s="30"/>
    </row>
    <row r="91" spans="2:8">
      <c r="B91" s="37" t="s">
        <v>3527</v>
      </c>
      <c r="C91" s="38" t="s">
        <v>3528</v>
      </c>
      <c r="D91" s="39" t="s">
        <v>2278</v>
      </c>
      <c r="E91" s="40" t="s">
        <v>3347</v>
      </c>
      <c r="F91" s="41"/>
      <c r="G91" s="266"/>
      <c r="H91" s="30"/>
    </row>
    <row r="92" spans="2:8">
      <c r="B92" s="37" t="s">
        <v>3529</v>
      </c>
      <c r="C92" s="38" t="s">
        <v>3530</v>
      </c>
      <c r="D92" s="39" t="s">
        <v>2278</v>
      </c>
      <c r="E92" s="40" t="s">
        <v>3347</v>
      </c>
      <c r="F92" s="41"/>
      <c r="G92" s="266"/>
      <c r="H92" s="30"/>
    </row>
    <row r="93" spans="2:8">
      <c r="B93" s="37" t="s">
        <v>3531</v>
      </c>
      <c r="C93" s="38" t="s">
        <v>3532</v>
      </c>
      <c r="D93" s="39" t="s">
        <v>2278</v>
      </c>
      <c r="E93" s="40" t="s">
        <v>3347</v>
      </c>
      <c r="F93" s="41"/>
      <c r="G93" s="266"/>
      <c r="H93" s="30"/>
    </row>
    <row r="94" spans="2:8">
      <c r="B94" s="37" t="s">
        <v>3533</v>
      </c>
      <c r="C94" s="38" t="s">
        <v>3534</v>
      </c>
      <c r="D94" s="39" t="s">
        <v>2278</v>
      </c>
      <c r="E94" s="40" t="s">
        <v>3347</v>
      </c>
      <c r="F94" s="41"/>
      <c r="G94" s="266"/>
      <c r="H94" s="30"/>
    </row>
    <row r="95" spans="2:8">
      <c r="B95" s="37" t="s">
        <v>3535</v>
      </c>
      <c r="C95" s="38" t="s">
        <v>3536</v>
      </c>
      <c r="D95" s="39" t="s">
        <v>2278</v>
      </c>
      <c r="E95" s="40" t="s">
        <v>3347</v>
      </c>
      <c r="F95" s="41"/>
      <c r="G95" s="266"/>
      <c r="H95" s="30"/>
    </row>
    <row r="96" spans="2:8">
      <c r="B96" s="37" t="s">
        <v>3537</v>
      </c>
      <c r="C96" s="38" t="s">
        <v>3538</v>
      </c>
      <c r="D96" s="39" t="s">
        <v>2278</v>
      </c>
      <c r="E96" s="40" t="s">
        <v>3347</v>
      </c>
      <c r="F96" s="41"/>
      <c r="G96" s="266"/>
      <c r="H96" s="30"/>
    </row>
    <row r="97" spans="2:8">
      <c r="B97" s="37" t="s">
        <v>3539</v>
      </c>
      <c r="C97" s="38" t="s">
        <v>3540</v>
      </c>
      <c r="D97" s="39" t="s">
        <v>2278</v>
      </c>
      <c r="E97" s="40" t="s">
        <v>3347</v>
      </c>
      <c r="F97" s="41"/>
      <c r="G97" s="266"/>
      <c r="H97" s="30"/>
    </row>
    <row r="98" spans="2:8">
      <c r="B98" s="37" t="s">
        <v>3541</v>
      </c>
      <c r="C98" s="38" t="s">
        <v>3542</v>
      </c>
      <c r="D98" s="39" t="s">
        <v>2278</v>
      </c>
      <c r="E98" s="40" t="s">
        <v>3347</v>
      </c>
      <c r="F98" s="41"/>
      <c r="G98" s="266"/>
      <c r="H98" s="30"/>
    </row>
    <row r="99" spans="2:8">
      <c r="B99" s="37" t="s">
        <v>3543</v>
      </c>
      <c r="C99" s="38" t="s">
        <v>3544</v>
      </c>
      <c r="D99" s="39" t="s">
        <v>2278</v>
      </c>
      <c r="E99" s="40" t="s">
        <v>3347</v>
      </c>
      <c r="F99" s="41"/>
      <c r="G99" s="266"/>
      <c r="H99" s="30"/>
    </row>
    <row r="100" spans="2:8">
      <c r="B100" s="37" t="s">
        <v>3545</v>
      </c>
      <c r="C100" s="38" t="s">
        <v>3546</v>
      </c>
      <c r="D100" s="39" t="s">
        <v>2278</v>
      </c>
      <c r="E100" s="40" t="s">
        <v>3347</v>
      </c>
      <c r="F100" s="41"/>
      <c r="G100" s="266"/>
      <c r="H100" s="30"/>
    </row>
    <row r="101" spans="2:8" ht="16.899999999999999" customHeight="1">
      <c r="B101" s="37" t="s">
        <v>3547</v>
      </c>
      <c r="C101" s="38" t="s">
        <v>3548</v>
      </c>
      <c r="D101" s="39" t="s">
        <v>2278</v>
      </c>
      <c r="E101" s="40" t="s">
        <v>3347</v>
      </c>
      <c r="F101" s="41"/>
      <c r="G101" s="266"/>
      <c r="H101" s="30"/>
    </row>
    <row r="102" spans="2:8">
      <c r="B102" s="37" t="s">
        <v>3549</v>
      </c>
      <c r="C102" s="38" t="s">
        <v>3550</v>
      </c>
      <c r="D102" s="39" t="s">
        <v>2278</v>
      </c>
      <c r="E102" s="40" t="s">
        <v>3347</v>
      </c>
      <c r="F102" s="41"/>
      <c r="G102" s="266"/>
      <c r="H102" s="30"/>
    </row>
    <row r="103" spans="2:8">
      <c r="B103" s="37" t="s">
        <v>3551</v>
      </c>
      <c r="C103" s="38" t="s">
        <v>3552</v>
      </c>
      <c r="D103" s="39" t="s">
        <v>2278</v>
      </c>
      <c r="E103" s="40" t="s">
        <v>3347</v>
      </c>
      <c r="F103" s="41"/>
      <c r="G103" s="266"/>
      <c r="H103" s="30"/>
    </row>
    <row r="104" spans="2:8">
      <c r="B104" s="37" t="s">
        <v>3553</v>
      </c>
      <c r="C104" s="38" t="s">
        <v>3554</v>
      </c>
      <c r="D104" s="39" t="s">
        <v>2278</v>
      </c>
      <c r="E104" s="40" t="s">
        <v>3347</v>
      </c>
      <c r="F104" s="41"/>
      <c r="G104" s="266"/>
      <c r="H104" s="30"/>
    </row>
    <row r="105" spans="2:8">
      <c r="B105" s="37" t="s">
        <v>3555</v>
      </c>
      <c r="C105" s="38" t="s">
        <v>3556</v>
      </c>
      <c r="D105" s="39" t="s">
        <v>2278</v>
      </c>
      <c r="E105" s="40" t="s">
        <v>3347</v>
      </c>
      <c r="F105" s="41"/>
      <c r="G105" s="266"/>
      <c r="H105" s="30"/>
    </row>
    <row r="106" spans="2:8">
      <c r="B106" s="37" t="s">
        <v>3557</v>
      </c>
      <c r="C106" s="38" t="s">
        <v>3558</v>
      </c>
      <c r="D106" s="39" t="s">
        <v>2278</v>
      </c>
      <c r="E106" s="40" t="s">
        <v>3347</v>
      </c>
      <c r="F106" s="41"/>
      <c r="G106" s="266"/>
      <c r="H106" s="30"/>
    </row>
    <row r="107" spans="2:8">
      <c r="B107" s="37" t="s">
        <v>3559</v>
      </c>
      <c r="C107" s="38" t="s">
        <v>3560</v>
      </c>
      <c r="D107" s="39" t="s">
        <v>2278</v>
      </c>
      <c r="E107" s="40" t="s">
        <v>3347</v>
      </c>
      <c r="F107" s="41"/>
      <c r="G107" s="266"/>
      <c r="H107" s="30"/>
    </row>
    <row r="108" spans="2:8">
      <c r="B108" s="37" t="s">
        <v>3561</v>
      </c>
      <c r="C108" s="38" t="s">
        <v>3562</v>
      </c>
      <c r="D108" s="39" t="s">
        <v>2278</v>
      </c>
      <c r="E108" s="40" t="s">
        <v>3347</v>
      </c>
      <c r="F108" s="41"/>
      <c r="G108" s="266"/>
      <c r="H108" s="30"/>
    </row>
    <row r="109" spans="2:8">
      <c r="B109" s="37" t="s">
        <v>3563</v>
      </c>
      <c r="C109" s="38" t="s">
        <v>3564</v>
      </c>
      <c r="D109" s="39" t="s">
        <v>2278</v>
      </c>
      <c r="E109" s="40" t="s">
        <v>3347</v>
      </c>
      <c r="F109" s="41"/>
      <c r="G109" s="266"/>
      <c r="H109" s="30"/>
    </row>
    <row r="110" spans="2:8">
      <c r="B110" s="37" t="s">
        <v>3565</v>
      </c>
      <c r="C110" s="38" t="s">
        <v>3566</v>
      </c>
      <c r="D110" s="39" t="s">
        <v>2278</v>
      </c>
      <c r="E110" s="40" t="s">
        <v>3347</v>
      </c>
      <c r="F110" s="41"/>
      <c r="G110" s="266"/>
      <c r="H110" s="30"/>
    </row>
    <row r="111" spans="2:8">
      <c r="B111" s="37" t="s">
        <v>3567</v>
      </c>
      <c r="C111" s="38" t="s">
        <v>3568</v>
      </c>
      <c r="D111" s="39" t="s">
        <v>2278</v>
      </c>
      <c r="E111" s="40" t="s">
        <v>3347</v>
      </c>
      <c r="F111" s="41"/>
      <c r="G111" s="266"/>
      <c r="H111" s="30"/>
    </row>
    <row r="112" spans="2:8">
      <c r="B112" s="37" t="s">
        <v>3569</v>
      </c>
      <c r="C112" s="38" t="s">
        <v>3570</v>
      </c>
      <c r="D112" s="39" t="s">
        <v>2278</v>
      </c>
      <c r="E112" s="40" t="s">
        <v>3347</v>
      </c>
      <c r="F112" s="41"/>
      <c r="G112" s="266"/>
      <c r="H112" s="30"/>
    </row>
    <row r="113" spans="2:8">
      <c r="B113" s="37" t="s">
        <v>3571</v>
      </c>
      <c r="C113" s="38" t="s">
        <v>3572</v>
      </c>
      <c r="D113" s="39" t="s">
        <v>2278</v>
      </c>
      <c r="E113" s="40" t="s">
        <v>3347</v>
      </c>
      <c r="F113" s="41"/>
      <c r="G113" s="266"/>
      <c r="H113" s="30"/>
    </row>
    <row r="114" spans="2:8">
      <c r="B114" s="37" t="s">
        <v>3573</v>
      </c>
      <c r="C114" s="38" t="s">
        <v>3574</v>
      </c>
      <c r="D114" s="39" t="s">
        <v>2278</v>
      </c>
      <c r="E114" s="40" t="s">
        <v>3347</v>
      </c>
      <c r="F114" s="41"/>
      <c r="G114" s="266"/>
      <c r="H114" s="30"/>
    </row>
    <row r="115" spans="2:8">
      <c r="B115" s="37" t="s">
        <v>3575</v>
      </c>
      <c r="C115" s="38" t="s">
        <v>3576</v>
      </c>
      <c r="D115" s="39" t="s">
        <v>2278</v>
      </c>
      <c r="E115" s="40" t="s">
        <v>3347</v>
      </c>
      <c r="F115" s="41"/>
      <c r="G115" s="266"/>
      <c r="H115" s="30"/>
    </row>
    <row r="116" spans="2:8">
      <c r="B116" s="37" t="s">
        <v>3577</v>
      </c>
      <c r="C116" s="38" t="s">
        <v>3578</v>
      </c>
      <c r="D116" s="39" t="s">
        <v>2278</v>
      </c>
      <c r="E116" s="40" t="s">
        <v>3347</v>
      </c>
      <c r="F116" s="41"/>
      <c r="G116" s="266"/>
      <c r="H116" s="30"/>
    </row>
    <row r="117" spans="2:8">
      <c r="B117" s="37" t="s">
        <v>3579</v>
      </c>
      <c r="C117" s="38" t="s">
        <v>3580</v>
      </c>
      <c r="D117" s="39" t="s">
        <v>2278</v>
      </c>
      <c r="E117" s="40" t="s">
        <v>3347</v>
      </c>
      <c r="F117" s="41"/>
      <c r="G117" s="266"/>
      <c r="H117" s="30"/>
    </row>
    <row r="118" spans="2:8">
      <c r="B118" s="37" t="s">
        <v>3581</v>
      </c>
      <c r="C118" s="38" t="s">
        <v>3582</v>
      </c>
      <c r="D118" s="39" t="s">
        <v>2278</v>
      </c>
      <c r="E118" s="40" t="s">
        <v>3347</v>
      </c>
      <c r="F118" s="41"/>
      <c r="G118" s="266"/>
      <c r="H118" s="30"/>
    </row>
    <row r="119" spans="2:8">
      <c r="B119" s="37" t="s">
        <v>3583</v>
      </c>
      <c r="C119" s="38" t="s">
        <v>3584</v>
      </c>
      <c r="D119" s="39" t="s">
        <v>2278</v>
      </c>
      <c r="E119" s="40" t="s">
        <v>3347</v>
      </c>
      <c r="F119" s="41"/>
      <c r="G119" s="265"/>
      <c r="H119" s="30"/>
    </row>
    <row r="120" spans="2:8" ht="45.6" customHeight="1">
      <c r="B120" s="37" t="s">
        <v>3585</v>
      </c>
      <c r="C120" s="38" t="s">
        <v>3586</v>
      </c>
      <c r="D120" s="39" t="s">
        <v>2278</v>
      </c>
      <c r="E120" s="40" t="s">
        <v>3347</v>
      </c>
      <c r="F120" s="41"/>
      <c r="G120" s="266" t="s">
        <v>3587</v>
      </c>
      <c r="H120" s="30"/>
    </row>
    <row r="121" spans="2:8" ht="16.899999999999999" customHeight="1">
      <c r="B121" s="37" t="s">
        <v>3588</v>
      </c>
      <c r="C121" s="38" t="s">
        <v>3589</v>
      </c>
      <c r="D121" s="39" t="s">
        <v>2278</v>
      </c>
      <c r="E121" s="40" t="s">
        <v>3347</v>
      </c>
      <c r="F121" s="41"/>
      <c r="G121" s="266"/>
      <c r="H121" s="30"/>
    </row>
    <row r="122" spans="2:8" ht="45.75" thickBot="1">
      <c r="B122" s="37" t="s">
        <v>3596</v>
      </c>
      <c r="C122" s="38" t="s">
        <v>3597</v>
      </c>
      <c r="D122" s="39">
        <v>14</v>
      </c>
      <c r="E122" s="40" t="s">
        <v>3347</v>
      </c>
      <c r="F122" s="41"/>
      <c r="G122" s="42" t="s">
        <v>3598</v>
      </c>
      <c r="H122" s="30"/>
    </row>
    <row r="123" spans="2:8" ht="20.100000000000001" customHeight="1">
      <c r="B123" s="49"/>
      <c r="C123" s="49"/>
      <c r="D123" s="50"/>
      <c r="E123" s="51"/>
      <c r="F123" s="51"/>
      <c r="G123" s="49"/>
      <c r="H123"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outlinePr summaryBelow="0"/>
    <pageSetUpPr fitToPage="1"/>
  </sheetPr>
  <dimension ref="A1:H11"/>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23" t="s">
        <v>736</v>
      </c>
      <c r="C2" s="324"/>
      <c r="D2" s="324"/>
      <c r="E2" s="324"/>
      <c r="F2" s="324"/>
      <c r="G2" s="325"/>
      <c r="H2" s="18"/>
    </row>
    <row r="3" spans="1:8" ht="13.5" customHeight="1">
      <c r="A3" s="19"/>
      <c r="B3" s="282"/>
      <c r="C3" s="282"/>
      <c r="D3" s="282"/>
      <c r="E3" s="282"/>
      <c r="F3" s="282"/>
      <c r="G3" s="282"/>
      <c r="H3" s="21"/>
    </row>
    <row r="4" spans="1:8">
      <c r="A4" s="19"/>
      <c r="B4" s="14" t="s">
        <v>3607</v>
      </c>
      <c r="C4" s="14"/>
      <c r="D4" s="14"/>
      <c r="E4" s="14"/>
      <c r="F4" s="14"/>
      <c r="G4" s="14"/>
      <c r="H4" s="21"/>
    </row>
    <row r="5" spans="1:8" ht="13.5" customHeight="1" thickBot="1">
      <c r="A5" s="19"/>
      <c r="B5" s="284"/>
      <c r="C5" s="284"/>
      <c r="D5" s="284"/>
      <c r="E5" s="284"/>
      <c r="F5" s="284"/>
      <c r="G5" s="284"/>
      <c r="H5" s="21"/>
    </row>
    <row r="6" spans="1:8" ht="20.25" customHeight="1" thickBot="1">
      <c r="A6" s="22"/>
      <c r="B6" s="23" t="s">
        <v>640</v>
      </c>
      <c r="C6" s="24" t="s">
        <v>641</v>
      </c>
      <c r="D6" s="24" t="s">
        <v>642</v>
      </c>
      <c r="E6" s="24" t="s">
        <v>643</v>
      </c>
      <c r="F6" s="25" t="s">
        <v>644</v>
      </c>
      <c r="G6" s="26" t="s">
        <v>645</v>
      </c>
      <c r="H6" s="22"/>
    </row>
    <row r="7" spans="1:8" ht="75">
      <c r="B7" s="269" t="s">
        <v>3608</v>
      </c>
      <c r="C7" s="32" t="s">
        <v>3609</v>
      </c>
      <c r="D7" s="328" t="s">
        <v>1190</v>
      </c>
      <c r="E7" s="34" t="s">
        <v>1500</v>
      </c>
      <c r="F7" s="35" t="s">
        <v>3610</v>
      </c>
      <c r="G7" s="399" t="s">
        <v>3611</v>
      </c>
      <c r="H7" s="30"/>
    </row>
    <row r="8" spans="1:8" ht="60">
      <c r="B8" s="364" t="s">
        <v>3612</v>
      </c>
      <c r="C8" s="38" t="s">
        <v>3613</v>
      </c>
      <c r="D8" s="271" t="s">
        <v>1190</v>
      </c>
      <c r="E8" s="40" t="s">
        <v>1500</v>
      </c>
      <c r="F8" s="41" t="s">
        <v>3610</v>
      </c>
      <c r="G8" s="400" t="s">
        <v>3614</v>
      </c>
      <c r="H8" s="30"/>
    </row>
    <row r="9" spans="1:8">
      <c r="B9" s="364" t="s">
        <v>3615</v>
      </c>
      <c r="C9" s="38" t="s">
        <v>3616</v>
      </c>
      <c r="D9" s="273" t="s">
        <v>3617</v>
      </c>
      <c r="E9" s="279" t="s">
        <v>1500</v>
      </c>
      <c r="F9" s="41" t="s">
        <v>2282</v>
      </c>
      <c r="G9" s="400" t="s">
        <v>2124</v>
      </c>
      <c r="H9" s="30"/>
    </row>
    <row r="10" spans="1:8" ht="17.25" thickBot="1">
      <c r="B10" s="364" t="s">
        <v>3272</v>
      </c>
      <c r="C10" s="38" t="s">
        <v>3389</v>
      </c>
      <c r="D10" s="273" t="s">
        <v>930</v>
      </c>
      <c r="E10" s="279" t="s">
        <v>1500</v>
      </c>
      <c r="F10" s="41" t="s">
        <v>2282</v>
      </c>
      <c r="G10" s="400"/>
      <c r="H10" s="30"/>
    </row>
    <row r="11" spans="1:8" ht="20.100000000000001" customHeight="1">
      <c r="B11" s="49"/>
      <c r="C11" s="49"/>
      <c r="D11" s="50"/>
      <c r="E11" s="51"/>
      <c r="F11" s="51"/>
      <c r="G11" s="49"/>
      <c r="H11"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outlinePr summaryBelow="0"/>
    <pageSetUpPr fitToPage="1"/>
  </sheetPr>
  <dimension ref="A1:H11"/>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3618</v>
      </c>
      <c r="C2" s="16"/>
      <c r="D2" s="16"/>
      <c r="E2" s="16"/>
      <c r="F2" s="16"/>
      <c r="G2" s="17"/>
      <c r="H2" s="18"/>
    </row>
    <row r="3" spans="1:8" ht="13.5" customHeight="1">
      <c r="A3" s="19"/>
      <c r="B3" s="282"/>
      <c r="C3" s="282"/>
      <c r="D3" s="282"/>
      <c r="E3" s="282"/>
      <c r="F3" s="282"/>
      <c r="G3" s="282"/>
      <c r="H3" s="21"/>
    </row>
    <row r="4" spans="1:8">
      <c r="A4" s="19"/>
      <c r="B4" s="14" t="s">
        <v>3607</v>
      </c>
      <c r="C4" s="14"/>
      <c r="D4" s="14"/>
      <c r="E4" s="14"/>
      <c r="F4" s="14"/>
      <c r="G4" s="14"/>
      <c r="H4" s="21"/>
    </row>
    <row r="5" spans="1:8" ht="13.5" customHeight="1" thickBot="1">
      <c r="A5" s="19"/>
      <c r="B5" s="284"/>
      <c r="C5" s="284"/>
      <c r="D5" s="284"/>
      <c r="E5" s="284"/>
      <c r="F5" s="284"/>
      <c r="G5" s="284"/>
      <c r="H5" s="21"/>
    </row>
    <row r="6" spans="1:8" ht="20.25" customHeight="1" thickBot="1">
      <c r="A6" s="22"/>
      <c r="B6" s="23" t="s">
        <v>640</v>
      </c>
      <c r="C6" s="24" t="s">
        <v>641</v>
      </c>
      <c r="D6" s="24" t="s">
        <v>642</v>
      </c>
      <c r="E6" s="24" t="s">
        <v>643</v>
      </c>
      <c r="F6" s="25" t="s">
        <v>644</v>
      </c>
      <c r="G6" s="26" t="s">
        <v>645</v>
      </c>
      <c r="H6" s="22"/>
    </row>
    <row r="7" spans="1:8">
      <c r="B7" s="31" t="s">
        <v>3619</v>
      </c>
      <c r="C7" s="32" t="s">
        <v>3620</v>
      </c>
      <c r="D7" s="33" t="s">
        <v>1456</v>
      </c>
      <c r="E7" s="34" t="s">
        <v>1274</v>
      </c>
      <c r="F7" s="35" t="s">
        <v>2315</v>
      </c>
      <c r="G7" s="36" t="s">
        <v>2124</v>
      </c>
      <c r="H7" s="30"/>
    </row>
    <row r="8" spans="1:8">
      <c r="B8" s="37" t="s">
        <v>3621</v>
      </c>
      <c r="C8" s="38" t="s">
        <v>3392</v>
      </c>
      <c r="D8" s="39" t="s">
        <v>2266</v>
      </c>
      <c r="E8" s="40" t="s">
        <v>1274</v>
      </c>
      <c r="F8" s="41"/>
      <c r="G8" s="42" t="s">
        <v>3622</v>
      </c>
      <c r="H8" s="30"/>
    </row>
    <row r="9" spans="1:8" ht="90">
      <c r="B9" s="37" t="s">
        <v>3623</v>
      </c>
      <c r="C9" s="38" t="s">
        <v>3429</v>
      </c>
      <c r="D9" s="39" t="s">
        <v>1259</v>
      </c>
      <c r="E9" s="40" t="s">
        <v>1426</v>
      </c>
      <c r="F9" s="41"/>
      <c r="G9" s="42" t="s">
        <v>3625</v>
      </c>
      <c r="H9" s="30"/>
    </row>
    <row r="10" spans="1:8" ht="75.75" thickBot="1">
      <c r="B10" s="37" t="s">
        <v>3624</v>
      </c>
      <c r="C10" s="38" t="s">
        <v>3455</v>
      </c>
      <c r="D10" s="39" t="s">
        <v>1259</v>
      </c>
      <c r="E10" s="40" t="s">
        <v>1426</v>
      </c>
      <c r="F10" s="41"/>
      <c r="G10" s="42" t="s">
        <v>3626</v>
      </c>
      <c r="H10" s="30"/>
    </row>
    <row r="11" spans="1:8" ht="20.100000000000001" customHeight="1">
      <c r="B11" s="49"/>
      <c r="C11" s="49"/>
      <c r="D11" s="50"/>
      <c r="E11" s="51"/>
      <c r="F11" s="51"/>
      <c r="G11" s="49"/>
      <c r="H11"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A1:H74"/>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23" t="s">
        <v>837</v>
      </c>
      <c r="C2" s="324"/>
      <c r="D2" s="324"/>
      <c r="E2" s="324"/>
      <c r="F2" s="324"/>
      <c r="G2" s="325"/>
      <c r="H2" s="18"/>
    </row>
    <row r="3" spans="1:8" ht="13.5" customHeight="1">
      <c r="A3" s="19"/>
      <c r="B3" s="282"/>
      <c r="C3" s="282"/>
      <c r="D3" s="282"/>
      <c r="E3" s="282"/>
      <c r="F3" s="282"/>
      <c r="G3" s="282"/>
      <c r="H3" s="21"/>
    </row>
    <row r="4" spans="1:8">
      <c r="A4" s="19"/>
      <c r="B4" s="14" t="s">
        <v>3607</v>
      </c>
      <c r="C4" s="14"/>
      <c r="D4" s="14"/>
      <c r="E4" s="14"/>
      <c r="F4" s="14"/>
      <c r="G4" s="14"/>
      <c r="H4" s="21"/>
    </row>
    <row r="5" spans="1:8" ht="13.5" customHeight="1" thickBot="1">
      <c r="A5" s="19"/>
      <c r="B5" s="284"/>
      <c r="C5" s="284"/>
      <c r="D5" s="284"/>
      <c r="E5" s="284"/>
      <c r="F5" s="284"/>
      <c r="G5" s="284"/>
      <c r="H5" s="21"/>
    </row>
    <row r="6" spans="1:8" ht="20.25" customHeight="1" thickBot="1">
      <c r="A6" s="22"/>
      <c r="B6" s="23" t="s">
        <v>640</v>
      </c>
      <c r="C6" s="24" t="s">
        <v>641</v>
      </c>
      <c r="D6" s="24" t="s">
        <v>642</v>
      </c>
      <c r="E6" s="24" t="s">
        <v>643</v>
      </c>
      <c r="F6" s="25" t="s">
        <v>644</v>
      </c>
      <c r="G6" s="26" t="s">
        <v>645</v>
      </c>
      <c r="H6" s="22"/>
    </row>
    <row r="7" spans="1:8" s="22" customFormat="1" ht="20.100000000000001" customHeight="1" thickBot="1">
      <c r="A7" s="5"/>
      <c r="B7" s="27" t="s">
        <v>3627</v>
      </c>
      <c r="C7" s="28"/>
      <c r="D7" s="28"/>
      <c r="E7" s="28"/>
      <c r="F7" s="28"/>
      <c r="G7" s="29"/>
      <c r="H7" s="30"/>
    </row>
    <row r="8" spans="1:8">
      <c r="B8" s="31" t="s">
        <v>3338</v>
      </c>
      <c r="C8" s="32" t="s">
        <v>3628</v>
      </c>
      <c r="D8" s="33" t="s">
        <v>1456</v>
      </c>
      <c r="E8" s="34" t="s">
        <v>3340</v>
      </c>
      <c r="F8" s="35" t="s">
        <v>3341</v>
      </c>
      <c r="G8" s="36" t="s">
        <v>3629</v>
      </c>
      <c r="H8" s="30"/>
    </row>
    <row r="9" spans="1:8" ht="75">
      <c r="B9" s="37" t="s">
        <v>3630</v>
      </c>
      <c r="C9" s="38" t="s">
        <v>3631</v>
      </c>
      <c r="D9" s="39" t="s">
        <v>1024</v>
      </c>
      <c r="E9" s="40" t="s">
        <v>3340</v>
      </c>
      <c r="F9" s="41" t="s">
        <v>1002</v>
      </c>
      <c r="G9" s="42" t="s">
        <v>3632</v>
      </c>
      <c r="H9" s="30"/>
    </row>
    <row r="10" spans="1:8" ht="60">
      <c r="B10" s="37" t="s">
        <v>3633</v>
      </c>
      <c r="C10" s="38" t="s">
        <v>3634</v>
      </c>
      <c r="D10" s="39" t="s">
        <v>1024</v>
      </c>
      <c r="E10" s="40" t="s">
        <v>3340</v>
      </c>
      <c r="F10" s="41" t="s">
        <v>1002</v>
      </c>
      <c r="G10" s="42" t="s">
        <v>3635</v>
      </c>
      <c r="H10" s="30"/>
    </row>
    <row r="11" spans="1:8" ht="30.75" thickBot="1">
      <c r="B11" s="37" t="s">
        <v>3373</v>
      </c>
      <c r="C11" s="38" t="s">
        <v>3374</v>
      </c>
      <c r="D11" s="39">
        <v>1</v>
      </c>
      <c r="E11" s="40" t="s">
        <v>3347</v>
      </c>
      <c r="F11" s="41"/>
      <c r="G11" s="42" t="s">
        <v>3636</v>
      </c>
      <c r="H11" s="30"/>
    </row>
    <row r="12" spans="1:8" s="22" customFormat="1" ht="20.100000000000001" customHeight="1" thickBot="1">
      <c r="A12" s="5"/>
      <c r="B12" s="27" t="s">
        <v>3637</v>
      </c>
      <c r="C12" s="28"/>
      <c r="D12" s="28"/>
      <c r="E12" s="28"/>
      <c r="F12" s="28"/>
      <c r="G12" s="29"/>
      <c r="H12" s="30"/>
    </row>
    <row r="13" spans="1:8" ht="60">
      <c r="B13" s="31" t="s">
        <v>3472</v>
      </c>
      <c r="C13" s="32" t="s">
        <v>3473</v>
      </c>
      <c r="D13" s="33" t="s">
        <v>2278</v>
      </c>
      <c r="E13" s="34" t="s">
        <v>3347</v>
      </c>
      <c r="F13" s="35"/>
      <c r="G13" s="266" t="s">
        <v>3638</v>
      </c>
      <c r="H13" s="30"/>
    </row>
    <row r="14" spans="1:8">
      <c r="B14" s="37" t="s">
        <v>3475</v>
      </c>
      <c r="C14" s="38" t="s">
        <v>3476</v>
      </c>
      <c r="D14" s="39" t="s">
        <v>2278</v>
      </c>
      <c r="E14" s="40" t="s">
        <v>3347</v>
      </c>
      <c r="F14" s="41"/>
      <c r="G14" s="266"/>
      <c r="H14" s="30"/>
    </row>
    <row r="15" spans="1:8">
      <c r="B15" s="37" t="s">
        <v>3481</v>
      </c>
      <c r="C15" s="38" t="s">
        <v>3482</v>
      </c>
      <c r="D15" s="39" t="s">
        <v>2278</v>
      </c>
      <c r="E15" s="40" t="s">
        <v>3347</v>
      </c>
      <c r="F15" s="41"/>
      <c r="G15" s="266"/>
      <c r="H15" s="30"/>
    </row>
    <row r="16" spans="1:8">
      <c r="B16" s="37" t="s">
        <v>3479</v>
      </c>
      <c r="C16" s="38" t="s">
        <v>3480</v>
      </c>
      <c r="D16" s="39" t="s">
        <v>2278</v>
      </c>
      <c r="E16" s="40" t="s">
        <v>3347</v>
      </c>
      <c r="F16" s="41"/>
      <c r="G16" s="266"/>
      <c r="H16" s="30"/>
    </row>
    <row r="17" spans="2:8">
      <c r="B17" s="37" t="s">
        <v>3477</v>
      </c>
      <c r="C17" s="38" t="s">
        <v>3478</v>
      </c>
      <c r="D17" s="39" t="s">
        <v>2278</v>
      </c>
      <c r="E17" s="40" t="s">
        <v>3347</v>
      </c>
      <c r="F17" s="41"/>
      <c r="G17" s="266"/>
      <c r="H17" s="30"/>
    </row>
    <row r="18" spans="2:8">
      <c r="B18" s="37" t="s">
        <v>3483</v>
      </c>
      <c r="C18" s="38" t="s">
        <v>3484</v>
      </c>
      <c r="D18" s="39" t="s">
        <v>2278</v>
      </c>
      <c r="E18" s="40" t="s">
        <v>3347</v>
      </c>
      <c r="F18" s="41"/>
      <c r="G18" s="266"/>
      <c r="H18" s="30"/>
    </row>
    <row r="19" spans="2:8">
      <c r="B19" s="37" t="s">
        <v>3485</v>
      </c>
      <c r="C19" s="38" t="s">
        <v>3486</v>
      </c>
      <c r="D19" s="39" t="s">
        <v>2278</v>
      </c>
      <c r="E19" s="40" t="s">
        <v>3347</v>
      </c>
      <c r="F19" s="41"/>
      <c r="G19" s="266"/>
      <c r="H19" s="30"/>
    </row>
    <row r="20" spans="2:8">
      <c r="B20" s="37" t="s">
        <v>3491</v>
      </c>
      <c r="C20" s="38" t="s">
        <v>3492</v>
      </c>
      <c r="D20" s="39" t="s">
        <v>2278</v>
      </c>
      <c r="E20" s="40" t="s">
        <v>3347</v>
      </c>
      <c r="F20" s="41"/>
      <c r="G20" s="266"/>
      <c r="H20" s="30"/>
    </row>
    <row r="21" spans="2:8">
      <c r="B21" s="37" t="s">
        <v>3489</v>
      </c>
      <c r="C21" s="38" t="s">
        <v>3490</v>
      </c>
      <c r="D21" s="39" t="s">
        <v>2278</v>
      </c>
      <c r="E21" s="40" t="s">
        <v>3347</v>
      </c>
      <c r="F21" s="41"/>
      <c r="G21" s="266"/>
      <c r="H21" s="30"/>
    </row>
    <row r="22" spans="2:8">
      <c r="B22" s="37" t="s">
        <v>3487</v>
      </c>
      <c r="C22" s="38" t="s">
        <v>3488</v>
      </c>
      <c r="D22" s="39" t="s">
        <v>2278</v>
      </c>
      <c r="E22" s="40" t="s">
        <v>3347</v>
      </c>
      <c r="F22" s="41"/>
      <c r="G22" s="266"/>
      <c r="H22" s="30"/>
    </row>
    <row r="23" spans="2:8">
      <c r="B23" s="37" t="s">
        <v>3493</v>
      </c>
      <c r="C23" s="38" t="s">
        <v>3494</v>
      </c>
      <c r="D23" s="39" t="s">
        <v>2278</v>
      </c>
      <c r="E23" s="40" t="s">
        <v>3347</v>
      </c>
      <c r="F23" s="41"/>
      <c r="G23" s="266"/>
      <c r="H23" s="30"/>
    </row>
    <row r="24" spans="2:8">
      <c r="B24" s="37" t="s">
        <v>3495</v>
      </c>
      <c r="C24" s="38" t="s">
        <v>3496</v>
      </c>
      <c r="D24" s="39" t="s">
        <v>2278</v>
      </c>
      <c r="E24" s="40" t="s">
        <v>3347</v>
      </c>
      <c r="F24" s="41"/>
      <c r="G24" s="266"/>
      <c r="H24" s="30"/>
    </row>
    <row r="25" spans="2:8">
      <c r="B25" s="37" t="s">
        <v>3501</v>
      </c>
      <c r="C25" s="38" t="s">
        <v>3502</v>
      </c>
      <c r="D25" s="39" t="s">
        <v>2278</v>
      </c>
      <c r="E25" s="40" t="s">
        <v>3347</v>
      </c>
      <c r="F25" s="41"/>
      <c r="G25" s="266"/>
      <c r="H25" s="30"/>
    </row>
    <row r="26" spans="2:8" ht="16.899999999999999" customHeight="1">
      <c r="B26" s="37" t="s">
        <v>3499</v>
      </c>
      <c r="C26" s="38" t="s">
        <v>3500</v>
      </c>
      <c r="D26" s="39" t="s">
        <v>2278</v>
      </c>
      <c r="E26" s="40" t="s">
        <v>3347</v>
      </c>
      <c r="F26" s="41"/>
      <c r="G26" s="266"/>
      <c r="H26" s="30"/>
    </row>
    <row r="27" spans="2:8">
      <c r="B27" s="37" t="s">
        <v>3497</v>
      </c>
      <c r="C27" s="38" t="s">
        <v>3498</v>
      </c>
      <c r="D27" s="39" t="s">
        <v>2278</v>
      </c>
      <c r="E27" s="40" t="s">
        <v>3347</v>
      </c>
      <c r="F27" s="41"/>
      <c r="G27" s="266"/>
      <c r="H27" s="30"/>
    </row>
    <row r="28" spans="2:8">
      <c r="B28" s="37" t="s">
        <v>3503</v>
      </c>
      <c r="C28" s="38" t="s">
        <v>3504</v>
      </c>
      <c r="D28" s="39" t="s">
        <v>2278</v>
      </c>
      <c r="E28" s="40" t="s">
        <v>3347</v>
      </c>
      <c r="F28" s="41"/>
      <c r="G28" s="266"/>
      <c r="H28" s="30"/>
    </row>
    <row r="29" spans="2:8">
      <c r="B29" s="37" t="s">
        <v>3505</v>
      </c>
      <c r="C29" s="38" t="s">
        <v>3506</v>
      </c>
      <c r="D29" s="39" t="s">
        <v>2278</v>
      </c>
      <c r="E29" s="40" t="s">
        <v>3347</v>
      </c>
      <c r="F29" s="41"/>
      <c r="G29" s="266"/>
      <c r="H29" s="30"/>
    </row>
    <row r="30" spans="2:8">
      <c r="B30" s="37" t="s">
        <v>3511</v>
      </c>
      <c r="C30" s="38" t="s">
        <v>3512</v>
      </c>
      <c r="D30" s="39" t="s">
        <v>2278</v>
      </c>
      <c r="E30" s="40" t="s">
        <v>3347</v>
      </c>
      <c r="F30" s="41"/>
      <c r="G30" s="266"/>
      <c r="H30" s="30"/>
    </row>
    <row r="31" spans="2:8">
      <c r="B31" s="37" t="s">
        <v>3509</v>
      </c>
      <c r="C31" s="38" t="s">
        <v>3510</v>
      </c>
      <c r="D31" s="39" t="s">
        <v>2278</v>
      </c>
      <c r="E31" s="40" t="s">
        <v>3347</v>
      </c>
      <c r="F31" s="41"/>
      <c r="G31" s="266"/>
      <c r="H31" s="30"/>
    </row>
    <row r="32" spans="2:8">
      <c r="B32" s="37" t="s">
        <v>3507</v>
      </c>
      <c r="C32" s="38" t="s">
        <v>3508</v>
      </c>
      <c r="D32" s="39" t="s">
        <v>2278</v>
      </c>
      <c r="E32" s="40" t="s">
        <v>3347</v>
      </c>
      <c r="F32" s="41"/>
      <c r="G32" s="266"/>
      <c r="H32" s="30"/>
    </row>
    <row r="33" spans="2:8">
      <c r="B33" s="37" t="s">
        <v>3513</v>
      </c>
      <c r="C33" s="38" t="s">
        <v>3514</v>
      </c>
      <c r="D33" s="39" t="s">
        <v>2278</v>
      </c>
      <c r="E33" s="40" t="s">
        <v>3347</v>
      </c>
      <c r="F33" s="41"/>
      <c r="G33" s="266"/>
      <c r="H33" s="30"/>
    </row>
    <row r="34" spans="2:8">
      <c r="B34" s="37" t="s">
        <v>3515</v>
      </c>
      <c r="C34" s="38" t="s">
        <v>3516</v>
      </c>
      <c r="D34" s="39" t="s">
        <v>2278</v>
      </c>
      <c r="E34" s="40" t="s">
        <v>3347</v>
      </c>
      <c r="F34" s="41"/>
      <c r="G34" s="266"/>
      <c r="H34" s="30"/>
    </row>
    <row r="35" spans="2:8">
      <c r="B35" s="37" t="s">
        <v>3521</v>
      </c>
      <c r="C35" s="38" t="s">
        <v>3522</v>
      </c>
      <c r="D35" s="39" t="s">
        <v>2278</v>
      </c>
      <c r="E35" s="40" t="s">
        <v>3347</v>
      </c>
      <c r="F35" s="41"/>
      <c r="G35" s="266"/>
      <c r="H35" s="30"/>
    </row>
    <row r="36" spans="2:8">
      <c r="B36" s="37" t="s">
        <v>3519</v>
      </c>
      <c r="C36" s="38" t="s">
        <v>3520</v>
      </c>
      <c r="D36" s="39" t="s">
        <v>2278</v>
      </c>
      <c r="E36" s="40" t="s">
        <v>3347</v>
      </c>
      <c r="F36" s="41"/>
      <c r="G36" s="266"/>
      <c r="H36" s="30"/>
    </row>
    <row r="37" spans="2:8">
      <c r="B37" s="37" t="s">
        <v>3517</v>
      </c>
      <c r="C37" s="38" t="s">
        <v>3518</v>
      </c>
      <c r="D37" s="39" t="s">
        <v>2278</v>
      </c>
      <c r="E37" s="40" t="s">
        <v>3347</v>
      </c>
      <c r="F37" s="41"/>
      <c r="G37" s="266"/>
      <c r="H37" s="30"/>
    </row>
    <row r="38" spans="2:8">
      <c r="B38" s="37" t="s">
        <v>3523</v>
      </c>
      <c r="C38" s="38" t="s">
        <v>3524</v>
      </c>
      <c r="D38" s="39" t="s">
        <v>2278</v>
      </c>
      <c r="E38" s="40" t="s">
        <v>3347</v>
      </c>
      <c r="F38" s="41"/>
      <c r="G38" s="266"/>
      <c r="H38" s="30"/>
    </row>
    <row r="39" spans="2:8">
      <c r="B39" s="37" t="s">
        <v>3525</v>
      </c>
      <c r="C39" s="38" t="s">
        <v>3526</v>
      </c>
      <c r="D39" s="39" t="s">
        <v>2278</v>
      </c>
      <c r="E39" s="40" t="s">
        <v>3347</v>
      </c>
      <c r="F39" s="41"/>
      <c r="G39" s="266"/>
      <c r="H39" s="30"/>
    </row>
    <row r="40" spans="2:8">
      <c r="B40" s="37" t="s">
        <v>3531</v>
      </c>
      <c r="C40" s="38" t="s">
        <v>3532</v>
      </c>
      <c r="D40" s="39" t="s">
        <v>2278</v>
      </c>
      <c r="E40" s="40" t="s">
        <v>3347</v>
      </c>
      <c r="F40" s="41"/>
      <c r="G40" s="266"/>
      <c r="H40" s="30"/>
    </row>
    <row r="41" spans="2:8">
      <c r="B41" s="37" t="s">
        <v>3529</v>
      </c>
      <c r="C41" s="38" t="s">
        <v>3530</v>
      </c>
      <c r="D41" s="39" t="s">
        <v>2278</v>
      </c>
      <c r="E41" s="40" t="s">
        <v>3347</v>
      </c>
      <c r="F41" s="41"/>
      <c r="G41" s="266"/>
      <c r="H41" s="30"/>
    </row>
    <row r="42" spans="2:8">
      <c r="B42" s="37" t="s">
        <v>3527</v>
      </c>
      <c r="C42" s="38" t="s">
        <v>3528</v>
      </c>
      <c r="D42" s="39" t="s">
        <v>2278</v>
      </c>
      <c r="E42" s="40" t="s">
        <v>3347</v>
      </c>
      <c r="F42" s="41"/>
      <c r="G42" s="266"/>
      <c r="H42" s="30"/>
    </row>
    <row r="43" spans="2:8">
      <c r="B43" s="37" t="s">
        <v>3533</v>
      </c>
      <c r="C43" s="38" t="s">
        <v>3534</v>
      </c>
      <c r="D43" s="39" t="s">
        <v>2278</v>
      </c>
      <c r="E43" s="40" t="s">
        <v>3347</v>
      </c>
      <c r="F43" s="41"/>
      <c r="G43" s="266"/>
      <c r="H43" s="30"/>
    </row>
    <row r="44" spans="2:8">
      <c r="B44" s="37" t="s">
        <v>3535</v>
      </c>
      <c r="C44" s="38" t="s">
        <v>3536</v>
      </c>
      <c r="D44" s="39" t="s">
        <v>2278</v>
      </c>
      <c r="E44" s="40" t="s">
        <v>3347</v>
      </c>
      <c r="F44" s="41"/>
      <c r="G44" s="266"/>
      <c r="H44" s="30"/>
    </row>
    <row r="45" spans="2:8">
      <c r="B45" s="37" t="s">
        <v>3541</v>
      </c>
      <c r="C45" s="38" t="s">
        <v>3542</v>
      </c>
      <c r="D45" s="39" t="s">
        <v>2278</v>
      </c>
      <c r="E45" s="40" t="s">
        <v>3347</v>
      </c>
      <c r="F45" s="41"/>
      <c r="G45" s="266"/>
      <c r="H45" s="30"/>
    </row>
    <row r="46" spans="2:8">
      <c r="B46" s="37" t="s">
        <v>3539</v>
      </c>
      <c r="C46" s="38" t="s">
        <v>3540</v>
      </c>
      <c r="D46" s="39" t="s">
        <v>2278</v>
      </c>
      <c r="E46" s="40" t="s">
        <v>3347</v>
      </c>
      <c r="F46" s="41"/>
      <c r="G46" s="266"/>
      <c r="H46" s="30"/>
    </row>
    <row r="47" spans="2:8">
      <c r="B47" s="37" t="s">
        <v>3537</v>
      </c>
      <c r="C47" s="38" t="s">
        <v>3538</v>
      </c>
      <c r="D47" s="39" t="s">
        <v>2278</v>
      </c>
      <c r="E47" s="40" t="s">
        <v>3347</v>
      </c>
      <c r="F47" s="41"/>
      <c r="G47" s="266"/>
      <c r="H47" s="30"/>
    </row>
    <row r="48" spans="2:8">
      <c r="B48" s="37" t="s">
        <v>3543</v>
      </c>
      <c r="C48" s="38" t="s">
        <v>3544</v>
      </c>
      <c r="D48" s="39" t="s">
        <v>2278</v>
      </c>
      <c r="E48" s="40" t="s">
        <v>3347</v>
      </c>
      <c r="F48" s="41"/>
      <c r="G48" s="266"/>
      <c r="H48" s="30"/>
    </row>
    <row r="49" spans="2:8">
      <c r="B49" s="37" t="s">
        <v>3545</v>
      </c>
      <c r="C49" s="38" t="s">
        <v>3546</v>
      </c>
      <c r="D49" s="39" t="s">
        <v>2278</v>
      </c>
      <c r="E49" s="40" t="s">
        <v>3347</v>
      </c>
      <c r="F49" s="41"/>
      <c r="G49" s="266"/>
      <c r="H49" s="30"/>
    </row>
    <row r="50" spans="2:8">
      <c r="B50" s="37" t="s">
        <v>3551</v>
      </c>
      <c r="C50" s="38" t="s">
        <v>3552</v>
      </c>
      <c r="D50" s="39" t="s">
        <v>2278</v>
      </c>
      <c r="E50" s="40" t="s">
        <v>3347</v>
      </c>
      <c r="F50" s="41"/>
      <c r="G50" s="266"/>
      <c r="H50" s="30"/>
    </row>
    <row r="51" spans="2:8">
      <c r="B51" s="37" t="s">
        <v>3549</v>
      </c>
      <c r="C51" s="38" t="s">
        <v>3550</v>
      </c>
      <c r="D51" s="39" t="s">
        <v>2278</v>
      </c>
      <c r="E51" s="40" t="s">
        <v>3347</v>
      </c>
      <c r="F51" s="41"/>
      <c r="G51" s="266"/>
      <c r="H51" s="30"/>
    </row>
    <row r="52" spans="2:8">
      <c r="B52" s="37" t="s">
        <v>3547</v>
      </c>
      <c r="C52" s="38" t="s">
        <v>3548</v>
      </c>
      <c r="D52" s="39" t="s">
        <v>2278</v>
      </c>
      <c r="E52" s="40" t="s">
        <v>3347</v>
      </c>
      <c r="F52" s="41"/>
      <c r="G52" s="266"/>
      <c r="H52" s="30"/>
    </row>
    <row r="53" spans="2:8">
      <c r="B53" s="37" t="s">
        <v>3553</v>
      </c>
      <c r="C53" s="38" t="s">
        <v>3554</v>
      </c>
      <c r="D53" s="39" t="s">
        <v>2278</v>
      </c>
      <c r="E53" s="40" t="s">
        <v>3347</v>
      </c>
      <c r="F53" s="41"/>
      <c r="G53" s="266"/>
      <c r="H53" s="30"/>
    </row>
    <row r="54" spans="2:8">
      <c r="B54" s="37" t="s">
        <v>3555</v>
      </c>
      <c r="C54" s="38" t="s">
        <v>3556</v>
      </c>
      <c r="D54" s="39" t="s">
        <v>2278</v>
      </c>
      <c r="E54" s="40" t="s">
        <v>3347</v>
      </c>
      <c r="F54" s="41"/>
      <c r="G54" s="266"/>
      <c r="H54" s="30"/>
    </row>
    <row r="55" spans="2:8">
      <c r="B55" s="37" t="s">
        <v>3561</v>
      </c>
      <c r="C55" s="38" t="s">
        <v>3562</v>
      </c>
      <c r="D55" s="39" t="s">
        <v>2278</v>
      </c>
      <c r="E55" s="40" t="s">
        <v>3347</v>
      </c>
      <c r="F55" s="41"/>
      <c r="G55" s="266"/>
      <c r="H55" s="30"/>
    </row>
    <row r="56" spans="2:8">
      <c r="B56" s="37" t="s">
        <v>3559</v>
      </c>
      <c r="C56" s="38" t="s">
        <v>3560</v>
      </c>
      <c r="D56" s="39" t="s">
        <v>2278</v>
      </c>
      <c r="E56" s="40" t="s">
        <v>3347</v>
      </c>
      <c r="F56" s="41"/>
      <c r="G56" s="266"/>
      <c r="H56" s="30"/>
    </row>
    <row r="57" spans="2:8">
      <c r="B57" s="37" t="s">
        <v>3557</v>
      </c>
      <c r="C57" s="38" t="s">
        <v>3558</v>
      </c>
      <c r="D57" s="39" t="s">
        <v>2278</v>
      </c>
      <c r="E57" s="40" t="s">
        <v>3347</v>
      </c>
      <c r="F57" s="41"/>
      <c r="G57" s="266"/>
      <c r="H57" s="30"/>
    </row>
    <row r="58" spans="2:8">
      <c r="B58" s="37" t="s">
        <v>3563</v>
      </c>
      <c r="C58" s="38" t="s">
        <v>3564</v>
      </c>
      <c r="D58" s="39" t="s">
        <v>2278</v>
      </c>
      <c r="E58" s="40" t="s">
        <v>3347</v>
      </c>
      <c r="F58" s="41"/>
      <c r="G58" s="266"/>
      <c r="H58" s="30"/>
    </row>
    <row r="59" spans="2:8">
      <c r="B59" s="37" t="s">
        <v>3565</v>
      </c>
      <c r="C59" s="38" t="s">
        <v>3566</v>
      </c>
      <c r="D59" s="39" t="s">
        <v>2278</v>
      </c>
      <c r="E59" s="40" t="s">
        <v>3347</v>
      </c>
      <c r="F59" s="41"/>
      <c r="G59" s="266"/>
      <c r="H59" s="30"/>
    </row>
    <row r="60" spans="2:8">
      <c r="B60" s="37" t="s">
        <v>3571</v>
      </c>
      <c r="C60" s="38" t="s">
        <v>3572</v>
      </c>
      <c r="D60" s="39" t="s">
        <v>2278</v>
      </c>
      <c r="E60" s="40" t="s">
        <v>3347</v>
      </c>
      <c r="F60" s="41"/>
      <c r="G60" s="266"/>
      <c r="H60" s="30"/>
    </row>
    <row r="61" spans="2:8">
      <c r="B61" s="37" t="s">
        <v>3569</v>
      </c>
      <c r="C61" s="38" t="s">
        <v>3570</v>
      </c>
      <c r="D61" s="39" t="s">
        <v>2278</v>
      </c>
      <c r="E61" s="40" t="s">
        <v>3347</v>
      </c>
      <c r="F61" s="41"/>
      <c r="G61" s="266"/>
      <c r="H61" s="30"/>
    </row>
    <row r="62" spans="2:8">
      <c r="B62" s="37" t="s">
        <v>3567</v>
      </c>
      <c r="C62" s="38" t="s">
        <v>3568</v>
      </c>
      <c r="D62" s="39" t="s">
        <v>2278</v>
      </c>
      <c r="E62" s="40" t="s">
        <v>3347</v>
      </c>
      <c r="F62" s="41"/>
      <c r="G62" s="266"/>
      <c r="H62" s="30"/>
    </row>
    <row r="63" spans="2:8">
      <c r="B63" s="37" t="s">
        <v>3573</v>
      </c>
      <c r="C63" s="38" t="s">
        <v>3574</v>
      </c>
      <c r="D63" s="39" t="s">
        <v>2278</v>
      </c>
      <c r="E63" s="40" t="s">
        <v>3347</v>
      </c>
      <c r="F63" s="41"/>
      <c r="G63" s="266"/>
      <c r="H63" s="30"/>
    </row>
    <row r="64" spans="2:8">
      <c r="B64" s="37" t="s">
        <v>3575</v>
      </c>
      <c r="C64" s="38" t="s">
        <v>3576</v>
      </c>
      <c r="D64" s="39" t="s">
        <v>2278</v>
      </c>
      <c r="E64" s="40" t="s">
        <v>3347</v>
      </c>
      <c r="F64" s="41"/>
      <c r="G64" s="266"/>
      <c r="H64" s="30"/>
    </row>
    <row r="65" spans="2:8">
      <c r="B65" s="37" t="s">
        <v>3581</v>
      </c>
      <c r="C65" s="38" t="s">
        <v>3582</v>
      </c>
      <c r="D65" s="39" t="s">
        <v>2278</v>
      </c>
      <c r="E65" s="40" t="s">
        <v>3347</v>
      </c>
      <c r="F65" s="41"/>
      <c r="G65" s="266"/>
      <c r="H65" s="30"/>
    </row>
    <row r="66" spans="2:8">
      <c r="B66" s="37" t="s">
        <v>3579</v>
      </c>
      <c r="C66" s="38" t="s">
        <v>3580</v>
      </c>
      <c r="D66" s="39" t="s">
        <v>2278</v>
      </c>
      <c r="E66" s="40" t="s">
        <v>3347</v>
      </c>
      <c r="F66" s="41"/>
      <c r="G66" s="266"/>
      <c r="H66" s="30"/>
    </row>
    <row r="67" spans="2:8">
      <c r="B67" s="37" t="s">
        <v>3577</v>
      </c>
      <c r="C67" s="38" t="s">
        <v>3578</v>
      </c>
      <c r="D67" s="39" t="s">
        <v>2278</v>
      </c>
      <c r="E67" s="40" t="s">
        <v>3347</v>
      </c>
      <c r="F67" s="41"/>
      <c r="G67" s="266"/>
      <c r="H67" s="30"/>
    </row>
    <row r="68" spans="2:8">
      <c r="B68" s="37" t="s">
        <v>3583</v>
      </c>
      <c r="C68" s="38" t="s">
        <v>3584</v>
      </c>
      <c r="D68" s="39" t="s">
        <v>2278</v>
      </c>
      <c r="E68" s="40" t="s">
        <v>3347</v>
      </c>
      <c r="F68" s="41"/>
      <c r="G68" s="265"/>
      <c r="H68" s="30"/>
    </row>
    <row r="69" spans="2:8" ht="45">
      <c r="B69" s="37" t="s">
        <v>3585</v>
      </c>
      <c r="C69" s="38" t="s">
        <v>3586</v>
      </c>
      <c r="D69" s="39" t="s">
        <v>2278</v>
      </c>
      <c r="E69" s="40" t="s">
        <v>3347</v>
      </c>
      <c r="F69" s="41"/>
      <c r="G69" s="266" t="s">
        <v>3587</v>
      </c>
      <c r="H69" s="30"/>
    </row>
    <row r="70" spans="2:8">
      <c r="B70" s="37" t="s">
        <v>3588</v>
      </c>
      <c r="C70" s="38" t="s">
        <v>3589</v>
      </c>
      <c r="D70" s="39" t="s">
        <v>2278</v>
      </c>
      <c r="E70" s="40" t="s">
        <v>3347</v>
      </c>
      <c r="F70" s="41"/>
      <c r="G70" s="266"/>
      <c r="H70" s="30"/>
    </row>
    <row r="71" spans="2:8">
      <c r="B71" s="37" t="s">
        <v>3594</v>
      </c>
      <c r="C71" s="38" t="s">
        <v>3595</v>
      </c>
      <c r="D71" s="39" t="s">
        <v>2278</v>
      </c>
      <c r="E71" s="40" t="s">
        <v>3347</v>
      </c>
      <c r="F71" s="41"/>
      <c r="G71" s="266"/>
      <c r="H71" s="30"/>
    </row>
    <row r="72" spans="2:8">
      <c r="B72" s="37" t="s">
        <v>3592</v>
      </c>
      <c r="C72" s="38" t="s">
        <v>3593</v>
      </c>
      <c r="D72" s="39" t="s">
        <v>2278</v>
      </c>
      <c r="E72" s="40" t="s">
        <v>3347</v>
      </c>
      <c r="F72" s="41"/>
      <c r="G72" s="266"/>
      <c r="H72" s="30"/>
    </row>
    <row r="73" spans="2:8" ht="17.25" thickBot="1">
      <c r="B73" s="43" t="s">
        <v>3590</v>
      </c>
      <c r="C73" s="44" t="s">
        <v>3591</v>
      </c>
      <c r="D73" s="45" t="s">
        <v>2278</v>
      </c>
      <c r="E73" s="46" t="s">
        <v>3347</v>
      </c>
      <c r="F73" s="47"/>
      <c r="G73" s="267"/>
      <c r="H73" s="30"/>
    </row>
    <row r="74" spans="2:8" ht="20.100000000000001" customHeight="1">
      <c r="B74" s="49"/>
      <c r="C74" s="49"/>
      <c r="D74" s="50"/>
      <c r="E74" s="51"/>
      <c r="F74" s="51"/>
      <c r="G74" s="49"/>
      <c r="H74"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outlinePr summaryBelow="0"/>
    <pageSetUpPr fitToPage="1"/>
  </sheetPr>
  <dimension ref="A1:H2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23" t="s">
        <v>838</v>
      </c>
      <c r="C2" s="324"/>
      <c r="D2" s="324"/>
      <c r="E2" s="324"/>
      <c r="F2" s="324"/>
      <c r="G2" s="325"/>
      <c r="H2" s="18"/>
    </row>
    <row r="3" spans="1:8" ht="13.5" customHeight="1">
      <c r="A3" s="19"/>
      <c r="B3" s="282"/>
      <c r="C3" s="282"/>
      <c r="D3" s="282"/>
      <c r="E3" s="282"/>
      <c r="F3" s="282"/>
      <c r="G3" s="282"/>
      <c r="H3" s="21"/>
    </row>
    <row r="4" spans="1:8">
      <c r="A4" s="19"/>
      <c r="B4" s="14" t="s">
        <v>3607</v>
      </c>
      <c r="C4" s="14"/>
      <c r="D4" s="14"/>
      <c r="E4" s="14"/>
      <c r="F4" s="14"/>
      <c r="G4" s="14"/>
      <c r="H4" s="21"/>
    </row>
    <row r="5" spans="1:8" ht="13.5" customHeight="1" thickBot="1">
      <c r="A5" s="19"/>
      <c r="B5" s="284"/>
      <c r="C5" s="284"/>
      <c r="D5" s="284"/>
      <c r="E5" s="284"/>
      <c r="F5" s="284"/>
      <c r="G5" s="284"/>
      <c r="H5" s="21"/>
    </row>
    <row r="6" spans="1:8" ht="20.25" customHeight="1" thickBot="1">
      <c r="A6" s="22"/>
      <c r="B6" s="23" t="s">
        <v>640</v>
      </c>
      <c r="C6" s="24" t="s">
        <v>641</v>
      </c>
      <c r="D6" s="24" t="s">
        <v>642</v>
      </c>
      <c r="E6" s="24" t="s">
        <v>643</v>
      </c>
      <c r="F6" s="25" t="s">
        <v>644</v>
      </c>
      <c r="G6" s="26" t="s">
        <v>645</v>
      </c>
      <c r="H6" s="22"/>
    </row>
    <row r="7" spans="1:8">
      <c r="B7" s="31" t="s">
        <v>3338</v>
      </c>
      <c r="C7" s="32" t="s">
        <v>3639</v>
      </c>
      <c r="D7" s="33" t="s">
        <v>1456</v>
      </c>
      <c r="E7" s="34" t="s">
        <v>1274</v>
      </c>
      <c r="F7" s="35" t="s">
        <v>2315</v>
      </c>
      <c r="G7" s="308" t="s">
        <v>2124</v>
      </c>
      <c r="H7" s="30"/>
    </row>
    <row r="8" spans="1:8" ht="30">
      <c r="A8" s="9"/>
      <c r="B8" s="37" t="s">
        <v>3640</v>
      </c>
      <c r="C8" s="38" t="s">
        <v>3641</v>
      </c>
      <c r="D8" s="39" t="s">
        <v>3441</v>
      </c>
      <c r="E8" s="40" t="s">
        <v>1274</v>
      </c>
      <c r="F8" s="41"/>
      <c r="G8" s="42" t="s">
        <v>3642</v>
      </c>
      <c r="H8" s="30"/>
    </row>
    <row r="9" spans="1:8">
      <c r="A9" s="9"/>
      <c r="B9" s="37" t="s">
        <v>3643</v>
      </c>
      <c r="C9" s="38" t="s">
        <v>3644</v>
      </c>
      <c r="D9" s="39" t="s">
        <v>3441</v>
      </c>
      <c r="E9" s="40" t="s">
        <v>1274</v>
      </c>
      <c r="F9" s="41"/>
      <c r="G9" s="42" t="s">
        <v>3645</v>
      </c>
      <c r="H9" s="30"/>
    </row>
    <row r="10" spans="1:8" ht="30">
      <c r="B10" s="37" t="s">
        <v>3646</v>
      </c>
      <c r="C10" s="38" t="s">
        <v>3647</v>
      </c>
      <c r="D10" s="39" t="s">
        <v>1441</v>
      </c>
      <c r="E10" s="40" t="s">
        <v>1281</v>
      </c>
      <c r="F10" s="41"/>
      <c r="G10" s="42" t="s">
        <v>3648</v>
      </c>
      <c r="H10" s="30"/>
    </row>
    <row r="11" spans="1:8" ht="60">
      <c r="B11" s="37" t="s">
        <v>3649</v>
      </c>
      <c r="C11" s="38" t="s">
        <v>3650</v>
      </c>
      <c r="D11" s="39" t="s">
        <v>1441</v>
      </c>
      <c r="E11" s="40" t="s">
        <v>1281</v>
      </c>
      <c r="F11" s="41"/>
      <c r="G11" s="42" t="s">
        <v>3651</v>
      </c>
      <c r="H11" s="30"/>
    </row>
    <row r="12" spans="1:8" ht="75">
      <c r="B12" s="37" t="s">
        <v>3652</v>
      </c>
      <c r="C12" s="38" t="s">
        <v>3653</v>
      </c>
      <c r="D12" s="39" t="s">
        <v>1377</v>
      </c>
      <c r="E12" s="40" t="s">
        <v>1281</v>
      </c>
      <c r="F12" s="41"/>
      <c r="G12" s="42" t="s">
        <v>3654</v>
      </c>
      <c r="H12" s="30"/>
    </row>
    <row r="13" spans="1:8" ht="30">
      <c r="B13" s="37" t="s">
        <v>3655</v>
      </c>
      <c r="C13" s="38" t="s">
        <v>3656</v>
      </c>
      <c r="D13" s="39" t="s">
        <v>1441</v>
      </c>
      <c r="E13" s="40" t="s">
        <v>1281</v>
      </c>
      <c r="F13" s="41"/>
      <c r="G13" s="42" t="s">
        <v>3648</v>
      </c>
      <c r="H13" s="30"/>
    </row>
    <row r="14" spans="1:8" ht="60">
      <c r="B14" s="37" t="s">
        <v>3657</v>
      </c>
      <c r="C14" s="38" t="s">
        <v>3658</v>
      </c>
      <c r="D14" s="39" t="s">
        <v>1441</v>
      </c>
      <c r="E14" s="40" t="s">
        <v>1281</v>
      </c>
      <c r="F14" s="41"/>
      <c r="G14" s="42" t="s">
        <v>3659</v>
      </c>
      <c r="H14" s="30"/>
    </row>
    <row r="15" spans="1:8" ht="75">
      <c r="B15" s="37" t="s">
        <v>3660</v>
      </c>
      <c r="C15" s="38" t="s">
        <v>3661</v>
      </c>
      <c r="D15" s="39" t="s">
        <v>1377</v>
      </c>
      <c r="E15" s="40" t="s">
        <v>1281</v>
      </c>
      <c r="F15" s="41"/>
      <c r="G15" s="42" t="s">
        <v>3662</v>
      </c>
      <c r="H15" s="30"/>
    </row>
    <row r="16" spans="1:8" ht="30">
      <c r="B16" s="37" t="s">
        <v>3663</v>
      </c>
      <c r="C16" s="38" t="s">
        <v>3664</v>
      </c>
      <c r="D16" s="39" t="s">
        <v>1441</v>
      </c>
      <c r="E16" s="40" t="s">
        <v>1281</v>
      </c>
      <c r="F16" s="41"/>
      <c r="G16" s="42" t="s">
        <v>3648</v>
      </c>
      <c r="H16" s="30"/>
    </row>
    <row r="17" spans="2:8" ht="60">
      <c r="B17" s="37" t="s">
        <v>3665</v>
      </c>
      <c r="C17" s="38" t="s">
        <v>3666</v>
      </c>
      <c r="D17" s="39" t="s">
        <v>1441</v>
      </c>
      <c r="E17" s="40" t="s">
        <v>1281</v>
      </c>
      <c r="F17" s="41"/>
      <c r="G17" s="42" t="s">
        <v>3667</v>
      </c>
      <c r="H17" s="30"/>
    </row>
    <row r="18" spans="2:8" ht="75">
      <c r="B18" s="37" t="s">
        <v>3668</v>
      </c>
      <c r="C18" s="38" t="s">
        <v>3669</v>
      </c>
      <c r="D18" s="39" t="s">
        <v>1377</v>
      </c>
      <c r="E18" s="40" t="s">
        <v>1281</v>
      </c>
      <c r="F18" s="41"/>
      <c r="G18" s="42" t="s">
        <v>3670</v>
      </c>
      <c r="H18" s="30"/>
    </row>
    <row r="19" spans="2:8" ht="30">
      <c r="B19" s="37" t="s">
        <v>3671</v>
      </c>
      <c r="C19" s="38" t="s">
        <v>3672</v>
      </c>
      <c r="D19" s="39" t="s">
        <v>1441</v>
      </c>
      <c r="E19" s="40" t="s">
        <v>1281</v>
      </c>
      <c r="F19" s="41"/>
      <c r="G19" s="42" t="s">
        <v>3648</v>
      </c>
      <c r="H19" s="30"/>
    </row>
    <row r="20" spans="2:8" ht="60">
      <c r="B20" s="37" t="s">
        <v>3673</v>
      </c>
      <c r="C20" s="38" t="s">
        <v>3674</v>
      </c>
      <c r="D20" s="39" t="s">
        <v>1441</v>
      </c>
      <c r="E20" s="40" t="s">
        <v>1281</v>
      </c>
      <c r="F20" s="41"/>
      <c r="G20" s="42" t="s">
        <v>3675</v>
      </c>
      <c r="H20" s="30"/>
    </row>
    <row r="21" spans="2:8" ht="75">
      <c r="B21" s="37" t="s">
        <v>3676</v>
      </c>
      <c r="C21" s="38" t="s">
        <v>3677</v>
      </c>
      <c r="D21" s="39" t="s">
        <v>1377</v>
      </c>
      <c r="E21" s="40" t="s">
        <v>1281</v>
      </c>
      <c r="F21" s="41"/>
      <c r="G21" s="42" t="s">
        <v>3678</v>
      </c>
      <c r="H21" s="30"/>
    </row>
    <row r="22" spans="2:8" ht="30">
      <c r="B22" s="37" t="s">
        <v>3679</v>
      </c>
      <c r="C22" s="38" t="s">
        <v>3680</v>
      </c>
      <c r="D22" s="39" t="s">
        <v>1441</v>
      </c>
      <c r="E22" s="40" t="s">
        <v>1281</v>
      </c>
      <c r="F22" s="41"/>
      <c r="G22" s="42" t="s">
        <v>3648</v>
      </c>
      <c r="H22" s="30"/>
    </row>
    <row r="23" spans="2:8" ht="60">
      <c r="B23" s="37" t="s">
        <v>3681</v>
      </c>
      <c r="C23" s="38" t="s">
        <v>3682</v>
      </c>
      <c r="D23" s="39" t="s">
        <v>1441</v>
      </c>
      <c r="E23" s="40" t="s">
        <v>1281</v>
      </c>
      <c r="F23" s="41"/>
      <c r="G23" s="42" t="s">
        <v>3683</v>
      </c>
      <c r="H23" s="30"/>
    </row>
    <row r="24" spans="2:8" ht="75">
      <c r="B24" s="37" t="s">
        <v>3684</v>
      </c>
      <c r="C24" s="38" t="s">
        <v>3685</v>
      </c>
      <c r="D24" s="39" t="s">
        <v>1377</v>
      </c>
      <c r="E24" s="40" t="s">
        <v>1281</v>
      </c>
      <c r="F24" s="41"/>
      <c r="G24" s="42" t="s">
        <v>3686</v>
      </c>
      <c r="H24" s="30"/>
    </row>
    <row r="25" spans="2:8">
      <c r="B25" s="37" t="s">
        <v>3687</v>
      </c>
      <c r="C25" s="38" t="s">
        <v>3688</v>
      </c>
      <c r="D25" s="39" t="s">
        <v>3441</v>
      </c>
      <c r="E25" s="40" t="s">
        <v>1307</v>
      </c>
      <c r="F25" s="41"/>
      <c r="G25" s="413" t="s">
        <v>3689</v>
      </c>
      <c r="H25" s="30"/>
    </row>
    <row r="26" spans="2:8" ht="17.25" thickBot="1">
      <c r="B26" s="37" t="s">
        <v>3690</v>
      </c>
      <c r="C26" s="38" t="s">
        <v>3691</v>
      </c>
      <c r="D26" s="39" t="s">
        <v>3441</v>
      </c>
      <c r="E26" s="40" t="s">
        <v>1307</v>
      </c>
      <c r="F26" s="41"/>
      <c r="G26" s="413"/>
      <c r="H26" s="30"/>
    </row>
    <row r="27" spans="2:8" ht="20.100000000000001" customHeight="1">
      <c r="B27" s="49"/>
      <c r="C27" s="49"/>
      <c r="D27" s="50"/>
      <c r="E27" s="51"/>
      <c r="F27" s="51"/>
      <c r="G27" s="49"/>
      <c r="H27" s="13"/>
    </row>
  </sheetData>
  <mergeCells count="1">
    <mergeCell ref="G25:G2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outlinePr summaryBelow="0"/>
    <pageSetUpPr fitToPage="1"/>
  </sheetPr>
  <dimension ref="A1:H400"/>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323" t="s">
        <v>3692</v>
      </c>
      <c r="C2" s="324"/>
      <c r="D2" s="324"/>
      <c r="E2" s="324"/>
      <c r="F2" s="324"/>
      <c r="G2" s="325"/>
      <c r="H2" s="18"/>
    </row>
    <row r="3" spans="1:8" ht="13.5" customHeight="1">
      <c r="A3" s="19"/>
      <c r="B3" s="282"/>
      <c r="C3" s="282"/>
      <c r="D3" s="282"/>
      <c r="E3" s="282"/>
      <c r="F3" s="282"/>
      <c r="G3" s="282"/>
      <c r="H3" s="21"/>
    </row>
    <row r="4" spans="1:8">
      <c r="A4" s="19"/>
      <c r="B4" s="14" t="s">
        <v>3607</v>
      </c>
      <c r="C4" s="14"/>
      <c r="D4" s="14"/>
      <c r="E4" s="14"/>
      <c r="F4" s="14"/>
      <c r="G4" s="14"/>
      <c r="H4" s="21"/>
    </row>
    <row r="5" spans="1:8" ht="13.5" customHeight="1" thickBot="1">
      <c r="A5" s="19"/>
      <c r="B5" s="284"/>
      <c r="C5" s="284"/>
      <c r="D5" s="284"/>
      <c r="E5" s="284"/>
      <c r="F5" s="284"/>
      <c r="G5" s="284"/>
      <c r="H5" s="21"/>
    </row>
    <row r="6" spans="1:8" ht="20.25" customHeight="1" thickBot="1">
      <c r="A6" s="22"/>
      <c r="B6" s="23" t="s">
        <v>640</v>
      </c>
      <c r="C6" s="24" t="s">
        <v>641</v>
      </c>
      <c r="D6" s="24" t="s">
        <v>642</v>
      </c>
      <c r="E6" s="24" t="s">
        <v>643</v>
      </c>
      <c r="F6" s="25" t="s">
        <v>644</v>
      </c>
      <c r="G6" s="26" t="s">
        <v>645</v>
      </c>
      <c r="H6" s="22"/>
    </row>
    <row r="7" spans="1:8" ht="17.25" thickBot="1">
      <c r="B7" s="31" t="s">
        <v>2313</v>
      </c>
      <c r="C7" s="32" t="s">
        <v>3693</v>
      </c>
      <c r="D7" s="33" t="s">
        <v>936</v>
      </c>
      <c r="E7" s="34" t="s">
        <v>2276</v>
      </c>
      <c r="F7" s="35" t="s">
        <v>3694</v>
      </c>
      <c r="G7" s="36" t="s">
        <v>2232</v>
      </c>
      <c r="H7" s="30"/>
    </row>
    <row r="8" spans="1:8" s="22" customFormat="1" ht="20.100000000000001" customHeight="1" thickBot="1">
      <c r="A8" s="5"/>
      <c r="B8" s="27" t="s">
        <v>2316</v>
      </c>
      <c r="C8" s="28"/>
      <c r="D8" s="28"/>
      <c r="E8" s="28"/>
      <c r="F8" s="28"/>
      <c r="G8" s="29"/>
      <c r="H8" s="30"/>
    </row>
    <row r="9" spans="1:8" ht="30">
      <c r="B9" s="31" t="s">
        <v>3695</v>
      </c>
      <c r="C9" s="32" t="s">
        <v>3696</v>
      </c>
      <c r="D9" s="33" t="s">
        <v>936</v>
      </c>
      <c r="E9" s="34" t="s">
        <v>1281</v>
      </c>
      <c r="F9" s="35"/>
      <c r="G9" s="36" t="s">
        <v>3697</v>
      </c>
      <c r="H9" s="30"/>
    </row>
    <row r="10" spans="1:8">
      <c r="B10" s="37" t="s">
        <v>3698</v>
      </c>
      <c r="C10" s="38" t="s">
        <v>3699</v>
      </c>
      <c r="D10" s="39" t="s">
        <v>2233</v>
      </c>
      <c r="E10" s="40" t="s">
        <v>2292</v>
      </c>
      <c r="F10" s="41" t="s">
        <v>3694</v>
      </c>
      <c r="G10" s="42" t="s">
        <v>2234</v>
      </c>
      <c r="H10" s="30"/>
    </row>
    <row r="11" spans="1:8" ht="30">
      <c r="B11" s="37" t="s">
        <v>3700</v>
      </c>
      <c r="C11" s="38" t="s">
        <v>3701</v>
      </c>
      <c r="D11" s="39" t="s">
        <v>2233</v>
      </c>
      <c r="E11" s="40" t="s">
        <v>2292</v>
      </c>
      <c r="F11" s="41"/>
      <c r="G11" s="42" t="s">
        <v>3702</v>
      </c>
      <c r="H11" s="30"/>
    </row>
    <row r="12" spans="1:8" ht="30">
      <c r="B12" s="37" t="s">
        <v>3703</v>
      </c>
      <c r="C12" s="38" t="s">
        <v>3704</v>
      </c>
      <c r="D12" s="39" t="s">
        <v>2247</v>
      </c>
      <c r="E12" s="40" t="s">
        <v>3705</v>
      </c>
      <c r="F12" s="41"/>
      <c r="G12" s="42" t="s">
        <v>2237</v>
      </c>
      <c r="H12" s="30"/>
    </row>
    <row r="13" spans="1:8" ht="30">
      <c r="B13" s="37" t="s">
        <v>3706</v>
      </c>
      <c r="C13" s="38" t="s">
        <v>3707</v>
      </c>
      <c r="D13" s="39" t="s">
        <v>1024</v>
      </c>
      <c r="E13" s="40" t="s">
        <v>3705</v>
      </c>
      <c r="F13" s="41" t="s">
        <v>3694</v>
      </c>
      <c r="G13" s="42" t="s">
        <v>2136</v>
      </c>
      <c r="H13" s="30"/>
    </row>
    <row r="14" spans="1:8" ht="30">
      <c r="B14" s="37" t="s">
        <v>3708</v>
      </c>
      <c r="C14" s="38" t="s">
        <v>3709</v>
      </c>
      <c r="D14" s="39" t="s">
        <v>1009</v>
      </c>
      <c r="E14" s="40" t="s">
        <v>2292</v>
      </c>
      <c r="F14" s="41"/>
      <c r="G14" s="401" t="s">
        <v>3710</v>
      </c>
      <c r="H14" s="30"/>
    </row>
    <row r="15" spans="1:8" ht="30">
      <c r="B15" s="37" t="s">
        <v>3711</v>
      </c>
      <c r="C15" s="38" t="s">
        <v>3712</v>
      </c>
      <c r="D15" s="39" t="s">
        <v>930</v>
      </c>
      <c r="E15" s="40" t="s">
        <v>2292</v>
      </c>
      <c r="F15" s="41"/>
      <c r="G15" s="401" t="s">
        <v>3713</v>
      </c>
      <c r="H15" s="30"/>
    </row>
    <row r="16" spans="1:8">
      <c r="B16" s="37" t="s">
        <v>3714</v>
      </c>
      <c r="C16" s="38" t="s">
        <v>3715</v>
      </c>
      <c r="D16" s="39" t="s">
        <v>1018</v>
      </c>
      <c r="E16" s="40" t="s">
        <v>2292</v>
      </c>
      <c r="F16" s="41"/>
      <c r="G16" s="401" t="s">
        <v>3716</v>
      </c>
      <c r="H16" s="30"/>
    </row>
    <row r="17" spans="2:8" ht="30">
      <c r="B17" s="37" t="s">
        <v>3717</v>
      </c>
      <c r="C17" s="38" t="s">
        <v>3718</v>
      </c>
      <c r="D17" s="39" t="s">
        <v>936</v>
      </c>
      <c r="E17" s="40" t="s">
        <v>1281</v>
      </c>
      <c r="F17" s="41"/>
      <c r="G17" s="401" t="s">
        <v>3719</v>
      </c>
      <c r="H17" s="30"/>
    </row>
    <row r="18" spans="2:8" ht="30">
      <c r="B18" s="37" t="s">
        <v>3720</v>
      </c>
      <c r="C18" s="38" t="s">
        <v>3721</v>
      </c>
      <c r="D18" s="39" t="s">
        <v>936</v>
      </c>
      <c r="E18" s="40" t="s">
        <v>966</v>
      </c>
      <c r="F18" s="41"/>
      <c r="G18" s="401" t="s">
        <v>3722</v>
      </c>
      <c r="H18" s="30"/>
    </row>
    <row r="19" spans="2:8" ht="90">
      <c r="B19" s="37" t="s">
        <v>3723</v>
      </c>
      <c r="C19" s="38" t="s">
        <v>3724</v>
      </c>
      <c r="D19" s="39" t="s">
        <v>2247</v>
      </c>
      <c r="E19" s="40" t="s">
        <v>3705</v>
      </c>
      <c r="F19" s="41"/>
      <c r="G19" s="42" t="s">
        <v>4344</v>
      </c>
      <c r="H19" s="30"/>
    </row>
    <row r="20" spans="2:8" ht="45">
      <c r="B20" s="37" t="s">
        <v>3725</v>
      </c>
      <c r="C20" s="38" t="s">
        <v>3726</v>
      </c>
      <c r="D20" s="39" t="s">
        <v>1024</v>
      </c>
      <c r="E20" s="40" t="s">
        <v>3705</v>
      </c>
      <c r="F20" s="41"/>
      <c r="G20" s="42" t="s">
        <v>3727</v>
      </c>
      <c r="H20" s="30"/>
    </row>
    <row r="21" spans="2:8" ht="45">
      <c r="B21" s="37" t="s">
        <v>3728</v>
      </c>
      <c r="C21" s="38" t="s">
        <v>3729</v>
      </c>
      <c r="D21" s="39" t="s">
        <v>1022</v>
      </c>
      <c r="E21" s="40" t="s">
        <v>3705</v>
      </c>
      <c r="F21" s="41"/>
      <c r="G21" s="42" t="s">
        <v>3730</v>
      </c>
      <c r="H21" s="30"/>
    </row>
    <row r="22" spans="2:8" ht="90">
      <c r="B22" s="37" t="s">
        <v>3731</v>
      </c>
      <c r="C22" s="38" t="s">
        <v>3732</v>
      </c>
      <c r="D22" s="39" t="s">
        <v>1023</v>
      </c>
      <c r="E22" s="40" t="s">
        <v>3705</v>
      </c>
      <c r="F22" s="41"/>
      <c r="G22" s="42" t="s">
        <v>3733</v>
      </c>
      <c r="H22" s="30"/>
    </row>
    <row r="23" spans="2:8" ht="75">
      <c r="B23" s="37" t="s">
        <v>71</v>
      </c>
      <c r="C23" s="38" t="s">
        <v>3734</v>
      </c>
      <c r="D23" s="39" t="s">
        <v>1024</v>
      </c>
      <c r="E23" s="40" t="s">
        <v>1376</v>
      </c>
      <c r="F23" s="41"/>
      <c r="G23" s="42" t="s">
        <v>3735</v>
      </c>
      <c r="H23" s="30"/>
    </row>
    <row r="24" spans="2:8" ht="30">
      <c r="B24" s="37" t="s">
        <v>740</v>
      </c>
      <c r="C24" s="38" t="s">
        <v>3736</v>
      </c>
      <c r="D24" s="39" t="s">
        <v>1441</v>
      </c>
      <c r="E24" s="40" t="s">
        <v>1302</v>
      </c>
      <c r="F24" s="41"/>
      <c r="G24" s="42" t="s">
        <v>3737</v>
      </c>
      <c r="H24" s="30"/>
    </row>
    <row r="25" spans="2:8" ht="90">
      <c r="B25" s="37" t="s">
        <v>741</v>
      </c>
      <c r="C25" s="38" t="s">
        <v>3738</v>
      </c>
      <c r="D25" s="39" t="s">
        <v>1441</v>
      </c>
      <c r="E25" s="40" t="s">
        <v>1302</v>
      </c>
      <c r="F25" s="41"/>
      <c r="G25" s="42" t="s">
        <v>3739</v>
      </c>
      <c r="H25" s="30"/>
    </row>
    <row r="26" spans="2:8" ht="30">
      <c r="B26" s="37" t="s">
        <v>742</v>
      </c>
      <c r="C26" s="38" t="s">
        <v>3740</v>
      </c>
      <c r="D26" s="39" t="s">
        <v>1441</v>
      </c>
      <c r="E26" s="40" t="s">
        <v>2246</v>
      </c>
      <c r="F26" s="41"/>
      <c r="G26" s="42" t="s">
        <v>3741</v>
      </c>
      <c r="H26" s="30"/>
    </row>
    <row r="27" spans="2:8" ht="45">
      <c r="B27" s="37" t="s">
        <v>719</v>
      </c>
      <c r="C27" s="38" t="s">
        <v>3742</v>
      </c>
      <c r="D27" s="39" t="s">
        <v>1441</v>
      </c>
      <c r="E27" s="40" t="s">
        <v>2246</v>
      </c>
      <c r="F27" s="41"/>
      <c r="G27" s="42" t="s">
        <v>4345</v>
      </c>
      <c r="H27" s="30"/>
    </row>
    <row r="28" spans="2:8" ht="30">
      <c r="B28" s="37" t="s">
        <v>3743</v>
      </c>
      <c r="C28" s="38" t="s">
        <v>3744</v>
      </c>
      <c r="D28" s="39" t="s">
        <v>936</v>
      </c>
      <c r="E28" s="40" t="s">
        <v>1281</v>
      </c>
      <c r="F28" s="41"/>
      <c r="G28" s="42" t="s">
        <v>3745</v>
      </c>
      <c r="H28" s="30"/>
    </row>
    <row r="29" spans="2:8" ht="30">
      <c r="B29" s="37" t="s">
        <v>3746</v>
      </c>
      <c r="C29" s="38" t="s">
        <v>3747</v>
      </c>
      <c r="D29" s="39" t="s">
        <v>936</v>
      </c>
      <c r="E29" s="40" t="s">
        <v>1281</v>
      </c>
      <c r="F29" s="41"/>
      <c r="G29" s="42" t="s">
        <v>3748</v>
      </c>
      <c r="H29" s="30"/>
    </row>
    <row r="30" spans="2:8" ht="60">
      <c r="B30" s="37" t="s">
        <v>3749</v>
      </c>
      <c r="C30" s="38" t="s">
        <v>3750</v>
      </c>
      <c r="D30" s="39" t="s">
        <v>2247</v>
      </c>
      <c r="E30" s="40" t="s">
        <v>2294</v>
      </c>
      <c r="F30" s="41"/>
      <c r="G30" s="42" t="s">
        <v>4346</v>
      </c>
      <c r="H30" s="30"/>
    </row>
    <row r="31" spans="2:8" ht="60">
      <c r="B31" s="37" t="s">
        <v>3751</v>
      </c>
      <c r="C31" s="38" t="s">
        <v>3752</v>
      </c>
      <c r="D31" s="39" t="s">
        <v>1022</v>
      </c>
      <c r="E31" s="40" t="s">
        <v>3705</v>
      </c>
      <c r="F31" s="41"/>
      <c r="G31" s="42" t="s">
        <v>3753</v>
      </c>
      <c r="H31" s="30"/>
    </row>
    <row r="32" spans="2:8" ht="30">
      <c r="B32" s="37" t="s">
        <v>3754</v>
      </c>
      <c r="C32" s="38" t="s">
        <v>3755</v>
      </c>
      <c r="D32" s="39" t="s">
        <v>1008</v>
      </c>
      <c r="E32" s="40" t="s">
        <v>3705</v>
      </c>
      <c r="F32" s="41"/>
      <c r="G32" s="42" t="s">
        <v>3756</v>
      </c>
      <c r="H32" s="30"/>
    </row>
    <row r="33" spans="1:8" ht="60">
      <c r="B33" s="37" t="s">
        <v>790</v>
      </c>
      <c r="C33" s="38" t="s">
        <v>3757</v>
      </c>
      <c r="D33" s="39" t="s">
        <v>1257</v>
      </c>
      <c r="E33" s="40" t="s">
        <v>3705</v>
      </c>
      <c r="F33" s="41"/>
      <c r="G33" s="42" t="s">
        <v>3758</v>
      </c>
      <c r="H33" s="30"/>
    </row>
    <row r="34" spans="1:8" ht="60">
      <c r="B34" s="37" t="s">
        <v>2283</v>
      </c>
      <c r="C34" s="38" t="s">
        <v>3759</v>
      </c>
      <c r="D34" s="39" t="s">
        <v>1024</v>
      </c>
      <c r="E34" s="40" t="s">
        <v>1376</v>
      </c>
      <c r="F34" s="41"/>
      <c r="G34" s="42" t="s">
        <v>3760</v>
      </c>
      <c r="H34" s="30"/>
    </row>
    <row r="35" spans="1:8">
      <c r="B35" s="37" t="s">
        <v>3761</v>
      </c>
      <c r="C35" s="38" t="s">
        <v>3762</v>
      </c>
      <c r="D35" s="39" t="s">
        <v>1451</v>
      </c>
      <c r="E35" s="40" t="s">
        <v>2292</v>
      </c>
      <c r="F35" s="41"/>
      <c r="G35" s="237"/>
      <c r="H35" s="30"/>
    </row>
    <row r="36" spans="1:8">
      <c r="B36" s="37" t="s">
        <v>3763</v>
      </c>
      <c r="C36" s="38" t="s">
        <v>3764</v>
      </c>
      <c r="D36" s="39" t="s">
        <v>1451</v>
      </c>
      <c r="E36" s="40" t="s">
        <v>2292</v>
      </c>
      <c r="F36" s="41"/>
      <c r="G36" s="266"/>
      <c r="H36" s="30"/>
    </row>
    <row r="37" spans="1:8" ht="17.25" thickBot="1">
      <c r="B37" s="37" t="s">
        <v>3765</v>
      </c>
      <c r="C37" s="38" t="s">
        <v>3766</v>
      </c>
      <c r="D37" s="39" t="s">
        <v>1451</v>
      </c>
      <c r="E37" s="40" t="s">
        <v>2292</v>
      </c>
      <c r="F37" s="41"/>
      <c r="G37" s="265"/>
      <c r="H37" s="30"/>
    </row>
    <row r="38" spans="1:8">
      <c r="B38" s="299" t="s">
        <v>3767</v>
      </c>
      <c r="C38" s="358"/>
      <c r="D38" s="358"/>
      <c r="E38" s="358"/>
      <c r="F38" s="358"/>
      <c r="G38" s="359"/>
      <c r="H38" s="30"/>
    </row>
    <row r="39" spans="1:8">
      <c r="B39" s="377" t="s">
        <v>3768</v>
      </c>
      <c r="C39" s="378"/>
      <c r="D39" s="378"/>
      <c r="E39" s="378"/>
      <c r="F39" s="378"/>
      <c r="G39" s="379"/>
      <c r="H39" s="30"/>
    </row>
    <row r="40" spans="1:8">
      <c r="B40" s="377" t="s">
        <v>3769</v>
      </c>
      <c r="C40" s="378"/>
      <c r="D40" s="378"/>
      <c r="E40" s="378"/>
      <c r="F40" s="378"/>
      <c r="G40" s="379"/>
      <c r="H40" s="30"/>
    </row>
    <row r="41" spans="1:8">
      <c r="B41" s="377" t="s">
        <v>3770</v>
      </c>
      <c r="C41" s="378"/>
      <c r="D41" s="378"/>
      <c r="E41" s="378"/>
      <c r="F41" s="378"/>
      <c r="G41" s="379"/>
      <c r="H41" s="30"/>
    </row>
    <row r="42" spans="1:8">
      <c r="B42" s="377" t="s">
        <v>3771</v>
      </c>
      <c r="C42" s="378"/>
      <c r="D42" s="378"/>
      <c r="E42" s="378"/>
      <c r="F42" s="378"/>
      <c r="G42" s="379"/>
      <c r="H42" s="30"/>
    </row>
    <row r="43" spans="1:8">
      <c r="B43" s="377" t="s">
        <v>3772</v>
      </c>
      <c r="C43" s="378"/>
      <c r="D43" s="378"/>
      <c r="E43" s="378"/>
      <c r="F43" s="378"/>
      <c r="G43" s="379"/>
      <c r="H43" s="30"/>
    </row>
    <row r="44" spans="1:8" ht="17.25" thickBot="1">
      <c r="B44" s="339" t="s">
        <v>3773</v>
      </c>
      <c r="C44" s="360"/>
      <c r="D44" s="360"/>
      <c r="E44" s="360"/>
      <c r="F44" s="360"/>
      <c r="G44" s="361"/>
      <c r="H44" s="30"/>
    </row>
    <row r="45" spans="1:8" s="22" customFormat="1" ht="17.25" thickBot="1">
      <c r="A45" s="5"/>
      <c r="B45" s="333" t="s">
        <v>3774</v>
      </c>
      <c r="C45" s="375"/>
      <c r="D45" s="375"/>
      <c r="E45" s="375"/>
      <c r="F45" s="375"/>
      <c r="G45" s="376"/>
      <c r="H45" s="30"/>
    </row>
    <row r="46" spans="1:8" ht="45.75" thickBot="1">
      <c r="B46" s="31" t="s">
        <v>3775</v>
      </c>
      <c r="C46" s="32" t="s">
        <v>3776</v>
      </c>
      <c r="D46" s="33" t="s">
        <v>1008</v>
      </c>
      <c r="E46" s="34" t="s">
        <v>3705</v>
      </c>
      <c r="F46" s="35" t="s">
        <v>1002</v>
      </c>
      <c r="G46" s="36" t="s">
        <v>3777</v>
      </c>
      <c r="H46" s="30"/>
    </row>
    <row r="47" spans="1:8" s="22" customFormat="1" ht="17.25" thickBot="1">
      <c r="A47" s="5"/>
      <c r="B47" s="333" t="s">
        <v>3778</v>
      </c>
      <c r="C47" s="375"/>
      <c r="D47" s="375"/>
      <c r="E47" s="375"/>
      <c r="F47" s="375"/>
      <c r="G47" s="376"/>
      <c r="H47" s="30"/>
    </row>
    <row r="48" spans="1:8" ht="45">
      <c r="B48" s="37" t="s">
        <v>3779</v>
      </c>
      <c r="C48" s="38" t="s">
        <v>3780</v>
      </c>
      <c r="D48" s="39" t="s">
        <v>2233</v>
      </c>
      <c r="E48" s="40" t="s">
        <v>2292</v>
      </c>
      <c r="F48" s="41" t="s">
        <v>1002</v>
      </c>
      <c r="G48" s="42" t="s">
        <v>2359</v>
      </c>
      <c r="H48" s="30"/>
    </row>
    <row r="49" spans="1:8" ht="60.75" thickBot="1">
      <c r="B49" s="37" t="s">
        <v>3781</v>
      </c>
      <c r="C49" s="38" t="s">
        <v>3782</v>
      </c>
      <c r="D49" s="39">
        <v>13</v>
      </c>
      <c r="E49" s="40" t="s">
        <v>1281</v>
      </c>
      <c r="F49" s="41" t="s">
        <v>1002</v>
      </c>
      <c r="G49" s="42" t="s">
        <v>3783</v>
      </c>
      <c r="H49" s="30"/>
    </row>
    <row r="50" spans="1:8" s="22" customFormat="1" ht="17.25" thickBot="1">
      <c r="A50" s="5"/>
      <c r="B50" s="333" t="s">
        <v>3784</v>
      </c>
      <c r="C50" s="375"/>
      <c r="D50" s="375"/>
      <c r="E50" s="375"/>
      <c r="F50" s="375"/>
      <c r="G50" s="376"/>
      <c r="H50" s="30"/>
    </row>
    <row r="51" spans="1:8" ht="105">
      <c r="B51" s="37" t="s">
        <v>2363</v>
      </c>
      <c r="C51" s="38" t="s">
        <v>3785</v>
      </c>
      <c r="D51" s="39" t="s">
        <v>982</v>
      </c>
      <c r="E51" s="40" t="s">
        <v>1281</v>
      </c>
      <c r="F51" s="41" t="s">
        <v>1002</v>
      </c>
      <c r="G51" s="42" t="s">
        <v>3786</v>
      </c>
      <c r="H51" s="30"/>
    </row>
    <row r="52" spans="1:8" ht="105">
      <c r="B52" s="37" t="s">
        <v>2365</v>
      </c>
      <c r="C52" s="38" t="s">
        <v>3787</v>
      </c>
      <c r="D52" s="39" t="s">
        <v>1021</v>
      </c>
      <c r="E52" s="40" t="s">
        <v>1281</v>
      </c>
      <c r="F52" s="41" t="s">
        <v>1002</v>
      </c>
      <c r="G52" s="42" t="s">
        <v>3788</v>
      </c>
      <c r="H52" s="30"/>
    </row>
    <row r="53" spans="1:8" ht="120">
      <c r="B53" s="37" t="s">
        <v>2367</v>
      </c>
      <c r="C53" s="38" t="s">
        <v>3789</v>
      </c>
      <c r="D53" s="39" t="s">
        <v>936</v>
      </c>
      <c r="E53" s="40" t="s">
        <v>1281</v>
      </c>
      <c r="F53" s="41" t="s">
        <v>1002</v>
      </c>
      <c r="G53" s="265" t="s">
        <v>3790</v>
      </c>
      <c r="H53" s="30"/>
    </row>
    <row r="54" spans="1:8" ht="120">
      <c r="B54" s="37" t="s">
        <v>2369</v>
      </c>
      <c r="C54" s="38" t="s">
        <v>3791</v>
      </c>
      <c r="D54" s="39" t="s">
        <v>1960</v>
      </c>
      <c r="E54" s="40" t="s">
        <v>3792</v>
      </c>
      <c r="F54" s="41" t="s">
        <v>1002</v>
      </c>
      <c r="G54" s="42" t="s">
        <v>3790</v>
      </c>
      <c r="H54" s="30"/>
    </row>
    <row r="55" spans="1:8" ht="105">
      <c r="B55" s="37" t="s">
        <v>2372</v>
      </c>
      <c r="C55" s="38" t="s">
        <v>3793</v>
      </c>
      <c r="D55" s="39" t="s">
        <v>1018</v>
      </c>
      <c r="E55" s="40" t="s">
        <v>1426</v>
      </c>
      <c r="F55" s="41" t="s">
        <v>1002</v>
      </c>
      <c r="G55" s="265" t="s">
        <v>3788</v>
      </c>
      <c r="H55" s="30"/>
    </row>
    <row r="56" spans="1:8" ht="105.75" thickBot="1">
      <c r="B56" s="37" t="s">
        <v>2374</v>
      </c>
      <c r="C56" s="38" t="s">
        <v>3794</v>
      </c>
      <c r="D56" s="39" t="s">
        <v>1018</v>
      </c>
      <c r="E56" s="40" t="s">
        <v>1426</v>
      </c>
      <c r="F56" s="41" t="s">
        <v>1002</v>
      </c>
      <c r="G56" s="42" t="s">
        <v>3788</v>
      </c>
      <c r="H56" s="30"/>
    </row>
    <row r="57" spans="1:8" s="22" customFormat="1" ht="17.25" thickBot="1">
      <c r="A57" s="5"/>
      <c r="B57" s="333" t="s">
        <v>3795</v>
      </c>
      <c r="C57" s="375"/>
      <c r="D57" s="375"/>
      <c r="E57" s="375"/>
      <c r="F57" s="375"/>
      <c r="G57" s="376"/>
      <c r="H57" s="30"/>
    </row>
    <row r="58" spans="1:8" ht="60">
      <c r="B58" s="37" t="s">
        <v>3796</v>
      </c>
      <c r="C58" s="38" t="s">
        <v>3797</v>
      </c>
      <c r="D58" s="39">
        <v>13</v>
      </c>
      <c r="E58" s="40" t="s">
        <v>1281</v>
      </c>
      <c r="F58" s="41" t="s">
        <v>1002</v>
      </c>
      <c r="G58" s="42" t="s">
        <v>3798</v>
      </c>
      <c r="H58" s="30"/>
    </row>
    <row r="59" spans="1:8" ht="45">
      <c r="B59" s="37" t="s">
        <v>3799</v>
      </c>
      <c r="C59" s="38" t="s">
        <v>3800</v>
      </c>
      <c r="D59" s="39" t="s">
        <v>2247</v>
      </c>
      <c r="E59" s="40" t="s">
        <v>3705</v>
      </c>
      <c r="F59" s="41"/>
      <c r="G59" s="42" t="s">
        <v>4347</v>
      </c>
      <c r="H59" s="30"/>
    </row>
    <row r="60" spans="1:8" ht="45">
      <c r="B60" s="37" t="s">
        <v>3801</v>
      </c>
      <c r="C60" s="38" t="s">
        <v>3802</v>
      </c>
      <c r="D60" s="39" t="s">
        <v>1022</v>
      </c>
      <c r="E60" s="40" t="s">
        <v>3705</v>
      </c>
      <c r="F60" s="41"/>
      <c r="G60" s="42" t="s">
        <v>3803</v>
      </c>
      <c r="H60" s="30"/>
    </row>
    <row r="61" spans="1:8" ht="75">
      <c r="B61" s="37" t="s">
        <v>3804</v>
      </c>
      <c r="C61" s="38" t="s">
        <v>3805</v>
      </c>
      <c r="D61" s="39" t="s">
        <v>1257</v>
      </c>
      <c r="E61" s="40" t="s">
        <v>3705</v>
      </c>
      <c r="F61" s="41"/>
      <c r="G61" s="42" t="s">
        <v>3806</v>
      </c>
      <c r="H61" s="30"/>
    </row>
    <row r="62" spans="1:8" ht="75">
      <c r="B62" s="37" t="s">
        <v>3807</v>
      </c>
      <c r="C62" s="38" t="s">
        <v>3808</v>
      </c>
      <c r="D62" s="39" t="s">
        <v>1024</v>
      </c>
      <c r="E62" s="40" t="s">
        <v>1376</v>
      </c>
      <c r="F62" s="41"/>
      <c r="G62" s="401" t="s">
        <v>3809</v>
      </c>
      <c r="H62" s="30"/>
    </row>
    <row r="63" spans="1:8" ht="90.75" thickBot="1">
      <c r="B63" s="37" t="s">
        <v>3810</v>
      </c>
      <c r="C63" s="38" t="s">
        <v>3811</v>
      </c>
      <c r="D63" s="39" t="s">
        <v>1021</v>
      </c>
      <c r="E63" s="40" t="s">
        <v>925</v>
      </c>
      <c r="F63" s="41" t="s">
        <v>1002</v>
      </c>
      <c r="G63" s="253" t="s">
        <v>3812</v>
      </c>
      <c r="H63" s="30"/>
    </row>
    <row r="64" spans="1:8" s="22" customFormat="1" ht="17.25" thickBot="1">
      <c r="A64" s="5"/>
      <c r="B64" s="333" t="s">
        <v>3813</v>
      </c>
      <c r="C64" s="375"/>
      <c r="D64" s="375"/>
      <c r="E64" s="375"/>
      <c r="F64" s="375"/>
      <c r="G64" s="376"/>
      <c r="H64" s="30"/>
    </row>
    <row r="65" spans="1:8" ht="17.25" thickBot="1">
      <c r="B65" s="31" t="s">
        <v>3814</v>
      </c>
      <c r="C65" s="32" t="s">
        <v>3815</v>
      </c>
      <c r="D65" s="33" t="s">
        <v>1008</v>
      </c>
      <c r="E65" s="34" t="s">
        <v>3705</v>
      </c>
      <c r="F65" s="35" t="s">
        <v>1002</v>
      </c>
      <c r="G65" s="308" t="s">
        <v>3816</v>
      </c>
      <c r="H65" s="30"/>
    </row>
    <row r="66" spans="1:8" s="22" customFormat="1" ht="17.25" thickBot="1">
      <c r="A66" s="5"/>
      <c r="B66" s="333" t="s">
        <v>3817</v>
      </c>
      <c r="C66" s="375"/>
      <c r="D66" s="375"/>
      <c r="E66" s="375"/>
      <c r="F66" s="375"/>
      <c r="G66" s="402"/>
      <c r="H66" s="30"/>
    </row>
    <row r="67" spans="1:8">
      <c r="B67" s="37" t="s">
        <v>3818</v>
      </c>
      <c r="C67" s="38" t="s">
        <v>3819</v>
      </c>
      <c r="D67" s="39" t="s">
        <v>2233</v>
      </c>
      <c r="E67" s="40" t="s">
        <v>2292</v>
      </c>
      <c r="F67" s="41" t="s">
        <v>1002</v>
      </c>
      <c r="G67" s="266"/>
      <c r="H67" s="30"/>
    </row>
    <row r="68" spans="1:8" ht="17.25" thickBot="1">
      <c r="B68" s="37" t="s">
        <v>3820</v>
      </c>
      <c r="C68" s="38" t="s">
        <v>3821</v>
      </c>
      <c r="D68" s="39">
        <v>13</v>
      </c>
      <c r="E68" s="40" t="s">
        <v>1281</v>
      </c>
      <c r="F68" s="41" t="s">
        <v>1002</v>
      </c>
      <c r="G68" s="266"/>
      <c r="H68" s="30"/>
    </row>
    <row r="69" spans="1:8" s="22" customFormat="1" ht="17.25" thickBot="1">
      <c r="A69" s="5"/>
      <c r="B69" s="333" t="s">
        <v>3822</v>
      </c>
      <c r="C69" s="375"/>
      <c r="D69" s="375"/>
      <c r="E69" s="375"/>
      <c r="F69" s="375"/>
      <c r="G69" s="402"/>
      <c r="H69" s="30"/>
    </row>
    <row r="70" spans="1:8">
      <c r="B70" s="37" t="s">
        <v>2384</v>
      </c>
      <c r="C70" s="38" t="s">
        <v>3823</v>
      </c>
      <c r="D70" s="39" t="s">
        <v>982</v>
      </c>
      <c r="E70" s="40" t="s">
        <v>1281</v>
      </c>
      <c r="F70" s="41" t="s">
        <v>1002</v>
      </c>
      <c r="G70" s="266"/>
      <c r="H70" s="30"/>
    </row>
    <row r="71" spans="1:8">
      <c r="B71" s="37" t="s">
        <v>2386</v>
      </c>
      <c r="C71" s="38" t="s">
        <v>3824</v>
      </c>
      <c r="D71" s="39" t="s">
        <v>1021</v>
      </c>
      <c r="E71" s="40" t="s">
        <v>1281</v>
      </c>
      <c r="F71" s="41" t="s">
        <v>1002</v>
      </c>
      <c r="G71" s="266"/>
      <c r="H71" s="30"/>
    </row>
    <row r="72" spans="1:8">
      <c r="B72" s="37" t="s">
        <v>2388</v>
      </c>
      <c r="C72" s="38" t="s">
        <v>3825</v>
      </c>
      <c r="D72" s="39" t="s">
        <v>936</v>
      </c>
      <c r="E72" s="40" t="s">
        <v>1281</v>
      </c>
      <c r="F72" s="41" t="s">
        <v>1002</v>
      </c>
      <c r="G72" s="266"/>
      <c r="H72" s="30"/>
    </row>
    <row r="73" spans="1:8">
      <c r="B73" s="37" t="s">
        <v>2390</v>
      </c>
      <c r="C73" s="38" t="s">
        <v>3826</v>
      </c>
      <c r="D73" s="39" t="s">
        <v>1960</v>
      </c>
      <c r="E73" s="40" t="s">
        <v>3792</v>
      </c>
      <c r="F73" s="41" t="s">
        <v>1002</v>
      </c>
      <c r="G73" s="266"/>
      <c r="H73" s="30"/>
    </row>
    <row r="74" spans="1:8">
      <c r="B74" s="37" t="s">
        <v>2392</v>
      </c>
      <c r="C74" s="38" t="s">
        <v>3827</v>
      </c>
      <c r="D74" s="39" t="s">
        <v>1018</v>
      </c>
      <c r="E74" s="40" t="s">
        <v>1426</v>
      </c>
      <c r="F74" s="41" t="s">
        <v>1002</v>
      </c>
      <c r="G74" s="266"/>
      <c r="H74" s="30"/>
    </row>
    <row r="75" spans="1:8" ht="17.25" thickBot="1">
      <c r="B75" s="37" t="s">
        <v>2394</v>
      </c>
      <c r="C75" s="38" t="s">
        <v>3828</v>
      </c>
      <c r="D75" s="39" t="s">
        <v>1018</v>
      </c>
      <c r="E75" s="40" t="s">
        <v>1426</v>
      </c>
      <c r="F75" s="41" t="s">
        <v>1002</v>
      </c>
      <c r="G75" s="266"/>
      <c r="H75" s="30"/>
    </row>
    <row r="76" spans="1:8" s="22" customFormat="1" ht="17.25" thickBot="1">
      <c r="A76" s="5"/>
      <c r="B76" s="333" t="s">
        <v>3829</v>
      </c>
      <c r="C76" s="375"/>
      <c r="D76" s="375"/>
      <c r="E76" s="375"/>
      <c r="F76" s="375"/>
      <c r="G76" s="402"/>
      <c r="H76" s="30"/>
    </row>
    <row r="77" spans="1:8">
      <c r="B77" s="37" t="s">
        <v>3830</v>
      </c>
      <c r="C77" s="38" t="s">
        <v>3831</v>
      </c>
      <c r="D77" s="39">
        <v>13</v>
      </c>
      <c r="E77" s="40" t="s">
        <v>1281</v>
      </c>
      <c r="F77" s="41" t="s">
        <v>1002</v>
      </c>
      <c r="G77" s="266"/>
      <c r="H77" s="30"/>
    </row>
    <row r="78" spans="1:8">
      <c r="B78" s="37" t="s">
        <v>3832</v>
      </c>
      <c r="C78" s="38" t="s">
        <v>3833</v>
      </c>
      <c r="D78" s="39" t="s">
        <v>2247</v>
      </c>
      <c r="E78" s="40" t="s">
        <v>3705</v>
      </c>
      <c r="F78" s="41"/>
      <c r="G78" s="266"/>
      <c r="H78" s="30"/>
    </row>
    <row r="79" spans="1:8">
      <c r="B79" s="37" t="s">
        <v>3834</v>
      </c>
      <c r="C79" s="38" t="s">
        <v>3835</v>
      </c>
      <c r="D79" s="39" t="s">
        <v>1022</v>
      </c>
      <c r="E79" s="40" t="s">
        <v>3705</v>
      </c>
      <c r="F79" s="41"/>
      <c r="G79" s="266"/>
      <c r="H79" s="30"/>
    </row>
    <row r="80" spans="1:8">
      <c r="B80" s="37" t="s">
        <v>3836</v>
      </c>
      <c r="C80" s="38" t="s">
        <v>3837</v>
      </c>
      <c r="D80" s="39" t="s">
        <v>1257</v>
      </c>
      <c r="E80" s="40" t="s">
        <v>3705</v>
      </c>
      <c r="F80" s="41"/>
      <c r="G80" s="266"/>
      <c r="H80" s="30"/>
    </row>
    <row r="81" spans="1:8">
      <c r="B81" s="37" t="s">
        <v>3838</v>
      </c>
      <c r="C81" s="38" t="s">
        <v>3839</v>
      </c>
      <c r="D81" s="39" t="s">
        <v>1024</v>
      </c>
      <c r="E81" s="40" t="s">
        <v>1376</v>
      </c>
      <c r="F81" s="41"/>
      <c r="G81" s="266"/>
      <c r="H81" s="30"/>
    </row>
    <row r="82" spans="1:8" ht="17.25" thickBot="1">
      <c r="B82" s="37" t="s">
        <v>3840</v>
      </c>
      <c r="C82" s="38" t="s">
        <v>3841</v>
      </c>
      <c r="D82" s="39" t="s">
        <v>1021</v>
      </c>
      <c r="E82" s="40" t="s">
        <v>925</v>
      </c>
      <c r="F82" s="41" t="s">
        <v>1002</v>
      </c>
      <c r="G82" s="267"/>
      <c r="H82" s="30"/>
    </row>
    <row r="83" spans="1:8" s="22" customFormat="1" ht="17.25" thickBot="1">
      <c r="A83" s="5"/>
      <c r="B83" s="333" t="s">
        <v>3842</v>
      </c>
      <c r="C83" s="375"/>
      <c r="D83" s="375"/>
      <c r="E83" s="375"/>
      <c r="F83" s="375"/>
      <c r="G83" s="376"/>
      <c r="H83" s="30"/>
    </row>
    <row r="84" spans="1:8" ht="17.25" thickBot="1">
      <c r="B84" s="31" t="s">
        <v>3843</v>
      </c>
      <c r="C84" s="32" t="s">
        <v>3844</v>
      </c>
      <c r="D84" s="33" t="s">
        <v>1008</v>
      </c>
      <c r="E84" s="34" t="s">
        <v>3705</v>
      </c>
      <c r="F84" s="35" t="s">
        <v>1002</v>
      </c>
      <c r="G84" s="308" t="s">
        <v>3816</v>
      </c>
      <c r="H84" s="30"/>
    </row>
    <row r="85" spans="1:8" s="22" customFormat="1" ht="17.25" thickBot="1">
      <c r="A85" s="5"/>
      <c r="B85" s="333" t="s">
        <v>3845</v>
      </c>
      <c r="C85" s="375"/>
      <c r="D85" s="375"/>
      <c r="E85" s="375"/>
      <c r="F85" s="375"/>
      <c r="G85" s="402"/>
      <c r="H85" s="30"/>
    </row>
    <row r="86" spans="1:8">
      <c r="B86" s="37" t="s">
        <v>3846</v>
      </c>
      <c r="C86" s="38" t="s">
        <v>3847</v>
      </c>
      <c r="D86" s="39" t="s">
        <v>2233</v>
      </c>
      <c r="E86" s="40" t="s">
        <v>2292</v>
      </c>
      <c r="F86" s="41" t="s">
        <v>1002</v>
      </c>
      <c r="G86" s="266"/>
      <c r="H86" s="30"/>
    </row>
    <row r="87" spans="1:8" ht="17.25" thickBot="1">
      <c r="B87" s="37" t="s">
        <v>3848</v>
      </c>
      <c r="C87" s="38" t="s">
        <v>3849</v>
      </c>
      <c r="D87" s="39">
        <v>13</v>
      </c>
      <c r="E87" s="40" t="s">
        <v>1281</v>
      </c>
      <c r="F87" s="41" t="s">
        <v>1002</v>
      </c>
      <c r="G87" s="266"/>
      <c r="H87" s="30"/>
    </row>
    <row r="88" spans="1:8" s="22" customFormat="1" ht="17.25" thickBot="1">
      <c r="A88" s="5"/>
      <c r="B88" s="333" t="s">
        <v>3850</v>
      </c>
      <c r="C88" s="375"/>
      <c r="D88" s="375"/>
      <c r="E88" s="375"/>
      <c r="F88" s="375"/>
      <c r="G88" s="402"/>
      <c r="H88" s="30"/>
    </row>
    <row r="89" spans="1:8">
      <c r="B89" s="37" t="s">
        <v>2403</v>
      </c>
      <c r="C89" s="38" t="s">
        <v>3851</v>
      </c>
      <c r="D89" s="39" t="s">
        <v>982</v>
      </c>
      <c r="E89" s="40" t="s">
        <v>1281</v>
      </c>
      <c r="F89" s="41" t="s">
        <v>1002</v>
      </c>
      <c r="G89" s="266"/>
      <c r="H89" s="30"/>
    </row>
    <row r="90" spans="1:8">
      <c r="B90" s="37" t="s">
        <v>2405</v>
      </c>
      <c r="C90" s="38" t="s">
        <v>3852</v>
      </c>
      <c r="D90" s="39" t="s">
        <v>1021</v>
      </c>
      <c r="E90" s="40" t="s">
        <v>1281</v>
      </c>
      <c r="F90" s="41" t="s">
        <v>1002</v>
      </c>
      <c r="G90" s="266"/>
      <c r="H90" s="30"/>
    </row>
    <row r="91" spans="1:8">
      <c r="B91" s="37" t="s">
        <v>2407</v>
      </c>
      <c r="C91" s="38" t="s">
        <v>3853</v>
      </c>
      <c r="D91" s="39" t="s">
        <v>936</v>
      </c>
      <c r="E91" s="40" t="s">
        <v>1281</v>
      </c>
      <c r="F91" s="41" t="s">
        <v>1002</v>
      </c>
      <c r="G91" s="266"/>
      <c r="H91" s="30"/>
    </row>
    <row r="92" spans="1:8">
      <c r="B92" s="37" t="s">
        <v>2409</v>
      </c>
      <c r="C92" s="38" t="s">
        <v>3854</v>
      </c>
      <c r="D92" s="39" t="s">
        <v>1960</v>
      </c>
      <c r="E92" s="40" t="s">
        <v>3792</v>
      </c>
      <c r="F92" s="41" t="s">
        <v>1002</v>
      </c>
      <c r="G92" s="266"/>
      <c r="H92" s="30"/>
    </row>
    <row r="93" spans="1:8">
      <c r="B93" s="37" t="s">
        <v>2411</v>
      </c>
      <c r="C93" s="38" t="s">
        <v>3855</v>
      </c>
      <c r="D93" s="39" t="s">
        <v>1018</v>
      </c>
      <c r="E93" s="40" t="s">
        <v>1426</v>
      </c>
      <c r="F93" s="41" t="s">
        <v>1002</v>
      </c>
      <c r="G93" s="266"/>
      <c r="H93" s="30"/>
    </row>
    <row r="94" spans="1:8" ht="17.25" thickBot="1">
      <c r="B94" s="37" t="s">
        <v>2413</v>
      </c>
      <c r="C94" s="38" t="s">
        <v>3856</v>
      </c>
      <c r="D94" s="39" t="s">
        <v>1018</v>
      </c>
      <c r="E94" s="40" t="s">
        <v>1426</v>
      </c>
      <c r="F94" s="41" t="s">
        <v>1002</v>
      </c>
      <c r="G94" s="266"/>
      <c r="H94" s="30"/>
    </row>
    <row r="95" spans="1:8" s="22" customFormat="1" ht="17.25" thickBot="1">
      <c r="A95" s="5"/>
      <c r="B95" s="333" t="s">
        <v>3857</v>
      </c>
      <c r="C95" s="375"/>
      <c r="D95" s="375"/>
      <c r="E95" s="375"/>
      <c r="F95" s="375"/>
      <c r="G95" s="402"/>
      <c r="H95" s="30"/>
    </row>
    <row r="96" spans="1:8">
      <c r="B96" s="37" t="s">
        <v>3858</v>
      </c>
      <c r="C96" s="38" t="s">
        <v>3859</v>
      </c>
      <c r="D96" s="39">
        <v>13</v>
      </c>
      <c r="E96" s="40" t="s">
        <v>1281</v>
      </c>
      <c r="F96" s="41" t="s">
        <v>1002</v>
      </c>
      <c r="G96" s="266"/>
      <c r="H96" s="30"/>
    </row>
    <row r="97" spans="1:8">
      <c r="B97" s="37" t="s">
        <v>3860</v>
      </c>
      <c r="C97" s="38" t="s">
        <v>3861</v>
      </c>
      <c r="D97" s="39" t="s">
        <v>2247</v>
      </c>
      <c r="E97" s="40" t="s">
        <v>3705</v>
      </c>
      <c r="F97" s="41"/>
      <c r="G97" s="266"/>
      <c r="H97" s="30"/>
    </row>
    <row r="98" spans="1:8">
      <c r="B98" s="37" t="s">
        <v>3862</v>
      </c>
      <c r="C98" s="38" t="s">
        <v>3863</v>
      </c>
      <c r="D98" s="39" t="s">
        <v>1022</v>
      </c>
      <c r="E98" s="40" t="s">
        <v>3705</v>
      </c>
      <c r="F98" s="41"/>
      <c r="G98" s="266"/>
      <c r="H98" s="30"/>
    </row>
    <row r="99" spans="1:8">
      <c r="B99" s="37" t="s">
        <v>3864</v>
      </c>
      <c r="C99" s="38" t="s">
        <v>3865</v>
      </c>
      <c r="D99" s="39" t="s">
        <v>1257</v>
      </c>
      <c r="E99" s="40" t="s">
        <v>3705</v>
      </c>
      <c r="F99" s="41"/>
      <c r="G99" s="266"/>
      <c r="H99" s="30"/>
    </row>
    <row r="100" spans="1:8">
      <c r="B100" s="37" t="s">
        <v>3866</v>
      </c>
      <c r="C100" s="38" t="s">
        <v>3867</v>
      </c>
      <c r="D100" s="39" t="s">
        <v>1024</v>
      </c>
      <c r="E100" s="40" t="s">
        <v>1376</v>
      </c>
      <c r="F100" s="41"/>
      <c r="G100" s="266"/>
      <c r="H100" s="30"/>
    </row>
    <row r="101" spans="1:8" ht="17.25" thickBot="1">
      <c r="B101" s="37" t="s">
        <v>3868</v>
      </c>
      <c r="C101" s="38" t="s">
        <v>3869</v>
      </c>
      <c r="D101" s="39" t="s">
        <v>1021</v>
      </c>
      <c r="E101" s="40" t="s">
        <v>925</v>
      </c>
      <c r="F101" s="41" t="s">
        <v>1002</v>
      </c>
      <c r="G101" s="267"/>
      <c r="H101" s="30"/>
    </row>
    <row r="102" spans="1:8" s="22" customFormat="1" ht="17.25" thickBot="1">
      <c r="A102" s="5"/>
      <c r="B102" s="333" t="s">
        <v>3870</v>
      </c>
      <c r="C102" s="375"/>
      <c r="D102" s="375"/>
      <c r="E102" s="375"/>
      <c r="F102" s="375"/>
      <c r="G102" s="376"/>
      <c r="H102" s="30"/>
    </row>
    <row r="103" spans="1:8" ht="17.25" thickBot="1">
      <c r="B103" s="31" t="s">
        <v>3871</v>
      </c>
      <c r="C103" s="32" t="s">
        <v>3872</v>
      </c>
      <c r="D103" s="33" t="s">
        <v>1008</v>
      </c>
      <c r="E103" s="34" t="s">
        <v>3705</v>
      </c>
      <c r="F103" s="35" t="s">
        <v>1002</v>
      </c>
      <c r="G103" s="308" t="s">
        <v>3816</v>
      </c>
      <c r="H103" s="30"/>
    </row>
    <row r="104" spans="1:8" s="22" customFormat="1" ht="17.25" thickBot="1">
      <c r="A104" s="5"/>
      <c r="B104" s="333" t="s">
        <v>3873</v>
      </c>
      <c r="C104" s="375"/>
      <c r="D104" s="375"/>
      <c r="E104" s="375"/>
      <c r="F104" s="375"/>
      <c r="G104" s="402"/>
      <c r="H104" s="30"/>
    </row>
    <row r="105" spans="1:8">
      <c r="B105" s="37" t="s">
        <v>3874</v>
      </c>
      <c r="C105" s="38" t="s">
        <v>3875</v>
      </c>
      <c r="D105" s="39" t="s">
        <v>2233</v>
      </c>
      <c r="E105" s="40" t="s">
        <v>2292</v>
      </c>
      <c r="F105" s="41" t="s">
        <v>1002</v>
      </c>
      <c r="G105" s="266"/>
      <c r="H105" s="30"/>
    </row>
    <row r="106" spans="1:8" ht="17.25" thickBot="1">
      <c r="B106" s="37" t="s">
        <v>3876</v>
      </c>
      <c r="C106" s="38" t="s">
        <v>3877</v>
      </c>
      <c r="D106" s="39">
        <v>13</v>
      </c>
      <c r="E106" s="40" t="s">
        <v>1281</v>
      </c>
      <c r="F106" s="41" t="s">
        <v>1002</v>
      </c>
      <c r="G106" s="266"/>
      <c r="H106" s="30"/>
    </row>
    <row r="107" spans="1:8" s="22" customFormat="1" ht="17.25" thickBot="1">
      <c r="A107" s="5"/>
      <c r="B107" s="333" t="s">
        <v>3878</v>
      </c>
      <c r="C107" s="375"/>
      <c r="D107" s="375"/>
      <c r="E107" s="375"/>
      <c r="F107" s="375"/>
      <c r="G107" s="402"/>
      <c r="H107" s="30"/>
    </row>
    <row r="108" spans="1:8">
      <c r="B108" s="37" t="s">
        <v>2422</v>
      </c>
      <c r="C108" s="38" t="s">
        <v>3879</v>
      </c>
      <c r="D108" s="39" t="s">
        <v>982</v>
      </c>
      <c r="E108" s="40" t="s">
        <v>1281</v>
      </c>
      <c r="F108" s="41" t="s">
        <v>1002</v>
      </c>
      <c r="G108" s="266"/>
      <c r="H108" s="30"/>
    </row>
    <row r="109" spans="1:8">
      <c r="B109" s="37" t="s">
        <v>2424</v>
      </c>
      <c r="C109" s="38" t="s">
        <v>3880</v>
      </c>
      <c r="D109" s="39" t="s">
        <v>1021</v>
      </c>
      <c r="E109" s="40" t="s">
        <v>1281</v>
      </c>
      <c r="F109" s="41" t="s">
        <v>1002</v>
      </c>
      <c r="G109" s="266"/>
      <c r="H109" s="30"/>
    </row>
    <row r="110" spans="1:8">
      <c r="B110" s="37" t="s">
        <v>2426</v>
      </c>
      <c r="C110" s="38" t="s">
        <v>3881</v>
      </c>
      <c r="D110" s="39" t="s">
        <v>936</v>
      </c>
      <c r="E110" s="40" t="s">
        <v>1281</v>
      </c>
      <c r="F110" s="41" t="s">
        <v>1002</v>
      </c>
      <c r="G110" s="266"/>
      <c r="H110" s="30"/>
    </row>
    <row r="111" spans="1:8">
      <c r="B111" s="37" t="s">
        <v>2428</v>
      </c>
      <c r="C111" s="38" t="s">
        <v>3882</v>
      </c>
      <c r="D111" s="39" t="s">
        <v>1960</v>
      </c>
      <c r="E111" s="40" t="s">
        <v>3792</v>
      </c>
      <c r="F111" s="41" t="s">
        <v>1002</v>
      </c>
      <c r="G111" s="266"/>
      <c r="H111" s="30"/>
    </row>
    <row r="112" spans="1:8">
      <c r="B112" s="37" t="s">
        <v>2430</v>
      </c>
      <c r="C112" s="38" t="s">
        <v>3883</v>
      </c>
      <c r="D112" s="39" t="s">
        <v>1018</v>
      </c>
      <c r="E112" s="40" t="s">
        <v>1426</v>
      </c>
      <c r="F112" s="41" t="s">
        <v>1002</v>
      </c>
      <c r="G112" s="266"/>
      <c r="H112" s="30"/>
    </row>
    <row r="113" spans="1:8" ht="17.25" thickBot="1">
      <c r="B113" s="37" t="s">
        <v>2432</v>
      </c>
      <c r="C113" s="38" t="s">
        <v>3884</v>
      </c>
      <c r="D113" s="39" t="s">
        <v>1018</v>
      </c>
      <c r="E113" s="40" t="s">
        <v>1426</v>
      </c>
      <c r="F113" s="41" t="s">
        <v>1002</v>
      </c>
      <c r="G113" s="266"/>
      <c r="H113" s="30"/>
    </row>
    <row r="114" spans="1:8" s="22" customFormat="1" ht="17.25" thickBot="1">
      <c r="A114" s="5"/>
      <c r="B114" s="333" t="s">
        <v>3885</v>
      </c>
      <c r="C114" s="375"/>
      <c r="D114" s="375"/>
      <c r="E114" s="375"/>
      <c r="F114" s="375"/>
      <c r="G114" s="402"/>
      <c r="H114" s="30"/>
    </row>
    <row r="115" spans="1:8">
      <c r="B115" s="37" t="s">
        <v>3886</v>
      </c>
      <c r="C115" s="38" t="s">
        <v>3887</v>
      </c>
      <c r="D115" s="39">
        <v>13</v>
      </c>
      <c r="E115" s="40" t="s">
        <v>1281</v>
      </c>
      <c r="F115" s="41" t="s">
        <v>1002</v>
      </c>
      <c r="G115" s="266"/>
      <c r="H115" s="30"/>
    </row>
    <row r="116" spans="1:8">
      <c r="B116" s="37" t="s">
        <v>3888</v>
      </c>
      <c r="C116" s="38" t="s">
        <v>3889</v>
      </c>
      <c r="D116" s="39" t="s">
        <v>2247</v>
      </c>
      <c r="E116" s="40" t="s">
        <v>3705</v>
      </c>
      <c r="F116" s="41"/>
      <c r="G116" s="266"/>
      <c r="H116" s="30"/>
    </row>
    <row r="117" spans="1:8">
      <c r="B117" s="37" t="s">
        <v>3890</v>
      </c>
      <c r="C117" s="38" t="s">
        <v>3891</v>
      </c>
      <c r="D117" s="39" t="s">
        <v>1022</v>
      </c>
      <c r="E117" s="40" t="s">
        <v>3705</v>
      </c>
      <c r="F117" s="41"/>
      <c r="G117" s="266"/>
      <c r="H117" s="30"/>
    </row>
    <row r="118" spans="1:8">
      <c r="B118" s="37" t="s">
        <v>3892</v>
      </c>
      <c r="C118" s="38" t="s">
        <v>3893</v>
      </c>
      <c r="D118" s="39" t="s">
        <v>1257</v>
      </c>
      <c r="E118" s="40" t="s">
        <v>3705</v>
      </c>
      <c r="F118" s="41"/>
      <c r="G118" s="266"/>
      <c r="H118" s="30"/>
    </row>
    <row r="119" spans="1:8">
      <c r="B119" s="37" t="s">
        <v>3894</v>
      </c>
      <c r="C119" s="38" t="s">
        <v>3895</v>
      </c>
      <c r="D119" s="39" t="s">
        <v>1024</v>
      </c>
      <c r="E119" s="40" t="s">
        <v>1376</v>
      </c>
      <c r="F119" s="41"/>
      <c r="G119" s="266"/>
      <c r="H119" s="30"/>
    </row>
    <row r="120" spans="1:8" ht="17.25" thickBot="1">
      <c r="B120" s="37" t="s">
        <v>3896</v>
      </c>
      <c r="C120" s="38" t="s">
        <v>3897</v>
      </c>
      <c r="D120" s="39" t="s">
        <v>1021</v>
      </c>
      <c r="E120" s="40" t="s">
        <v>925</v>
      </c>
      <c r="F120" s="41" t="s">
        <v>1002</v>
      </c>
      <c r="G120" s="267"/>
      <c r="H120" s="30"/>
    </row>
    <row r="121" spans="1:8" s="22" customFormat="1" ht="17.25" thickBot="1">
      <c r="A121" s="5"/>
      <c r="B121" s="333" t="s">
        <v>3898</v>
      </c>
      <c r="C121" s="375"/>
      <c r="D121" s="375"/>
      <c r="E121" s="375"/>
      <c r="F121" s="375"/>
      <c r="G121" s="376"/>
      <c r="H121" s="30"/>
    </row>
    <row r="122" spans="1:8" ht="17.25" thickBot="1">
      <c r="B122" s="31" t="s">
        <v>3899</v>
      </c>
      <c r="C122" s="32" t="s">
        <v>3900</v>
      </c>
      <c r="D122" s="33" t="s">
        <v>1008</v>
      </c>
      <c r="E122" s="34" t="s">
        <v>3705</v>
      </c>
      <c r="F122" s="35" t="s">
        <v>1002</v>
      </c>
      <c r="G122" s="308" t="s">
        <v>3816</v>
      </c>
      <c r="H122" s="30"/>
    </row>
    <row r="123" spans="1:8" s="22" customFormat="1" ht="17.25" thickBot="1">
      <c r="A123" s="5"/>
      <c r="B123" s="333" t="s">
        <v>3901</v>
      </c>
      <c r="C123" s="375"/>
      <c r="D123" s="375"/>
      <c r="E123" s="375"/>
      <c r="F123" s="375"/>
      <c r="G123" s="402"/>
      <c r="H123" s="30"/>
    </row>
    <row r="124" spans="1:8">
      <c r="B124" s="37" t="s">
        <v>3902</v>
      </c>
      <c r="C124" s="38" t="s">
        <v>3903</v>
      </c>
      <c r="D124" s="39" t="s">
        <v>2233</v>
      </c>
      <c r="E124" s="40" t="s">
        <v>2292</v>
      </c>
      <c r="F124" s="41" t="s">
        <v>1002</v>
      </c>
      <c r="G124" s="266"/>
      <c r="H124" s="30"/>
    </row>
    <row r="125" spans="1:8" ht="17.25" thickBot="1">
      <c r="B125" s="37" t="s">
        <v>3904</v>
      </c>
      <c r="C125" s="38" t="s">
        <v>3905</v>
      </c>
      <c r="D125" s="39">
        <v>13</v>
      </c>
      <c r="E125" s="40" t="s">
        <v>1281</v>
      </c>
      <c r="F125" s="41" t="s">
        <v>1002</v>
      </c>
      <c r="G125" s="266"/>
      <c r="H125" s="30"/>
    </row>
    <row r="126" spans="1:8" s="22" customFormat="1" ht="17.25" thickBot="1">
      <c r="A126" s="5"/>
      <c r="B126" s="333" t="s">
        <v>3906</v>
      </c>
      <c r="C126" s="375"/>
      <c r="D126" s="375"/>
      <c r="E126" s="375"/>
      <c r="F126" s="375"/>
      <c r="G126" s="402"/>
      <c r="H126" s="30"/>
    </row>
    <row r="127" spans="1:8">
      <c r="B127" s="37" t="s">
        <v>2441</v>
      </c>
      <c r="C127" s="38" t="s">
        <v>3907</v>
      </c>
      <c r="D127" s="39" t="s">
        <v>982</v>
      </c>
      <c r="E127" s="40" t="s">
        <v>1281</v>
      </c>
      <c r="F127" s="41" t="s">
        <v>1002</v>
      </c>
      <c r="G127" s="266"/>
      <c r="H127" s="30"/>
    </row>
    <row r="128" spans="1:8">
      <c r="B128" s="37" t="s">
        <v>2443</v>
      </c>
      <c r="C128" s="38" t="s">
        <v>3908</v>
      </c>
      <c r="D128" s="39" t="s">
        <v>1021</v>
      </c>
      <c r="E128" s="40" t="s">
        <v>1281</v>
      </c>
      <c r="F128" s="41" t="s">
        <v>1002</v>
      </c>
      <c r="G128" s="266"/>
      <c r="H128" s="30"/>
    </row>
    <row r="129" spans="1:8">
      <c r="B129" s="37" t="s">
        <v>2445</v>
      </c>
      <c r="C129" s="38" t="s">
        <v>3909</v>
      </c>
      <c r="D129" s="39" t="s">
        <v>936</v>
      </c>
      <c r="E129" s="40" t="s">
        <v>1281</v>
      </c>
      <c r="F129" s="41" t="s">
        <v>1002</v>
      </c>
      <c r="G129" s="266"/>
      <c r="H129" s="30"/>
    </row>
    <row r="130" spans="1:8">
      <c r="B130" s="37" t="s">
        <v>2447</v>
      </c>
      <c r="C130" s="38" t="s">
        <v>3910</v>
      </c>
      <c r="D130" s="39" t="s">
        <v>1960</v>
      </c>
      <c r="E130" s="40" t="s">
        <v>3792</v>
      </c>
      <c r="F130" s="41" t="s">
        <v>1002</v>
      </c>
      <c r="G130" s="266"/>
      <c r="H130" s="30"/>
    </row>
    <row r="131" spans="1:8">
      <c r="B131" s="37" t="s">
        <v>2449</v>
      </c>
      <c r="C131" s="38" t="s">
        <v>3911</v>
      </c>
      <c r="D131" s="39" t="s">
        <v>1018</v>
      </c>
      <c r="E131" s="40" t="s">
        <v>1426</v>
      </c>
      <c r="F131" s="41" t="s">
        <v>1002</v>
      </c>
      <c r="G131" s="266"/>
      <c r="H131" s="30"/>
    </row>
    <row r="132" spans="1:8" ht="17.25" thickBot="1">
      <c r="B132" s="37" t="s">
        <v>2451</v>
      </c>
      <c r="C132" s="38" t="s">
        <v>3912</v>
      </c>
      <c r="D132" s="39" t="s">
        <v>1018</v>
      </c>
      <c r="E132" s="40" t="s">
        <v>1426</v>
      </c>
      <c r="F132" s="41" t="s">
        <v>1002</v>
      </c>
      <c r="G132" s="266"/>
      <c r="H132" s="30"/>
    </row>
    <row r="133" spans="1:8" s="22" customFormat="1" ht="17.25" thickBot="1">
      <c r="A133" s="5"/>
      <c r="B133" s="333" t="s">
        <v>3913</v>
      </c>
      <c r="C133" s="375"/>
      <c r="D133" s="375"/>
      <c r="E133" s="375"/>
      <c r="F133" s="375"/>
      <c r="G133" s="402"/>
      <c r="H133" s="30"/>
    </row>
    <row r="134" spans="1:8">
      <c r="B134" s="37" t="s">
        <v>3914</v>
      </c>
      <c r="C134" s="38" t="s">
        <v>3915</v>
      </c>
      <c r="D134" s="39">
        <v>13</v>
      </c>
      <c r="E134" s="40" t="s">
        <v>1281</v>
      </c>
      <c r="F134" s="41" t="s">
        <v>1002</v>
      </c>
      <c r="G134" s="266"/>
      <c r="H134" s="30"/>
    </row>
    <row r="135" spans="1:8">
      <c r="B135" s="37" t="s">
        <v>3916</v>
      </c>
      <c r="C135" s="38" t="s">
        <v>3917</v>
      </c>
      <c r="D135" s="39" t="s">
        <v>2247</v>
      </c>
      <c r="E135" s="40" t="s">
        <v>3705</v>
      </c>
      <c r="F135" s="41"/>
      <c r="G135" s="266"/>
      <c r="H135" s="30"/>
    </row>
    <row r="136" spans="1:8">
      <c r="B136" s="37" t="s">
        <v>3918</v>
      </c>
      <c r="C136" s="38" t="s">
        <v>3919</v>
      </c>
      <c r="D136" s="39" t="s">
        <v>1022</v>
      </c>
      <c r="E136" s="40" t="s">
        <v>3705</v>
      </c>
      <c r="F136" s="41"/>
      <c r="G136" s="266"/>
      <c r="H136" s="30"/>
    </row>
    <row r="137" spans="1:8">
      <c r="B137" s="37" t="s">
        <v>3920</v>
      </c>
      <c r="C137" s="38" t="s">
        <v>3921</v>
      </c>
      <c r="D137" s="39" t="s">
        <v>1257</v>
      </c>
      <c r="E137" s="40" t="s">
        <v>3705</v>
      </c>
      <c r="F137" s="41"/>
      <c r="G137" s="266"/>
      <c r="H137" s="30"/>
    </row>
    <row r="138" spans="1:8">
      <c r="B138" s="37" t="s">
        <v>3922</v>
      </c>
      <c r="C138" s="38" t="s">
        <v>3923</v>
      </c>
      <c r="D138" s="39" t="s">
        <v>1024</v>
      </c>
      <c r="E138" s="40" t="s">
        <v>1376</v>
      </c>
      <c r="F138" s="41"/>
      <c r="G138" s="266"/>
      <c r="H138" s="30"/>
    </row>
    <row r="139" spans="1:8" ht="17.25" thickBot="1">
      <c r="B139" s="37" t="s">
        <v>3924</v>
      </c>
      <c r="C139" s="38" t="s">
        <v>3925</v>
      </c>
      <c r="D139" s="39" t="s">
        <v>1021</v>
      </c>
      <c r="E139" s="40" t="s">
        <v>925</v>
      </c>
      <c r="F139" s="41" t="s">
        <v>1002</v>
      </c>
      <c r="G139" s="267"/>
      <c r="H139" s="30"/>
    </row>
    <row r="140" spans="1:8" s="22" customFormat="1" ht="17.25" thickBot="1">
      <c r="A140" s="5"/>
      <c r="B140" s="333" t="s">
        <v>3926</v>
      </c>
      <c r="C140" s="375"/>
      <c r="D140" s="375"/>
      <c r="E140" s="375"/>
      <c r="F140" s="375"/>
      <c r="G140" s="376"/>
      <c r="H140" s="30"/>
    </row>
    <row r="141" spans="1:8" ht="17.25" thickBot="1">
      <c r="B141" s="31" t="s">
        <v>3927</v>
      </c>
      <c r="C141" s="32" t="s">
        <v>3928</v>
      </c>
      <c r="D141" s="33" t="s">
        <v>1008</v>
      </c>
      <c r="E141" s="34" t="s">
        <v>3705</v>
      </c>
      <c r="F141" s="35" t="s">
        <v>1002</v>
      </c>
      <c r="G141" s="308" t="s">
        <v>3816</v>
      </c>
      <c r="H141" s="30"/>
    </row>
    <row r="142" spans="1:8" s="22" customFormat="1" ht="17.25" thickBot="1">
      <c r="A142" s="5"/>
      <c r="B142" s="333" t="s">
        <v>3929</v>
      </c>
      <c r="C142" s="375"/>
      <c r="D142" s="375"/>
      <c r="E142" s="375"/>
      <c r="F142" s="375"/>
      <c r="G142" s="402"/>
      <c r="H142" s="30"/>
    </row>
    <row r="143" spans="1:8">
      <c r="B143" s="37" t="s">
        <v>3930</v>
      </c>
      <c r="C143" s="38" t="s">
        <v>3931</v>
      </c>
      <c r="D143" s="39" t="s">
        <v>2233</v>
      </c>
      <c r="E143" s="40" t="s">
        <v>2292</v>
      </c>
      <c r="F143" s="41" t="s">
        <v>1002</v>
      </c>
      <c r="G143" s="266"/>
      <c r="H143" s="30"/>
    </row>
    <row r="144" spans="1:8" ht="17.25" thickBot="1">
      <c r="B144" s="37" t="s">
        <v>3932</v>
      </c>
      <c r="C144" s="38" t="s">
        <v>3933</v>
      </c>
      <c r="D144" s="39">
        <v>13</v>
      </c>
      <c r="E144" s="40" t="s">
        <v>1281</v>
      </c>
      <c r="F144" s="41" t="s">
        <v>1002</v>
      </c>
      <c r="G144" s="266"/>
      <c r="H144" s="30"/>
    </row>
    <row r="145" spans="1:8" s="22" customFormat="1" ht="17.25" thickBot="1">
      <c r="A145" s="5"/>
      <c r="B145" s="333" t="s">
        <v>3934</v>
      </c>
      <c r="C145" s="375"/>
      <c r="D145" s="375"/>
      <c r="E145" s="375"/>
      <c r="F145" s="375"/>
      <c r="G145" s="402"/>
      <c r="H145" s="30"/>
    </row>
    <row r="146" spans="1:8">
      <c r="B146" s="37" t="s">
        <v>2460</v>
      </c>
      <c r="C146" s="38" t="s">
        <v>3935</v>
      </c>
      <c r="D146" s="39" t="s">
        <v>982</v>
      </c>
      <c r="E146" s="40" t="s">
        <v>1281</v>
      </c>
      <c r="F146" s="41" t="s">
        <v>1002</v>
      </c>
      <c r="G146" s="266"/>
      <c r="H146" s="30"/>
    </row>
    <row r="147" spans="1:8">
      <c r="B147" s="37" t="s">
        <v>2462</v>
      </c>
      <c r="C147" s="38" t="s">
        <v>3936</v>
      </c>
      <c r="D147" s="39" t="s">
        <v>1021</v>
      </c>
      <c r="E147" s="40" t="s">
        <v>1281</v>
      </c>
      <c r="F147" s="41" t="s">
        <v>1002</v>
      </c>
      <c r="G147" s="266"/>
      <c r="H147" s="30"/>
    </row>
    <row r="148" spans="1:8">
      <c r="B148" s="37" t="s">
        <v>2464</v>
      </c>
      <c r="C148" s="38" t="s">
        <v>3937</v>
      </c>
      <c r="D148" s="39" t="s">
        <v>936</v>
      </c>
      <c r="E148" s="40" t="s">
        <v>1281</v>
      </c>
      <c r="F148" s="41" t="s">
        <v>1002</v>
      </c>
      <c r="G148" s="266"/>
      <c r="H148" s="30"/>
    </row>
    <row r="149" spans="1:8">
      <c r="B149" s="37" t="s">
        <v>2466</v>
      </c>
      <c r="C149" s="38" t="s">
        <v>3938</v>
      </c>
      <c r="D149" s="39" t="s">
        <v>1960</v>
      </c>
      <c r="E149" s="40" t="s">
        <v>3792</v>
      </c>
      <c r="F149" s="41" t="s">
        <v>1002</v>
      </c>
      <c r="G149" s="266"/>
      <c r="H149" s="30"/>
    </row>
    <row r="150" spans="1:8">
      <c r="B150" s="37" t="s">
        <v>2468</v>
      </c>
      <c r="C150" s="38" t="s">
        <v>3939</v>
      </c>
      <c r="D150" s="39" t="s">
        <v>1018</v>
      </c>
      <c r="E150" s="40" t="s">
        <v>1426</v>
      </c>
      <c r="F150" s="41" t="s">
        <v>1002</v>
      </c>
      <c r="G150" s="266"/>
      <c r="H150" s="30"/>
    </row>
    <row r="151" spans="1:8" ht="17.25" thickBot="1">
      <c r="B151" s="37" t="s">
        <v>2470</v>
      </c>
      <c r="C151" s="38" t="s">
        <v>3940</v>
      </c>
      <c r="D151" s="39" t="s">
        <v>1018</v>
      </c>
      <c r="E151" s="40" t="s">
        <v>1426</v>
      </c>
      <c r="F151" s="41" t="s">
        <v>1002</v>
      </c>
      <c r="G151" s="266"/>
      <c r="H151" s="30"/>
    </row>
    <row r="152" spans="1:8" s="22" customFormat="1" ht="17.25" thickBot="1">
      <c r="A152" s="5"/>
      <c r="B152" s="333" t="s">
        <v>3941</v>
      </c>
      <c r="C152" s="375"/>
      <c r="D152" s="375"/>
      <c r="E152" s="375"/>
      <c r="F152" s="375"/>
      <c r="G152" s="402"/>
      <c r="H152" s="30"/>
    </row>
    <row r="153" spans="1:8">
      <c r="B153" s="37" t="s">
        <v>3942</v>
      </c>
      <c r="C153" s="38" t="s">
        <v>3943</v>
      </c>
      <c r="D153" s="39">
        <v>13</v>
      </c>
      <c r="E153" s="40" t="s">
        <v>1281</v>
      </c>
      <c r="F153" s="41" t="s">
        <v>1002</v>
      </c>
      <c r="G153" s="266"/>
      <c r="H153" s="30"/>
    </row>
    <row r="154" spans="1:8">
      <c r="B154" s="37" t="s">
        <v>3944</v>
      </c>
      <c r="C154" s="38" t="s">
        <v>3945</v>
      </c>
      <c r="D154" s="39" t="s">
        <v>2247</v>
      </c>
      <c r="E154" s="40" t="s">
        <v>3705</v>
      </c>
      <c r="F154" s="41"/>
      <c r="G154" s="266"/>
      <c r="H154" s="30"/>
    </row>
    <row r="155" spans="1:8">
      <c r="B155" s="37" t="s">
        <v>3946</v>
      </c>
      <c r="C155" s="38" t="s">
        <v>3947</v>
      </c>
      <c r="D155" s="39" t="s">
        <v>1022</v>
      </c>
      <c r="E155" s="40" t="s">
        <v>3705</v>
      </c>
      <c r="F155" s="41"/>
      <c r="G155" s="266"/>
      <c r="H155" s="30"/>
    </row>
    <row r="156" spans="1:8">
      <c r="B156" s="37" t="s">
        <v>3948</v>
      </c>
      <c r="C156" s="38" t="s">
        <v>3949</v>
      </c>
      <c r="D156" s="39" t="s">
        <v>1257</v>
      </c>
      <c r="E156" s="40" t="s">
        <v>3705</v>
      </c>
      <c r="F156" s="41"/>
      <c r="G156" s="266"/>
      <c r="H156" s="30"/>
    </row>
    <row r="157" spans="1:8">
      <c r="B157" s="37" t="s">
        <v>3950</v>
      </c>
      <c r="C157" s="38" t="s">
        <v>3951</v>
      </c>
      <c r="D157" s="39" t="s">
        <v>1024</v>
      </c>
      <c r="E157" s="40" t="s">
        <v>1376</v>
      </c>
      <c r="F157" s="41"/>
      <c r="G157" s="266"/>
      <c r="H157" s="30"/>
    </row>
    <row r="158" spans="1:8" ht="17.25" thickBot="1">
      <c r="B158" s="37" t="s">
        <v>3952</v>
      </c>
      <c r="C158" s="38" t="s">
        <v>3953</v>
      </c>
      <c r="D158" s="39" t="s">
        <v>1021</v>
      </c>
      <c r="E158" s="40" t="s">
        <v>925</v>
      </c>
      <c r="F158" s="41" t="s">
        <v>1002</v>
      </c>
      <c r="G158" s="267"/>
      <c r="H158" s="30"/>
    </row>
    <row r="159" spans="1:8" s="22" customFormat="1" ht="17.25" thickBot="1">
      <c r="A159" s="5"/>
      <c r="B159" s="333" t="s">
        <v>3954</v>
      </c>
      <c r="C159" s="375"/>
      <c r="D159" s="375"/>
      <c r="E159" s="375"/>
      <c r="F159" s="375"/>
      <c r="G159" s="376"/>
      <c r="H159" s="30"/>
    </row>
    <row r="160" spans="1:8" ht="17.25" thickBot="1">
      <c r="B160" s="31" t="s">
        <v>3955</v>
      </c>
      <c r="C160" s="32" t="s">
        <v>3956</v>
      </c>
      <c r="D160" s="33" t="s">
        <v>1008</v>
      </c>
      <c r="E160" s="34" t="s">
        <v>3705</v>
      </c>
      <c r="F160" s="35" t="s">
        <v>1002</v>
      </c>
      <c r="G160" s="308" t="s">
        <v>3816</v>
      </c>
      <c r="H160" s="30"/>
    </row>
    <row r="161" spans="1:8" s="22" customFormat="1" ht="17.25" thickBot="1">
      <c r="A161" s="5"/>
      <c r="B161" s="333" t="s">
        <v>3957</v>
      </c>
      <c r="C161" s="375"/>
      <c r="D161" s="375"/>
      <c r="E161" s="375"/>
      <c r="F161" s="375"/>
      <c r="G161" s="402"/>
      <c r="H161" s="30"/>
    </row>
    <row r="162" spans="1:8">
      <c r="B162" s="37" t="s">
        <v>3958</v>
      </c>
      <c r="C162" s="38" t="s">
        <v>3959</v>
      </c>
      <c r="D162" s="39" t="s">
        <v>2233</v>
      </c>
      <c r="E162" s="40" t="s">
        <v>2292</v>
      </c>
      <c r="F162" s="41" t="s">
        <v>1002</v>
      </c>
      <c r="G162" s="266"/>
      <c r="H162" s="30"/>
    </row>
    <row r="163" spans="1:8" ht="17.25" thickBot="1">
      <c r="B163" s="37" t="s">
        <v>3960</v>
      </c>
      <c r="C163" s="38" t="s">
        <v>3961</v>
      </c>
      <c r="D163" s="39">
        <v>13</v>
      </c>
      <c r="E163" s="40" t="s">
        <v>1281</v>
      </c>
      <c r="F163" s="41" t="s">
        <v>1002</v>
      </c>
      <c r="G163" s="266"/>
      <c r="H163" s="30"/>
    </row>
    <row r="164" spans="1:8" s="22" customFormat="1" ht="17.25" thickBot="1">
      <c r="A164" s="5"/>
      <c r="B164" s="333" t="s">
        <v>3962</v>
      </c>
      <c r="C164" s="375"/>
      <c r="D164" s="375"/>
      <c r="E164" s="375"/>
      <c r="F164" s="375"/>
      <c r="G164" s="402"/>
      <c r="H164" s="30"/>
    </row>
    <row r="165" spans="1:8">
      <c r="B165" s="37" t="s">
        <v>2479</v>
      </c>
      <c r="C165" s="38" t="s">
        <v>3963</v>
      </c>
      <c r="D165" s="39" t="s">
        <v>982</v>
      </c>
      <c r="E165" s="40" t="s">
        <v>1281</v>
      </c>
      <c r="F165" s="41" t="s">
        <v>1002</v>
      </c>
      <c r="G165" s="266"/>
      <c r="H165" s="30"/>
    </row>
    <row r="166" spans="1:8">
      <c r="B166" s="37" t="s">
        <v>2481</v>
      </c>
      <c r="C166" s="38" t="s">
        <v>3964</v>
      </c>
      <c r="D166" s="39" t="s">
        <v>1021</v>
      </c>
      <c r="E166" s="40" t="s">
        <v>1281</v>
      </c>
      <c r="F166" s="41" t="s">
        <v>1002</v>
      </c>
      <c r="G166" s="266"/>
      <c r="H166" s="30"/>
    </row>
    <row r="167" spans="1:8">
      <c r="B167" s="37" t="s">
        <v>2483</v>
      </c>
      <c r="C167" s="38" t="s">
        <v>3965</v>
      </c>
      <c r="D167" s="39" t="s">
        <v>936</v>
      </c>
      <c r="E167" s="40" t="s">
        <v>1281</v>
      </c>
      <c r="F167" s="41" t="s">
        <v>1002</v>
      </c>
      <c r="G167" s="266"/>
      <c r="H167" s="30"/>
    </row>
    <row r="168" spans="1:8">
      <c r="B168" s="37" t="s">
        <v>2485</v>
      </c>
      <c r="C168" s="38" t="s">
        <v>3966</v>
      </c>
      <c r="D168" s="39" t="s">
        <v>1960</v>
      </c>
      <c r="E168" s="40" t="s">
        <v>3792</v>
      </c>
      <c r="F168" s="41" t="s">
        <v>1002</v>
      </c>
      <c r="G168" s="266"/>
      <c r="H168" s="30"/>
    </row>
    <row r="169" spans="1:8">
      <c r="B169" s="37" t="s">
        <v>2487</v>
      </c>
      <c r="C169" s="38" t="s">
        <v>3967</v>
      </c>
      <c r="D169" s="39" t="s">
        <v>1018</v>
      </c>
      <c r="E169" s="40" t="s">
        <v>1426</v>
      </c>
      <c r="F169" s="41" t="s">
        <v>1002</v>
      </c>
      <c r="G169" s="266"/>
      <c r="H169" s="30"/>
    </row>
    <row r="170" spans="1:8" ht="17.25" thickBot="1">
      <c r="B170" s="37" t="s">
        <v>2489</v>
      </c>
      <c r="C170" s="38" t="s">
        <v>3968</v>
      </c>
      <c r="D170" s="39" t="s">
        <v>1018</v>
      </c>
      <c r="E170" s="40" t="s">
        <v>1426</v>
      </c>
      <c r="F170" s="41" t="s">
        <v>1002</v>
      </c>
      <c r="G170" s="266"/>
      <c r="H170" s="30"/>
    </row>
    <row r="171" spans="1:8" s="22" customFormat="1" ht="17.25" thickBot="1">
      <c r="A171" s="5"/>
      <c r="B171" s="333" t="s">
        <v>3969</v>
      </c>
      <c r="C171" s="375"/>
      <c r="D171" s="375"/>
      <c r="E171" s="375"/>
      <c r="F171" s="375"/>
      <c r="G171" s="402"/>
      <c r="H171" s="30"/>
    </row>
    <row r="172" spans="1:8">
      <c r="B172" s="37" t="s">
        <v>3970</v>
      </c>
      <c r="C172" s="38" t="s">
        <v>3971</v>
      </c>
      <c r="D172" s="39">
        <v>13</v>
      </c>
      <c r="E172" s="40" t="s">
        <v>1281</v>
      </c>
      <c r="F172" s="41" t="s">
        <v>1002</v>
      </c>
      <c r="G172" s="266"/>
      <c r="H172" s="30"/>
    </row>
    <row r="173" spans="1:8">
      <c r="B173" s="37" t="s">
        <v>3972</v>
      </c>
      <c r="C173" s="38" t="s">
        <v>3973</v>
      </c>
      <c r="D173" s="39" t="s">
        <v>2247</v>
      </c>
      <c r="E173" s="40" t="s">
        <v>3705</v>
      </c>
      <c r="F173" s="41"/>
      <c r="G173" s="266"/>
      <c r="H173" s="30"/>
    </row>
    <row r="174" spans="1:8">
      <c r="B174" s="37" t="s">
        <v>3974</v>
      </c>
      <c r="C174" s="38" t="s">
        <v>3975</v>
      </c>
      <c r="D174" s="39" t="s">
        <v>1022</v>
      </c>
      <c r="E174" s="40" t="s">
        <v>3705</v>
      </c>
      <c r="F174" s="41"/>
      <c r="G174" s="266"/>
      <c r="H174" s="30"/>
    </row>
    <row r="175" spans="1:8">
      <c r="B175" s="37" t="s">
        <v>3976</v>
      </c>
      <c r="C175" s="38" t="s">
        <v>3977</v>
      </c>
      <c r="D175" s="39" t="s">
        <v>1257</v>
      </c>
      <c r="E175" s="40" t="s">
        <v>3705</v>
      </c>
      <c r="F175" s="41"/>
      <c r="G175" s="266"/>
      <c r="H175" s="30"/>
    </row>
    <row r="176" spans="1:8">
      <c r="B176" s="37" t="s">
        <v>3978</v>
      </c>
      <c r="C176" s="38" t="s">
        <v>3979</v>
      </c>
      <c r="D176" s="39" t="s">
        <v>1024</v>
      </c>
      <c r="E176" s="40" t="s">
        <v>1376</v>
      </c>
      <c r="F176" s="41"/>
      <c r="G176" s="266"/>
      <c r="H176" s="30"/>
    </row>
    <row r="177" spans="1:8" ht="17.25" thickBot="1">
      <c r="B177" s="37" t="s">
        <v>3980</v>
      </c>
      <c r="C177" s="38" t="s">
        <v>3981</v>
      </c>
      <c r="D177" s="39" t="s">
        <v>1021</v>
      </c>
      <c r="E177" s="40" t="s">
        <v>925</v>
      </c>
      <c r="F177" s="41" t="s">
        <v>1002</v>
      </c>
      <c r="G177" s="267"/>
      <c r="H177" s="30"/>
    </row>
    <row r="178" spans="1:8" s="22" customFormat="1" ht="17.25" thickBot="1">
      <c r="A178" s="5"/>
      <c r="B178" s="333" t="s">
        <v>3982</v>
      </c>
      <c r="C178" s="375"/>
      <c r="D178" s="375"/>
      <c r="E178" s="375"/>
      <c r="F178" s="375"/>
      <c r="G178" s="376"/>
      <c r="H178" s="30"/>
    </row>
    <row r="179" spans="1:8" ht="17.25" thickBot="1">
      <c r="B179" s="31" t="s">
        <v>3983</v>
      </c>
      <c r="C179" s="32" t="s">
        <v>3984</v>
      </c>
      <c r="D179" s="33" t="s">
        <v>1008</v>
      </c>
      <c r="E179" s="34" t="s">
        <v>3705</v>
      </c>
      <c r="F179" s="35" t="s">
        <v>1002</v>
      </c>
      <c r="G179" s="308" t="s">
        <v>3816</v>
      </c>
      <c r="H179" s="30"/>
    </row>
    <row r="180" spans="1:8" s="22" customFormat="1" ht="17.25" thickBot="1">
      <c r="A180" s="5"/>
      <c r="B180" s="333" t="s">
        <v>3985</v>
      </c>
      <c r="C180" s="375"/>
      <c r="D180" s="375"/>
      <c r="E180" s="375"/>
      <c r="F180" s="375"/>
      <c r="G180" s="402"/>
      <c r="H180" s="30"/>
    </row>
    <row r="181" spans="1:8">
      <c r="B181" s="37" t="s">
        <v>3986</v>
      </c>
      <c r="C181" s="38" t="s">
        <v>3987</v>
      </c>
      <c r="D181" s="39" t="s">
        <v>2233</v>
      </c>
      <c r="E181" s="40" t="s">
        <v>2292</v>
      </c>
      <c r="F181" s="41" t="s">
        <v>1002</v>
      </c>
      <c r="G181" s="266"/>
      <c r="H181" s="30"/>
    </row>
    <row r="182" spans="1:8" ht="17.25" thickBot="1">
      <c r="B182" s="37" t="s">
        <v>3988</v>
      </c>
      <c r="C182" s="38" t="s">
        <v>3989</v>
      </c>
      <c r="D182" s="39">
        <v>13</v>
      </c>
      <c r="E182" s="40" t="s">
        <v>1281</v>
      </c>
      <c r="F182" s="41" t="s">
        <v>1002</v>
      </c>
      <c r="G182" s="266"/>
      <c r="H182" s="30"/>
    </row>
    <row r="183" spans="1:8" s="22" customFormat="1" ht="17.25" thickBot="1">
      <c r="A183" s="5"/>
      <c r="B183" s="333" t="s">
        <v>3990</v>
      </c>
      <c r="C183" s="375"/>
      <c r="D183" s="375"/>
      <c r="E183" s="375"/>
      <c r="F183" s="375"/>
      <c r="G183" s="402"/>
      <c r="H183" s="30"/>
    </row>
    <row r="184" spans="1:8">
      <c r="B184" s="37" t="s">
        <v>2498</v>
      </c>
      <c r="C184" s="38" t="s">
        <v>3991</v>
      </c>
      <c r="D184" s="39" t="s">
        <v>982</v>
      </c>
      <c r="E184" s="40" t="s">
        <v>1281</v>
      </c>
      <c r="F184" s="41" t="s">
        <v>1002</v>
      </c>
      <c r="G184" s="266"/>
      <c r="H184" s="30"/>
    </row>
    <row r="185" spans="1:8">
      <c r="B185" s="37" t="s">
        <v>2500</v>
      </c>
      <c r="C185" s="38" t="s">
        <v>3992</v>
      </c>
      <c r="D185" s="39" t="s">
        <v>1021</v>
      </c>
      <c r="E185" s="40" t="s">
        <v>1281</v>
      </c>
      <c r="F185" s="41" t="s">
        <v>1002</v>
      </c>
      <c r="G185" s="266"/>
      <c r="H185" s="30"/>
    </row>
    <row r="186" spans="1:8">
      <c r="B186" s="37" t="s">
        <v>2502</v>
      </c>
      <c r="C186" s="38" t="s">
        <v>3993</v>
      </c>
      <c r="D186" s="39" t="s">
        <v>936</v>
      </c>
      <c r="E186" s="40" t="s">
        <v>1281</v>
      </c>
      <c r="F186" s="41" t="s">
        <v>1002</v>
      </c>
      <c r="G186" s="266"/>
      <c r="H186" s="30"/>
    </row>
    <row r="187" spans="1:8">
      <c r="B187" s="37" t="s">
        <v>2504</v>
      </c>
      <c r="C187" s="38" t="s">
        <v>3994</v>
      </c>
      <c r="D187" s="39" t="s">
        <v>1960</v>
      </c>
      <c r="E187" s="40" t="s">
        <v>3792</v>
      </c>
      <c r="F187" s="41" t="s">
        <v>1002</v>
      </c>
      <c r="G187" s="266"/>
      <c r="H187" s="30"/>
    </row>
    <row r="188" spans="1:8">
      <c r="B188" s="37" t="s">
        <v>2506</v>
      </c>
      <c r="C188" s="38" t="s">
        <v>3995</v>
      </c>
      <c r="D188" s="39" t="s">
        <v>1018</v>
      </c>
      <c r="E188" s="40" t="s">
        <v>1426</v>
      </c>
      <c r="F188" s="41" t="s">
        <v>1002</v>
      </c>
      <c r="G188" s="266"/>
      <c r="H188" s="30"/>
    </row>
    <row r="189" spans="1:8" ht="17.25" thickBot="1">
      <c r="B189" s="37" t="s">
        <v>2508</v>
      </c>
      <c r="C189" s="38" t="s">
        <v>3996</v>
      </c>
      <c r="D189" s="39" t="s">
        <v>1018</v>
      </c>
      <c r="E189" s="40" t="s">
        <v>1426</v>
      </c>
      <c r="F189" s="41" t="s">
        <v>1002</v>
      </c>
      <c r="G189" s="266"/>
      <c r="H189" s="30"/>
    </row>
    <row r="190" spans="1:8" s="22" customFormat="1" ht="17.25" thickBot="1">
      <c r="A190" s="5"/>
      <c r="B190" s="333" t="s">
        <v>3997</v>
      </c>
      <c r="C190" s="375"/>
      <c r="D190" s="375"/>
      <c r="E190" s="375"/>
      <c r="F190" s="375"/>
      <c r="G190" s="402"/>
      <c r="H190" s="30"/>
    </row>
    <row r="191" spans="1:8">
      <c r="B191" s="37" t="s">
        <v>3998</v>
      </c>
      <c r="C191" s="38" t="s">
        <v>3999</v>
      </c>
      <c r="D191" s="39">
        <v>13</v>
      </c>
      <c r="E191" s="40" t="s">
        <v>1281</v>
      </c>
      <c r="F191" s="41" t="s">
        <v>1002</v>
      </c>
      <c r="G191" s="266"/>
      <c r="H191" s="30"/>
    </row>
    <row r="192" spans="1:8">
      <c r="B192" s="37" t="s">
        <v>4000</v>
      </c>
      <c r="C192" s="38" t="s">
        <v>4001</v>
      </c>
      <c r="D192" s="39" t="s">
        <v>2247</v>
      </c>
      <c r="E192" s="40" t="s">
        <v>3705</v>
      </c>
      <c r="F192" s="41"/>
      <c r="G192" s="266"/>
      <c r="H192" s="30"/>
    </row>
    <row r="193" spans="1:8">
      <c r="B193" s="37" t="s">
        <v>4002</v>
      </c>
      <c r="C193" s="38" t="s">
        <v>4003</v>
      </c>
      <c r="D193" s="39" t="s">
        <v>1022</v>
      </c>
      <c r="E193" s="40" t="s">
        <v>3705</v>
      </c>
      <c r="F193" s="41"/>
      <c r="G193" s="266"/>
      <c r="H193" s="30"/>
    </row>
    <row r="194" spans="1:8">
      <c r="B194" s="37" t="s">
        <v>4004</v>
      </c>
      <c r="C194" s="38" t="s">
        <v>4005</v>
      </c>
      <c r="D194" s="39" t="s">
        <v>1257</v>
      </c>
      <c r="E194" s="40" t="s">
        <v>3705</v>
      </c>
      <c r="F194" s="41"/>
      <c r="G194" s="266"/>
      <c r="H194" s="30"/>
    </row>
    <row r="195" spans="1:8">
      <c r="B195" s="37" t="s">
        <v>4006</v>
      </c>
      <c r="C195" s="38" t="s">
        <v>4007</v>
      </c>
      <c r="D195" s="39" t="s">
        <v>1024</v>
      </c>
      <c r="E195" s="40" t="s">
        <v>1376</v>
      </c>
      <c r="F195" s="41"/>
      <c r="G195" s="266"/>
      <c r="H195" s="30"/>
    </row>
    <row r="196" spans="1:8" ht="17.25" thickBot="1">
      <c r="B196" s="37" t="s">
        <v>4008</v>
      </c>
      <c r="C196" s="38" t="s">
        <v>4009</v>
      </c>
      <c r="D196" s="39" t="s">
        <v>1021</v>
      </c>
      <c r="E196" s="40" t="s">
        <v>925</v>
      </c>
      <c r="F196" s="41" t="s">
        <v>1002</v>
      </c>
      <c r="G196" s="267"/>
      <c r="H196" s="30"/>
    </row>
    <row r="197" spans="1:8" s="22" customFormat="1" ht="17.25" thickBot="1">
      <c r="A197" s="5"/>
      <c r="B197" s="333" t="s">
        <v>4010</v>
      </c>
      <c r="C197" s="375"/>
      <c r="D197" s="375"/>
      <c r="E197" s="375"/>
      <c r="F197" s="375"/>
      <c r="G197" s="376"/>
      <c r="H197" s="30"/>
    </row>
    <row r="198" spans="1:8" ht="17.25" thickBot="1">
      <c r="B198" s="31" t="s">
        <v>4011</v>
      </c>
      <c r="C198" s="32" t="s">
        <v>4012</v>
      </c>
      <c r="D198" s="33" t="s">
        <v>1008</v>
      </c>
      <c r="E198" s="34" t="s">
        <v>3705</v>
      </c>
      <c r="F198" s="35" t="s">
        <v>1002</v>
      </c>
      <c r="G198" s="308" t="s">
        <v>3816</v>
      </c>
      <c r="H198" s="30"/>
    </row>
    <row r="199" spans="1:8" s="22" customFormat="1" ht="17.25" thickBot="1">
      <c r="A199" s="5"/>
      <c r="B199" s="333" t="s">
        <v>4013</v>
      </c>
      <c r="C199" s="375"/>
      <c r="D199" s="375"/>
      <c r="E199" s="375"/>
      <c r="F199" s="375"/>
      <c r="G199" s="402"/>
      <c r="H199" s="30"/>
    </row>
    <row r="200" spans="1:8">
      <c r="B200" s="37" t="s">
        <v>4014</v>
      </c>
      <c r="C200" s="38" t="s">
        <v>4015</v>
      </c>
      <c r="D200" s="39" t="s">
        <v>2233</v>
      </c>
      <c r="E200" s="40" t="s">
        <v>2292</v>
      </c>
      <c r="F200" s="41" t="s">
        <v>1002</v>
      </c>
      <c r="G200" s="266"/>
      <c r="H200" s="30"/>
    </row>
    <row r="201" spans="1:8" ht="17.25" thickBot="1">
      <c r="B201" s="37" t="s">
        <v>4016</v>
      </c>
      <c r="C201" s="38" t="s">
        <v>4017</v>
      </c>
      <c r="D201" s="39">
        <v>13</v>
      </c>
      <c r="E201" s="40" t="s">
        <v>1281</v>
      </c>
      <c r="F201" s="41" t="s">
        <v>1002</v>
      </c>
      <c r="G201" s="266"/>
      <c r="H201" s="30"/>
    </row>
    <row r="202" spans="1:8" s="22" customFormat="1" ht="17.25" thickBot="1">
      <c r="A202" s="5"/>
      <c r="B202" s="333" t="s">
        <v>4018</v>
      </c>
      <c r="C202" s="375"/>
      <c r="D202" s="375"/>
      <c r="E202" s="375"/>
      <c r="F202" s="375"/>
      <c r="G202" s="402"/>
      <c r="H202" s="30"/>
    </row>
    <row r="203" spans="1:8">
      <c r="B203" s="37" t="s">
        <v>2517</v>
      </c>
      <c r="C203" s="38" t="s">
        <v>4019</v>
      </c>
      <c r="D203" s="39" t="s">
        <v>982</v>
      </c>
      <c r="E203" s="40" t="s">
        <v>1281</v>
      </c>
      <c r="F203" s="41" t="s">
        <v>1002</v>
      </c>
      <c r="G203" s="266"/>
      <c r="H203" s="30"/>
    </row>
    <row r="204" spans="1:8">
      <c r="B204" s="37" t="s">
        <v>2519</v>
      </c>
      <c r="C204" s="38" t="s">
        <v>4020</v>
      </c>
      <c r="D204" s="39" t="s">
        <v>1021</v>
      </c>
      <c r="E204" s="40" t="s">
        <v>1281</v>
      </c>
      <c r="F204" s="41" t="s">
        <v>1002</v>
      </c>
      <c r="G204" s="266"/>
      <c r="H204" s="30"/>
    </row>
    <row r="205" spans="1:8">
      <c r="B205" s="37" t="s">
        <v>2521</v>
      </c>
      <c r="C205" s="38" t="s">
        <v>4021</v>
      </c>
      <c r="D205" s="39" t="s">
        <v>936</v>
      </c>
      <c r="E205" s="40" t="s">
        <v>1281</v>
      </c>
      <c r="F205" s="41" t="s">
        <v>1002</v>
      </c>
      <c r="G205" s="266"/>
      <c r="H205" s="30"/>
    </row>
    <row r="206" spans="1:8">
      <c r="B206" s="37" t="s">
        <v>2523</v>
      </c>
      <c r="C206" s="38" t="s">
        <v>4022</v>
      </c>
      <c r="D206" s="39" t="s">
        <v>1960</v>
      </c>
      <c r="E206" s="40" t="s">
        <v>3792</v>
      </c>
      <c r="F206" s="41" t="s">
        <v>1002</v>
      </c>
      <c r="G206" s="266"/>
      <c r="H206" s="30"/>
    </row>
    <row r="207" spans="1:8">
      <c r="B207" s="37" t="s">
        <v>2525</v>
      </c>
      <c r="C207" s="38" t="s">
        <v>4023</v>
      </c>
      <c r="D207" s="39" t="s">
        <v>1018</v>
      </c>
      <c r="E207" s="40" t="s">
        <v>1426</v>
      </c>
      <c r="F207" s="41" t="s">
        <v>1002</v>
      </c>
      <c r="G207" s="266"/>
      <c r="H207" s="30"/>
    </row>
    <row r="208" spans="1:8" ht="17.25" thickBot="1">
      <c r="B208" s="37" t="s">
        <v>2527</v>
      </c>
      <c r="C208" s="38" t="s">
        <v>4024</v>
      </c>
      <c r="D208" s="39" t="s">
        <v>1018</v>
      </c>
      <c r="E208" s="40" t="s">
        <v>1426</v>
      </c>
      <c r="F208" s="41" t="s">
        <v>1002</v>
      </c>
      <c r="G208" s="266"/>
      <c r="H208" s="30"/>
    </row>
    <row r="209" spans="1:8" s="22" customFormat="1" ht="17.25" thickBot="1">
      <c r="A209" s="5"/>
      <c r="B209" s="333" t="s">
        <v>4025</v>
      </c>
      <c r="C209" s="375"/>
      <c r="D209" s="375"/>
      <c r="E209" s="375"/>
      <c r="F209" s="375"/>
      <c r="G209" s="402"/>
      <c r="H209" s="30"/>
    </row>
    <row r="210" spans="1:8">
      <c r="B210" s="37" t="s">
        <v>4026</v>
      </c>
      <c r="C210" s="38" t="s">
        <v>4027</v>
      </c>
      <c r="D210" s="39">
        <v>13</v>
      </c>
      <c r="E210" s="40" t="s">
        <v>1281</v>
      </c>
      <c r="F210" s="41" t="s">
        <v>1002</v>
      </c>
      <c r="G210" s="266"/>
      <c r="H210" s="30"/>
    </row>
    <row r="211" spans="1:8">
      <c r="B211" s="37" t="s">
        <v>4028</v>
      </c>
      <c r="C211" s="38" t="s">
        <v>4029</v>
      </c>
      <c r="D211" s="39" t="s">
        <v>2247</v>
      </c>
      <c r="E211" s="40" t="s">
        <v>3705</v>
      </c>
      <c r="F211" s="41"/>
      <c r="G211" s="266"/>
      <c r="H211" s="30"/>
    </row>
    <row r="212" spans="1:8">
      <c r="B212" s="37" t="s">
        <v>4030</v>
      </c>
      <c r="C212" s="38" t="s">
        <v>4031</v>
      </c>
      <c r="D212" s="39" t="s">
        <v>1022</v>
      </c>
      <c r="E212" s="40" t="s">
        <v>3705</v>
      </c>
      <c r="F212" s="41"/>
      <c r="G212" s="266"/>
      <c r="H212" s="30"/>
    </row>
    <row r="213" spans="1:8">
      <c r="B213" s="37" t="s">
        <v>4032</v>
      </c>
      <c r="C213" s="38" t="s">
        <v>4033</v>
      </c>
      <c r="D213" s="39" t="s">
        <v>1257</v>
      </c>
      <c r="E213" s="40" t="s">
        <v>3705</v>
      </c>
      <c r="F213" s="41"/>
      <c r="G213" s="266"/>
      <c r="H213" s="30"/>
    </row>
    <row r="214" spans="1:8">
      <c r="B214" s="37" t="s">
        <v>4034</v>
      </c>
      <c r="C214" s="38" t="s">
        <v>4035</v>
      </c>
      <c r="D214" s="39" t="s">
        <v>1024</v>
      </c>
      <c r="E214" s="40" t="s">
        <v>1376</v>
      </c>
      <c r="F214" s="41"/>
      <c r="G214" s="266"/>
      <c r="H214" s="30"/>
    </row>
    <row r="215" spans="1:8" ht="17.25" thickBot="1">
      <c r="B215" s="37" t="s">
        <v>4036</v>
      </c>
      <c r="C215" s="38" t="s">
        <v>4037</v>
      </c>
      <c r="D215" s="39" t="s">
        <v>1021</v>
      </c>
      <c r="E215" s="40" t="s">
        <v>925</v>
      </c>
      <c r="F215" s="41" t="s">
        <v>1002</v>
      </c>
      <c r="G215" s="267"/>
      <c r="H215" s="30"/>
    </row>
    <row r="216" spans="1:8" s="22" customFormat="1" ht="17.25" thickBot="1">
      <c r="A216" s="5"/>
      <c r="B216" s="333" t="s">
        <v>4038</v>
      </c>
      <c r="C216" s="375"/>
      <c r="D216" s="375"/>
      <c r="E216" s="375"/>
      <c r="F216" s="375"/>
      <c r="G216" s="376"/>
      <c r="H216" s="30"/>
    </row>
    <row r="217" spans="1:8" ht="17.25" thickBot="1">
      <c r="B217" s="31" t="s">
        <v>4039</v>
      </c>
      <c r="C217" s="32" t="s">
        <v>4040</v>
      </c>
      <c r="D217" s="33" t="s">
        <v>1008</v>
      </c>
      <c r="E217" s="34" t="s">
        <v>3705</v>
      </c>
      <c r="F217" s="35" t="s">
        <v>1002</v>
      </c>
      <c r="G217" s="308" t="s">
        <v>3816</v>
      </c>
      <c r="H217" s="30"/>
    </row>
    <row r="218" spans="1:8" s="22" customFormat="1" ht="17.25" thickBot="1">
      <c r="A218" s="5"/>
      <c r="B218" s="333" t="s">
        <v>4041</v>
      </c>
      <c r="C218" s="375"/>
      <c r="D218" s="375"/>
      <c r="E218" s="375"/>
      <c r="F218" s="375"/>
      <c r="G218" s="402"/>
      <c r="H218" s="30"/>
    </row>
    <row r="219" spans="1:8">
      <c r="B219" s="37" t="s">
        <v>4042</v>
      </c>
      <c r="C219" s="38" t="s">
        <v>4043</v>
      </c>
      <c r="D219" s="39" t="s">
        <v>2233</v>
      </c>
      <c r="E219" s="40" t="s">
        <v>2292</v>
      </c>
      <c r="F219" s="41" t="s">
        <v>1002</v>
      </c>
      <c r="G219" s="266"/>
      <c r="H219" s="30"/>
    </row>
    <row r="220" spans="1:8" ht="17.25" thickBot="1">
      <c r="B220" s="37" t="s">
        <v>4044</v>
      </c>
      <c r="C220" s="38" t="s">
        <v>4045</v>
      </c>
      <c r="D220" s="39">
        <v>13</v>
      </c>
      <c r="E220" s="40" t="s">
        <v>1281</v>
      </c>
      <c r="F220" s="41" t="s">
        <v>1002</v>
      </c>
      <c r="G220" s="266"/>
      <c r="H220" s="30"/>
    </row>
    <row r="221" spans="1:8" s="22" customFormat="1" ht="17.25" thickBot="1">
      <c r="A221" s="5"/>
      <c r="B221" s="333" t="s">
        <v>4046</v>
      </c>
      <c r="C221" s="375"/>
      <c r="D221" s="375"/>
      <c r="E221" s="375"/>
      <c r="F221" s="375"/>
      <c r="G221" s="402"/>
      <c r="H221" s="30"/>
    </row>
    <row r="222" spans="1:8">
      <c r="B222" s="37" t="s">
        <v>2536</v>
      </c>
      <c r="C222" s="38" t="s">
        <v>4047</v>
      </c>
      <c r="D222" s="39" t="s">
        <v>982</v>
      </c>
      <c r="E222" s="40" t="s">
        <v>1281</v>
      </c>
      <c r="F222" s="41" t="s">
        <v>1002</v>
      </c>
      <c r="G222" s="266"/>
      <c r="H222" s="30"/>
    </row>
    <row r="223" spans="1:8">
      <c r="B223" s="37" t="s">
        <v>2538</v>
      </c>
      <c r="C223" s="38" t="s">
        <v>4048</v>
      </c>
      <c r="D223" s="39" t="s">
        <v>1021</v>
      </c>
      <c r="E223" s="40" t="s">
        <v>1281</v>
      </c>
      <c r="F223" s="41" t="s">
        <v>1002</v>
      </c>
      <c r="G223" s="266"/>
      <c r="H223" s="30"/>
    </row>
    <row r="224" spans="1:8">
      <c r="B224" s="37" t="s">
        <v>2540</v>
      </c>
      <c r="C224" s="38" t="s">
        <v>4049</v>
      </c>
      <c r="D224" s="39" t="s">
        <v>936</v>
      </c>
      <c r="E224" s="40" t="s">
        <v>1281</v>
      </c>
      <c r="F224" s="41" t="s">
        <v>1002</v>
      </c>
      <c r="G224" s="266"/>
      <c r="H224" s="30"/>
    </row>
    <row r="225" spans="1:8">
      <c r="B225" s="37" t="s">
        <v>2542</v>
      </c>
      <c r="C225" s="38" t="s">
        <v>4050</v>
      </c>
      <c r="D225" s="39" t="s">
        <v>1960</v>
      </c>
      <c r="E225" s="40" t="s">
        <v>3792</v>
      </c>
      <c r="F225" s="41" t="s">
        <v>1002</v>
      </c>
      <c r="G225" s="266"/>
      <c r="H225" s="30"/>
    </row>
    <row r="226" spans="1:8">
      <c r="B226" s="37" t="s">
        <v>2544</v>
      </c>
      <c r="C226" s="38" t="s">
        <v>4051</v>
      </c>
      <c r="D226" s="39" t="s">
        <v>1018</v>
      </c>
      <c r="E226" s="40" t="s">
        <v>1426</v>
      </c>
      <c r="F226" s="41" t="s">
        <v>1002</v>
      </c>
      <c r="G226" s="266"/>
      <c r="H226" s="30"/>
    </row>
    <row r="227" spans="1:8" ht="17.25" thickBot="1">
      <c r="B227" s="37" t="s">
        <v>2546</v>
      </c>
      <c r="C227" s="38" t="s">
        <v>4052</v>
      </c>
      <c r="D227" s="39" t="s">
        <v>1018</v>
      </c>
      <c r="E227" s="40" t="s">
        <v>1426</v>
      </c>
      <c r="F227" s="41" t="s">
        <v>1002</v>
      </c>
      <c r="G227" s="266"/>
      <c r="H227" s="30"/>
    </row>
    <row r="228" spans="1:8" s="22" customFormat="1" ht="17.25" thickBot="1">
      <c r="A228" s="5"/>
      <c r="B228" s="333" t="s">
        <v>4053</v>
      </c>
      <c r="C228" s="375"/>
      <c r="D228" s="375"/>
      <c r="E228" s="375"/>
      <c r="F228" s="375"/>
      <c r="G228" s="402"/>
      <c r="H228" s="30"/>
    </row>
    <row r="229" spans="1:8">
      <c r="B229" s="37" t="s">
        <v>4054</v>
      </c>
      <c r="C229" s="38" t="s">
        <v>4055</v>
      </c>
      <c r="D229" s="39">
        <v>13</v>
      </c>
      <c r="E229" s="40" t="s">
        <v>1281</v>
      </c>
      <c r="F229" s="41" t="s">
        <v>1002</v>
      </c>
      <c r="G229" s="266"/>
      <c r="H229" s="30"/>
    </row>
    <row r="230" spans="1:8">
      <c r="B230" s="37" t="s">
        <v>4056</v>
      </c>
      <c r="C230" s="38" t="s">
        <v>4057</v>
      </c>
      <c r="D230" s="39" t="s">
        <v>2247</v>
      </c>
      <c r="E230" s="40" t="s">
        <v>3705</v>
      </c>
      <c r="F230" s="41"/>
      <c r="G230" s="266"/>
      <c r="H230" s="30"/>
    </row>
    <row r="231" spans="1:8">
      <c r="B231" s="37" t="s">
        <v>4058</v>
      </c>
      <c r="C231" s="38" t="s">
        <v>4059</v>
      </c>
      <c r="D231" s="39" t="s">
        <v>1022</v>
      </c>
      <c r="E231" s="40" t="s">
        <v>3705</v>
      </c>
      <c r="F231" s="41"/>
      <c r="G231" s="266"/>
      <c r="H231" s="30"/>
    </row>
    <row r="232" spans="1:8">
      <c r="B232" s="37" t="s">
        <v>4060</v>
      </c>
      <c r="C232" s="38" t="s">
        <v>4061</v>
      </c>
      <c r="D232" s="39" t="s">
        <v>1257</v>
      </c>
      <c r="E232" s="40" t="s">
        <v>3705</v>
      </c>
      <c r="F232" s="41"/>
      <c r="G232" s="266"/>
      <c r="H232" s="30"/>
    </row>
    <row r="233" spans="1:8">
      <c r="B233" s="37" t="s">
        <v>4062</v>
      </c>
      <c r="C233" s="38" t="s">
        <v>4063</v>
      </c>
      <c r="D233" s="39" t="s">
        <v>1024</v>
      </c>
      <c r="E233" s="40" t="s">
        <v>1376</v>
      </c>
      <c r="F233" s="41"/>
      <c r="G233" s="266"/>
      <c r="H233" s="30"/>
    </row>
    <row r="234" spans="1:8" ht="17.25" thickBot="1">
      <c r="B234" s="37" t="s">
        <v>4064</v>
      </c>
      <c r="C234" s="38" t="s">
        <v>4065</v>
      </c>
      <c r="D234" s="39" t="s">
        <v>1021</v>
      </c>
      <c r="E234" s="40" t="s">
        <v>925</v>
      </c>
      <c r="F234" s="41" t="s">
        <v>1002</v>
      </c>
      <c r="G234" s="267"/>
      <c r="H234" s="30"/>
    </row>
    <row r="235" spans="1:8" s="22" customFormat="1" ht="17.25" thickBot="1">
      <c r="A235" s="5"/>
      <c r="B235" s="333" t="s">
        <v>4066</v>
      </c>
      <c r="C235" s="375"/>
      <c r="D235" s="375"/>
      <c r="E235" s="375"/>
      <c r="F235" s="375"/>
      <c r="G235" s="376"/>
      <c r="H235" s="30"/>
    </row>
    <row r="236" spans="1:8" ht="17.25" thickBot="1">
      <c r="B236" s="31" t="s">
        <v>4067</v>
      </c>
      <c r="C236" s="32" t="s">
        <v>4068</v>
      </c>
      <c r="D236" s="33" t="s">
        <v>1008</v>
      </c>
      <c r="E236" s="34" t="s">
        <v>3705</v>
      </c>
      <c r="F236" s="35" t="s">
        <v>1002</v>
      </c>
      <c r="G236" s="308" t="s">
        <v>3816</v>
      </c>
      <c r="H236" s="30"/>
    </row>
    <row r="237" spans="1:8" s="22" customFormat="1" ht="17.25" thickBot="1">
      <c r="A237" s="5"/>
      <c r="B237" s="333" t="s">
        <v>4069</v>
      </c>
      <c r="C237" s="375"/>
      <c r="D237" s="375"/>
      <c r="E237" s="375"/>
      <c r="F237" s="375"/>
      <c r="G237" s="402"/>
      <c r="H237" s="30"/>
    </row>
    <row r="238" spans="1:8">
      <c r="B238" s="37" t="s">
        <v>4070</v>
      </c>
      <c r="C238" s="38" t="s">
        <v>4071</v>
      </c>
      <c r="D238" s="39" t="s">
        <v>2233</v>
      </c>
      <c r="E238" s="40" t="s">
        <v>2292</v>
      </c>
      <c r="F238" s="41" t="s">
        <v>1002</v>
      </c>
      <c r="G238" s="266"/>
      <c r="H238" s="30"/>
    </row>
    <row r="239" spans="1:8" ht="17.25" thickBot="1">
      <c r="B239" s="37" t="s">
        <v>4072</v>
      </c>
      <c r="C239" s="38" t="s">
        <v>4073</v>
      </c>
      <c r="D239" s="39">
        <v>13</v>
      </c>
      <c r="E239" s="40" t="s">
        <v>1281</v>
      </c>
      <c r="F239" s="41" t="s">
        <v>1002</v>
      </c>
      <c r="G239" s="266"/>
      <c r="H239" s="30"/>
    </row>
    <row r="240" spans="1:8" s="22" customFormat="1" ht="17.25" thickBot="1">
      <c r="A240" s="5"/>
      <c r="B240" s="333" t="s">
        <v>4074</v>
      </c>
      <c r="C240" s="375"/>
      <c r="D240" s="375"/>
      <c r="E240" s="375"/>
      <c r="F240" s="375"/>
      <c r="G240" s="402"/>
      <c r="H240" s="30"/>
    </row>
    <row r="241" spans="1:8">
      <c r="B241" s="37" t="s">
        <v>2555</v>
      </c>
      <c r="C241" s="38" t="s">
        <v>4075</v>
      </c>
      <c r="D241" s="39" t="s">
        <v>982</v>
      </c>
      <c r="E241" s="40" t="s">
        <v>1281</v>
      </c>
      <c r="F241" s="41" t="s">
        <v>1002</v>
      </c>
      <c r="G241" s="266"/>
      <c r="H241" s="30"/>
    </row>
    <row r="242" spans="1:8">
      <c r="B242" s="37" t="s">
        <v>2557</v>
      </c>
      <c r="C242" s="38" t="s">
        <v>4076</v>
      </c>
      <c r="D242" s="39" t="s">
        <v>1021</v>
      </c>
      <c r="E242" s="40" t="s">
        <v>1281</v>
      </c>
      <c r="F242" s="41" t="s">
        <v>1002</v>
      </c>
      <c r="G242" s="266"/>
      <c r="H242" s="30"/>
    </row>
    <row r="243" spans="1:8">
      <c r="B243" s="37" t="s">
        <v>2559</v>
      </c>
      <c r="C243" s="38" t="s">
        <v>4077</v>
      </c>
      <c r="D243" s="39" t="s">
        <v>936</v>
      </c>
      <c r="E243" s="40" t="s">
        <v>1281</v>
      </c>
      <c r="F243" s="41" t="s">
        <v>1002</v>
      </c>
      <c r="G243" s="266"/>
      <c r="H243" s="30"/>
    </row>
    <row r="244" spans="1:8">
      <c r="B244" s="37" t="s">
        <v>2561</v>
      </c>
      <c r="C244" s="38" t="s">
        <v>4078</v>
      </c>
      <c r="D244" s="39" t="s">
        <v>1960</v>
      </c>
      <c r="E244" s="40" t="s">
        <v>3792</v>
      </c>
      <c r="F244" s="41" t="s">
        <v>1002</v>
      </c>
      <c r="G244" s="266"/>
      <c r="H244" s="30"/>
    </row>
    <row r="245" spans="1:8">
      <c r="B245" s="37" t="s">
        <v>2563</v>
      </c>
      <c r="C245" s="38" t="s">
        <v>4079</v>
      </c>
      <c r="D245" s="39" t="s">
        <v>1018</v>
      </c>
      <c r="E245" s="40" t="s">
        <v>1426</v>
      </c>
      <c r="F245" s="41" t="s">
        <v>1002</v>
      </c>
      <c r="G245" s="266"/>
      <c r="H245" s="30"/>
    </row>
    <row r="246" spans="1:8" ht="17.25" thickBot="1">
      <c r="B246" s="37" t="s">
        <v>2565</v>
      </c>
      <c r="C246" s="38" t="s">
        <v>4080</v>
      </c>
      <c r="D246" s="39" t="s">
        <v>1018</v>
      </c>
      <c r="E246" s="40" t="s">
        <v>1426</v>
      </c>
      <c r="F246" s="41" t="s">
        <v>1002</v>
      </c>
      <c r="G246" s="266"/>
      <c r="H246" s="30"/>
    </row>
    <row r="247" spans="1:8" s="22" customFormat="1" ht="17.25" thickBot="1">
      <c r="A247" s="5"/>
      <c r="B247" s="333" t="s">
        <v>4081</v>
      </c>
      <c r="C247" s="375"/>
      <c r="D247" s="375"/>
      <c r="E247" s="375"/>
      <c r="F247" s="375"/>
      <c r="G247" s="402"/>
      <c r="H247" s="30"/>
    </row>
    <row r="248" spans="1:8">
      <c r="B248" s="37" t="s">
        <v>4082</v>
      </c>
      <c r="C248" s="38" t="s">
        <v>4083</v>
      </c>
      <c r="D248" s="39">
        <v>13</v>
      </c>
      <c r="E248" s="40" t="s">
        <v>1281</v>
      </c>
      <c r="F248" s="41" t="s">
        <v>1002</v>
      </c>
      <c r="G248" s="266"/>
      <c r="H248" s="30"/>
    </row>
    <row r="249" spans="1:8">
      <c r="B249" s="37" t="s">
        <v>4084</v>
      </c>
      <c r="C249" s="38" t="s">
        <v>4085</v>
      </c>
      <c r="D249" s="39" t="s">
        <v>2247</v>
      </c>
      <c r="E249" s="40" t="s">
        <v>3705</v>
      </c>
      <c r="F249" s="41"/>
      <c r="G249" s="266"/>
      <c r="H249" s="30"/>
    </row>
    <row r="250" spans="1:8">
      <c r="B250" s="37" t="s">
        <v>4086</v>
      </c>
      <c r="C250" s="38" t="s">
        <v>4087</v>
      </c>
      <c r="D250" s="39" t="s">
        <v>1022</v>
      </c>
      <c r="E250" s="40" t="s">
        <v>3705</v>
      </c>
      <c r="F250" s="41"/>
      <c r="G250" s="266"/>
      <c r="H250" s="30"/>
    </row>
    <row r="251" spans="1:8">
      <c r="B251" s="37" t="s">
        <v>4088</v>
      </c>
      <c r="C251" s="38" t="s">
        <v>4089</v>
      </c>
      <c r="D251" s="39" t="s">
        <v>1257</v>
      </c>
      <c r="E251" s="40" t="s">
        <v>3705</v>
      </c>
      <c r="F251" s="41"/>
      <c r="G251" s="266"/>
      <c r="H251" s="30"/>
    </row>
    <row r="252" spans="1:8">
      <c r="B252" s="37" t="s">
        <v>4090</v>
      </c>
      <c r="C252" s="38" t="s">
        <v>4091</v>
      </c>
      <c r="D252" s="39" t="s">
        <v>1024</v>
      </c>
      <c r="E252" s="40" t="s">
        <v>1376</v>
      </c>
      <c r="F252" s="41"/>
      <c r="G252" s="266"/>
      <c r="H252" s="30"/>
    </row>
    <row r="253" spans="1:8" ht="17.25" thickBot="1">
      <c r="B253" s="37" t="s">
        <v>4092</v>
      </c>
      <c r="C253" s="38" t="s">
        <v>4093</v>
      </c>
      <c r="D253" s="39" t="s">
        <v>1021</v>
      </c>
      <c r="E253" s="40" t="s">
        <v>925</v>
      </c>
      <c r="F253" s="41" t="s">
        <v>1002</v>
      </c>
      <c r="G253" s="267"/>
      <c r="H253" s="30"/>
    </row>
    <row r="254" spans="1:8" s="22" customFormat="1" ht="17.25" thickBot="1">
      <c r="A254" s="5"/>
      <c r="B254" s="333" t="s">
        <v>4094</v>
      </c>
      <c r="C254" s="375"/>
      <c r="D254" s="375"/>
      <c r="E254" s="375"/>
      <c r="F254" s="375"/>
      <c r="G254" s="376"/>
      <c r="H254" s="30"/>
    </row>
    <row r="255" spans="1:8" ht="17.25" thickBot="1">
      <c r="B255" s="31" t="s">
        <v>4095</v>
      </c>
      <c r="C255" s="32" t="s">
        <v>4096</v>
      </c>
      <c r="D255" s="33" t="s">
        <v>1008</v>
      </c>
      <c r="E255" s="34" t="s">
        <v>3705</v>
      </c>
      <c r="F255" s="35" t="s">
        <v>1002</v>
      </c>
      <c r="G255" s="308" t="s">
        <v>3816</v>
      </c>
      <c r="H255" s="30"/>
    </row>
    <row r="256" spans="1:8" s="22" customFormat="1" ht="17.25" thickBot="1">
      <c r="A256" s="5"/>
      <c r="B256" s="333" t="s">
        <v>4097</v>
      </c>
      <c r="C256" s="375"/>
      <c r="D256" s="375"/>
      <c r="E256" s="375"/>
      <c r="F256" s="375"/>
      <c r="G256" s="402"/>
      <c r="H256" s="30"/>
    </row>
    <row r="257" spans="1:8">
      <c r="B257" s="37" t="s">
        <v>4098</v>
      </c>
      <c r="C257" s="38" t="s">
        <v>4099</v>
      </c>
      <c r="D257" s="39" t="s">
        <v>2233</v>
      </c>
      <c r="E257" s="40" t="s">
        <v>2292</v>
      </c>
      <c r="F257" s="41" t="s">
        <v>1002</v>
      </c>
      <c r="G257" s="266"/>
      <c r="H257" s="30"/>
    </row>
    <row r="258" spans="1:8" ht="17.25" thickBot="1">
      <c r="B258" s="37" t="s">
        <v>4100</v>
      </c>
      <c r="C258" s="38" t="s">
        <v>4101</v>
      </c>
      <c r="D258" s="39">
        <v>13</v>
      </c>
      <c r="E258" s="40" t="s">
        <v>1281</v>
      </c>
      <c r="F258" s="41" t="s">
        <v>1002</v>
      </c>
      <c r="G258" s="266"/>
      <c r="H258" s="30"/>
    </row>
    <row r="259" spans="1:8" s="22" customFormat="1" ht="17.25" thickBot="1">
      <c r="A259" s="5"/>
      <c r="B259" s="333" t="s">
        <v>4102</v>
      </c>
      <c r="C259" s="375"/>
      <c r="D259" s="375"/>
      <c r="E259" s="375"/>
      <c r="F259" s="375"/>
      <c r="G259" s="402"/>
      <c r="H259" s="30"/>
    </row>
    <row r="260" spans="1:8">
      <c r="B260" s="37" t="s">
        <v>4103</v>
      </c>
      <c r="C260" s="38" t="s">
        <v>4104</v>
      </c>
      <c r="D260" s="39" t="s">
        <v>982</v>
      </c>
      <c r="E260" s="40" t="s">
        <v>1281</v>
      </c>
      <c r="F260" s="41" t="s">
        <v>1002</v>
      </c>
      <c r="G260" s="266"/>
      <c r="H260" s="30"/>
    </row>
    <row r="261" spans="1:8">
      <c r="B261" s="37" t="s">
        <v>4105</v>
      </c>
      <c r="C261" s="38" t="s">
        <v>4106</v>
      </c>
      <c r="D261" s="39" t="s">
        <v>1021</v>
      </c>
      <c r="E261" s="40" t="s">
        <v>1281</v>
      </c>
      <c r="F261" s="41" t="s">
        <v>1002</v>
      </c>
      <c r="G261" s="266"/>
      <c r="H261" s="30"/>
    </row>
    <row r="262" spans="1:8">
      <c r="B262" s="37" t="s">
        <v>4107</v>
      </c>
      <c r="C262" s="38" t="s">
        <v>4108</v>
      </c>
      <c r="D262" s="39" t="s">
        <v>936</v>
      </c>
      <c r="E262" s="40" t="s">
        <v>1281</v>
      </c>
      <c r="F262" s="41" t="s">
        <v>1002</v>
      </c>
      <c r="G262" s="266"/>
      <c r="H262" s="30"/>
    </row>
    <row r="263" spans="1:8">
      <c r="B263" s="37" t="s">
        <v>4109</v>
      </c>
      <c r="C263" s="38" t="s">
        <v>4110</v>
      </c>
      <c r="D263" s="39" t="s">
        <v>1960</v>
      </c>
      <c r="E263" s="40" t="s">
        <v>3792</v>
      </c>
      <c r="F263" s="41" t="s">
        <v>1002</v>
      </c>
      <c r="G263" s="266"/>
      <c r="H263" s="30"/>
    </row>
    <row r="264" spans="1:8">
      <c r="B264" s="37" t="s">
        <v>4111</v>
      </c>
      <c r="C264" s="38" t="s">
        <v>4112</v>
      </c>
      <c r="D264" s="39" t="s">
        <v>1018</v>
      </c>
      <c r="E264" s="40" t="s">
        <v>1426</v>
      </c>
      <c r="F264" s="41" t="s">
        <v>1002</v>
      </c>
      <c r="G264" s="266"/>
      <c r="H264" s="30"/>
    </row>
    <row r="265" spans="1:8" ht="17.25" thickBot="1">
      <c r="B265" s="37" t="s">
        <v>4113</v>
      </c>
      <c r="C265" s="38" t="s">
        <v>4114</v>
      </c>
      <c r="D265" s="39" t="s">
        <v>1018</v>
      </c>
      <c r="E265" s="40" t="s">
        <v>1426</v>
      </c>
      <c r="F265" s="41" t="s">
        <v>1002</v>
      </c>
      <c r="G265" s="266"/>
      <c r="H265" s="30"/>
    </row>
    <row r="266" spans="1:8" s="22" customFormat="1" ht="17.25" thickBot="1">
      <c r="A266" s="5"/>
      <c r="B266" s="333" t="s">
        <v>4115</v>
      </c>
      <c r="C266" s="375"/>
      <c r="D266" s="375"/>
      <c r="E266" s="375"/>
      <c r="F266" s="375"/>
      <c r="G266" s="402"/>
      <c r="H266" s="30"/>
    </row>
    <row r="267" spans="1:8">
      <c r="B267" s="37" t="s">
        <v>4116</v>
      </c>
      <c r="C267" s="38" t="s">
        <v>4117</v>
      </c>
      <c r="D267" s="39">
        <v>13</v>
      </c>
      <c r="E267" s="40" t="s">
        <v>1281</v>
      </c>
      <c r="F267" s="41" t="s">
        <v>1002</v>
      </c>
      <c r="G267" s="266"/>
      <c r="H267" s="30"/>
    </row>
    <row r="268" spans="1:8">
      <c r="B268" s="37" t="s">
        <v>4118</v>
      </c>
      <c r="C268" s="38" t="s">
        <v>4119</v>
      </c>
      <c r="D268" s="39" t="s">
        <v>2247</v>
      </c>
      <c r="E268" s="40" t="s">
        <v>3705</v>
      </c>
      <c r="F268" s="41"/>
      <c r="G268" s="266"/>
      <c r="H268" s="30"/>
    </row>
    <row r="269" spans="1:8">
      <c r="B269" s="37" t="s">
        <v>4120</v>
      </c>
      <c r="C269" s="38" t="s">
        <v>4121</v>
      </c>
      <c r="D269" s="39" t="s">
        <v>1022</v>
      </c>
      <c r="E269" s="40" t="s">
        <v>3705</v>
      </c>
      <c r="F269" s="41"/>
      <c r="G269" s="266"/>
      <c r="H269" s="30"/>
    </row>
    <row r="270" spans="1:8">
      <c r="B270" s="37" t="s">
        <v>4122</v>
      </c>
      <c r="C270" s="38" t="s">
        <v>4123</v>
      </c>
      <c r="D270" s="39" t="s">
        <v>1257</v>
      </c>
      <c r="E270" s="40" t="s">
        <v>3705</v>
      </c>
      <c r="F270" s="41"/>
      <c r="G270" s="266"/>
      <c r="H270" s="30"/>
    </row>
    <row r="271" spans="1:8">
      <c r="B271" s="37" t="s">
        <v>4124</v>
      </c>
      <c r="C271" s="38" t="s">
        <v>4125</v>
      </c>
      <c r="D271" s="39" t="s">
        <v>1024</v>
      </c>
      <c r="E271" s="40" t="s">
        <v>1376</v>
      </c>
      <c r="F271" s="41"/>
      <c r="G271" s="266"/>
      <c r="H271" s="30"/>
    </row>
    <row r="272" spans="1:8" ht="17.25" thickBot="1">
      <c r="B272" s="37" t="s">
        <v>4126</v>
      </c>
      <c r="C272" s="38" t="s">
        <v>4127</v>
      </c>
      <c r="D272" s="39" t="s">
        <v>1021</v>
      </c>
      <c r="E272" s="40" t="s">
        <v>925</v>
      </c>
      <c r="F272" s="41" t="s">
        <v>1002</v>
      </c>
      <c r="G272" s="267"/>
      <c r="H272" s="30"/>
    </row>
    <row r="273" spans="1:8" s="22" customFormat="1" ht="20.100000000000001" customHeight="1" thickBot="1">
      <c r="A273" s="5"/>
      <c r="B273" s="27" t="s">
        <v>2296</v>
      </c>
      <c r="C273" s="28"/>
      <c r="D273" s="28"/>
      <c r="E273" s="28"/>
      <c r="F273" s="28"/>
      <c r="G273" s="29"/>
      <c r="H273" s="30"/>
    </row>
    <row r="274" spans="1:8">
      <c r="B274" s="31" t="s">
        <v>4128</v>
      </c>
      <c r="C274" s="32" t="s">
        <v>4129</v>
      </c>
      <c r="D274" s="33" t="s">
        <v>1320</v>
      </c>
      <c r="E274" s="34" t="s">
        <v>3705</v>
      </c>
      <c r="F274" s="35"/>
      <c r="G274" s="36"/>
      <c r="H274" s="30"/>
    </row>
    <row r="275" spans="1:8">
      <c r="B275" s="37" t="s">
        <v>4130</v>
      </c>
      <c r="C275" s="38" t="s">
        <v>4131</v>
      </c>
      <c r="D275" s="39" t="s">
        <v>2252</v>
      </c>
      <c r="E275" s="40" t="s">
        <v>2292</v>
      </c>
      <c r="F275" s="41"/>
      <c r="G275" s="42"/>
      <c r="H275" s="30"/>
    </row>
    <row r="276" spans="1:8">
      <c r="B276" s="37" t="s">
        <v>4132</v>
      </c>
      <c r="C276" s="38" t="s">
        <v>4133</v>
      </c>
      <c r="D276" s="39" t="s">
        <v>1320</v>
      </c>
      <c r="E276" s="40" t="s">
        <v>3705</v>
      </c>
      <c r="F276" s="41"/>
      <c r="G276" s="42" t="s">
        <v>4134</v>
      </c>
      <c r="H276" s="30"/>
    </row>
    <row r="277" spans="1:8">
      <c r="B277" s="37" t="s">
        <v>4135</v>
      </c>
      <c r="C277" s="38" t="s">
        <v>4136</v>
      </c>
      <c r="D277" s="39" t="s">
        <v>2252</v>
      </c>
      <c r="E277" s="40" t="s">
        <v>2292</v>
      </c>
      <c r="F277" s="41"/>
      <c r="G277" s="42"/>
      <c r="H277" s="30"/>
    </row>
    <row r="278" spans="1:8">
      <c r="B278" s="37" t="s">
        <v>4137</v>
      </c>
      <c r="C278" s="38" t="s">
        <v>4138</v>
      </c>
      <c r="D278" s="39" t="s">
        <v>1320</v>
      </c>
      <c r="E278" s="40" t="s">
        <v>3705</v>
      </c>
      <c r="F278" s="41"/>
      <c r="G278" s="42" t="s">
        <v>4139</v>
      </c>
      <c r="H278" s="30"/>
    </row>
    <row r="279" spans="1:8">
      <c r="B279" s="37" t="s">
        <v>4140</v>
      </c>
      <c r="C279" s="38" t="s">
        <v>4141</v>
      </c>
      <c r="D279" s="39" t="s">
        <v>2252</v>
      </c>
      <c r="E279" s="40" t="s">
        <v>2292</v>
      </c>
      <c r="F279" s="41"/>
      <c r="G279" s="42"/>
      <c r="H279" s="30"/>
    </row>
    <row r="280" spans="1:8">
      <c r="B280" s="37" t="s">
        <v>4142</v>
      </c>
      <c r="C280" s="38" t="s">
        <v>4143</v>
      </c>
      <c r="D280" s="39" t="s">
        <v>1320</v>
      </c>
      <c r="E280" s="40" t="s">
        <v>3705</v>
      </c>
      <c r="F280" s="41"/>
      <c r="G280" s="42" t="s">
        <v>4144</v>
      </c>
      <c r="H280" s="30"/>
    </row>
    <row r="281" spans="1:8">
      <c r="B281" s="37" t="s">
        <v>4145</v>
      </c>
      <c r="C281" s="38" t="s">
        <v>4146</v>
      </c>
      <c r="D281" s="39" t="s">
        <v>2252</v>
      </c>
      <c r="E281" s="40" t="s">
        <v>2292</v>
      </c>
      <c r="F281" s="41"/>
      <c r="G281" s="42"/>
      <c r="H281" s="30"/>
    </row>
    <row r="282" spans="1:8">
      <c r="B282" s="37" t="s">
        <v>4147</v>
      </c>
      <c r="C282" s="38" t="s">
        <v>4148</v>
      </c>
      <c r="D282" s="39" t="s">
        <v>1320</v>
      </c>
      <c r="E282" s="40" t="s">
        <v>3705</v>
      </c>
      <c r="F282" s="41"/>
      <c r="G282" s="42" t="s">
        <v>4149</v>
      </c>
      <c r="H282" s="30"/>
    </row>
    <row r="283" spans="1:8" ht="17.25" thickBot="1">
      <c r="B283" s="37" t="s">
        <v>4150</v>
      </c>
      <c r="C283" s="38" t="s">
        <v>4151</v>
      </c>
      <c r="D283" s="39" t="s">
        <v>2252</v>
      </c>
      <c r="E283" s="40" t="s">
        <v>2292</v>
      </c>
      <c r="F283" s="41"/>
      <c r="G283" s="42"/>
      <c r="H283" s="30"/>
    </row>
    <row r="284" spans="1:8" ht="20.100000000000001" customHeight="1" thickBot="1">
      <c r="B284" s="27" t="s">
        <v>4152</v>
      </c>
      <c r="C284" s="28"/>
      <c r="D284" s="28"/>
      <c r="E284" s="28"/>
      <c r="F284" s="28"/>
      <c r="G284" s="29"/>
      <c r="H284" s="30"/>
    </row>
    <row r="285" spans="1:8" ht="90">
      <c r="B285" s="37" t="s">
        <v>739</v>
      </c>
      <c r="C285" s="38" t="s">
        <v>4153</v>
      </c>
      <c r="D285" s="39" t="s">
        <v>936</v>
      </c>
      <c r="E285" s="40" t="s">
        <v>1281</v>
      </c>
      <c r="F285" s="41" t="s">
        <v>1002</v>
      </c>
      <c r="G285" s="42" t="s">
        <v>4154</v>
      </c>
      <c r="H285" s="30"/>
    </row>
    <row r="286" spans="1:8" ht="30">
      <c r="B286" s="37" t="s">
        <v>4155</v>
      </c>
      <c r="C286" s="38" t="s">
        <v>4156</v>
      </c>
      <c r="D286" s="39" t="s">
        <v>936</v>
      </c>
      <c r="E286" s="40" t="s">
        <v>1281</v>
      </c>
      <c r="F286" s="41" t="s">
        <v>3694</v>
      </c>
      <c r="G286" s="42" t="s">
        <v>4157</v>
      </c>
      <c r="H286" s="30"/>
    </row>
    <row r="287" spans="1:8" ht="90">
      <c r="B287" s="37" t="s">
        <v>4158</v>
      </c>
      <c r="C287" s="38" t="s">
        <v>4159</v>
      </c>
      <c r="D287" s="39" t="s">
        <v>936</v>
      </c>
      <c r="E287" s="40" t="s">
        <v>1281</v>
      </c>
      <c r="F287" s="41"/>
      <c r="G287" s="42" t="s">
        <v>4348</v>
      </c>
      <c r="H287" s="30"/>
    </row>
    <row r="288" spans="1:8" ht="90">
      <c r="B288" s="37" t="s">
        <v>4160</v>
      </c>
      <c r="C288" s="38" t="s">
        <v>4161</v>
      </c>
      <c r="D288" s="39" t="s">
        <v>1456</v>
      </c>
      <c r="E288" s="40" t="s">
        <v>3705</v>
      </c>
      <c r="F288" s="41" t="s">
        <v>1002</v>
      </c>
      <c r="G288" s="265" t="s">
        <v>4162</v>
      </c>
      <c r="H288" s="30"/>
    </row>
    <row r="289" spans="2:8" ht="30">
      <c r="B289" s="37" t="s">
        <v>4163</v>
      </c>
      <c r="C289" s="38" t="s">
        <v>4164</v>
      </c>
      <c r="D289" s="39" t="s">
        <v>1009</v>
      </c>
      <c r="E289" s="40" t="s">
        <v>2292</v>
      </c>
      <c r="F289" s="41"/>
      <c r="G289" s="401" t="s">
        <v>4165</v>
      </c>
      <c r="H289" s="30"/>
    </row>
    <row r="290" spans="2:8" ht="60">
      <c r="B290" s="37" t="s">
        <v>4166</v>
      </c>
      <c r="C290" s="38" t="s">
        <v>4167</v>
      </c>
      <c r="D290" s="39" t="s">
        <v>930</v>
      </c>
      <c r="E290" s="40" t="s">
        <v>2292</v>
      </c>
      <c r="F290" s="41"/>
      <c r="G290" s="403" t="s">
        <v>4168</v>
      </c>
      <c r="H290" s="30"/>
    </row>
    <row r="291" spans="2:8" ht="60">
      <c r="B291" s="37" t="s">
        <v>4169</v>
      </c>
      <c r="C291" s="38" t="s">
        <v>4170</v>
      </c>
      <c r="D291" s="39" t="s">
        <v>930</v>
      </c>
      <c r="E291" s="40" t="s">
        <v>2292</v>
      </c>
      <c r="F291" s="41"/>
      <c r="G291" s="403" t="s">
        <v>4171</v>
      </c>
      <c r="H291" s="30"/>
    </row>
    <row r="292" spans="2:8" ht="60">
      <c r="B292" s="37" t="s">
        <v>4172</v>
      </c>
      <c r="C292" s="38" t="s">
        <v>4173</v>
      </c>
      <c r="D292" s="39" t="s">
        <v>1008</v>
      </c>
      <c r="E292" s="40" t="s">
        <v>2294</v>
      </c>
      <c r="F292" s="41" t="s">
        <v>2285</v>
      </c>
      <c r="G292" s="404" t="s">
        <v>4174</v>
      </c>
      <c r="H292" s="30"/>
    </row>
    <row r="293" spans="2:8">
      <c r="B293" s="37" t="s">
        <v>4175</v>
      </c>
      <c r="C293" s="38" t="s">
        <v>4176</v>
      </c>
      <c r="D293" s="39" t="s">
        <v>1475</v>
      </c>
      <c r="E293" s="40" t="s">
        <v>2292</v>
      </c>
      <c r="F293" s="41"/>
      <c r="G293" s="403" t="s">
        <v>4177</v>
      </c>
      <c r="H293" s="30"/>
    </row>
    <row r="294" spans="2:8" ht="75">
      <c r="B294" s="37" t="s">
        <v>4178</v>
      </c>
      <c r="C294" s="38" t="s">
        <v>4179</v>
      </c>
      <c r="D294" s="39" t="s">
        <v>1468</v>
      </c>
      <c r="E294" s="40" t="s">
        <v>1281</v>
      </c>
      <c r="F294" s="41"/>
      <c r="G294" s="403" t="s">
        <v>4180</v>
      </c>
      <c r="H294" s="30"/>
    </row>
    <row r="295" spans="2:8" ht="75">
      <c r="B295" s="37" t="s">
        <v>4181</v>
      </c>
      <c r="C295" s="38" t="s">
        <v>4182</v>
      </c>
      <c r="D295" s="39" t="s">
        <v>1468</v>
      </c>
      <c r="E295" s="40" t="s">
        <v>1281</v>
      </c>
      <c r="F295" s="41"/>
      <c r="G295" s="403" t="s">
        <v>4183</v>
      </c>
      <c r="H295" s="30"/>
    </row>
    <row r="296" spans="2:8" ht="30">
      <c r="B296" s="37" t="s">
        <v>4184</v>
      </c>
      <c r="C296" s="38" t="s">
        <v>4185</v>
      </c>
      <c r="D296" s="39" t="s">
        <v>1468</v>
      </c>
      <c r="E296" s="40" t="s">
        <v>1281</v>
      </c>
      <c r="F296" s="41"/>
      <c r="G296" s="401" t="s">
        <v>4186</v>
      </c>
      <c r="H296" s="30"/>
    </row>
    <row r="297" spans="2:8" ht="120">
      <c r="B297" s="37" t="s">
        <v>4187</v>
      </c>
      <c r="C297" s="38" t="s">
        <v>4188</v>
      </c>
      <c r="D297" s="39" t="s">
        <v>1377</v>
      </c>
      <c r="E297" s="40" t="s">
        <v>3470</v>
      </c>
      <c r="F297" s="41"/>
      <c r="G297" s="404" t="s">
        <v>4189</v>
      </c>
      <c r="H297" s="30"/>
    </row>
    <row r="298" spans="2:8" ht="120">
      <c r="B298" s="37" t="s">
        <v>4190</v>
      </c>
      <c r="C298" s="38" t="s">
        <v>4191</v>
      </c>
      <c r="D298" s="39" t="s">
        <v>1377</v>
      </c>
      <c r="E298" s="40" t="s">
        <v>3470</v>
      </c>
      <c r="F298" s="41"/>
      <c r="G298" s="404" t="s">
        <v>4192</v>
      </c>
      <c r="H298" s="30"/>
    </row>
    <row r="299" spans="2:8" ht="120">
      <c r="B299" s="37" t="s">
        <v>4193</v>
      </c>
      <c r="C299" s="38" t="s">
        <v>4194</v>
      </c>
      <c r="D299" s="39" t="s">
        <v>1377</v>
      </c>
      <c r="E299" s="40" t="s">
        <v>3470</v>
      </c>
      <c r="F299" s="41"/>
      <c r="G299" s="404" t="s">
        <v>4195</v>
      </c>
      <c r="H299" s="30"/>
    </row>
    <row r="300" spans="2:8" ht="120">
      <c r="B300" s="37" t="s">
        <v>4196</v>
      </c>
      <c r="C300" s="38" t="s">
        <v>4197</v>
      </c>
      <c r="D300" s="39" t="s">
        <v>1377</v>
      </c>
      <c r="E300" s="40" t="s">
        <v>3470</v>
      </c>
      <c r="F300" s="41"/>
      <c r="G300" s="404" t="s">
        <v>4198</v>
      </c>
      <c r="H300" s="30"/>
    </row>
    <row r="301" spans="2:8" ht="120">
      <c r="B301" s="37" t="s">
        <v>4199</v>
      </c>
      <c r="C301" s="38" t="s">
        <v>4200</v>
      </c>
      <c r="D301" s="39" t="s">
        <v>1377</v>
      </c>
      <c r="E301" s="40" t="s">
        <v>3470</v>
      </c>
      <c r="F301" s="41"/>
      <c r="G301" s="404" t="s">
        <v>4201</v>
      </c>
      <c r="H301" s="30"/>
    </row>
    <row r="302" spans="2:8" ht="90">
      <c r="B302" s="37" t="s">
        <v>4202</v>
      </c>
      <c r="C302" s="38" t="s">
        <v>4203</v>
      </c>
      <c r="D302" s="39" t="s">
        <v>2278</v>
      </c>
      <c r="E302" s="40" t="s">
        <v>1281</v>
      </c>
      <c r="F302" s="41"/>
      <c r="G302" s="404" t="s">
        <v>4204</v>
      </c>
      <c r="H302" s="30"/>
    </row>
    <row r="303" spans="2:8" ht="30">
      <c r="B303" s="37" t="s">
        <v>4205</v>
      </c>
      <c r="C303" s="38" t="s">
        <v>4206</v>
      </c>
      <c r="D303" s="39" t="s">
        <v>2119</v>
      </c>
      <c r="E303" s="40" t="s">
        <v>1281</v>
      </c>
      <c r="F303" s="41"/>
      <c r="G303" s="403" t="s">
        <v>4207</v>
      </c>
      <c r="H303" s="30"/>
    </row>
    <row r="304" spans="2:8" ht="90">
      <c r="B304" s="37" t="s">
        <v>4208</v>
      </c>
      <c r="C304" s="38" t="s">
        <v>4209</v>
      </c>
      <c r="D304" s="39" t="s">
        <v>2278</v>
      </c>
      <c r="E304" s="40" t="s">
        <v>1281</v>
      </c>
      <c r="F304" s="41"/>
      <c r="G304" s="405" t="s">
        <v>4210</v>
      </c>
      <c r="H304" s="30"/>
    </row>
    <row r="305" spans="2:8" ht="90">
      <c r="B305" s="37" t="s">
        <v>2279</v>
      </c>
      <c r="C305" s="38" t="s">
        <v>4211</v>
      </c>
      <c r="D305" s="39" t="s">
        <v>936</v>
      </c>
      <c r="E305" s="40" t="s">
        <v>1281</v>
      </c>
      <c r="F305" s="41"/>
      <c r="G305" s="401" t="s">
        <v>4212</v>
      </c>
      <c r="H305" s="30"/>
    </row>
    <row r="306" spans="2:8" ht="60">
      <c r="B306" s="37" t="s">
        <v>2280</v>
      </c>
      <c r="C306" s="38" t="s">
        <v>4213</v>
      </c>
      <c r="D306" s="39" t="s">
        <v>2212</v>
      </c>
      <c r="E306" s="40" t="s">
        <v>1281</v>
      </c>
      <c r="F306" s="41"/>
      <c r="G306" s="401" t="s">
        <v>4214</v>
      </c>
      <c r="H306" s="30"/>
    </row>
    <row r="307" spans="2:8" ht="75">
      <c r="B307" s="37" t="s">
        <v>980</v>
      </c>
      <c r="C307" s="38" t="s">
        <v>4215</v>
      </c>
      <c r="D307" s="39" t="s">
        <v>982</v>
      </c>
      <c r="E307" s="40" t="s">
        <v>966</v>
      </c>
      <c r="F307" s="41"/>
      <c r="G307" s="403" t="s">
        <v>4216</v>
      </c>
      <c r="H307" s="30"/>
    </row>
    <row r="308" spans="2:8" ht="120">
      <c r="B308" s="37" t="s">
        <v>1004</v>
      </c>
      <c r="C308" s="38" t="s">
        <v>4217</v>
      </c>
      <c r="D308" s="39" t="s">
        <v>936</v>
      </c>
      <c r="E308" s="40" t="s">
        <v>1281</v>
      </c>
      <c r="F308" s="41"/>
      <c r="G308" s="401" t="s">
        <v>4218</v>
      </c>
      <c r="H308" s="30"/>
    </row>
    <row r="309" spans="2:8" ht="90">
      <c r="B309" s="37" t="s">
        <v>4219</v>
      </c>
      <c r="C309" s="38" t="s">
        <v>4220</v>
      </c>
      <c r="D309" s="39" t="s">
        <v>936</v>
      </c>
      <c r="E309" s="40" t="s">
        <v>1281</v>
      </c>
      <c r="F309" s="41"/>
      <c r="G309" s="401" t="s">
        <v>4221</v>
      </c>
      <c r="H309" s="30"/>
    </row>
    <row r="310" spans="2:8" ht="120">
      <c r="B310" s="37" t="s">
        <v>2281</v>
      </c>
      <c r="C310" s="38" t="s">
        <v>4222</v>
      </c>
      <c r="D310" s="39" t="s">
        <v>1461</v>
      </c>
      <c r="E310" s="40" t="s">
        <v>1281</v>
      </c>
      <c r="F310" s="41"/>
      <c r="G310" s="404" t="s">
        <v>4223</v>
      </c>
      <c r="H310" s="30"/>
    </row>
    <row r="311" spans="2:8" ht="75">
      <c r="B311" s="37" t="s">
        <v>4224</v>
      </c>
      <c r="C311" s="38" t="s">
        <v>4225</v>
      </c>
      <c r="D311" s="39" t="s">
        <v>1461</v>
      </c>
      <c r="E311" s="40" t="s">
        <v>1281</v>
      </c>
      <c r="F311" s="41"/>
      <c r="G311" s="403" t="s">
        <v>4226</v>
      </c>
      <c r="H311" s="30"/>
    </row>
    <row r="312" spans="2:8">
      <c r="B312" s="37" t="s">
        <v>645</v>
      </c>
      <c r="C312" s="38" t="s">
        <v>4227</v>
      </c>
      <c r="D312" s="39" t="s">
        <v>930</v>
      </c>
      <c r="E312" s="40" t="s">
        <v>2292</v>
      </c>
      <c r="F312" s="41"/>
      <c r="G312" s="42"/>
      <c r="H312" s="30"/>
    </row>
    <row r="313" spans="2:8" ht="90">
      <c r="B313" s="37" t="s">
        <v>4228</v>
      </c>
      <c r="C313" s="38" t="s">
        <v>4229</v>
      </c>
      <c r="D313" s="39" t="s">
        <v>1441</v>
      </c>
      <c r="E313" s="40" t="s">
        <v>966</v>
      </c>
      <c r="F313" s="41"/>
      <c r="G313" s="280" t="s">
        <v>4230</v>
      </c>
      <c r="H313" s="30"/>
    </row>
    <row r="314" spans="2:8" ht="90">
      <c r="B314" s="37" t="s">
        <v>4231</v>
      </c>
      <c r="C314" s="38" t="s">
        <v>4232</v>
      </c>
      <c r="D314" s="39" t="s">
        <v>1441</v>
      </c>
      <c r="E314" s="40" t="s">
        <v>966</v>
      </c>
      <c r="F314" s="41"/>
      <c r="G314" s="280" t="s">
        <v>4233</v>
      </c>
      <c r="H314" s="30"/>
    </row>
    <row r="315" spans="2:8" ht="60">
      <c r="B315" s="37" t="s">
        <v>4234</v>
      </c>
      <c r="C315" s="38" t="s">
        <v>4235</v>
      </c>
      <c r="D315" s="39" t="s">
        <v>1441</v>
      </c>
      <c r="E315" s="40" t="s">
        <v>1281</v>
      </c>
      <c r="F315" s="41"/>
      <c r="G315" s="265" t="s">
        <v>4236</v>
      </c>
      <c r="H315" s="30"/>
    </row>
    <row r="316" spans="2:8" ht="90">
      <c r="B316" s="37" t="s">
        <v>4237</v>
      </c>
      <c r="C316" s="38" t="s">
        <v>4238</v>
      </c>
      <c r="D316" s="39" t="s">
        <v>1441</v>
      </c>
      <c r="E316" s="40" t="s">
        <v>3470</v>
      </c>
      <c r="F316" s="41"/>
      <c r="G316" s="280" t="s">
        <v>4239</v>
      </c>
      <c r="H316" s="30"/>
    </row>
    <row r="317" spans="2:8" ht="90">
      <c r="B317" s="37" t="s">
        <v>4240</v>
      </c>
      <c r="C317" s="38" t="s">
        <v>4241</v>
      </c>
      <c r="D317" s="39" t="s">
        <v>1441</v>
      </c>
      <c r="E317" s="40" t="s">
        <v>3470</v>
      </c>
      <c r="F317" s="41"/>
      <c r="G317" s="280" t="s">
        <v>4242</v>
      </c>
      <c r="H317" s="30"/>
    </row>
    <row r="318" spans="2:8" ht="90">
      <c r="B318" s="37" t="s">
        <v>4243</v>
      </c>
      <c r="C318" s="38" t="s">
        <v>4244</v>
      </c>
      <c r="D318" s="39" t="s">
        <v>1441</v>
      </c>
      <c r="E318" s="40" t="s">
        <v>3470</v>
      </c>
      <c r="F318" s="41"/>
      <c r="G318" s="280" t="s">
        <v>4245</v>
      </c>
      <c r="H318" s="30"/>
    </row>
    <row r="319" spans="2:8" ht="90">
      <c r="B319" s="37" t="s">
        <v>4246</v>
      </c>
      <c r="C319" s="38" t="s">
        <v>4247</v>
      </c>
      <c r="D319" s="39" t="s">
        <v>1441</v>
      </c>
      <c r="E319" s="40" t="s">
        <v>3470</v>
      </c>
      <c r="F319" s="41"/>
      <c r="G319" s="280" t="s">
        <v>4248</v>
      </c>
      <c r="H319" s="30"/>
    </row>
    <row r="320" spans="2:8" ht="90">
      <c r="B320" s="37" t="s">
        <v>4249</v>
      </c>
      <c r="C320" s="38" t="s">
        <v>4250</v>
      </c>
      <c r="D320" s="39" t="s">
        <v>1441</v>
      </c>
      <c r="E320" s="40" t="s">
        <v>3470</v>
      </c>
      <c r="F320" s="41"/>
      <c r="G320" s="280" t="s">
        <v>4251</v>
      </c>
      <c r="H320" s="30"/>
    </row>
    <row r="321" spans="1:8" ht="60">
      <c r="B321" s="37" t="s">
        <v>4252</v>
      </c>
      <c r="C321" s="38" t="s">
        <v>4253</v>
      </c>
      <c r="D321" s="39" t="s">
        <v>1441</v>
      </c>
      <c r="E321" s="40" t="s">
        <v>1281</v>
      </c>
      <c r="F321" s="41"/>
      <c r="G321" s="280" t="s">
        <v>4254</v>
      </c>
      <c r="H321" s="30"/>
    </row>
    <row r="322" spans="1:8" ht="45.75" thickBot="1">
      <c r="B322" s="37" t="s">
        <v>4255</v>
      </c>
      <c r="C322" s="38" t="s">
        <v>4256</v>
      </c>
      <c r="D322" s="39" t="s">
        <v>1441</v>
      </c>
      <c r="E322" s="40" t="s">
        <v>1281</v>
      </c>
      <c r="F322" s="41"/>
      <c r="G322" s="406" t="s">
        <v>4257</v>
      </c>
      <c r="H322" s="30"/>
    </row>
    <row r="323" spans="1:8" s="22" customFormat="1" ht="20.100000000000001" customHeight="1" thickBot="1">
      <c r="A323" s="5"/>
      <c r="B323" s="27" t="s">
        <v>4258</v>
      </c>
      <c r="C323" s="28"/>
      <c r="D323" s="28"/>
      <c r="E323" s="28"/>
      <c r="F323" s="28"/>
      <c r="G323" s="29"/>
      <c r="H323" s="30"/>
    </row>
    <row r="324" spans="1:8" ht="30">
      <c r="B324" s="31" t="s">
        <v>2272</v>
      </c>
      <c r="C324" s="32" t="s">
        <v>4259</v>
      </c>
      <c r="D324" s="33" t="s">
        <v>936</v>
      </c>
      <c r="E324" s="34" t="s">
        <v>1281</v>
      </c>
      <c r="F324" s="35"/>
      <c r="G324" s="36" t="s">
        <v>2286</v>
      </c>
      <c r="H324" s="30"/>
    </row>
    <row r="325" spans="1:8" ht="17.25" thickBot="1">
      <c r="B325" s="37" t="s">
        <v>2273</v>
      </c>
      <c r="C325" s="38" t="s">
        <v>4260</v>
      </c>
      <c r="D325" s="39" t="s">
        <v>2274</v>
      </c>
      <c r="E325" s="40" t="s">
        <v>2292</v>
      </c>
      <c r="F325" s="41"/>
      <c r="G325" s="42"/>
      <c r="H325" s="30"/>
    </row>
    <row r="326" spans="1:8" s="22" customFormat="1" ht="20.100000000000001" customHeight="1" thickBot="1">
      <c r="A326" s="5"/>
      <c r="B326" s="27" t="s">
        <v>4261</v>
      </c>
      <c r="C326" s="28"/>
      <c r="D326" s="28"/>
      <c r="E326" s="28"/>
      <c r="F326" s="28"/>
      <c r="G326" s="29"/>
      <c r="H326" s="30"/>
    </row>
    <row r="327" spans="1:8" ht="30">
      <c r="B327" s="37" t="s">
        <v>4262</v>
      </c>
      <c r="C327" s="38" t="s">
        <v>4263</v>
      </c>
      <c r="D327" s="270" t="s">
        <v>2212</v>
      </c>
      <c r="E327" s="279" t="s">
        <v>1281</v>
      </c>
      <c r="F327" s="41"/>
      <c r="G327" s="42" t="s">
        <v>4264</v>
      </c>
      <c r="H327" s="30"/>
    </row>
    <row r="328" spans="1:8" ht="30">
      <c r="B328" s="37" t="s">
        <v>4265</v>
      </c>
      <c r="C328" s="38" t="s">
        <v>4266</v>
      </c>
      <c r="D328" s="39" t="s">
        <v>1022</v>
      </c>
      <c r="E328" s="40" t="s">
        <v>3705</v>
      </c>
      <c r="F328" s="41"/>
      <c r="G328" s="401" t="s">
        <v>4267</v>
      </c>
      <c r="H328" s="30"/>
    </row>
    <row r="329" spans="1:8" ht="60">
      <c r="B329" s="37" t="s">
        <v>4268</v>
      </c>
      <c r="C329" s="38" t="s">
        <v>4269</v>
      </c>
      <c r="D329" s="39" t="s">
        <v>1257</v>
      </c>
      <c r="E329" s="40" t="s">
        <v>3705</v>
      </c>
      <c r="F329" s="41"/>
      <c r="G329" s="42" t="s">
        <v>4270</v>
      </c>
      <c r="H329" s="30"/>
    </row>
    <row r="330" spans="1:8" ht="75">
      <c r="B330" s="37" t="s">
        <v>4271</v>
      </c>
      <c r="C330" s="38" t="s">
        <v>4272</v>
      </c>
      <c r="D330" s="39" t="s">
        <v>1024</v>
      </c>
      <c r="E330" s="40" t="s">
        <v>1376</v>
      </c>
      <c r="F330" s="41"/>
      <c r="G330" s="42" t="s">
        <v>4273</v>
      </c>
      <c r="H330" s="30"/>
    </row>
    <row r="331" spans="1:8" ht="90">
      <c r="B331" s="37" t="s">
        <v>4274</v>
      </c>
      <c r="C331" s="38" t="s">
        <v>4275</v>
      </c>
      <c r="D331" s="39" t="s">
        <v>1456</v>
      </c>
      <c r="E331" s="40" t="s">
        <v>925</v>
      </c>
      <c r="F331" s="41"/>
      <c r="G331" s="404" t="s">
        <v>4276</v>
      </c>
      <c r="H331" s="30"/>
    </row>
    <row r="332" spans="1:8" ht="45">
      <c r="B332" s="37" t="s">
        <v>4277</v>
      </c>
      <c r="C332" s="38" t="s">
        <v>4278</v>
      </c>
      <c r="D332" s="39" t="s">
        <v>936</v>
      </c>
      <c r="E332" s="40" t="s">
        <v>1281</v>
      </c>
      <c r="F332" s="41"/>
      <c r="G332" s="401" t="s">
        <v>4279</v>
      </c>
      <c r="H332" s="30"/>
    </row>
    <row r="333" spans="1:8" ht="60">
      <c r="B333" s="37" t="s">
        <v>4280</v>
      </c>
      <c r="C333" s="38" t="s">
        <v>4281</v>
      </c>
      <c r="D333" s="39" t="s">
        <v>2212</v>
      </c>
      <c r="E333" s="40" t="s">
        <v>1281</v>
      </c>
      <c r="F333" s="41"/>
      <c r="G333" s="401" t="s">
        <v>4282</v>
      </c>
      <c r="H333" s="30"/>
    </row>
    <row r="334" spans="1:8" ht="30">
      <c r="B334" s="37" t="s">
        <v>4283</v>
      </c>
      <c r="C334" s="38" t="s">
        <v>4284</v>
      </c>
      <c r="D334" s="39" t="s">
        <v>982</v>
      </c>
      <c r="E334" s="40" t="s">
        <v>966</v>
      </c>
      <c r="F334" s="41"/>
      <c r="G334" s="401" t="s">
        <v>4285</v>
      </c>
      <c r="H334" s="30"/>
    </row>
    <row r="335" spans="1:8" ht="75">
      <c r="B335" s="37" t="s">
        <v>4286</v>
      </c>
      <c r="C335" s="38" t="s">
        <v>4287</v>
      </c>
      <c r="D335" s="39" t="s">
        <v>1461</v>
      </c>
      <c r="E335" s="40" t="s">
        <v>1281</v>
      </c>
      <c r="F335" s="41"/>
      <c r="G335" s="401" t="s">
        <v>4288</v>
      </c>
      <c r="H335" s="30"/>
    </row>
    <row r="336" spans="1:8" ht="75.75" thickBot="1">
      <c r="B336" s="37" t="s">
        <v>4289</v>
      </c>
      <c r="C336" s="38" t="s">
        <v>4290</v>
      </c>
      <c r="D336" s="39" t="s">
        <v>1461</v>
      </c>
      <c r="E336" s="40" t="s">
        <v>1281</v>
      </c>
      <c r="F336" s="41"/>
      <c r="G336" s="401" t="s">
        <v>4291</v>
      </c>
      <c r="H336" s="30"/>
    </row>
    <row r="337" spans="1:8" ht="20.100000000000001" customHeight="1" thickBot="1">
      <c r="B337" s="27" t="s">
        <v>4292</v>
      </c>
      <c r="C337" s="28"/>
      <c r="D337" s="28"/>
      <c r="E337" s="28"/>
      <c r="F337" s="28"/>
      <c r="G337" s="29"/>
      <c r="H337" s="30"/>
    </row>
    <row r="338" spans="1:8" ht="75">
      <c r="B338" s="31" t="s">
        <v>600</v>
      </c>
      <c r="C338" s="32" t="s">
        <v>4293</v>
      </c>
      <c r="D338" s="33" t="s">
        <v>2212</v>
      </c>
      <c r="E338" s="34" t="s">
        <v>1302</v>
      </c>
      <c r="F338" s="35" t="s">
        <v>3094</v>
      </c>
      <c r="G338" s="36" t="s">
        <v>4294</v>
      </c>
      <c r="H338" s="30"/>
    </row>
    <row r="339" spans="1:8" ht="75">
      <c r="B339" s="37" t="s">
        <v>3148</v>
      </c>
      <c r="C339" s="38" t="s">
        <v>4295</v>
      </c>
      <c r="D339" s="39" t="s">
        <v>2236</v>
      </c>
      <c r="E339" s="40" t="s">
        <v>1307</v>
      </c>
      <c r="F339" s="41" t="s">
        <v>3094</v>
      </c>
      <c r="G339" s="42" t="s">
        <v>4296</v>
      </c>
      <c r="H339" s="30"/>
    </row>
    <row r="340" spans="1:8" ht="75">
      <c r="B340" s="37" t="s">
        <v>4297</v>
      </c>
      <c r="C340" s="38" t="s">
        <v>4298</v>
      </c>
      <c r="D340" s="39" t="s">
        <v>2233</v>
      </c>
      <c r="E340" s="40" t="s">
        <v>2073</v>
      </c>
      <c r="F340" s="41"/>
      <c r="G340" s="42" t="s">
        <v>4299</v>
      </c>
      <c r="H340" s="30"/>
    </row>
    <row r="341" spans="1:8" ht="60">
      <c r="B341" s="37" t="s">
        <v>4300</v>
      </c>
      <c r="C341" s="38" t="s">
        <v>4301</v>
      </c>
      <c r="D341" s="39" t="s">
        <v>1024</v>
      </c>
      <c r="E341" s="40" t="s">
        <v>1307</v>
      </c>
      <c r="F341" s="41"/>
      <c r="G341" s="237" t="s">
        <v>4302</v>
      </c>
      <c r="H341" s="30"/>
    </row>
    <row r="342" spans="1:8">
      <c r="B342" s="37" t="s">
        <v>4303</v>
      </c>
      <c r="C342" s="38" t="s">
        <v>4304</v>
      </c>
      <c r="D342" s="39" t="s">
        <v>1022</v>
      </c>
      <c r="E342" s="40" t="s">
        <v>1307</v>
      </c>
      <c r="F342" s="41"/>
      <c r="G342" s="266"/>
      <c r="H342" s="30"/>
    </row>
    <row r="343" spans="1:8">
      <c r="B343" s="37" t="s">
        <v>602</v>
      </c>
      <c r="C343" s="38" t="s">
        <v>4305</v>
      </c>
      <c r="D343" s="39" t="s">
        <v>1473</v>
      </c>
      <c r="E343" s="40" t="s">
        <v>1307</v>
      </c>
      <c r="F343" s="41"/>
      <c r="G343" s="266"/>
      <c r="H343" s="30"/>
    </row>
    <row r="344" spans="1:8">
      <c r="B344" s="37" t="s">
        <v>3155</v>
      </c>
      <c r="C344" s="38" t="s">
        <v>4306</v>
      </c>
      <c r="D344" s="39" t="s">
        <v>1768</v>
      </c>
      <c r="E344" s="40" t="s">
        <v>1302</v>
      </c>
      <c r="F344" s="41"/>
      <c r="G344" s="265"/>
      <c r="H344" s="30"/>
    </row>
    <row r="345" spans="1:8" ht="30.75" thickBot="1">
      <c r="B345" s="37" t="s">
        <v>4307</v>
      </c>
      <c r="C345" s="38" t="s">
        <v>4308</v>
      </c>
      <c r="D345" s="39" t="s">
        <v>1461</v>
      </c>
      <c r="E345" s="40" t="s">
        <v>1281</v>
      </c>
      <c r="F345" s="41"/>
      <c r="G345" s="42" t="s">
        <v>2269</v>
      </c>
      <c r="H345" s="30"/>
    </row>
    <row r="346" spans="1:8">
      <c r="B346" s="362"/>
      <c r="C346" s="239"/>
      <c r="D346" s="240"/>
      <c r="E346" s="52"/>
      <c r="F346" s="52"/>
      <c r="G346" s="289"/>
      <c r="H346" s="290"/>
    </row>
    <row r="347" spans="1:8" ht="17.25" thickBot="1">
      <c r="B347" s="365"/>
      <c r="C347" s="249"/>
      <c r="D347" s="250"/>
      <c r="E347" s="251"/>
      <c r="F347" s="251"/>
      <c r="G347" s="294"/>
      <c r="H347" s="290"/>
    </row>
    <row r="348" spans="1:8" ht="18.75">
      <c r="A348" s="9"/>
      <c r="B348" s="373" t="s">
        <v>4309</v>
      </c>
      <c r="C348" s="372"/>
      <c r="D348" s="372"/>
      <c r="E348" s="372"/>
      <c r="F348" s="372"/>
      <c r="G348" s="247"/>
      <c r="H348" s="30"/>
    </row>
    <row r="349" spans="1:8">
      <c r="A349" s="9"/>
      <c r="B349" s="368" t="s">
        <v>4310</v>
      </c>
      <c r="C349" s="369"/>
      <c r="D349" s="369"/>
      <c r="E349" s="369"/>
      <c r="F349" s="369"/>
      <c r="G349" s="247"/>
      <c r="H349" s="30"/>
    </row>
    <row r="350" spans="1:8">
      <c r="A350" s="9"/>
      <c r="B350" s="368" t="s">
        <v>4311</v>
      </c>
      <c r="C350" s="369" t="s">
        <v>4312</v>
      </c>
      <c r="D350" s="21"/>
      <c r="E350" s="369"/>
      <c r="F350" s="369"/>
      <c r="G350" s="247"/>
      <c r="H350" s="30"/>
    </row>
    <row r="351" spans="1:8">
      <c r="A351" s="9"/>
      <c r="B351" s="368" t="s">
        <v>2691</v>
      </c>
      <c r="C351" s="407"/>
      <c r="D351" s="369"/>
      <c r="E351" s="369"/>
      <c r="F351" s="369"/>
      <c r="G351" s="247"/>
      <c r="H351" s="30"/>
    </row>
    <row r="352" spans="1:8">
      <c r="A352" s="9"/>
      <c r="B352" s="368" t="s">
        <v>2692</v>
      </c>
      <c r="C352" s="407"/>
      <c r="D352" s="369"/>
      <c r="E352" s="369"/>
      <c r="F352" s="369"/>
      <c r="G352" s="247"/>
      <c r="H352" s="30"/>
    </row>
    <row r="353" spans="1:8">
      <c r="A353" s="9"/>
      <c r="B353" s="368" t="s">
        <v>2693</v>
      </c>
      <c r="C353" s="407"/>
      <c r="D353" s="369"/>
      <c r="E353" s="369"/>
      <c r="F353" s="369"/>
      <c r="G353" s="247"/>
      <c r="H353" s="30"/>
    </row>
    <row r="354" spans="1:8">
      <c r="A354" s="9"/>
      <c r="B354" s="368" t="s">
        <v>2304</v>
      </c>
      <c r="C354" s="407"/>
      <c r="D354" s="369"/>
      <c r="E354" s="369"/>
      <c r="F354" s="369"/>
      <c r="G354" s="247"/>
      <c r="H354" s="30"/>
    </row>
    <row r="355" spans="1:8">
      <c r="A355" s="9"/>
      <c r="B355" s="368" t="s">
        <v>2305</v>
      </c>
      <c r="C355" s="407"/>
      <c r="D355" s="369"/>
      <c r="E355" s="369"/>
      <c r="F355" s="369"/>
      <c r="G355" s="247"/>
      <c r="H355" s="30"/>
    </row>
    <row r="356" spans="1:8">
      <c r="A356" s="9"/>
      <c r="B356" s="368" t="s">
        <v>4313</v>
      </c>
      <c r="C356" s="369"/>
      <c r="D356" s="369"/>
      <c r="E356" s="369"/>
      <c r="F356" s="369"/>
      <c r="G356" s="247"/>
      <c r="H356" s="30"/>
    </row>
    <row r="357" spans="1:8">
      <c r="B357" s="368" t="s">
        <v>3178</v>
      </c>
      <c r="C357" s="369"/>
      <c r="D357" s="369"/>
      <c r="E357" s="369"/>
      <c r="F357" s="369"/>
      <c r="G357" s="247"/>
      <c r="H357" s="30"/>
    </row>
    <row r="358" spans="1:8">
      <c r="A358" s="9"/>
      <c r="B358" s="368" t="s">
        <v>4314</v>
      </c>
      <c r="C358" s="369"/>
      <c r="D358" s="369"/>
      <c r="E358" s="369"/>
      <c r="F358" s="369"/>
      <c r="G358" s="247"/>
      <c r="H358" s="30"/>
    </row>
    <row r="359" spans="1:8">
      <c r="A359" s="9"/>
      <c r="B359" s="368" t="s">
        <v>2697</v>
      </c>
      <c r="C359" s="369"/>
      <c r="D359" s="369"/>
      <c r="E359" s="369"/>
      <c r="F359" s="369"/>
      <c r="G359" s="247"/>
      <c r="H359" s="30"/>
    </row>
    <row r="360" spans="1:8">
      <c r="A360" s="9"/>
      <c r="B360" s="368" t="s">
        <v>4315</v>
      </c>
      <c r="C360" s="369"/>
      <c r="D360" s="369"/>
      <c r="E360" s="369"/>
      <c r="F360" s="369"/>
      <c r="G360" s="247"/>
      <c r="H360" s="30"/>
    </row>
    <row r="361" spans="1:8">
      <c r="A361" s="9"/>
      <c r="B361" s="368"/>
      <c r="C361" s="369"/>
      <c r="D361" s="369"/>
      <c r="E361" s="369"/>
      <c r="F361" s="369"/>
      <c r="G361" s="247"/>
      <c r="H361" s="30"/>
    </row>
    <row r="362" spans="1:8" ht="18.75">
      <c r="A362" s="9"/>
      <c r="B362" s="373" t="s">
        <v>4316</v>
      </c>
      <c r="C362" s="372"/>
      <c r="D362" s="372"/>
      <c r="E362" s="372"/>
      <c r="F362" s="372"/>
      <c r="G362" s="247"/>
      <c r="H362" s="30"/>
    </row>
    <row r="363" spans="1:8">
      <c r="A363" s="9"/>
      <c r="B363" s="368" t="s">
        <v>4317</v>
      </c>
      <c r="C363" s="369"/>
      <c r="D363" s="369"/>
      <c r="E363" s="369"/>
      <c r="F363" s="369"/>
      <c r="G363" s="247"/>
      <c r="H363" s="30"/>
    </row>
    <row r="364" spans="1:8">
      <c r="A364" s="9"/>
      <c r="B364" s="368" t="s">
        <v>4318</v>
      </c>
      <c r="C364" s="369"/>
      <c r="D364" s="369"/>
      <c r="E364" s="369"/>
      <c r="F364" s="369"/>
      <c r="G364" s="247"/>
      <c r="H364" s="30"/>
    </row>
    <row r="365" spans="1:8">
      <c r="A365" s="9"/>
      <c r="B365" s="368" t="s">
        <v>4319</v>
      </c>
      <c r="C365" s="369"/>
      <c r="D365" s="369"/>
      <c r="E365" s="369"/>
      <c r="F365" s="369"/>
      <c r="G365" s="247"/>
      <c r="H365" s="30"/>
    </row>
    <row r="366" spans="1:8">
      <c r="A366" s="9"/>
      <c r="B366" s="368" t="s">
        <v>4320</v>
      </c>
      <c r="C366" s="369"/>
      <c r="D366" s="369"/>
      <c r="E366" s="369"/>
      <c r="F366" s="369"/>
      <c r="G366" s="247"/>
      <c r="H366" s="30"/>
    </row>
    <row r="367" spans="1:8">
      <c r="A367" s="9"/>
      <c r="B367" s="368" t="s">
        <v>4321</v>
      </c>
      <c r="C367" s="369"/>
      <c r="D367" s="369"/>
      <c r="E367" s="369"/>
      <c r="F367" s="369"/>
      <c r="G367" s="247"/>
      <c r="H367" s="30"/>
    </row>
    <row r="368" spans="1:8">
      <c r="A368" s="9"/>
      <c r="B368" s="368" t="s">
        <v>4322</v>
      </c>
      <c r="C368" s="369"/>
      <c r="D368" s="369"/>
      <c r="E368" s="369"/>
      <c r="F368" s="369"/>
      <c r="G368" s="247"/>
      <c r="H368" s="30"/>
    </row>
    <row r="369" spans="1:8">
      <c r="A369" s="9"/>
      <c r="B369" s="368" t="s">
        <v>4323</v>
      </c>
      <c r="C369" s="369"/>
      <c r="D369" s="369"/>
      <c r="E369" s="369"/>
      <c r="F369" s="369"/>
      <c r="G369" s="247"/>
      <c r="H369" s="30"/>
    </row>
    <row r="370" spans="1:8">
      <c r="A370" s="9"/>
      <c r="B370" s="368"/>
      <c r="C370" s="369"/>
      <c r="D370" s="369"/>
      <c r="E370" s="369"/>
      <c r="F370" s="369"/>
      <c r="G370" s="247"/>
      <c r="H370" s="30"/>
    </row>
    <row r="371" spans="1:8">
      <c r="A371" s="9"/>
      <c r="B371" s="368" t="s">
        <v>4324</v>
      </c>
      <c r="C371" s="369"/>
      <c r="D371" s="369"/>
      <c r="E371" s="369"/>
      <c r="F371" s="369"/>
      <c r="G371" s="247"/>
      <c r="H371" s="30"/>
    </row>
    <row r="372" spans="1:8">
      <c r="A372" s="9"/>
      <c r="B372" s="368"/>
      <c r="C372" s="369"/>
      <c r="D372" s="369"/>
      <c r="E372" s="369"/>
      <c r="F372" s="369"/>
      <c r="G372" s="247"/>
      <c r="H372" s="30"/>
    </row>
    <row r="373" spans="1:8">
      <c r="A373" s="9"/>
      <c r="B373" s="368" t="s">
        <v>4325</v>
      </c>
      <c r="C373" s="369"/>
      <c r="D373" s="369"/>
      <c r="E373" s="369"/>
      <c r="F373" s="369"/>
      <c r="G373" s="247"/>
      <c r="H373" s="30"/>
    </row>
    <row r="374" spans="1:8">
      <c r="A374" s="9"/>
      <c r="B374" s="368" t="s">
        <v>4326</v>
      </c>
      <c r="C374" s="369"/>
      <c r="D374" s="369"/>
      <c r="E374" s="369"/>
      <c r="F374" s="369"/>
      <c r="G374" s="247"/>
      <c r="H374" s="30"/>
    </row>
    <row r="375" spans="1:8">
      <c r="A375" s="9"/>
      <c r="B375" s="368"/>
      <c r="C375" s="369"/>
      <c r="D375" s="369"/>
      <c r="E375" s="369"/>
      <c r="F375" s="369"/>
      <c r="G375" s="247"/>
      <c r="H375" s="30"/>
    </row>
    <row r="376" spans="1:8" ht="18.75">
      <c r="A376" s="9"/>
      <c r="B376" s="373" t="s">
        <v>4327</v>
      </c>
      <c r="C376" s="372"/>
      <c r="D376" s="372"/>
      <c r="E376" s="372"/>
      <c r="F376" s="372"/>
      <c r="G376" s="247"/>
      <c r="H376" s="30"/>
    </row>
    <row r="377" spans="1:8">
      <c r="A377" s="9"/>
      <c r="B377" s="368" t="s">
        <v>4328</v>
      </c>
      <c r="C377" s="369"/>
      <c r="D377" s="369"/>
      <c r="E377" s="369"/>
      <c r="F377" s="369"/>
      <c r="G377" s="247"/>
      <c r="H377" s="30"/>
    </row>
    <row r="378" spans="1:8">
      <c r="A378" s="9"/>
      <c r="B378" s="368" t="s">
        <v>4329</v>
      </c>
      <c r="C378" s="369"/>
      <c r="D378" s="369"/>
      <c r="E378" s="369"/>
      <c r="F378" s="369"/>
      <c r="G378" s="247"/>
      <c r="H378" s="30"/>
    </row>
    <row r="379" spans="1:8">
      <c r="A379" s="9"/>
      <c r="B379" s="368" t="s">
        <v>4330</v>
      </c>
      <c r="C379" s="369"/>
      <c r="D379" s="369"/>
      <c r="E379" s="369"/>
      <c r="F379" s="369"/>
      <c r="G379" s="247"/>
      <c r="H379" s="30"/>
    </row>
    <row r="380" spans="1:8">
      <c r="A380" s="9"/>
      <c r="B380" s="368" t="s">
        <v>4331</v>
      </c>
      <c r="C380" s="369"/>
      <c r="D380" s="369"/>
      <c r="E380" s="369"/>
      <c r="F380" s="369"/>
      <c r="G380" s="247"/>
      <c r="H380" s="30"/>
    </row>
    <row r="381" spans="1:8">
      <c r="A381" s="9"/>
      <c r="B381" s="368" t="s">
        <v>4332</v>
      </c>
      <c r="C381" s="369"/>
      <c r="D381" s="369"/>
      <c r="E381" s="369"/>
      <c r="F381" s="369"/>
      <c r="G381" s="247"/>
      <c r="H381" s="30"/>
    </row>
    <row r="382" spans="1:8">
      <c r="A382" s="9"/>
      <c r="B382" s="368"/>
      <c r="C382" s="369"/>
      <c r="D382" s="369"/>
      <c r="E382" s="369"/>
      <c r="F382" s="369"/>
      <c r="G382" s="247"/>
      <c r="H382" s="30"/>
    </row>
    <row r="383" spans="1:8">
      <c r="A383" s="9"/>
      <c r="B383" s="368" t="s">
        <v>4333</v>
      </c>
      <c r="C383" s="369"/>
      <c r="D383" s="369"/>
      <c r="E383" s="369"/>
      <c r="F383" s="369"/>
      <c r="G383" s="247"/>
      <c r="H383" s="30"/>
    </row>
    <row r="384" spans="1:8">
      <c r="A384" s="9"/>
      <c r="B384" s="368"/>
      <c r="C384" s="369"/>
      <c r="D384" s="369"/>
      <c r="E384" s="369"/>
      <c r="F384" s="369"/>
      <c r="G384" s="247"/>
      <c r="H384" s="30"/>
    </row>
    <row r="385" spans="1:8">
      <c r="A385" s="9"/>
      <c r="B385" s="368" t="s">
        <v>4334</v>
      </c>
      <c r="C385" s="369"/>
      <c r="D385" s="369"/>
      <c r="E385" s="369"/>
      <c r="F385" s="369"/>
      <c r="G385" s="247"/>
      <c r="H385" s="30"/>
    </row>
    <row r="386" spans="1:8">
      <c r="A386" s="9"/>
      <c r="B386" s="368" t="s">
        <v>4335</v>
      </c>
      <c r="C386" s="369"/>
      <c r="D386" s="369"/>
      <c r="E386" s="369"/>
      <c r="F386" s="369"/>
      <c r="G386" s="247"/>
      <c r="H386" s="30"/>
    </row>
    <row r="387" spans="1:8">
      <c r="A387" s="9"/>
      <c r="B387" s="368"/>
      <c r="C387" s="369"/>
      <c r="D387" s="369"/>
      <c r="E387" s="369"/>
      <c r="F387" s="369"/>
      <c r="G387" s="247"/>
      <c r="H387" s="30"/>
    </row>
    <row r="388" spans="1:8" ht="18.75">
      <c r="A388" s="9"/>
      <c r="B388" s="373" t="s">
        <v>4336</v>
      </c>
      <c r="C388" s="372"/>
      <c r="D388" s="372"/>
      <c r="E388" s="372"/>
      <c r="F388" s="372"/>
      <c r="G388" s="247"/>
      <c r="H388" s="30"/>
    </row>
    <row r="389" spans="1:8">
      <c r="A389" s="9"/>
      <c r="B389" s="368" t="s">
        <v>4337</v>
      </c>
      <c r="C389" s="369"/>
      <c r="D389" s="369"/>
      <c r="E389" s="369"/>
      <c r="F389" s="369"/>
      <c r="G389" s="247"/>
      <c r="H389" s="30"/>
    </row>
    <row r="390" spans="1:8">
      <c r="A390" s="9"/>
      <c r="B390" s="368" t="s">
        <v>4318</v>
      </c>
      <c r="C390" s="369"/>
      <c r="D390" s="369"/>
      <c r="E390" s="369"/>
      <c r="F390" s="369"/>
      <c r="G390" s="247"/>
      <c r="H390" s="30"/>
    </row>
    <row r="391" spans="1:8">
      <c r="A391" s="9"/>
      <c r="B391" s="368" t="s">
        <v>4338</v>
      </c>
      <c r="C391" s="369"/>
      <c r="D391" s="369"/>
      <c r="E391" s="369"/>
      <c r="F391" s="369"/>
      <c r="G391" s="247"/>
      <c r="H391" s="30"/>
    </row>
    <row r="392" spans="1:8">
      <c r="A392" s="9"/>
      <c r="B392" s="368" t="s">
        <v>4339</v>
      </c>
      <c r="C392" s="369"/>
      <c r="D392" s="369"/>
      <c r="E392" s="369"/>
      <c r="F392" s="369"/>
      <c r="G392" s="247"/>
      <c r="H392" s="30"/>
    </row>
    <row r="393" spans="1:8">
      <c r="A393" s="9"/>
      <c r="B393" s="368" t="s">
        <v>4340</v>
      </c>
      <c r="C393" s="369"/>
      <c r="D393" s="369"/>
      <c r="E393" s="369"/>
      <c r="F393" s="369"/>
      <c r="G393" s="247"/>
      <c r="H393" s="30"/>
    </row>
    <row r="394" spans="1:8">
      <c r="A394" s="9"/>
      <c r="B394" s="368"/>
      <c r="C394" s="369"/>
      <c r="D394" s="369"/>
      <c r="E394" s="369"/>
      <c r="F394" s="369"/>
      <c r="G394" s="247"/>
      <c r="H394" s="30"/>
    </row>
    <row r="395" spans="1:8">
      <c r="A395" s="9"/>
      <c r="B395" s="368" t="s">
        <v>4341</v>
      </c>
      <c r="C395" s="369"/>
      <c r="D395" s="369"/>
      <c r="E395" s="369"/>
      <c r="F395" s="369"/>
      <c r="G395" s="247"/>
      <c r="H395" s="30"/>
    </row>
    <row r="396" spans="1:8">
      <c r="A396" s="9"/>
      <c r="B396" s="368"/>
      <c r="C396" s="369"/>
      <c r="D396" s="369"/>
      <c r="E396" s="369"/>
      <c r="F396" s="369"/>
      <c r="G396" s="247"/>
      <c r="H396" s="30"/>
    </row>
    <row r="397" spans="1:8">
      <c r="A397" s="9"/>
      <c r="B397" s="368" t="s">
        <v>4342</v>
      </c>
      <c r="C397" s="369"/>
      <c r="D397" s="369"/>
      <c r="E397" s="369"/>
      <c r="F397" s="369"/>
      <c r="G397" s="247"/>
      <c r="H397" s="30"/>
    </row>
    <row r="398" spans="1:8">
      <c r="A398" s="9"/>
      <c r="B398" s="368" t="s">
        <v>4343</v>
      </c>
      <c r="C398" s="369"/>
      <c r="D398" s="369"/>
      <c r="E398" s="369"/>
      <c r="F398" s="369"/>
      <c r="G398" s="247"/>
      <c r="H398" s="30"/>
    </row>
    <row r="399" spans="1:8" ht="17.25" thickBot="1">
      <c r="A399" s="9"/>
      <c r="B399" s="368"/>
      <c r="C399" s="369"/>
      <c r="D399" s="369"/>
      <c r="E399" s="369"/>
      <c r="F399" s="369"/>
      <c r="G399" s="247"/>
      <c r="H399" s="30"/>
    </row>
    <row r="400" spans="1:8" ht="20.100000000000001" customHeight="1">
      <c r="B400" s="49"/>
      <c r="C400" s="49"/>
      <c r="D400" s="50"/>
      <c r="E400" s="51"/>
      <c r="F400" s="51"/>
      <c r="G400" s="49"/>
      <c r="H400"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A1:E261"/>
  <sheetViews>
    <sheetView showGridLines="0" zoomScaleNormal="100" zoomScaleSheetLayoutView="100" workbookViewId="0"/>
  </sheetViews>
  <sheetFormatPr defaultColWidth="10.28515625" defaultRowHeight="16.5"/>
  <cols>
    <col min="1" max="1" width="2.7109375" style="5" customWidth="1"/>
    <col min="2" max="2" width="36.7109375" style="126" customWidth="1"/>
    <col min="3" max="3" width="45.7109375" style="126" customWidth="1"/>
    <col min="4" max="4" width="89.7109375" style="127" customWidth="1"/>
    <col min="5" max="5" width="2.7109375" style="5" customWidth="1"/>
    <col min="6" max="16384" width="10.28515625" style="5"/>
  </cols>
  <sheetData>
    <row r="1" spans="1:5" s="1" customFormat="1" ht="10.15" customHeight="1">
      <c r="B1" s="2"/>
      <c r="C1" s="2"/>
      <c r="D1" s="2"/>
    </row>
    <row r="2" spans="1:5" s="22" customFormat="1" ht="60" customHeight="1">
      <c r="A2" s="14"/>
      <c r="B2" s="128" t="s">
        <v>695</v>
      </c>
      <c r="C2" s="129"/>
      <c r="D2" s="129"/>
      <c r="E2" s="5"/>
    </row>
    <row r="3" spans="1:5" s="22" customFormat="1" ht="20.100000000000001" customHeight="1" thickBot="1">
      <c r="A3" s="19"/>
      <c r="B3" s="126"/>
      <c r="C3" s="126"/>
      <c r="D3" s="130"/>
      <c r="E3" s="5"/>
    </row>
    <row r="4" spans="1:5" ht="25.35" customHeight="1" thickBot="1">
      <c r="B4" s="131" t="s">
        <v>696</v>
      </c>
      <c r="C4" s="132" t="s">
        <v>640</v>
      </c>
      <c r="D4" s="133" t="s">
        <v>0</v>
      </c>
    </row>
    <row r="5" spans="1:5" ht="25.35" customHeight="1" thickBot="1">
      <c r="B5" s="146" t="s">
        <v>700</v>
      </c>
      <c r="C5" s="147"/>
      <c r="D5" s="148"/>
    </row>
    <row r="6" spans="1:5" ht="17.25" customHeight="1">
      <c r="B6" s="141" t="s">
        <v>701</v>
      </c>
      <c r="C6" s="145" t="s">
        <v>702</v>
      </c>
      <c r="D6" s="136" t="s">
        <v>698</v>
      </c>
    </row>
    <row r="7" spans="1:5" ht="17.25" customHeight="1">
      <c r="B7" s="142"/>
      <c r="C7" s="149" t="s">
        <v>703</v>
      </c>
      <c r="D7" s="139"/>
    </row>
    <row r="8" spans="1:5" ht="17.25" customHeight="1" thickBot="1">
      <c r="B8" s="143"/>
      <c r="C8" s="150" t="s">
        <v>704</v>
      </c>
      <c r="D8" s="144"/>
    </row>
    <row r="9" spans="1:5" ht="17.25" customHeight="1">
      <c r="A9" s="7"/>
      <c r="B9" s="141" t="s">
        <v>705</v>
      </c>
      <c r="C9" s="151" t="s">
        <v>706</v>
      </c>
      <c r="D9" s="136" t="s">
        <v>698</v>
      </c>
    </row>
    <row r="10" spans="1:5" ht="17.25" customHeight="1">
      <c r="A10" s="7"/>
      <c r="B10" s="142"/>
      <c r="C10" s="151" t="s">
        <v>615</v>
      </c>
      <c r="D10" s="139"/>
    </row>
    <row r="11" spans="1:5" ht="17.25" customHeight="1">
      <c r="A11" s="7"/>
      <c r="B11" s="142"/>
      <c r="C11" s="151" t="s">
        <v>93</v>
      </c>
      <c r="D11" s="139"/>
    </row>
    <row r="12" spans="1:5" ht="17.25" customHeight="1">
      <c r="A12" s="7"/>
      <c r="B12" s="142"/>
      <c r="C12" s="151" t="s">
        <v>94</v>
      </c>
      <c r="D12" s="139"/>
    </row>
    <row r="13" spans="1:5" ht="17.25" customHeight="1">
      <c r="A13" s="7"/>
      <c r="B13" s="142"/>
      <c r="C13" s="151" t="s">
        <v>95</v>
      </c>
      <c r="D13" s="139"/>
    </row>
    <row r="14" spans="1:5" ht="17.25" customHeight="1">
      <c r="A14" s="7"/>
      <c r="B14" s="142"/>
      <c r="C14" s="151" t="s">
        <v>96</v>
      </c>
      <c r="D14" s="139"/>
    </row>
    <row r="15" spans="1:5" ht="17.25" customHeight="1">
      <c r="A15" s="7"/>
      <c r="B15" s="142"/>
      <c r="C15" s="151" t="s">
        <v>97</v>
      </c>
      <c r="D15" s="139"/>
    </row>
    <row r="16" spans="1:5" ht="17.25" customHeight="1">
      <c r="A16" s="7"/>
      <c r="B16" s="142"/>
      <c r="C16" s="151" t="s">
        <v>98</v>
      </c>
      <c r="D16" s="139"/>
    </row>
    <row r="17" spans="1:5" ht="17.25" customHeight="1">
      <c r="A17" s="7"/>
      <c r="B17" s="142"/>
      <c r="C17" s="151" t="s">
        <v>99</v>
      </c>
      <c r="D17" s="139"/>
    </row>
    <row r="18" spans="1:5" ht="17.25" customHeight="1" thickBot="1">
      <c r="A18" s="7"/>
      <c r="B18" s="142"/>
      <c r="C18" s="151" t="s">
        <v>100</v>
      </c>
      <c r="D18" s="139"/>
    </row>
    <row r="19" spans="1:5" ht="17.25" customHeight="1" thickBot="1">
      <c r="A19" s="7"/>
      <c r="B19" s="134" t="s">
        <v>707</v>
      </c>
      <c r="C19" s="152" t="s">
        <v>612</v>
      </c>
      <c r="D19" s="139" t="s">
        <v>698</v>
      </c>
    </row>
    <row r="20" spans="1:5" ht="25.35" customHeight="1" thickBot="1">
      <c r="B20" s="146" t="s">
        <v>708</v>
      </c>
      <c r="C20" s="147"/>
      <c r="D20" s="148"/>
    </row>
    <row r="21" spans="1:5" ht="17.25" customHeight="1">
      <c r="A21" s="7"/>
      <c r="B21" s="141" t="s">
        <v>711</v>
      </c>
      <c r="C21" s="145" t="s">
        <v>709</v>
      </c>
      <c r="D21" s="136" t="s">
        <v>698</v>
      </c>
    </row>
    <row r="22" spans="1:5" ht="17.25" customHeight="1" thickBot="1">
      <c r="A22" s="7"/>
      <c r="B22" s="143"/>
      <c r="C22" s="150" t="s">
        <v>710</v>
      </c>
      <c r="D22" s="144"/>
    </row>
    <row r="23" spans="1:5" ht="17.25" customHeight="1">
      <c r="A23" s="7"/>
      <c r="B23" s="141" t="s">
        <v>712</v>
      </c>
      <c r="C23" s="145" t="s">
        <v>709</v>
      </c>
      <c r="D23" s="136" t="s">
        <v>698</v>
      </c>
    </row>
    <row r="24" spans="1:5" ht="17.25" customHeight="1" thickBot="1">
      <c r="A24" s="7"/>
      <c r="B24" s="143"/>
      <c r="C24" s="150" t="s">
        <v>710</v>
      </c>
      <c r="D24" s="144"/>
    </row>
    <row r="25" spans="1:5" s="7" customFormat="1" ht="17.25" customHeight="1">
      <c r="A25" s="5"/>
      <c r="B25" s="142"/>
      <c r="C25" s="138" t="s">
        <v>715</v>
      </c>
      <c r="D25" s="139"/>
      <c r="E25" s="5"/>
    </row>
    <row r="26" spans="1:5" s="7" customFormat="1" ht="17.25" customHeight="1" thickBot="1">
      <c r="A26" s="5"/>
      <c r="B26" s="143"/>
      <c r="C26" s="150" t="s">
        <v>716</v>
      </c>
      <c r="D26" s="144"/>
      <c r="E26" s="5"/>
    </row>
    <row r="27" spans="1:5" s="7" customFormat="1" ht="25.35" customHeight="1" thickBot="1">
      <c r="A27" s="5"/>
      <c r="B27" s="146" t="s">
        <v>717</v>
      </c>
      <c r="C27" s="147"/>
      <c r="D27" s="148"/>
      <c r="E27" s="5"/>
    </row>
    <row r="28" spans="1:5" ht="17.25" customHeight="1" thickBot="1">
      <c r="A28" s="7"/>
      <c r="B28" s="134" t="s">
        <v>718</v>
      </c>
      <c r="C28" s="152" t="s">
        <v>719</v>
      </c>
      <c r="D28" s="139" t="s">
        <v>698</v>
      </c>
    </row>
    <row r="29" spans="1:5" ht="17.25" customHeight="1" thickBot="1">
      <c r="A29" s="7"/>
      <c r="B29" s="134" t="s">
        <v>699</v>
      </c>
      <c r="C29" s="152" t="s">
        <v>719</v>
      </c>
      <c r="D29" s="155" t="s">
        <v>698</v>
      </c>
    </row>
    <row r="30" spans="1:5" ht="17.25" customHeight="1" thickBot="1">
      <c r="A30" s="7"/>
      <c r="B30" s="134" t="s">
        <v>720</v>
      </c>
      <c r="C30" s="152" t="s">
        <v>719</v>
      </c>
      <c r="D30" s="155" t="s">
        <v>698</v>
      </c>
    </row>
    <row r="31" spans="1:5" s="7" customFormat="1" ht="25.35" customHeight="1" thickBot="1">
      <c r="A31" s="5"/>
      <c r="B31" s="146" t="s">
        <v>721</v>
      </c>
      <c r="C31" s="147"/>
      <c r="D31" s="148"/>
      <c r="E31" s="5"/>
    </row>
    <row r="32" spans="1:5" ht="33.75" customHeight="1" thickBot="1">
      <c r="A32" s="7"/>
      <c r="B32" s="134" t="s">
        <v>725</v>
      </c>
      <c r="C32" s="152" t="s">
        <v>726</v>
      </c>
      <c r="D32" s="156" t="s">
        <v>722</v>
      </c>
    </row>
    <row r="33" spans="1:4" ht="17.25" customHeight="1">
      <c r="A33" s="7"/>
      <c r="B33" s="134" t="s">
        <v>712</v>
      </c>
      <c r="C33" s="152" t="s">
        <v>729</v>
      </c>
      <c r="D33" s="159" t="s">
        <v>698</v>
      </c>
    </row>
    <row r="34" spans="1:4" ht="17.25" customHeight="1">
      <c r="A34" s="7"/>
      <c r="B34" s="137"/>
      <c r="C34" s="160" t="s">
        <v>730</v>
      </c>
      <c r="D34" s="167"/>
    </row>
    <row r="35" spans="1:4" ht="17.25" customHeight="1" thickBot="1">
      <c r="A35" s="7"/>
      <c r="B35" s="140"/>
      <c r="C35" s="157" t="s">
        <v>731</v>
      </c>
      <c r="D35" s="168"/>
    </row>
    <row r="36" spans="1:4" ht="17.25" customHeight="1">
      <c r="A36" s="7"/>
      <c r="B36" s="134" t="s">
        <v>732</v>
      </c>
      <c r="C36" s="152" t="s">
        <v>733</v>
      </c>
      <c r="D36" s="159" t="s">
        <v>734</v>
      </c>
    </row>
    <row r="37" spans="1:4" ht="17.25" customHeight="1" thickBot="1">
      <c r="A37" s="7"/>
      <c r="B37" s="140"/>
      <c r="C37" s="157" t="s">
        <v>735</v>
      </c>
      <c r="D37" s="168"/>
    </row>
    <row r="38" spans="1:4" ht="17.25" customHeight="1">
      <c r="A38" s="7"/>
      <c r="B38" s="137"/>
      <c r="C38" s="160" t="s">
        <v>740</v>
      </c>
      <c r="D38" s="161"/>
    </row>
    <row r="39" spans="1:4" ht="17.25" customHeight="1">
      <c r="A39" s="7"/>
      <c r="B39" s="137"/>
      <c r="C39" s="172" t="s">
        <v>741</v>
      </c>
      <c r="D39" s="162"/>
    </row>
    <row r="40" spans="1:4" ht="33.75" customHeight="1">
      <c r="A40" s="7"/>
      <c r="B40" s="137"/>
      <c r="C40" s="160" t="s">
        <v>742</v>
      </c>
      <c r="D40" s="171" t="s">
        <v>738</v>
      </c>
    </row>
    <row r="41" spans="1:4" ht="17.25" customHeight="1">
      <c r="A41" s="7"/>
      <c r="B41" s="137"/>
      <c r="C41" s="172" t="s">
        <v>600</v>
      </c>
      <c r="D41" s="161"/>
    </row>
    <row r="42" spans="1:4" ht="17.25" customHeight="1">
      <c r="A42" s="7"/>
      <c r="B42" s="137"/>
      <c r="C42" s="160" t="s">
        <v>743</v>
      </c>
      <c r="D42" s="161"/>
    </row>
    <row r="43" spans="1:4" ht="17.25" customHeight="1">
      <c r="A43" s="7"/>
      <c r="B43" s="137"/>
      <c r="C43" s="160" t="s">
        <v>744</v>
      </c>
      <c r="D43" s="161"/>
    </row>
    <row r="44" spans="1:4" ht="17.25" customHeight="1">
      <c r="A44" s="7"/>
      <c r="B44" s="137"/>
      <c r="C44" s="160" t="s">
        <v>745</v>
      </c>
      <c r="D44" s="161"/>
    </row>
    <row r="45" spans="1:4" ht="17.25" customHeight="1">
      <c r="A45" s="7"/>
      <c r="B45" s="137"/>
      <c r="C45" s="160" t="s">
        <v>746</v>
      </c>
      <c r="D45" s="161"/>
    </row>
    <row r="46" spans="1:4" ht="17.25" customHeight="1">
      <c r="A46" s="7"/>
      <c r="B46" s="137"/>
      <c r="C46" s="160" t="s">
        <v>602</v>
      </c>
      <c r="D46" s="161"/>
    </row>
    <row r="47" spans="1:4" ht="17.25" customHeight="1">
      <c r="A47" s="7"/>
      <c r="B47" s="137"/>
      <c r="C47" s="160" t="s">
        <v>747</v>
      </c>
      <c r="D47" s="161"/>
    </row>
    <row r="48" spans="1:4" ht="33.75" customHeight="1" thickBot="1">
      <c r="A48" s="7"/>
      <c r="B48" s="137" t="s">
        <v>633</v>
      </c>
      <c r="C48" s="173" t="s">
        <v>737</v>
      </c>
      <c r="D48" s="175" t="s">
        <v>738</v>
      </c>
    </row>
    <row r="49" spans="1:4" ht="17.25" customHeight="1" thickBot="1">
      <c r="A49" s="7"/>
      <c r="B49" s="134" t="s">
        <v>705</v>
      </c>
      <c r="C49" s="178" t="s">
        <v>697</v>
      </c>
      <c r="D49" s="136" t="s">
        <v>748</v>
      </c>
    </row>
    <row r="50" spans="1:4" ht="17.25" customHeight="1">
      <c r="A50" s="7"/>
      <c r="B50" s="134" t="s">
        <v>707</v>
      </c>
      <c r="C50" s="152" t="s">
        <v>749</v>
      </c>
      <c r="D50" s="159" t="s">
        <v>698</v>
      </c>
    </row>
    <row r="51" spans="1:4" ht="17.25" customHeight="1">
      <c r="A51" s="7"/>
      <c r="B51" s="137"/>
      <c r="C51" s="160" t="s">
        <v>750</v>
      </c>
      <c r="D51" s="170"/>
    </row>
    <row r="52" spans="1:4" ht="17.25" customHeight="1">
      <c r="A52" s="7"/>
      <c r="B52" s="137"/>
      <c r="C52" s="160" t="s">
        <v>751</v>
      </c>
      <c r="D52" s="170"/>
    </row>
    <row r="53" spans="1:4" ht="17.25" customHeight="1">
      <c r="A53" s="7"/>
      <c r="B53" s="137"/>
      <c r="C53" s="160" t="s">
        <v>752</v>
      </c>
      <c r="D53" s="170"/>
    </row>
    <row r="54" spans="1:4" ht="17.25" customHeight="1">
      <c r="A54" s="7"/>
      <c r="B54" s="137"/>
      <c r="C54" s="160" t="s">
        <v>753</v>
      </c>
      <c r="D54" s="170"/>
    </row>
    <row r="55" spans="1:4" ht="17.25" customHeight="1">
      <c r="A55" s="7"/>
      <c r="B55" s="137"/>
      <c r="C55" s="160" t="s">
        <v>754</v>
      </c>
      <c r="D55" s="167"/>
    </row>
    <row r="56" spans="1:4" ht="33.75" customHeight="1" thickBot="1">
      <c r="A56" s="7"/>
      <c r="B56" s="176"/>
      <c r="C56" s="160" t="s">
        <v>737</v>
      </c>
      <c r="D56" s="171" t="s">
        <v>738</v>
      </c>
    </row>
    <row r="57" spans="1:4" ht="25.35" customHeight="1" thickBot="1">
      <c r="B57" s="146" t="s">
        <v>755</v>
      </c>
      <c r="C57" s="147"/>
      <c r="D57" s="148"/>
    </row>
    <row r="58" spans="1:4" ht="33.75" customHeight="1">
      <c r="A58" s="7"/>
      <c r="B58" s="134" t="s">
        <v>761</v>
      </c>
      <c r="C58" s="152" t="s">
        <v>756</v>
      </c>
      <c r="D58" s="156" t="s">
        <v>757</v>
      </c>
    </row>
    <row r="59" spans="1:4" ht="116.25" customHeight="1">
      <c r="A59" s="7"/>
      <c r="B59" s="137"/>
      <c r="C59" s="179" t="s">
        <v>758</v>
      </c>
      <c r="D59" s="171" t="s">
        <v>759</v>
      </c>
    </row>
    <row r="60" spans="1:4" ht="33.75" customHeight="1" thickBot="1">
      <c r="A60" s="7"/>
      <c r="B60" s="140"/>
      <c r="C60" s="157" t="s">
        <v>723</v>
      </c>
      <c r="D60" s="158" t="s">
        <v>724</v>
      </c>
    </row>
    <row r="61" spans="1:4" ht="33.75" customHeight="1">
      <c r="A61" s="7"/>
      <c r="B61" s="134" t="s">
        <v>712</v>
      </c>
      <c r="C61" s="152" t="s">
        <v>756</v>
      </c>
      <c r="D61" s="156" t="s">
        <v>757</v>
      </c>
    </row>
    <row r="62" spans="1:4" ht="116.25" customHeight="1">
      <c r="A62" s="7"/>
      <c r="B62" s="137"/>
      <c r="C62" s="179" t="s">
        <v>758</v>
      </c>
      <c r="D62" s="171" t="s">
        <v>760</v>
      </c>
    </row>
    <row r="63" spans="1:4" ht="33.75" customHeight="1" thickBot="1">
      <c r="A63" s="7"/>
      <c r="B63" s="140"/>
      <c r="C63" s="157" t="s">
        <v>723</v>
      </c>
      <c r="D63" s="158" t="s">
        <v>724</v>
      </c>
    </row>
    <row r="64" spans="1:4" ht="25.35" customHeight="1" thickBot="1">
      <c r="B64" s="146" t="s">
        <v>762</v>
      </c>
      <c r="C64" s="147"/>
      <c r="D64" s="148"/>
    </row>
    <row r="65" spans="2:4" ht="17.25" customHeight="1">
      <c r="B65" s="134" t="s">
        <v>727</v>
      </c>
      <c r="C65" s="152" t="s">
        <v>763</v>
      </c>
      <c r="D65" s="159" t="s">
        <v>734</v>
      </c>
    </row>
    <row r="66" spans="2:4" ht="17.25" customHeight="1" thickBot="1">
      <c r="B66" s="140"/>
      <c r="C66" s="157" t="s">
        <v>764</v>
      </c>
      <c r="D66" s="158"/>
    </row>
    <row r="67" spans="2:4" ht="17.25" customHeight="1">
      <c r="B67" s="134" t="s">
        <v>765</v>
      </c>
      <c r="C67" s="180" t="s">
        <v>105</v>
      </c>
      <c r="D67" s="136" t="s">
        <v>698</v>
      </c>
    </row>
    <row r="68" spans="2:4" ht="17.25" customHeight="1">
      <c r="B68" s="137"/>
      <c r="C68" s="163" t="s">
        <v>107</v>
      </c>
      <c r="D68" s="139"/>
    </row>
    <row r="69" spans="2:4" ht="17.25" customHeight="1">
      <c r="B69" s="137"/>
      <c r="C69" s="163" t="s">
        <v>766</v>
      </c>
      <c r="D69" s="139"/>
    </row>
    <row r="70" spans="2:4" ht="17.25" customHeight="1">
      <c r="B70" s="137"/>
      <c r="C70" s="163" t="s">
        <v>110</v>
      </c>
      <c r="D70" s="139"/>
    </row>
    <row r="71" spans="2:4" ht="17.25" customHeight="1">
      <c r="B71" s="137"/>
      <c r="C71" s="163" t="s">
        <v>112</v>
      </c>
      <c r="D71" s="139"/>
    </row>
    <row r="72" spans="2:4" ht="17.25" customHeight="1">
      <c r="B72" s="137"/>
      <c r="C72" s="163" t="s">
        <v>767</v>
      </c>
      <c r="D72" s="139"/>
    </row>
    <row r="73" spans="2:4" ht="17.25" customHeight="1">
      <c r="B73" s="137"/>
      <c r="C73" s="163" t="s">
        <v>768</v>
      </c>
      <c r="D73" s="139"/>
    </row>
    <row r="74" spans="2:4" ht="17.25" customHeight="1">
      <c r="B74" s="137"/>
      <c r="C74" s="163" t="s">
        <v>116</v>
      </c>
      <c r="D74" s="139"/>
    </row>
    <row r="75" spans="2:4" ht="17.25" customHeight="1">
      <c r="B75" s="137"/>
      <c r="C75" s="163" t="s">
        <v>769</v>
      </c>
      <c r="D75" s="139"/>
    </row>
    <row r="76" spans="2:4" ht="17.25" customHeight="1">
      <c r="B76" s="137"/>
      <c r="C76" s="163" t="s">
        <v>119</v>
      </c>
      <c r="D76" s="139"/>
    </row>
    <row r="77" spans="2:4" ht="17.25" customHeight="1">
      <c r="B77" s="137"/>
      <c r="C77" s="163" t="s">
        <v>121</v>
      </c>
      <c r="D77" s="139"/>
    </row>
    <row r="78" spans="2:4" ht="17.25" customHeight="1">
      <c r="B78" s="137"/>
      <c r="C78" s="163" t="s">
        <v>770</v>
      </c>
      <c r="D78" s="139"/>
    </row>
    <row r="79" spans="2:4" ht="17.25" customHeight="1">
      <c r="B79" s="137"/>
      <c r="C79" s="163" t="s">
        <v>771</v>
      </c>
      <c r="D79" s="139"/>
    </row>
    <row r="80" spans="2:4" ht="33.75" customHeight="1">
      <c r="B80" s="137"/>
      <c r="C80" s="165" t="s">
        <v>772</v>
      </c>
      <c r="D80" s="139"/>
    </row>
    <row r="81" spans="2:4" ht="33.75" customHeight="1">
      <c r="B81" s="137"/>
      <c r="C81" s="163" t="s">
        <v>773</v>
      </c>
      <c r="D81" s="139"/>
    </row>
    <row r="82" spans="2:4" ht="33.75" customHeight="1">
      <c r="B82" s="137"/>
      <c r="C82" s="163" t="s">
        <v>774</v>
      </c>
      <c r="D82" s="139"/>
    </row>
    <row r="83" spans="2:4" ht="17.25" customHeight="1">
      <c r="B83" s="137"/>
      <c r="C83" s="163" t="s">
        <v>775</v>
      </c>
      <c r="D83" s="139"/>
    </row>
    <row r="84" spans="2:4" ht="17.25" customHeight="1">
      <c r="B84" s="137"/>
      <c r="C84" s="163" t="s">
        <v>329</v>
      </c>
      <c r="D84" s="139"/>
    </row>
    <row r="85" spans="2:4" ht="17.25" customHeight="1">
      <c r="B85" s="137"/>
      <c r="C85" s="163" t="s">
        <v>331</v>
      </c>
      <c r="D85" s="139"/>
    </row>
    <row r="86" spans="2:4" ht="17.25" customHeight="1">
      <c r="B86" s="137"/>
      <c r="C86" s="163" t="s">
        <v>333</v>
      </c>
      <c r="D86" s="139"/>
    </row>
    <row r="87" spans="2:4" ht="17.25" customHeight="1">
      <c r="B87" s="137"/>
      <c r="C87" s="163" t="s">
        <v>335</v>
      </c>
      <c r="D87" s="139"/>
    </row>
    <row r="88" spans="2:4" ht="17.25" customHeight="1">
      <c r="B88" s="137"/>
      <c r="C88" s="163" t="s">
        <v>337</v>
      </c>
      <c r="D88" s="139"/>
    </row>
    <row r="89" spans="2:4" ht="17.25" customHeight="1">
      <c r="B89" s="137"/>
      <c r="C89" s="163" t="s">
        <v>339</v>
      </c>
      <c r="D89" s="139"/>
    </row>
    <row r="90" spans="2:4" ht="17.25" customHeight="1">
      <c r="B90" s="137"/>
      <c r="C90" s="163" t="s">
        <v>776</v>
      </c>
      <c r="D90" s="139"/>
    </row>
    <row r="91" spans="2:4" ht="17.25" customHeight="1">
      <c r="B91" s="137"/>
      <c r="C91" s="163" t="s">
        <v>777</v>
      </c>
      <c r="D91" s="139"/>
    </row>
    <row r="92" spans="2:4" ht="17.25" customHeight="1">
      <c r="B92" s="137"/>
      <c r="C92" s="163" t="s">
        <v>343</v>
      </c>
      <c r="D92" s="139"/>
    </row>
    <row r="93" spans="2:4" ht="17.25" customHeight="1">
      <c r="B93" s="137"/>
      <c r="C93" s="163" t="s">
        <v>778</v>
      </c>
      <c r="D93" s="139"/>
    </row>
    <row r="94" spans="2:4" ht="17.25" customHeight="1">
      <c r="B94" s="137"/>
      <c r="C94" s="163" t="s">
        <v>779</v>
      </c>
      <c r="D94" s="139"/>
    </row>
    <row r="95" spans="2:4" ht="17.25" customHeight="1">
      <c r="B95" s="137"/>
      <c r="C95" s="165" t="s">
        <v>780</v>
      </c>
      <c r="D95" s="139"/>
    </row>
    <row r="96" spans="2:4" ht="33.75" customHeight="1">
      <c r="B96" s="137"/>
      <c r="C96" s="165" t="s">
        <v>781</v>
      </c>
      <c r="D96" s="139"/>
    </row>
    <row r="97" spans="1:4" ht="33.75" customHeight="1">
      <c r="B97" s="137"/>
      <c r="C97" s="163" t="s">
        <v>782</v>
      </c>
      <c r="D97" s="139"/>
    </row>
    <row r="98" spans="1:4" ht="33.75" customHeight="1" thickBot="1">
      <c r="B98" s="140"/>
      <c r="C98" s="181" t="s">
        <v>783</v>
      </c>
      <c r="D98" s="144"/>
    </row>
    <row r="99" spans="1:4" ht="17.25" customHeight="1">
      <c r="B99" s="134" t="s">
        <v>784</v>
      </c>
      <c r="C99" s="152" t="s">
        <v>785</v>
      </c>
      <c r="D99" s="156" t="s">
        <v>786</v>
      </c>
    </row>
    <row r="100" spans="1:4" ht="17.25" customHeight="1" thickBot="1">
      <c r="B100" s="140"/>
      <c r="C100" s="157" t="s">
        <v>787</v>
      </c>
      <c r="D100" s="158"/>
    </row>
    <row r="101" spans="1:4" ht="16.5" customHeight="1">
      <c r="A101" s="7"/>
      <c r="B101" s="137" t="s">
        <v>794</v>
      </c>
      <c r="C101" s="160" t="s">
        <v>785</v>
      </c>
      <c r="D101" s="175" t="s">
        <v>786</v>
      </c>
    </row>
    <row r="102" spans="1:4" ht="17.25" customHeight="1">
      <c r="A102" s="7"/>
      <c r="B102" s="137"/>
      <c r="C102" s="160" t="s">
        <v>787</v>
      </c>
      <c r="D102" s="174"/>
    </row>
    <row r="103" spans="1:4" ht="33.75" customHeight="1" thickBot="1">
      <c r="A103" s="7"/>
      <c r="B103" s="137"/>
      <c r="C103" s="173" t="s">
        <v>788</v>
      </c>
      <c r="D103" s="175" t="s">
        <v>789</v>
      </c>
    </row>
    <row r="104" spans="1:4" ht="33.75" customHeight="1">
      <c r="A104" s="7"/>
      <c r="B104" s="164" t="s">
        <v>707</v>
      </c>
      <c r="C104" s="135" t="s">
        <v>792</v>
      </c>
      <c r="D104" s="183" t="s">
        <v>795</v>
      </c>
    </row>
    <row r="105" spans="1:4" ht="33.75" customHeight="1" thickBot="1">
      <c r="A105" s="7"/>
      <c r="B105" s="177"/>
      <c r="C105" s="150" t="s">
        <v>793</v>
      </c>
      <c r="D105" s="184" t="s">
        <v>796</v>
      </c>
    </row>
    <row r="106" spans="1:4" ht="25.35" customHeight="1" thickBot="1">
      <c r="B106" s="146" t="s">
        <v>797</v>
      </c>
      <c r="C106" s="147"/>
      <c r="D106" s="148"/>
    </row>
    <row r="107" spans="1:4" ht="33.75" customHeight="1" thickBot="1">
      <c r="A107" s="7"/>
      <c r="B107" s="134" t="s">
        <v>798</v>
      </c>
      <c r="C107" s="135" t="s">
        <v>754</v>
      </c>
      <c r="D107" s="136" t="s">
        <v>799</v>
      </c>
    </row>
    <row r="108" spans="1:4" ht="17.25" customHeight="1">
      <c r="B108" s="188" t="s">
        <v>761</v>
      </c>
      <c r="C108" s="135" t="s">
        <v>803</v>
      </c>
      <c r="D108" s="136" t="s">
        <v>698</v>
      </c>
    </row>
    <row r="109" spans="1:4" ht="17.25" customHeight="1">
      <c r="B109" s="189"/>
      <c r="C109" s="182" t="s">
        <v>804</v>
      </c>
      <c r="D109" s="139"/>
    </row>
    <row r="110" spans="1:4" ht="17.25" customHeight="1">
      <c r="B110" s="189"/>
      <c r="C110" s="182" t="s">
        <v>805</v>
      </c>
      <c r="D110" s="139"/>
    </row>
    <row r="111" spans="1:4" ht="17.25" customHeight="1">
      <c r="B111" s="189"/>
      <c r="C111" s="182" t="s">
        <v>801</v>
      </c>
      <c r="D111" s="139"/>
    </row>
    <row r="112" spans="1:4" ht="17.25" customHeight="1" thickBot="1">
      <c r="B112" s="189"/>
      <c r="C112" s="138" t="s">
        <v>800</v>
      </c>
      <c r="D112" s="139"/>
    </row>
    <row r="113" spans="2:4" ht="17.25" customHeight="1">
      <c r="B113" s="188" t="s">
        <v>806</v>
      </c>
      <c r="C113" s="135" t="s">
        <v>803</v>
      </c>
      <c r="D113" s="136" t="s">
        <v>698</v>
      </c>
    </row>
    <row r="114" spans="2:4" ht="17.25" customHeight="1">
      <c r="B114" s="189"/>
      <c r="C114" s="182" t="s">
        <v>804</v>
      </c>
      <c r="D114" s="139"/>
    </row>
    <row r="115" spans="2:4" ht="17.25" customHeight="1">
      <c r="B115" s="189"/>
      <c r="C115" s="182" t="s">
        <v>805</v>
      </c>
      <c r="D115" s="139"/>
    </row>
    <row r="116" spans="2:4" ht="17.25" customHeight="1">
      <c r="B116" s="189"/>
      <c r="C116" s="182" t="s">
        <v>801</v>
      </c>
      <c r="D116" s="139"/>
    </row>
    <row r="117" spans="2:4" ht="17.25" customHeight="1" thickBot="1">
      <c r="B117" s="189"/>
      <c r="C117" s="138" t="s">
        <v>800</v>
      </c>
      <c r="D117" s="139"/>
    </row>
    <row r="118" spans="2:4" ht="33.75" customHeight="1" thickBot="1">
      <c r="B118" s="188" t="s">
        <v>633</v>
      </c>
      <c r="C118" s="154" t="s">
        <v>20</v>
      </c>
      <c r="D118" s="155" t="s">
        <v>807</v>
      </c>
    </row>
    <row r="119" spans="2:4" ht="33.75" customHeight="1" thickBot="1">
      <c r="B119" s="189"/>
      <c r="C119" s="186" t="s">
        <v>793</v>
      </c>
      <c r="D119" s="144" t="s">
        <v>802</v>
      </c>
    </row>
    <row r="120" spans="2:4" ht="17.25" customHeight="1">
      <c r="B120" s="189"/>
      <c r="C120" s="182" t="s">
        <v>808</v>
      </c>
      <c r="D120" s="139" t="s">
        <v>698</v>
      </c>
    </row>
    <row r="121" spans="2:4" ht="17.25" customHeight="1">
      <c r="B121" s="189"/>
      <c r="C121" s="138" t="s">
        <v>809</v>
      </c>
      <c r="D121" s="139"/>
    </row>
    <row r="122" spans="2:4" ht="17.25" customHeight="1">
      <c r="B122" s="189"/>
      <c r="C122" s="138" t="s">
        <v>810</v>
      </c>
      <c r="D122" s="139"/>
    </row>
    <row r="123" spans="2:4" ht="17.25" customHeight="1">
      <c r="B123" s="189"/>
      <c r="C123" s="138" t="s">
        <v>811</v>
      </c>
      <c r="D123" s="139"/>
    </row>
    <row r="124" spans="2:4" ht="17.25" customHeight="1">
      <c r="B124" s="189"/>
      <c r="C124" s="138" t="s">
        <v>602</v>
      </c>
      <c r="D124" s="139"/>
    </row>
    <row r="125" spans="2:4" ht="17.25" customHeight="1" thickBot="1">
      <c r="B125" s="189"/>
      <c r="C125" s="186" t="s">
        <v>812</v>
      </c>
      <c r="D125" s="144"/>
    </row>
    <row r="126" spans="2:4" ht="33.75" customHeight="1">
      <c r="B126" s="188" t="s">
        <v>707</v>
      </c>
      <c r="C126" s="135" t="s">
        <v>16</v>
      </c>
      <c r="D126" s="183" t="s">
        <v>813</v>
      </c>
    </row>
    <row r="127" spans="2:4" ht="33.75" customHeight="1">
      <c r="B127" s="189"/>
      <c r="C127" s="138" t="s">
        <v>18</v>
      </c>
      <c r="D127" s="185" t="s">
        <v>814</v>
      </c>
    </row>
    <row r="128" spans="2:4" ht="33.75" customHeight="1" thickBot="1">
      <c r="B128" s="189"/>
      <c r="C128" s="150" t="s">
        <v>600</v>
      </c>
      <c r="D128" s="184" t="s">
        <v>815</v>
      </c>
    </row>
    <row r="129" spans="1:4" ht="25.35" customHeight="1" thickBot="1">
      <c r="B129" s="146" t="s">
        <v>816</v>
      </c>
      <c r="C129" s="147"/>
      <c r="D129" s="148"/>
    </row>
    <row r="130" spans="1:4" ht="17.25" customHeight="1">
      <c r="A130" s="7"/>
      <c r="B130" s="190" t="s">
        <v>798</v>
      </c>
      <c r="C130" s="193" t="s">
        <v>819</v>
      </c>
      <c r="D130" s="136" t="s">
        <v>698</v>
      </c>
    </row>
    <row r="131" spans="1:4" ht="17.25" customHeight="1">
      <c r="A131" s="7"/>
      <c r="B131" s="191"/>
      <c r="C131" s="160" t="s">
        <v>74</v>
      </c>
      <c r="D131" s="139"/>
    </row>
    <row r="132" spans="1:4" ht="17.25" customHeight="1">
      <c r="A132" s="7"/>
      <c r="B132" s="191"/>
      <c r="C132" s="160" t="s">
        <v>817</v>
      </c>
      <c r="D132" s="139"/>
    </row>
    <row r="133" spans="1:4" ht="17.25" customHeight="1">
      <c r="A133" s="7"/>
      <c r="B133" s="191"/>
      <c r="C133" s="160" t="s">
        <v>818</v>
      </c>
      <c r="D133" s="139"/>
    </row>
    <row r="134" spans="1:4" ht="17.25" customHeight="1">
      <c r="A134" s="7"/>
      <c r="B134" s="191"/>
      <c r="C134" s="160" t="s">
        <v>820</v>
      </c>
      <c r="D134" s="139"/>
    </row>
    <row r="135" spans="1:4" ht="17.25" customHeight="1">
      <c r="A135" s="7"/>
      <c r="B135" s="191"/>
      <c r="C135" s="160" t="s">
        <v>821</v>
      </c>
      <c r="D135" s="139"/>
    </row>
    <row r="136" spans="1:4" ht="17.25" customHeight="1">
      <c r="A136" s="7"/>
      <c r="B136" s="191"/>
      <c r="C136" s="160" t="s">
        <v>822</v>
      </c>
      <c r="D136" s="139"/>
    </row>
    <row r="137" spans="1:4" ht="17.25" customHeight="1" thickBot="1">
      <c r="A137" s="7"/>
      <c r="B137" s="192"/>
      <c r="C137" s="179" t="s">
        <v>823</v>
      </c>
      <c r="D137" s="144"/>
    </row>
    <row r="138" spans="1:4" ht="17.25" customHeight="1" thickBot="1">
      <c r="A138" s="7"/>
      <c r="B138" s="194" t="s">
        <v>824</v>
      </c>
      <c r="C138" s="195" t="s">
        <v>697</v>
      </c>
      <c r="D138" s="155" t="s">
        <v>748</v>
      </c>
    </row>
    <row r="139" spans="1:4" ht="17.25" customHeight="1" thickBot="1">
      <c r="B139" s="196" t="s">
        <v>765</v>
      </c>
      <c r="C139" s="197" t="s">
        <v>825</v>
      </c>
      <c r="D139" s="198" t="s">
        <v>698</v>
      </c>
    </row>
    <row r="140" spans="1:4" ht="17.25" customHeight="1" thickBot="1">
      <c r="A140" s="7"/>
      <c r="B140" s="194" t="s">
        <v>826</v>
      </c>
      <c r="C140" s="195" t="s">
        <v>697</v>
      </c>
      <c r="D140" s="155" t="s">
        <v>748</v>
      </c>
    </row>
    <row r="141" spans="1:4" ht="17.25" customHeight="1" thickBot="1">
      <c r="A141" s="7"/>
      <c r="B141" s="190" t="s">
        <v>827</v>
      </c>
      <c r="C141" s="195" t="s">
        <v>697</v>
      </c>
      <c r="D141" s="155" t="s">
        <v>748</v>
      </c>
    </row>
    <row r="142" spans="1:4" ht="17.25" customHeight="1">
      <c r="A142" s="7"/>
      <c r="B142" s="190" t="s">
        <v>830</v>
      </c>
      <c r="C142" s="135" t="s">
        <v>831</v>
      </c>
      <c r="D142" s="136" t="s">
        <v>698</v>
      </c>
    </row>
    <row r="143" spans="1:4" ht="17.25" customHeight="1" thickBot="1">
      <c r="A143" s="7"/>
      <c r="B143" s="192"/>
      <c r="C143" s="186" t="s">
        <v>832</v>
      </c>
      <c r="D143" s="144"/>
    </row>
    <row r="144" spans="1:4" ht="17.25" customHeight="1">
      <c r="A144" s="7"/>
      <c r="B144" s="190" t="s">
        <v>761</v>
      </c>
      <c r="C144" s="135" t="s">
        <v>833</v>
      </c>
      <c r="D144" s="136" t="s">
        <v>734</v>
      </c>
    </row>
    <row r="145" spans="1:4" ht="17.25" customHeight="1">
      <c r="A145" s="7"/>
      <c r="B145" s="191"/>
      <c r="C145" s="138" t="s">
        <v>834</v>
      </c>
      <c r="D145" s="139"/>
    </row>
    <row r="146" spans="1:4" ht="17.25" customHeight="1">
      <c r="A146" s="7"/>
      <c r="B146" s="191"/>
      <c r="C146" s="138" t="s">
        <v>68</v>
      </c>
      <c r="D146" s="139"/>
    </row>
    <row r="147" spans="1:4" ht="17.25" customHeight="1" thickBot="1">
      <c r="A147" s="7"/>
      <c r="B147" s="191"/>
      <c r="C147" s="187" t="s">
        <v>69</v>
      </c>
      <c r="D147" s="139"/>
    </row>
    <row r="148" spans="1:4" ht="17.25" customHeight="1" thickBot="1">
      <c r="A148" s="7"/>
      <c r="B148" s="194" t="s">
        <v>712</v>
      </c>
      <c r="C148" s="195" t="s">
        <v>697</v>
      </c>
      <c r="D148" s="155" t="s">
        <v>748</v>
      </c>
    </row>
    <row r="149" spans="1:4" ht="17.25" customHeight="1" thickBot="1">
      <c r="A149" s="7"/>
      <c r="B149" s="194" t="s">
        <v>784</v>
      </c>
      <c r="C149" s="195" t="s">
        <v>697</v>
      </c>
      <c r="D149" s="155" t="s">
        <v>748</v>
      </c>
    </row>
    <row r="150" spans="1:4" ht="17.25" customHeight="1" thickBot="1">
      <c r="A150" s="7"/>
      <c r="B150" s="194" t="s">
        <v>736</v>
      </c>
      <c r="C150" s="195" t="s">
        <v>697</v>
      </c>
      <c r="D150" s="155" t="s">
        <v>748</v>
      </c>
    </row>
    <row r="151" spans="1:4" ht="17.25" customHeight="1" thickBot="1">
      <c r="A151" s="7"/>
      <c r="B151" s="194" t="s">
        <v>836</v>
      </c>
      <c r="C151" s="195" t="s">
        <v>697</v>
      </c>
      <c r="D151" s="155" t="s">
        <v>748</v>
      </c>
    </row>
    <row r="152" spans="1:4" ht="17.25" customHeight="1" thickBot="1">
      <c r="A152" s="7"/>
      <c r="B152" s="194" t="s">
        <v>837</v>
      </c>
      <c r="C152" s="195" t="s">
        <v>697</v>
      </c>
      <c r="D152" s="155" t="s">
        <v>748</v>
      </c>
    </row>
    <row r="153" spans="1:4" ht="17.25" customHeight="1" thickBot="1">
      <c r="A153" s="7"/>
      <c r="B153" s="194" t="s">
        <v>838</v>
      </c>
      <c r="C153" s="195" t="s">
        <v>697</v>
      </c>
      <c r="D153" s="155" t="s">
        <v>748</v>
      </c>
    </row>
    <row r="154" spans="1:4" ht="17.25" customHeight="1" thickBot="1">
      <c r="A154" s="7"/>
      <c r="B154" s="194" t="s">
        <v>839</v>
      </c>
      <c r="C154" s="195" t="s">
        <v>697</v>
      </c>
      <c r="D154" s="155" t="s">
        <v>748</v>
      </c>
    </row>
    <row r="155" spans="1:4" ht="17.25" customHeight="1">
      <c r="A155" s="7"/>
      <c r="B155" s="190" t="s">
        <v>699</v>
      </c>
      <c r="C155" s="152" t="s">
        <v>70</v>
      </c>
      <c r="D155" s="159" t="s">
        <v>698</v>
      </c>
    </row>
    <row r="156" spans="1:4" ht="17.25" customHeight="1">
      <c r="A156" s="7"/>
      <c r="B156" s="191"/>
      <c r="C156" s="169" t="s">
        <v>73</v>
      </c>
      <c r="D156" s="170"/>
    </row>
    <row r="157" spans="1:4" ht="17.25" customHeight="1">
      <c r="A157" s="7"/>
      <c r="B157" s="191"/>
      <c r="C157" s="169" t="s">
        <v>840</v>
      </c>
      <c r="D157" s="170"/>
    </row>
    <row r="158" spans="1:4" ht="17.25" customHeight="1" thickBot="1">
      <c r="A158" s="7"/>
      <c r="B158" s="192"/>
      <c r="C158" s="199" t="s">
        <v>26</v>
      </c>
      <c r="D158" s="158"/>
    </row>
    <row r="159" spans="1:4" ht="17.25" customHeight="1">
      <c r="A159" s="7"/>
      <c r="B159" s="190" t="s">
        <v>635</v>
      </c>
      <c r="C159" s="135" t="s">
        <v>841</v>
      </c>
      <c r="D159" s="136" t="s">
        <v>698</v>
      </c>
    </row>
    <row r="160" spans="1:4" ht="17.25" customHeight="1">
      <c r="A160" s="7"/>
      <c r="B160" s="191"/>
      <c r="C160" s="138" t="s">
        <v>842</v>
      </c>
      <c r="D160" s="139"/>
    </row>
    <row r="161" spans="1:4" ht="17.25" customHeight="1">
      <c r="A161" s="7"/>
      <c r="B161" s="191"/>
      <c r="C161" s="179" t="s">
        <v>843</v>
      </c>
      <c r="D161" s="139"/>
    </row>
    <row r="162" spans="1:4" ht="33.75" customHeight="1">
      <c r="A162" s="7"/>
      <c r="B162" s="191"/>
      <c r="C162" s="160" t="s">
        <v>20</v>
      </c>
      <c r="D162" s="185" t="s">
        <v>844</v>
      </c>
    </row>
    <row r="163" spans="1:4" ht="33.75" customHeight="1" thickBot="1">
      <c r="A163" s="7"/>
      <c r="B163" s="192"/>
      <c r="C163" s="199" t="s">
        <v>793</v>
      </c>
      <c r="D163" s="144" t="s">
        <v>845</v>
      </c>
    </row>
    <row r="164" spans="1:4" ht="17.25" customHeight="1">
      <c r="A164" s="7"/>
      <c r="B164" s="134" t="s">
        <v>846</v>
      </c>
      <c r="C164" s="152" t="s">
        <v>70</v>
      </c>
      <c r="D164" s="136" t="s">
        <v>698</v>
      </c>
    </row>
    <row r="165" spans="1:4" ht="17.25" customHeight="1" thickBot="1">
      <c r="A165" s="7"/>
      <c r="B165" s="140"/>
      <c r="C165" s="179" t="s">
        <v>71</v>
      </c>
      <c r="D165" s="144"/>
    </row>
    <row r="166" spans="1:4" ht="17.25" customHeight="1">
      <c r="A166" s="7"/>
      <c r="B166" s="134" t="s">
        <v>847</v>
      </c>
      <c r="C166" s="152" t="s">
        <v>74</v>
      </c>
      <c r="D166" s="136" t="s">
        <v>698</v>
      </c>
    </row>
    <row r="167" spans="1:4" ht="17.25" customHeight="1" thickBot="1">
      <c r="A167" s="7"/>
      <c r="B167" s="140"/>
      <c r="C167" s="179" t="s">
        <v>75</v>
      </c>
      <c r="D167" s="144"/>
    </row>
    <row r="168" spans="1:4" ht="17.25" customHeight="1">
      <c r="A168" s="7"/>
      <c r="B168" s="134" t="s">
        <v>848</v>
      </c>
      <c r="C168" s="152" t="s">
        <v>74</v>
      </c>
      <c r="D168" s="136" t="s">
        <v>698</v>
      </c>
    </row>
    <row r="169" spans="1:4" ht="17.25" customHeight="1" thickBot="1">
      <c r="A169" s="7"/>
      <c r="B169" s="140"/>
      <c r="C169" s="179" t="s">
        <v>75</v>
      </c>
      <c r="D169" s="144"/>
    </row>
    <row r="170" spans="1:4" ht="17.25" customHeight="1" thickBot="1">
      <c r="A170" s="7"/>
      <c r="B170" s="153" t="s">
        <v>639</v>
      </c>
      <c r="C170" s="178" t="s">
        <v>697</v>
      </c>
      <c r="D170" s="136" t="s">
        <v>748</v>
      </c>
    </row>
    <row r="171" spans="1:4" ht="25.35" customHeight="1" thickBot="1">
      <c r="B171" s="146" t="s">
        <v>849</v>
      </c>
      <c r="C171" s="147"/>
      <c r="D171" s="148"/>
    </row>
    <row r="172" spans="1:4" ht="17.25" customHeight="1">
      <c r="A172" s="7"/>
      <c r="B172" s="134" t="s">
        <v>850</v>
      </c>
      <c r="C172" s="200" t="s">
        <v>48</v>
      </c>
      <c r="D172" s="136" t="s">
        <v>698</v>
      </c>
    </row>
    <row r="173" spans="1:4" ht="17.25" customHeight="1">
      <c r="A173" s="7"/>
      <c r="B173" s="137"/>
      <c r="C173" s="201" t="s">
        <v>50</v>
      </c>
      <c r="D173" s="139"/>
    </row>
    <row r="174" spans="1:4" ht="17.25" customHeight="1">
      <c r="A174" s="7"/>
      <c r="B174" s="137"/>
      <c r="C174" s="201" t="s">
        <v>52</v>
      </c>
      <c r="D174" s="139"/>
    </row>
    <row r="175" spans="1:4" ht="17.25" customHeight="1">
      <c r="A175" s="7"/>
      <c r="B175" s="137"/>
      <c r="C175" s="201" t="s">
        <v>54</v>
      </c>
      <c r="D175" s="139"/>
    </row>
    <row r="176" spans="1:4" ht="17.25" customHeight="1">
      <c r="A176" s="7"/>
      <c r="B176" s="137"/>
      <c r="C176" s="201" t="s">
        <v>56</v>
      </c>
      <c r="D176" s="139"/>
    </row>
    <row r="177" spans="1:4" ht="17.25" customHeight="1" thickBot="1">
      <c r="A177" s="7"/>
      <c r="B177" s="140"/>
      <c r="C177" s="202" t="s">
        <v>58</v>
      </c>
      <c r="D177" s="144"/>
    </row>
    <row r="178" spans="1:4" ht="17.25" customHeight="1" thickBot="1">
      <c r="A178" s="7"/>
      <c r="B178" s="203" t="s">
        <v>699</v>
      </c>
      <c r="C178" s="204" t="s">
        <v>60</v>
      </c>
      <c r="D178" s="136" t="s">
        <v>698</v>
      </c>
    </row>
    <row r="179" spans="1:4" ht="17.25" customHeight="1" thickBot="1">
      <c r="A179" s="7"/>
      <c r="B179" s="203" t="s">
        <v>707</v>
      </c>
      <c r="C179" s="204" t="s">
        <v>60</v>
      </c>
      <c r="D179" s="136" t="s">
        <v>698</v>
      </c>
    </row>
    <row r="180" spans="1:4" ht="25.35" customHeight="1" thickBot="1">
      <c r="B180" s="146" t="s">
        <v>851</v>
      </c>
      <c r="C180" s="147"/>
      <c r="D180" s="148"/>
    </row>
    <row r="181" spans="1:4" ht="17.25" customHeight="1" thickBot="1">
      <c r="A181" s="7"/>
      <c r="B181" s="134" t="s">
        <v>728</v>
      </c>
      <c r="C181" s="178" t="s">
        <v>697</v>
      </c>
      <c r="D181" s="136" t="s">
        <v>748</v>
      </c>
    </row>
    <row r="182" spans="1:4" ht="17.25" customHeight="1">
      <c r="A182" s="7"/>
      <c r="B182" s="164" t="s">
        <v>707</v>
      </c>
      <c r="C182" s="211" t="s">
        <v>2</v>
      </c>
      <c r="D182" s="136" t="s">
        <v>698</v>
      </c>
    </row>
    <row r="183" spans="1:4" ht="17.25" customHeight="1">
      <c r="A183" s="7"/>
      <c r="B183" s="166"/>
      <c r="C183" s="207" t="s">
        <v>855</v>
      </c>
      <c r="D183" s="139"/>
    </row>
    <row r="184" spans="1:4" ht="17.25" customHeight="1">
      <c r="A184" s="7"/>
      <c r="B184" s="166"/>
      <c r="C184" s="207" t="s">
        <v>856</v>
      </c>
      <c r="D184" s="139"/>
    </row>
    <row r="185" spans="1:4" ht="17.25" customHeight="1">
      <c r="A185" s="7"/>
      <c r="B185" s="166"/>
      <c r="C185" s="207" t="s">
        <v>857</v>
      </c>
      <c r="D185" s="139"/>
    </row>
    <row r="186" spans="1:4" ht="17.25" customHeight="1">
      <c r="A186" s="7"/>
      <c r="B186" s="166"/>
      <c r="C186" s="207" t="s">
        <v>7</v>
      </c>
      <c r="D186" s="139"/>
    </row>
    <row r="187" spans="1:4" ht="17.25" customHeight="1">
      <c r="A187" s="7"/>
      <c r="B187" s="166"/>
      <c r="C187" s="206" t="s">
        <v>858</v>
      </c>
      <c r="D187" s="139"/>
    </row>
    <row r="188" spans="1:4" ht="17.25" customHeight="1">
      <c r="A188" s="7"/>
      <c r="B188" s="166"/>
      <c r="C188" s="210" t="s">
        <v>852</v>
      </c>
      <c r="D188" s="205"/>
    </row>
    <row r="189" spans="1:4" ht="17.25" customHeight="1">
      <c r="A189" s="7"/>
      <c r="B189" s="166"/>
      <c r="C189" s="210" t="s">
        <v>607</v>
      </c>
      <c r="D189" s="205"/>
    </row>
    <row r="190" spans="1:4" ht="17.25" customHeight="1">
      <c r="A190" s="7"/>
      <c r="B190" s="166"/>
      <c r="C190" s="210" t="s">
        <v>859</v>
      </c>
      <c r="D190" s="205"/>
    </row>
    <row r="191" spans="1:4" ht="17.25" customHeight="1">
      <c r="A191" s="7"/>
      <c r="B191" s="166"/>
      <c r="C191" s="210" t="s">
        <v>860</v>
      </c>
      <c r="D191" s="205"/>
    </row>
    <row r="192" spans="1:4" ht="17.25" customHeight="1">
      <c r="A192" s="7"/>
      <c r="B192" s="166"/>
      <c r="C192" s="210" t="s">
        <v>602</v>
      </c>
      <c r="D192" s="205"/>
    </row>
    <row r="193" spans="1:4" ht="17.25" customHeight="1">
      <c r="A193" s="7"/>
      <c r="B193" s="166"/>
      <c r="C193" s="209" t="s">
        <v>603</v>
      </c>
      <c r="D193" s="212"/>
    </row>
    <row r="194" spans="1:4" ht="33.75" customHeight="1">
      <c r="A194" s="7"/>
      <c r="B194" s="166"/>
      <c r="C194" s="138" t="s">
        <v>16</v>
      </c>
      <c r="D194" s="185" t="s">
        <v>861</v>
      </c>
    </row>
    <row r="195" spans="1:4" ht="33.75" customHeight="1">
      <c r="A195" s="7"/>
      <c r="B195" s="166"/>
      <c r="C195" s="138" t="s">
        <v>853</v>
      </c>
      <c r="D195" s="185" t="s">
        <v>862</v>
      </c>
    </row>
    <row r="196" spans="1:4" ht="33.75" customHeight="1">
      <c r="A196" s="7"/>
      <c r="B196" s="166"/>
      <c r="C196" s="138" t="s">
        <v>20</v>
      </c>
      <c r="D196" s="185" t="s">
        <v>863</v>
      </c>
    </row>
    <row r="197" spans="1:4" ht="33.75" customHeight="1" thickBot="1">
      <c r="A197" s="7"/>
      <c r="B197" s="213"/>
      <c r="C197" s="150" t="s">
        <v>793</v>
      </c>
      <c r="D197" s="184" t="s">
        <v>854</v>
      </c>
    </row>
    <row r="198" spans="1:4" ht="25.35" customHeight="1" thickBot="1">
      <c r="B198" s="146" t="s">
        <v>864</v>
      </c>
      <c r="C198" s="147"/>
      <c r="D198" s="148"/>
    </row>
    <row r="199" spans="1:4" ht="17.25" customHeight="1">
      <c r="A199" s="7"/>
      <c r="B199" s="134" t="s">
        <v>711</v>
      </c>
      <c r="C199" s="200" t="s">
        <v>869</v>
      </c>
      <c r="D199" s="136" t="s">
        <v>698</v>
      </c>
    </row>
    <row r="200" spans="1:4" ht="17.25" customHeight="1" thickBot="1">
      <c r="A200" s="7"/>
      <c r="B200" s="140"/>
      <c r="C200" s="214" t="s">
        <v>870</v>
      </c>
      <c r="D200" s="144"/>
    </row>
    <row r="201" spans="1:4" ht="17.25" customHeight="1">
      <c r="A201" s="7"/>
      <c r="B201" s="134" t="s">
        <v>798</v>
      </c>
      <c r="C201" s="211" t="s">
        <v>871</v>
      </c>
      <c r="D201" s="136" t="s">
        <v>698</v>
      </c>
    </row>
    <row r="202" spans="1:4" ht="17.25" customHeight="1">
      <c r="A202" s="7"/>
      <c r="B202" s="176"/>
      <c r="C202" s="206" t="s">
        <v>872</v>
      </c>
      <c r="D202" s="205"/>
    </row>
    <row r="203" spans="1:4" ht="17.25" customHeight="1">
      <c r="A203" s="7"/>
      <c r="B203" s="176"/>
      <c r="C203" s="206" t="s">
        <v>865</v>
      </c>
      <c r="D203" s="205"/>
    </row>
    <row r="204" spans="1:4" ht="17.25" customHeight="1">
      <c r="A204" s="7"/>
      <c r="B204" s="176"/>
      <c r="C204" s="206" t="s">
        <v>873</v>
      </c>
      <c r="D204" s="205"/>
    </row>
    <row r="205" spans="1:4" ht="17.25" customHeight="1">
      <c r="A205" s="7"/>
      <c r="B205" s="176"/>
      <c r="C205" s="206" t="s">
        <v>874</v>
      </c>
      <c r="D205" s="205"/>
    </row>
    <row r="206" spans="1:4" ht="17.25" customHeight="1">
      <c r="A206" s="7"/>
      <c r="B206" s="176"/>
      <c r="C206" s="206" t="s">
        <v>875</v>
      </c>
      <c r="D206" s="205"/>
    </row>
    <row r="207" spans="1:4" ht="17.25" customHeight="1">
      <c r="A207" s="7"/>
      <c r="B207" s="176"/>
      <c r="C207" s="206" t="s">
        <v>876</v>
      </c>
      <c r="D207" s="205"/>
    </row>
    <row r="208" spans="1:4" ht="17.25" customHeight="1" thickBot="1">
      <c r="A208" s="7"/>
      <c r="B208" s="176"/>
      <c r="C208" s="208" t="s">
        <v>877</v>
      </c>
      <c r="D208" s="205"/>
    </row>
    <row r="209" spans="1:4" ht="17.25" customHeight="1">
      <c r="A209" s="7"/>
      <c r="B209" s="134" t="s">
        <v>699</v>
      </c>
      <c r="C209" s="211" t="s">
        <v>878</v>
      </c>
      <c r="D209" s="136" t="s">
        <v>698</v>
      </c>
    </row>
    <row r="210" spans="1:4" ht="17.25" customHeight="1">
      <c r="A210" s="7"/>
      <c r="B210" s="137"/>
      <c r="C210" s="206" t="s">
        <v>879</v>
      </c>
      <c r="D210" s="139"/>
    </row>
    <row r="211" spans="1:4" ht="17.25" customHeight="1">
      <c r="A211" s="7"/>
      <c r="B211" s="137"/>
      <c r="C211" s="206" t="s">
        <v>880</v>
      </c>
      <c r="D211" s="139"/>
    </row>
    <row r="212" spans="1:4" ht="17.25" customHeight="1" thickBot="1">
      <c r="A212" s="7"/>
      <c r="B212" s="137"/>
      <c r="C212" s="208" t="s">
        <v>63</v>
      </c>
      <c r="D212" s="144"/>
    </row>
    <row r="213" spans="1:4" ht="17.25" customHeight="1">
      <c r="A213" s="7"/>
      <c r="B213" s="137"/>
      <c r="C213" s="215" t="s">
        <v>867</v>
      </c>
      <c r="D213" s="136" t="s">
        <v>698</v>
      </c>
    </row>
    <row r="214" spans="1:4" ht="17.25" customHeight="1" thickBot="1">
      <c r="A214" s="7"/>
      <c r="B214" s="137"/>
      <c r="C214" s="210" t="s">
        <v>868</v>
      </c>
      <c r="D214" s="139"/>
    </row>
    <row r="215" spans="1:4" ht="17.25" customHeight="1">
      <c r="A215" s="7"/>
      <c r="B215" s="134" t="s">
        <v>635</v>
      </c>
      <c r="C215" s="211" t="s">
        <v>881</v>
      </c>
      <c r="D215" s="136" t="s">
        <v>698</v>
      </c>
    </row>
    <row r="216" spans="1:4" ht="17.25" customHeight="1">
      <c r="A216" s="7"/>
      <c r="B216" s="137"/>
      <c r="C216" s="206" t="s">
        <v>882</v>
      </c>
      <c r="D216" s="139"/>
    </row>
    <row r="217" spans="1:4" ht="17.25" customHeight="1">
      <c r="A217" s="7"/>
      <c r="B217" s="176"/>
      <c r="C217" s="206" t="s">
        <v>883</v>
      </c>
      <c r="D217" s="139"/>
    </row>
    <row r="218" spans="1:4" ht="17.25" customHeight="1" thickBot="1">
      <c r="A218" s="7"/>
      <c r="B218" s="176"/>
      <c r="C218" s="208" t="s">
        <v>63</v>
      </c>
      <c r="D218" s="144"/>
    </row>
    <row r="219" spans="1:4" ht="17.25" customHeight="1">
      <c r="A219" s="7"/>
      <c r="B219" s="176"/>
      <c r="C219" s="215" t="s">
        <v>867</v>
      </c>
      <c r="D219" s="136" t="s">
        <v>698</v>
      </c>
    </row>
    <row r="220" spans="1:4" ht="17.25" customHeight="1" thickBot="1">
      <c r="A220" s="7"/>
      <c r="B220" s="176"/>
      <c r="C220" s="210" t="s">
        <v>868</v>
      </c>
      <c r="D220" s="139"/>
    </row>
    <row r="221" spans="1:4" ht="17.25" customHeight="1">
      <c r="A221" s="7"/>
      <c r="B221" s="134" t="s">
        <v>636</v>
      </c>
      <c r="C221" s="211" t="s">
        <v>878</v>
      </c>
      <c r="D221" s="136" t="s">
        <v>698</v>
      </c>
    </row>
    <row r="222" spans="1:4" ht="17.25" customHeight="1" thickBot="1">
      <c r="A222" s="7"/>
      <c r="B222" s="176"/>
      <c r="C222" s="208" t="s">
        <v>884</v>
      </c>
      <c r="D222" s="205"/>
    </row>
    <row r="223" spans="1:4" ht="17.25" customHeight="1">
      <c r="A223" s="7"/>
      <c r="B223" s="134" t="s">
        <v>637</v>
      </c>
      <c r="C223" s="211" t="s">
        <v>885</v>
      </c>
      <c r="D223" s="136" t="s">
        <v>698</v>
      </c>
    </row>
    <row r="224" spans="1:4" ht="17.25" customHeight="1">
      <c r="A224" s="7"/>
      <c r="B224" s="176"/>
      <c r="C224" s="206" t="s">
        <v>882</v>
      </c>
      <c r="D224" s="205"/>
    </row>
    <row r="225" spans="1:4" ht="17.25" customHeight="1" thickBot="1">
      <c r="A225" s="7"/>
      <c r="B225" s="176"/>
      <c r="C225" s="208" t="s">
        <v>886</v>
      </c>
      <c r="D225" s="205"/>
    </row>
    <row r="226" spans="1:4" ht="17.25" customHeight="1">
      <c r="A226" s="7"/>
      <c r="B226" s="216" t="s">
        <v>887</v>
      </c>
      <c r="C226" s="217" t="s">
        <v>882</v>
      </c>
      <c r="D226" s="136" t="s">
        <v>698</v>
      </c>
    </row>
    <row r="227" spans="1:4" ht="17.25" customHeight="1" thickBot="1">
      <c r="A227" s="7"/>
      <c r="B227" s="218"/>
      <c r="C227" s="219" t="s">
        <v>886</v>
      </c>
      <c r="D227" s="205"/>
    </row>
    <row r="228" spans="1:4" ht="17.25" customHeight="1" thickBot="1">
      <c r="A228" s="7"/>
      <c r="B228" s="134" t="s">
        <v>765</v>
      </c>
      <c r="C228" s="178" t="s">
        <v>697</v>
      </c>
      <c r="D228" s="136" t="s">
        <v>748</v>
      </c>
    </row>
    <row r="229" spans="1:4" ht="25.35" customHeight="1" thickBot="1">
      <c r="B229" s="146" t="s">
        <v>888</v>
      </c>
      <c r="C229" s="147"/>
      <c r="D229" s="148"/>
    </row>
    <row r="230" spans="1:4" ht="16.5" customHeight="1">
      <c r="A230" s="7"/>
      <c r="B230" s="134" t="s">
        <v>699</v>
      </c>
      <c r="C230" s="220" t="s">
        <v>890</v>
      </c>
      <c r="D230" s="136" t="s">
        <v>889</v>
      </c>
    </row>
    <row r="231" spans="1:4" ht="17.25" customHeight="1">
      <c r="A231" s="7"/>
      <c r="B231" s="137" t="s">
        <v>636</v>
      </c>
      <c r="C231" s="138" t="s">
        <v>891</v>
      </c>
      <c r="D231" s="139"/>
    </row>
    <row r="232" spans="1:4" ht="17.25" customHeight="1">
      <c r="A232" s="7"/>
      <c r="B232" s="137"/>
      <c r="C232" s="138" t="s">
        <v>892</v>
      </c>
      <c r="D232" s="139"/>
    </row>
    <row r="233" spans="1:4" ht="17.25" customHeight="1">
      <c r="A233" s="7"/>
      <c r="B233" s="137"/>
      <c r="C233" s="138" t="s">
        <v>893</v>
      </c>
      <c r="D233" s="139"/>
    </row>
    <row r="234" spans="1:4" ht="17.25" customHeight="1">
      <c r="A234" s="7"/>
      <c r="B234" s="137"/>
      <c r="C234" s="138" t="s">
        <v>894</v>
      </c>
      <c r="D234" s="139"/>
    </row>
    <row r="235" spans="1:4" ht="17.25" customHeight="1">
      <c r="A235" s="7"/>
      <c r="B235" s="137"/>
      <c r="C235" s="138" t="s">
        <v>895</v>
      </c>
      <c r="D235" s="139"/>
    </row>
    <row r="236" spans="1:4" ht="17.25" customHeight="1">
      <c r="A236" s="7"/>
      <c r="B236" s="137"/>
      <c r="C236" s="138" t="s">
        <v>896</v>
      </c>
      <c r="D236" s="139"/>
    </row>
    <row r="237" spans="1:4" ht="17.25" customHeight="1">
      <c r="A237" s="7"/>
      <c r="B237" s="137"/>
      <c r="C237" s="138" t="s">
        <v>897</v>
      </c>
      <c r="D237" s="139"/>
    </row>
    <row r="238" spans="1:4" ht="17.25" customHeight="1" thickBot="1">
      <c r="A238" s="7"/>
      <c r="B238" s="137"/>
      <c r="C238" s="221" t="s">
        <v>898</v>
      </c>
      <c r="D238" s="139"/>
    </row>
    <row r="239" spans="1:4" ht="17.25" customHeight="1">
      <c r="A239" s="7"/>
      <c r="B239" s="137"/>
      <c r="C239" s="135" t="s">
        <v>899</v>
      </c>
      <c r="D239" s="136" t="s">
        <v>698</v>
      </c>
    </row>
    <row r="240" spans="1:4" ht="17.25" customHeight="1">
      <c r="A240" s="7"/>
      <c r="B240" s="137"/>
      <c r="C240" s="221" t="s">
        <v>900</v>
      </c>
      <c r="D240" s="139"/>
    </row>
    <row r="241" spans="1:4" ht="17.25" customHeight="1">
      <c r="A241" s="7"/>
      <c r="B241" s="137"/>
      <c r="C241" s="149" t="s">
        <v>901</v>
      </c>
      <c r="D241" s="139"/>
    </row>
    <row r="242" spans="1:4" ht="17.25" customHeight="1">
      <c r="A242" s="7"/>
      <c r="B242" s="137"/>
      <c r="C242" s="138" t="s">
        <v>902</v>
      </c>
      <c r="D242" s="139"/>
    </row>
    <row r="243" spans="1:4" ht="17.25" customHeight="1">
      <c r="A243" s="7"/>
      <c r="B243" s="137"/>
      <c r="C243" s="138" t="s">
        <v>903</v>
      </c>
      <c r="D243" s="139"/>
    </row>
    <row r="244" spans="1:4" ht="17.25" customHeight="1">
      <c r="A244" s="7"/>
      <c r="B244" s="137"/>
      <c r="C244" s="138" t="s">
        <v>904</v>
      </c>
      <c r="D244" s="139"/>
    </row>
    <row r="245" spans="1:4" ht="17.25" customHeight="1">
      <c r="A245" s="7"/>
      <c r="B245" s="137"/>
      <c r="C245" s="221" t="s">
        <v>905</v>
      </c>
      <c r="D245" s="139"/>
    </row>
    <row r="246" spans="1:4" ht="17.25" customHeight="1">
      <c r="A246" s="7"/>
      <c r="B246" s="137"/>
      <c r="C246" s="138" t="s">
        <v>906</v>
      </c>
      <c r="D246" s="139"/>
    </row>
    <row r="247" spans="1:4" ht="17.25" customHeight="1">
      <c r="A247" s="7"/>
      <c r="B247" s="137"/>
      <c r="C247" s="138" t="s">
        <v>907</v>
      </c>
      <c r="D247" s="139"/>
    </row>
    <row r="248" spans="1:4" ht="17.25" customHeight="1">
      <c r="A248" s="7"/>
      <c r="B248" s="137"/>
      <c r="C248" s="138" t="s">
        <v>908</v>
      </c>
      <c r="D248" s="139"/>
    </row>
    <row r="249" spans="1:4" ht="17.25" customHeight="1">
      <c r="A249" s="7"/>
      <c r="B249" s="137"/>
      <c r="C249" s="138" t="s">
        <v>909</v>
      </c>
      <c r="D249" s="139"/>
    </row>
    <row r="250" spans="1:4" ht="17.25" customHeight="1" thickBot="1">
      <c r="A250" s="7"/>
      <c r="B250" s="140"/>
      <c r="C250" s="222" t="s">
        <v>910</v>
      </c>
      <c r="D250" s="144"/>
    </row>
    <row r="251" spans="1:4" ht="25.15" customHeight="1" thickBot="1">
      <c r="A251" s="7"/>
      <c r="B251" s="146" t="s">
        <v>911</v>
      </c>
      <c r="C251" s="147"/>
      <c r="D251" s="148"/>
    </row>
    <row r="252" spans="1:4" ht="17.25" customHeight="1" thickBot="1">
      <c r="A252" s="7"/>
      <c r="B252" s="134" t="s">
        <v>798</v>
      </c>
      <c r="C252" s="193" t="s">
        <v>912</v>
      </c>
      <c r="D252" s="136" t="s">
        <v>698</v>
      </c>
    </row>
    <row r="253" spans="1:4" ht="25.15" customHeight="1" thickBot="1">
      <c r="A253" s="7"/>
      <c r="B253" s="146" t="s">
        <v>913</v>
      </c>
      <c r="C253" s="147"/>
      <c r="D253" s="148"/>
    </row>
    <row r="254" spans="1:4" ht="17.25" customHeight="1">
      <c r="A254" s="7"/>
      <c r="B254" s="223" t="s">
        <v>846</v>
      </c>
      <c r="C254" s="193" t="s">
        <v>914</v>
      </c>
      <c r="D254" s="224" t="s">
        <v>698</v>
      </c>
    </row>
    <row r="255" spans="1:4" ht="17.25" customHeight="1" thickBot="1">
      <c r="A255" s="7"/>
      <c r="B255" s="225"/>
      <c r="C255" s="160" t="s">
        <v>915</v>
      </c>
      <c r="D255" s="226"/>
    </row>
    <row r="256" spans="1:4" ht="25.15" customHeight="1" thickBot="1">
      <c r="A256" s="7"/>
      <c r="B256" s="146" t="s">
        <v>916</v>
      </c>
      <c r="C256" s="147"/>
      <c r="D256" s="148"/>
    </row>
    <row r="257" spans="1:4">
      <c r="A257" s="7"/>
      <c r="B257" s="134" t="s">
        <v>850</v>
      </c>
      <c r="C257" s="193" t="s">
        <v>917</v>
      </c>
      <c r="D257" s="136" t="s">
        <v>698</v>
      </c>
    </row>
    <row r="258" spans="1:4">
      <c r="A258" s="7"/>
      <c r="B258" s="137"/>
      <c r="C258" s="160" t="s">
        <v>918</v>
      </c>
      <c r="D258" s="139"/>
    </row>
    <row r="259" spans="1:4">
      <c r="A259" s="7"/>
      <c r="B259" s="137"/>
      <c r="C259" s="173" t="s">
        <v>919</v>
      </c>
      <c r="D259" s="139"/>
    </row>
    <row r="260" spans="1:4" ht="17.25" thickBot="1">
      <c r="A260" s="7"/>
      <c r="B260" s="140"/>
      <c r="C260" s="157" t="s">
        <v>920</v>
      </c>
      <c r="D260" s="144"/>
    </row>
    <row r="261" spans="1:4" ht="20.100000000000001" customHeight="1"/>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outlinePr summaryBelow="0"/>
    <pageSetUpPr fitToPage="1"/>
  </sheetPr>
  <dimension ref="A1:H233"/>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633</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ht="17.25" thickBot="1">
      <c r="B5" s="31" t="s">
        <v>2313</v>
      </c>
      <c r="C5" s="32" t="s">
        <v>2314</v>
      </c>
      <c r="D5" s="33" t="s">
        <v>936</v>
      </c>
      <c r="E5" s="34" t="s">
        <v>2231</v>
      </c>
      <c r="F5" s="35" t="s">
        <v>2315</v>
      </c>
      <c r="G5" s="36" t="s">
        <v>2232</v>
      </c>
      <c r="H5" s="30"/>
    </row>
    <row r="6" spans="1:8" s="22" customFormat="1" ht="20.100000000000001" customHeight="1" thickBot="1">
      <c r="A6" s="5"/>
      <c r="B6" s="27" t="s">
        <v>2316</v>
      </c>
      <c r="C6" s="28"/>
      <c r="D6" s="28"/>
      <c r="E6" s="28"/>
      <c r="F6" s="28"/>
      <c r="G6" s="29"/>
      <c r="H6" s="30"/>
    </row>
    <row r="7" spans="1:8">
      <c r="B7" s="31" t="s">
        <v>2317</v>
      </c>
      <c r="C7" s="32" t="s">
        <v>2318</v>
      </c>
      <c r="D7" s="33" t="s">
        <v>2233</v>
      </c>
      <c r="E7" s="34" t="s">
        <v>1426</v>
      </c>
      <c r="F7" s="35" t="s">
        <v>926</v>
      </c>
      <c r="G7" s="36" t="s">
        <v>2234</v>
      </c>
      <c r="H7" s="30"/>
    </row>
    <row r="8" spans="1:8" ht="30">
      <c r="B8" s="37" t="s">
        <v>2319</v>
      </c>
      <c r="C8" s="38" t="s">
        <v>2320</v>
      </c>
      <c r="D8" s="39" t="s">
        <v>2233</v>
      </c>
      <c r="E8" s="40" t="s">
        <v>1426</v>
      </c>
      <c r="F8" s="41"/>
      <c r="G8" s="42" t="s">
        <v>2321</v>
      </c>
      <c r="H8" s="30"/>
    </row>
    <row r="9" spans="1:8" ht="30">
      <c r="B9" s="232" t="s">
        <v>2284</v>
      </c>
      <c r="C9" s="233" t="s">
        <v>2322</v>
      </c>
      <c r="D9" s="234" t="s">
        <v>2247</v>
      </c>
      <c r="E9" s="235" t="s">
        <v>1274</v>
      </c>
      <c r="F9" s="236"/>
      <c r="G9" s="237" t="s">
        <v>2323</v>
      </c>
      <c r="H9" s="30"/>
    </row>
    <row r="10" spans="1:8" ht="30">
      <c r="B10" s="37" t="s">
        <v>2324</v>
      </c>
      <c r="C10" s="38" t="s">
        <v>2325</v>
      </c>
      <c r="D10" s="39" t="s">
        <v>1024</v>
      </c>
      <c r="E10" s="40" t="s">
        <v>1274</v>
      </c>
      <c r="F10" s="41" t="s">
        <v>926</v>
      </c>
      <c r="G10" s="42" t="s">
        <v>2121</v>
      </c>
      <c r="H10" s="30"/>
    </row>
    <row r="11" spans="1:8" ht="30">
      <c r="B11" s="37" t="s">
        <v>2326</v>
      </c>
      <c r="C11" s="38" t="s">
        <v>2327</v>
      </c>
      <c r="D11" s="39" t="s">
        <v>1009</v>
      </c>
      <c r="E11" s="40" t="s">
        <v>1426</v>
      </c>
      <c r="F11" s="41"/>
      <c r="G11" s="42" t="s">
        <v>4363</v>
      </c>
      <c r="H11" s="30"/>
    </row>
    <row r="12" spans="1:8" ht="30">
      <c r="B12" s="37" t="s">
        <v>2328</v>
      </c>
      <c r="C12" s="38" t="s">
        <v>2329</v>
      </c>
      <c r="D12" s="39" t="s">
        <v>930</v>
      </c>
      <c r="E12" s="40" t="s">
        <v>1426</v>
      </c>
      <c r="F12" s="41"/>
      <c r="G12" s="42" t="s">
        <v>4364</v>
      </c>
      <c r="H12" s="30"/>
    </row>
    <row r="13" spans="1:8" ht="30">
      <c r="B13" s="37" t="s">
        <v>2240</v>
      </c>
      <c r="C13" s="38" t="s">
        <v>2330</v>
      </c>
      <c r="D13" s="39" t="s">
        <v>936</v>
      </c>
      <c r="E13" s="40" t="s">
        <v>1281</v>
      </c>
      <c r="F13" s="41"/>
      <c r="G13" s="42" t="s">
        <v>4365</v>
      </c>
      <c r="H13" s="30"/>
    </row>
    <row r="14" spans="1:8" ht="30">
      <c r="B14" s="232" t="s">
        <v>2331</v>
      </c>
      <c r="C14" s="233" t="s">
        <v>2332</v>
      </c>
      <c r="D14" s="234" t="s">
        <v>936</v>
      </c>
      <c r="E14" s="235" t="s">
        <v>1281</v>
      </c>
      <c r="F14" s="236"/>
      <c r="G14" s="237" t="s">
        <v>4366</v>
      </c>
      <c r="H14" s="30"/>
    </row>
    <row r="15" spans="1:8" ht="30">
      <c r="B15" s="37" t="s">
        <v>2333</v>
      </c>
      <c r="C15" s="38" t="s">
        <v>2334</v>
      </c>
      <c r="D15" s="39" t="s">
        <v>936</v>
      </c>
      <c r="E15" s="40" t="s">
        <v>1281</v>
      </c>
      <c r="F15" s="41"/>
      <c r="G15" s="42" t="s">
        <v>4367</v>
      </c>
      <c r="H15" s="30"/>
    </row>
    <row r="16" spans="1:8" ht="30">
      <c r="B16" s="37" t="s">
        <v>2335</v>
      </c>
      <c r="C16" s="38" t="s">
        <v>2336</v>
      </c>
      <c r="D16" s="39" t="s">
        <v>936</v>
      </c>
      <c r="E16" s="40" t="s">
        <v>1281</v>
      </c>
      <c r="F16" s="41"/>
      <c r="G16" s="42" t="s">
        <v>4368</v>
      </c>
      <c r="H16" s="30"/>
    </row>
    <row r="17" spans="1:8" ht="60">
      <c r="B17" s="37" t="s">
        <v>2337</v>
      </c>
      <c r="C17" s="38" t="s">
        <v>2338</v>
      </c>
      <c r="D17" s="39" t="s">
        <v>2247</v>
      </c>
      <c r="E17" s="40" t="s">
        <v>1274</v>
      </c>
      <c r="F17" s="41"/>
      <c r="G17" s="42" t="s">
        <v>4349</v>
      </c>
      <c r="H17" s="30"/>
    </row>
    <row r="18" spans="1:8" ht="30">
      <c r="A18" s="9"/>
      <c r="B18" s="232" t="s">
        <v>2339</v>
      </c>
      <c r="C18" s="233" t="s">
        <v>2340</v>
      </c>
      <c r="D18" s="234" t="s">
        <v>1024</v>
      </c>
      <c r="E18" s="235" t="s">
        <v>1274</v>
      </c>
      <c r="F18" s="236"/>
      <c r="G18" s="237" t="s">
        <v>2136</v>
      </c>
      <c r="H18" s="30"/>
    </row>
    <row r="19" spans="1:8" ht="30">
      <c r="B19" s="37" t="s">
        <v>2341</v>
      </c>
      <c r="C19" s="38" t="s">
        <v>2342</v>
      </c>
      <c r="D19" s="39" t="s">
        <v>1022</v>
      </c>
      <c r="E19" s="40" t="s">
        <v>1274</v>
      </c>
      <c r="F19" s="41"/>
      <c r="G19" s="42" t="s">
        <v>4369</v>
      </c>
      <c r="H19" s="30"/>
    </row>
    <row r="20" spans="1:8" ht="30">
      <c r="B20" s="37" t="s">
        <v>2242</v>
      </c>
      <c r="C20" s="38" t="s">
        <v>2343</v>
      </c>
      <c r="D20" s="39" t="s">
        <v>1008</v>
      </c>
      <c r="E20" s="40" t="s">
        <v>1274</v>
      </c>
      <c r="F20" s="41"/>
      <c r="G20" s="42" t="s">
        <v>4370</v>
      </c>
      <c r="H20" s="30"/>
    </row>
    <row r="21" spans="1:8" ht="60">
      <c r="B21" s="37" t="s">
        <v>2344</v>
      </c>
      <c r="C21" s="38" t="s">
        <v>2345</v>
      </c>
      <c r="D21" s="39" t="s">
        <v>1257</v>
      </c>
      <c r="E21" s="40" t="s">
        <v>1274</v>
      </c>
      <c r="F21" s="41"/>
      <c r="G21" s="42" t="s">
        <v>4371</v>
      </c>
      <c r="H21" s="30"/>
    </row>
    <row r="22" spans="1:8" ht="60">
      <c r="B22" s="232" t="s">
        <v>70</v>
      </c>
      <c r="C22" s="233" t="s">
        <v>2346</v>
      </c>
      <c r="D22" s="234" t="s">
        <v>1024</v>
      </c>
      <c r="E22" s="235" t="s">
        <v>1274</v>
      </c>
      <c r="F22" s="236"/>
      <c r="G22" s="237" t="s">
        <v>4372</v>
      </c>
      <c r="H22" s="30"/>
    </row>
    <row r="23" spans="1:8" ht="30">
      <c r="B23" s="37" t="s">
        <v>2347</v>
      </c>
      <c r="C23" s="38" t="s">
        <v>61</v>
      </c>
      <c r="D23" s="39" t="s">
        <v>1441</v>
      </c>
      <c r="E23" s="40" t="s">
        <v>1281</v>
      </c>
      <c r="F23" s="41"/>
      <c r="G23" s="42" t="s">
        <v>2295</v>
      </c>
      <c r="H23" s="30"/>
    </row>
    <row r="24" spans="1:8" ht="45.75" thickBot="1">
      <c r="B24" s="37" t="s">
        <v>719</v>
      </c>
      <c r="C24" s="38" t="s">
        <v>2348</v>
      </c>
      <c r="D24" s="39" t="s">
        <v>1441</v>
      </c>
      <c r="E24" s="40" t="s">
        <v>1281</v>
      </c>
      <c r="F24" s="41"/>
      <c r="G24" s="42" t="s">
        <v>2349</v>
      </c>
      <c r="H24" s="30"/>
    </row>
    <row r="25" spans="1:8">
      <c r="B25" s="299" t="s">
        <v>2350</v>
      </c>
      <c r="C25" s="358"/>
      <c r="D25" s="358"/>
      <c r="E25" s="358"/>
      <c r="F25" s="358"/>
      <c r="G25" s="359"/>
      <c r="H25" s="30"/>
    </row>
    <row r="26" spans="1:8">
      <c r="B26" s="377" t="s">
        <v>2351</v>
      </c>
      <c r="C26" s="378"/>
      <c r="D26" s="378"/>
      <c r="E26" s="378"/>
      <c r="F26" s="378"/>
      <c r="G26" s="379"/>
      <c r="H26" s="30"/>
    </row>
    <row r="27" spans="1:8" ht="17.25" thickBot="1">
      <c r="B27" s="339" t="s">
        <v>4373</v>
      </c>
      <c r="C27" s="360"/>
      <c r="D27" s="360"/>
      <c r="E27" s="360"/>
      <c r="F27" s="360"/>
      <c r="G27" s="361"/>
      <c r="H27" s="30"/>
    </row>
    <row r="28" spans="1:8" s="22" customFormat="1" ht="20.100000000000001" customHeight="1" thickBot="1">
      <c r="A28" s="5"/>
      <c r="B28" s="333" t="s">
        <v>2352</v>
      </c>
      <c r="C28" s="375"/>
      <c r="D28" s="375"/>
      <c r="E28" s="375"/>
      <c r="F28" s="375"/>
      <c r="G28" s="376"/>
      <c r="H28" s="30"/>
    </row>
    <row r="29" spans="1:8" ht="45">
      <c r="B29" s="37" t="s">
        <v>2353</v>
      </c>
      <c r="C29" s="38" t="s">
        <v>2354</v>
      </c>
      <c r="D29" s="270" t="s">
        <v>1008</v>
      </c>
      <c r="E29" s="279" t="s">
        <v>925</v>
      </c>
      <c r="F29" s="41" t="s">
        <v>1036</v>
      </c>
      <c r="G29" s="42" t="s">
        <v>2355</v>
      </c>
      <c r="H29" s="30"/>
    </row>
    <row r="30" spans="1:8" ht="45">
      <c r="B30" s="37" t="s">
        <v>2357</v>
      </c>
      <c r="C30" s="38" t="s">
        <v>2358</v>
      </c>
      <c r="D30" s="39" t="s">
        <v>2233</v>
      </c>
      <c r="E30" s="40" t="s">
        <v>1426</v>
      </c>
      <c r="F30" s="41" t="s">
        <v>1036</v>
      </c>
      <c r="G30" s="42" t="s">
        <v>2359</v>
      </c>
      <c r="H30" s="30"/>
    </row>
    <row r="31" spans="1:8" ht="60">
      <c r="B31" s="37" t="s">
        <v>2360</v>
      </c>
      <c r="C31" s="38" t="s">
        <v>2361</v>
      </c>
      <c r="D31" s="39">
        <v>13</v>
      </c>
      <c r="E31" s="40" t="s">
        <v>942</v>
      </c>
      <c r="F31" s="41" t="s">
        <v>1036</v>
      </c>
      <c r="G31" s="42" t="s">
        <v>2362</v>
      </c>
      <c r="H31" s="30"/>
    </row>
    <row r="32" spans="1:8" ht="105">
      <c r="B32" s="37" t="s">
        <v>2363</v>
      </c>
      <c r="C32" s="38" t="s">
        <v>2364</v>
      </c>
      <c r="D32" s="39" t="s">
        <v>982</v>
      </c>
      <c r="E32" s="40" t="s">
        <v>1274</v>
      </c>
      <c r="F32" s="41" t="s">
        <v>1036</v>
      </c>
      <c r="G32" s="42" t="s">
        <v>4374</v>
      </c>
      <c r="H32" s="30"/>
    </row>
    <row r="33" spans="1:8" ht="105">
      <c r="B33" s="37" t="s">
        <v>2365</v>
      </c>
      <c r="C33" s="38" t="s">
        <v>2366</v>
      </c>
      <c r="D33" s="39" t="s">
        <v>1021</v>
      </c>
      <c r="E33" s="40" t="s">
        <v>1274</v>
      </c>
      <c r="F33" s="41" t="s">
        <v>1036</v>
      </c>
      <c r="G33" s="42" t="s">
        <v>4374</v>
      </c>
      <c r="H33" s="30"/>
    </row>
    <row r="34" spans="1:8" ht="120">
      <c r="B34" s="37" t="s">
        <v>2367</v>
      </c>
      <c r="C34" s="38" t="s">
        <v>2368</v>
      </c>
      <c r="D34" s="39" t="s">
        <v>936</v>
      </c>
      <c r="E34" s="40" t="s">
        <v>942</v>
      </c>
      <c r="F34" s="41" t="s">
        <v>1036</v>
      </c>
      <c r="G34" s="42" t="s">
        <v>4375</v>
      </c>
      <c r="H34" s="30"/>
    </row>
    <row r="35" spans="1:8" ht="105">
      <c r="B35" s="37" t="s">
        <v>2369</v>
      </c>
      <c r="C35" s="38" t="s">
        <v>2370</v>
      </c>
      <c r="D35" s="39" t="s">
        <v>1960</v>
      </c>
      <c r="E35" s="40" t="s">
        <v>2371</v>
      </c>
      <c r="F35" s="41" t="s">
        <v>1036</v>
      </c>
      <c r="G35" s="42" t="s">
        <v>4374</v>
      </c>
      <c r="H35" s="30"/>
    </row>
    <row r="36" spans="1:8" ht="105">
      <c r="B36" s="37" t="s">
        <v>2372</v>
      </c>
      <c r="C36" s="38" t="s">
        <v>2373</v>
      </c>
      <c r="D36" s="39" t="s">
        <v>1018</v>
      </c>
      <c r="E36" s="40" t="s">
        <v>1019</v>
      </c>
      <c r="F36" s="41" t="s">
        <v>1036</v>
      </c>
      <c r="G36" s="265" t="s">
        <v>4374</v>
      </c>
      <c r="H36" s="30"/>
    </row>
    <row r="37" spans="1:8" ht="105.75" thickBot="1">
      <c r="B37" s="37" t="s">
        <v>2374</v>
      </c>
      <c r="C37" s="38" t="s">
        <v>2375</v>
      </c>
      <c r="D37" s="39" t="s">
        <v>1018</v>
      </c>
      <c r="E37" s="40" t="s">
        <v>1019</v>
      </c>
      <c r="F37" s="41" t="s">
        <v>1036</v>
      </c>
      <c r="G37" s="42" t="s">
        <v>4374</v>
      </c>
      <c r="H37" s="30"/>
    </row>
    <row r="38" spans="1:8" s="22" customFormat="1" ht="20.100000000000001" customHeight="1" thickBot="1">
      <c r="A38" s="5"/>
      <c r="B38" s="333" t="s">
        <v>2376</v>
      </c>
      <c r="C38" s="375"/>
      <c r="D38" s="375"/>
      <c r="E38" s="375"/>
      <c r="F38" s="375"/>
      <c r="G38" s="376"/>
      <c r="H38" s="30"/>
    </row>
    <row r="39" spans="1:8">
      <c r="B39" s="37" t="s">
        <v>2378</v>
      </c>
      <c r="C39" s="38" t="s">
        <v>2379</v>
      </c>
      <c r="D39" s="270" t="s">
        <v>1008</v>
      </c>
      <c r="E39" s="279" t="s">
        <v>925</v>
      </c>
      <c r="F39" s="41" t="s">
        <v>1036</v>
      </c>
      <c r="G39" s="266" t="s">
        <v>4469</v>
      </c>
      <c r="H39" s="30"/>
    </row>
    <row r="40" spans="1:8">
      <c r="B40" s="37" t="s">
        <v>2380</v>
      </c>
      <c r="C40" s="38" t="s">
        <v>2381</v>
      </c>
      <c r="D40" s="39" t="s">
        <v>2233</v>
      </c>
      <c r="E40" s="40" t="s">
        <v>1426</v>
      </c>
      <c r="F40" s="41" t="s">
        <v>1036</v>
      </c>
      <c r="G40" s="266"/>
      <c r="H40" s="30"/>
    </row>
    <row r="41" spans="1:8">
      <c r="B41" s="37" t="s">
        <v>2382</v>
      </c>
      <c r="C41" s="38" t="s">
        <v>2383</v>
      </c>
      <c r="D41" s="39">
        <v>13</v>
      </c>
      <c r="E41" s="40" t="s">
        <v>942</v>
      </c>
      <c r="F41" s="41" t="s">
        <v>1036</v>
      </c>
      <c r="G41" s="266"/>
      <c r="H41" s="30"/>
    </row>
    <row r="42" spans="1:8">
      <c r="B42" s="37" t="s">
        <v>2384</v>
      </c>
      <c r="C42" s="38" t="s">
        <v>2385</v>
      </c>
      <c r="D42" s="39" t="s">
        <v>982</v>
      </c>
      <c r="E42" s="40" t="s">
        <v>1274</v>
      </c>
      <c r="F42" s="257" t="s">
        <v>1036</v>
      </c>
      <c r="G42" s="266"/>
      <c r="H42" s="30"/>
    </row>
    <row r="43" spans="1:8">
      <c r="B43" s="37" t="s">
        <v>2386</v>
      </c>
      <c r="C43" s="38" t="s">
        <v>2387</v>
      </c>
      <c r="D43" s="39" t="s">
        <v>1021</v>
      </c>
      <c r="E43" s="40" t="s">
        <v>1274</v>
      </c>
      <c r="F43" s="257" t="s">
        <v>1036</v>
      </c>
      <c r="G43" s="266"/>
      <c r="H43" s="30"/>
    </row>
    <row r="44" spans="1:8">
      <c r="B44" s="37" t="s">
        <v>2388</v>
      </c>
      <c r="C44" s="38" t="s">
        <v>2389</v>
      </c>
      <c r="D44" s="39" t="s">
        <v>936</v>
      </c>
      <c r="E44" s="40" t="s">
        <v>942</v>
      </c>
      <c r="F44" s="257" t="s">
        <v>1036</v>
      </c>
      <c r="G44" s="266"/>
      <c r="H44" s="30"/>
    </row>
    <row r="45" spans="1:8">
      <c r="B45" s="37" t="s">
        <v>2390</v>
      </c>
      <c r="C45" s="38" t="s">
        <v>2391</v>
      </c>
      <c r="D45" s="39" t="s">
        <v>1960</v>
      </c>
      <c r="E45" s="40" t="s">
        <v>2371</v>
      </c>
      <c r="F45" s="257" t="s">
        <v>1036</v>
      </c>
      <c r="G45" s="266"/>
      <c r="H45" s="30"/>
    </row>
    <row r="46" spans="1:8">
      <c r="B46" s="37" t="s">
        <v>2392</v>
      </c>
      <c r="C46" s="38" t="s">
        <v>2393</v>
      </c>
      <c r="D46" s="39" t="s">
        <v>1018</v>
      </c>
      <c r="E46" s="40" t="s">
        <v>1019</v>
      </c>
      <c r="F46" s="257" t="s">
        <v>1036</v>
      </c>
      <c r="G46" s="266"/>
      <c r="H46" s="30"/>
    </row>
    <row r="47" spans="1:8" ht="17.25" thickBot="1">
      <c r="B47" s="37" t="s">
        <v>2394</v>
      </c>
      <c r="C47" s="38" t="s">
        <v>2395</v>
      </c>
      <c r="D47" s="39" t="s">
        <v>1018</v>
      </c>
      <c r="E47" s="40" t="s">
        <v>1019</v>
      </c>
      <c r="F47" s="257" t="s">
        <v>1036</v>
      </c>
      <c r="G47" s="266"/>
      <c r="H47" s="30"/>
    </row>
    <row r="48" spans="1:8" s="22" customFormat="1" ht="20.100000000000001" customHeight="1" thickBot="1">
      <c r="A48" s="5"/>
      <c r="B48" s="333" t="s">
        <v>2396</v>
      </c>
      <c r="C48" s="375"/>
      <c r="D48" s="375"/>
      <c r="E48" s="375"/>
      <c r="F48" s="375"/>
      <c r="G48" s="376"/>
      <c r="H48" s="30"/>
    </row>
    <row r="49" spans="1:8">
      <c r="B49" s="37" t="s">
        <v>2397</v>
      </c>
      <c r="C49" s="38" t="s">
        <v>2398</v>
      </c>
      <c r="D49" s="270" t="s">
        <v>1008</v>
      </c>
      <c r="E49" s="279" t="s">
        <v>925</v>
      </c>
      <c r="F49" s="41" t="s">
        <v>1036</v>
      </c>
      <c r="G49" s="266" t="s">
        <v>4469</v>
      </c>
      <c r="H49" s="30"/>
    </row>
    <row r="50" spans="1:8">
      <c r="B50" s="37" t="s">
        <v>2399</v>
      </c>
      <c r="C50" s="38" t="s">
        <v>2400</v>
      </c>
      <c r="D50" s="39" t="s">
        <v>2233</v>
      </c>
      <c r="E50" s="40" t="s">
        <v>1426</v>
      </c>
      <c r="F50" s="41" t="s">
        <v>1036</v>
      </c>
      <c r="G50" s="266"/>
      <c r="H50" s="30"/>
    </row>
    <row r="51" spans="1:8">
      <c r="B51" s="37" t="s">
        <v>2401</v>
      </c>
      <c r="C51" s="38" t="s">
        <v>2402</v>
      </c>
      <c r="D51" s="39">
        <v>13</v>
      </c>
      <c r="E51" s="40" t="s">
        <v>942</v>
      </c>
      <c r="F51" s="41" t="s">
        <v>1036</v>
      </c>
      <c r="G51" s="266"/>
      <c r="H51" s="30"/>
    </row>
    <row r="52" spans="1:8">
      <c r="B52" s="37" t="s">
        <v>2403</v>
      </c>
      <c r="C52" s="38" t="s">
        <v>2404</v>
      </c>
      <c r="D52" s="39" t="s">
        <v>982</v>
      </c>
      <c r="E52" s="40" t="s">
        <v>1274</v>
      </c>
      <c r="F52" s="257" t="s">
        <v>1036</v>
      </c>
      <c r="G52" s="266"/>
      <c r="H52" s="30"/>
    </row>
    <row r="53" spans="1:8">
      <c r="B53" s="37" t="s">
        <v>2405</v>
      </c>
      <c r="C53" s="38" t="s">
        <v>2406</v>
      </c>
      <c r="D53" s="39" t="s">
        <v>1021</v>
      </c>
      <c r="E53" s="40" t="s">
        <v>1274</v>
      </c>
      <c r="F53" s="257" t="s">
        <v>1036</v>
      </c>
      <c r="G53" s="266"/>
      <c r="H53" s="30"/>
    </row>
    <row r="54" spans="1:8">
      <c r="B54" s="37" t="s">
        <v>2407</v>
      </c>
      <c r="C54" s="38" t="s">
        <v>2408</v>
      </c>
      <c r="D54" s="39" t="s">
        <v>936</v>
      </c>
      <c r="E54" s="40" t="s">
        <v>942</v>
      </c>
      <c r="F54" s="257" t="s">
        <v>1036</v>
      </c>
      <c r="G54" s="266"/>
      <c r="H54" s="30"/>
    </row>
    <row r="55" spans="1:8">
      <c r="B55" s="37" t="s">
        <v>2409</v>
      </c>
      <c r="C55" s="38" t="s">
        <v>2410</v>
      </c>
      <c r="D55" s="39" t="s">
        <v>1960</v>
      </c>
      <c r="E55" s="40" t="s">
        <v>2371</v>
      </c>
      <c r="F55" s="257" t="s">
        <v>1036</v>
      </c>
      <c r="G55" s="266"/>
      <c r="H55" s="30"/>
    </row>
    <row r="56" spans="1:8">
      <c r="B56" s="37" t="s">
        <v>2411</v>
      </c>
      <c r="C56" s="38" t="s">
        <v>2412</v>
      </c>
      <c r="D56" s="39" t="s">
        <v>1018</v>
      </c>
      <c r="E56" s="40" t="s">
        <v>1019</v>
      </c>
      <c r="F56" s="257" t="s">
        <v>1036</v>
      </c>
      <c r="G56" s="266"/>
      <c r="H56" s="30"/>
    </row>
    <row r="57" spans="1:8" ht="17.25" thickBot="1">
      <c r="B57" s="37" t="s">
        <v>2413</v>
      </c>
      <c r="C57" s="38" t="s">
        <v>2414</v>
      </c>
      <c r="D57" s="39" t="s">
        <v>1018</v>
      </c>
      <c r="E57" s="40" t="s">
        <v>1019</v>
      </c>
      <c r="F57" s="257" t="s">
        <v>1036</v>
      </c>
      <c r="G57" s="266"/>
      <c r="H57" s="30"/>
    </row>
    <row r="58" spans="1:8" s="22" customFormat="1" ht="20.100000000000001" customHeight="1" thickBot="1">
      <c r="A58" s="5"/>
      <c r="B58" s="333" t="s">
        <v>2415</v>
      </c>
      <c r="C58" s="375"/>
      <c r="D58" s="375"/>
      <c r="E58" s="375"/>
      <c r="F58" s="375"/>
      <c r="G58" s="376"/>
      <c r="H58" s="30"/>
    </row>
    <row r="59" spans="1:8">
      <c r="B59" s="37" t="s">
        <v>2416</v>
      </c>
      <c r="C59" s="38" t="s">
        <v>2417</v>
      </c>
      <c r="D59" s="270" t="s">
        <v>1008</v>
      </c>
      <c r="E59" s="279" t="s">
        <v>925</v>
      </c>
      <c r="F59" s="41" t="s">
        <v>1036</v>
      </c>
      <c r="G59" s="266" t="s">
        <v>4469</v>
      </c>
      <c r="H59" s="30"/>
    </row>
    <row r="60" spans="1:8">
      <c r="B60" s="37" t="s">
        <v>2418</v>
      </c>
      <c r="C60" s="38" t="s">
        <v>2419</v>
      </c>
      <c r="D60" s="39" t="s">
        <v>2233</v>
      </c>
      <c r="E60" s="40" t="s">
        <v>1426</v>
      </c>
      <c r="F60" s="41" t="s">
        <v>1036</v>
      </c>
      <c r="G60" s="266"/>
      <c r="H60" s="30"/>
    </row>
    <row r="61" spans="1:8">
      <c r="B61" s="37" t="s">
        <v>2420</v>
      </c>
      <c r="C61" s="38" t="s">
        <v>2421</v>
      </c>
      <c r="D61" s="39">
        <v>13</v>
      </c>
      <c r="E61" s="40" t="s">
        <v>942</v>
      </c>
      <c r="F61" s="41" t="s">
        <v>1036</v>
      </c>
      <c r="G61" s="266"/>
      <c r="H61" s="30"/>
    </row>
    <row r="62" spans="1:8">
      <c r="B62" s="37" t="s">
        <v>2422</v>
      </c>
      <c r="C62" s="38" t="s">
        <v>2423</v>
      </c>
      <c r="D62" s="39" t="s">
        <v>982</v>
      </c>
      <c r="E62" s="40" t="s">
        <v>1274</v>
      </c>
      <c r="F62" s="257" t="s">
        <v>1036</v>
      </c>
      <c r="G62" s="266"/>
      <c r="H62" s="30"/>
    </row>
    <row r="63" spans="1:8">
      <c r="B63" s="37" t="s">
        <v>2424</v>
      </c>
      <c r="C63" s="38" t="s">
        <v>2425</v>
      </c>
      <c r="D63" s="39" t="s">
        <v>1021</v>
      </c>
      <c r="E63" s="40" t="s">
        <v>1274</v>
      </c>
      <c r="F63" s="257" t="s">
        <v>1036</v>
      </c>
      <c r="G63" s="266"/>
      <c r="H63" s="30"/>
    </row>
    <row r="64" spans="1:8">
      <c r="B64" s="37" t="s">
        <v>2426</v>
      </c>
      <c r="C64" s="38" t="s">
        <v>2427</v>
      </c>
      <c r="D64" s="39" t="s">
        <v>936</v>
      </c>
      <c r="E64" s="40" t="s">
        <v>942</v>
      </c>
      <c r="F64" s="257" t="s">
        <v>1036</v>
      </c>
      <c r="G64" s="266"/>
      <c r="H64" s="30"/>
    </row>
    <row r="65" spans="1:8">
      <c r="B65" s="37" t="s">
        <v>2428</v>
      </c>
      <c r="C65" s="38" t="s">
        <v>2429</v>
      </c>
      <c r="D65" s="39" t="s">
        <v>1960</v>
      </c>
      <c r="E65" s="40" t="s">
        <v>2371</v>
      </c>
      <c r="F65" s="257" t="s">
        <v>1036</v>
      </c>
      <c r="G65" s="266"/>
      <c r="H65" s="30"/>
    </row>
    <row r="66" spans="1:8">
      <c r="B66" s="37" t="s">
        <v>2430</v>
      </c>
      <c r="C66" s="38" t="s">
        <v>2431</v>
      </c>
      <c r="D66" s="39" t="s">
        <v>1018</v>
      </c>
      <c r="E66" s="40" t="s">
        <v>1019</v>
      </c>
      <c r="F66" s="257" t="s">
        <v>1036</v>
      </c>
      <c r="G66" s="266"/>
      <c r="H66" s="30"/>
    </row>
    <row r="67" spans="1:8" ht="17.25" thickBot="1">
      <c r="B67" s="37" t="s">
        <v>2432</v>
      </c>
      <c r="C67" s="38" t="s">
        <v>2433</v>
      </c>
      <c r="D67" s="39" t="s">
        <v>1018</v>
      </c>
      <c r="E67" s="40" t="s">
        <v>1019</v>
      </c>
      <c r="F67" s="257" t="s">
        <v>1036</v>
      </c>
      <c r="G67" s="266"/>
      <c r="H67" s="30"/>
    </row>
    <row r="68" spans="1:8" s="22" customFormat="1" ht="20.100000000000001" customHeight="1" thickBot="1">
      <c r="A68" s="5"/>
      <c r="B68" s="333" t="s">
        <v>2434</v>
      </c>
      <c r="C68" s="375"/>
      <c r="D68" s="375"/>
      <c r="E68" s="375"/>
      <c r="F68" s="375"/>
      <c r="G68" s="376"/>
      <c r="H68" s="30"/>
    </row>
    <row r="69" spans="1:8">
      <c r="B69" s="37" t="s">
        <v>2435</v>
      </c>
      <c r="C69" s="38" t="s">
        <v>2436</v>
      </c>
      <c r="D69" s="270" t="s">
        <v>1008</v>
      </c>
      <c r="E69" s="279" t="s">
        <v>925</v>
      </c>
      <c r="F69" s="41" t="s">
        <v>1036</v>
      </c>
      <c r="G69" s="266" t="s">
        <v>4469</v>
      </c>
      <c r="H69" s="30"/>
    </row>
    <row r="70" spans="1:8">
      <c r="B70" s="37" t="s">
        <v>2437</v>
      </c>
      <c r="C70" s="38" t="s">
        <v>2438</v>
      </c>
      <c r="D70" s="39" t="s">
        <v>2233</v>
      </c>
      <c r="E70" s="40" t="s">
        <v>1426</v>
      </c>
      <c r="F70" s="41" t="s">
        <v>1036</v>
      </c>
      <c r="G70" s="266"/>
      <c r="H70" s="30"/>
    </row>
    <row r="71" spans="1:8">
      <c r="B71" s="37" t="s">
        <v>2439</v>
      </c>
      <c r="C71" s="38" t="s">
        <v>2440</v>
      </c>
      <c r="D71" s="39">
        <v>13</v>
      </c>
      <c r="E71" s="40" t="s">
        <v>942</v>
      </c>
      <c r="F71" s="41" t="s">
        <v>1036</v>
      </c>
      <c r="G71" s="266"/>
      <c r="H71" s="30"/>
    </row>
    <row r="72" spans="1:8">
      <c r="B72" s="37" t="s">
        <v>2441</v>
      </c>
      <c r="C72" s="38" t="s">
        <v>2442</v>
      </c>
      <c r="D72" s="39" t="s">
        <v>982</v>
      </c>
      <c r="E72" s="40" t="s">
        <v>1274</v>
      </c>
      <c r="F72" s="257" t="s">
        <v>1036</v>
      </c>
      <c r="G72" s="266"/>
      <c r="H72" s="30"/>
    </row>
    <row r="73" spans="1:8">
      <c r="B73" s="37" t="s">
        <v>2443</v>
      </c>
      <c r="C73" s="38" t="s">
        <v>2444</v>
      </c>
      <c r="D73" s="39" t="s">
        <v>1021</v>
      </c>
      <c r="E73" s="40" t="s">
        <v>1274</v>
      </c>
      <c r="F73" s="257" t="s">
        <v>1036</v>
      </c>
      <c r="G73" s="266"/>
      <c r="H73" s="30"/>
    </row>
    <row r="74" spans="1:8">
      <c r="B74" s="37" t="s">
        <v>2445</v>
      </c>
      <c r="C74" s="38" t="s">
        <v>2446</v>
      </c>
      <c r="D74" s="39" t="s">
        <v>936</v>
      </c>
      <c r="E74" s="40" t="s">
        <v>942</v>
      </c>
      <c r="F74" s="257" t="s">
        <v>1036</v>
      </c>
      <c r="G74" s="266"/>
      <c r="H74" s="30"/>
    </row>
    <row r="75" spans="1:8">
      <c r="B75" s="37" t="s">
        <v>2447</v>
      </c>
      <c r="C75" s="38" t="s">
        <v>2448</v>
      </c>
      <c r="D75" s="39" t="s">
        <v>1960</v>
      </c>
      <c r="E75" s="40" t="s">
        <v>2371</v>
      </c>
      <c r="F75" s="257" t="s">
        <v>1036</v>
      </c>
      <c r="G75" s="266"/>
      <c r="H75" s="30"/>
    </row>
    <row r="76" spans="1:8">
      <c r="B76" s="37" t="s">
        <v>2449</v>
      </c>
      <c r="C76" s="38" t="s">
        <v>2450</v>
      </c>
      <c r="D76" s="39" t="s">
        <v>1018</v>
      </c>
      <c r="E76" s="40" t="s">
        <v>1019</v>
      </c>
      <c r="F76" s="257" t="s">
        <v>1036</v>
      </c>
      <c r="G76" s="266"/>
      <c r="H76" s="30"/>
    </row>
    <row r="77" spans="1:8" ht="17.25" thickBot="1">
      <c r="B77" s="37" t="s">
        <v>2451</v>
      </c>
      <c r="C77" s="38" t="s">
        <v>2452</v>
      </c>
      <c r="D77" s="39" t="s">
        <v>1018</v>
      </c>
      <c r="E77" s="40" t="s">
        <v>1019</v>
      </c>
      <c r="F77" s="257" t="s">
        <v>1036</v>
      </c>
      <c r="G77" s="266"/>
      <c r="H77" s="30"/>
    </row>
    <row r="78" spans="1:8" s="22" customFormat="1" ht="20.100000000000001" customHeight="1" thickBot="1">
      <c r="A78" s="5"/>
      <c r="B78" s="333" t="s">
        <v>2453</v>
      </c>
      <c r="C78" s="375"/>
      <c r="D78" s="375"/>
      <c r="E78" s="375"/>
      <c r="F78" s="375"/>
      <c r="G78" s="376"/>
      <c r="H78" s="30"/>
    </row>
    <row r="79" spans="1:8">
      <c r="B79" s="37" t="s">
        <v>2454</v>
      </c>
      <c r="C79" s="38" t="s">
        <v>2455</v>
      </c>
      <c r="D79" s="270" t="s">
        <v>1008</v>
      </c>
      <c r="E79" s="279" t="s">
        <v>925</v>
      </c>
      <c r="F79" s="41" t="s">
        <v>1036</v>
      </c>
      <c r="G79" s="266" t="s">
        <v>4469</v>
      </c>
      <c r="H79" s="30"/>
    </row>
    <row r="80" spans="1:8">
      <c r="B80" s="37" t="s">
        <v>2456</v>
      </c>
      <c r="C80" s="38" t="s">
        <v>2457</v>
      </c>
      <c r="D80" s="39" t="s">
        <v>2233</v>
      </c>
      <c r="E80" s="40" t="s">
        <v>1426</v>
      </c>
      <c r="F80" s="41" t="s">
        <v>1036</v>
      </c>
      <c r="G80" s="266"/>
      <c r="H80" s="30"/>
    </row>
    <row r="81" spans="1:8">
      <c r="B81" s="37" t="s">
        <v>2458</v>
      </c>
      <c r="C81" s="38" t="s">
        <v>2459</v>
      </c>
      <c r="D81" s="39">
        <v>13</v>
      </c>
      <c r="E81" s="40" t="s">
        <v>942</v>
      </c>
      <c r="F81" s="41" t="s">
        <v>1036</v>
      </c>
      <c r="G81" s="266"/>
      <c r="H81" s="30"/>
    </row>
    <row r="82" spans="1:8">
      <c r="B82" s="37" t="s">
        <v>2460</v>
      </c>
      <c r="C82" s="38" t="s">
        <v>2461</v>
      </c>
      <c r="D82" s="39" t="s">
        <v>982</v>
      </c>
      <c r="E82" s="40" t="s">
        <v>1274</v>
      </c>
      <c r="F82" s="257" t="s">
        <v>1036</v>
      </c>
      <c r="G82" s="266"/>
      <c r="H82" s="30"/>
    </row>
    <row r="83" spans="1:8">
      <c r="B83" s="37" t="s">
        <v>2462</v>
      </c>
      <c r="C83" s="38" t="s">
        <v>2463</v>
      </c>
      <c r="D83" s="39" t="s">
        <v>1021</v>
      </c>
      <c r="E83" s="40" t="s">
        <v>1274</v>
      </c>
      <c r="F83" s="257" t="s">
        <v>1036</v>
      </c>
      <c r="G83" s="266"/>
      <c r="H83" s="30"/>
    </row>
    <row r="84" spans="1:8">
      <c r="B84" s="37" t="s">
        <v>2464</v>
      </c>
      <c r="C84" s="38" t="s">
        <v>2465</v>
      </c>
      <c r="D84" s="39" t="s">
        <v>936</v>
      </c>
      <c r="E84" s="40" t="s">
        <v>942</v>
      </c>
      <c r="F84" s="257" t="s">
        <v>1036</v>
      </c>
      <c r="G84" s="266"/>
      <c r="H84" s="30"/>
    </row>
    <row r="85" spans="1:8">
      <c r="B85" s="37" t="s">
        <v>2466</v>
      </c>
      <c r="C85" s="38" t="s">
        <v>2467</v>
      </c>
      <c r="D85" s="39" t="s">
        <v>1960</v>
      </c>
      <c r="E85" s="40" t="s">
        <v>2371</v>
      </c>
      <c r="F85" s="257" t="s">
        <v>1036</v>
      </c>
      <c r="G85" s="266"/>
      <c r="H85" s="30"/>
    </row>
    <row r="86" spans="1:8">
      <c r="B86" s="37" t="s">
        <v>2468</v>
      </c>
      <c r="C86" s="38" t="s">
        <v>2469</v>
      </c>
      <c r="D86" s="39" t="s">
        <v>1018</v>
      </c>
      <c r="E86" s="40" t="s">
        <v>1019</v>
      </c>
      <c r="F86" s="257" t="s">
        <v>1036</v>
      </c>
      <c r="G86" s="266"/>
      <c r="H86" s="30"/>
    </row>
    <row r="87" spans="1:8" ht="17.25" thickBot="1">
      <c r="B87" s="37" t="s">
        <v>2470</v>
      </c>
      <c r="C87" s="38" t="s">
        <v>2471</v>
      </c>
      <c r="D87" s="39" t="s">
        <v>1018</v>
      </c>
      <c r="E87" s="40" t="s">
        <v>1019</v>
      </c>
      <c r="F87" s="257" t="s">
        <v>1036</v>
      </c>
      <c r="G87" s="266"/>
      <c r="H87" s="30"/>
    </row>
    <row r="88" spans="1:8" s="22" customFormat="1" ht="20.100000000000001" customHeight="1" thickBot="1">
      <c r="A88" s="5"/>
      <c r="B88" s="333" t="s">
        <v>2472</v>
      </c>
      <c r="C88" s="375"/>
      <c r="D88" s="375"/>
      <c r="E88" s="375"/>
      <c r="F88" s="375"/>
      <c r="G88" s="376"/>
      <c r="H88" s="30"/>
    </row>
    <row r="89" spans="1:8">
      <c r="B89" s="37" t="s">
        <v>2473</v>
      </c>
      <c r="C89" s="38" t="s">
        <v>2474</v>
      </c>
      <c r="D89" s="270" t="s">
        <v>1008</v>
      </c>
      <c r="E89" s="279" t="s">
        <v>925</v>
      </c>
      <c r="F89" s="41" t="s">
        <v>1036</v>
      </c>
      <c r="G89" s="266" t="s">
        <v>4469</v>
      </c>
      <c r="H89" s="30"/>
    </row>
    <row r="90" spans="1:8">
      <c r="B90" s="37" t="s">
        <v>2475</v>
      </c>
      <c r="C90" s="38" t="s">
        <v>2476</v>
      </c>
      <c r="D90" s="39" t="s">
        <v>2233</v>
      </c>
      <c r="E90" s="40" t="s">
        <v>1426</v>
      </c>
      <c r="F90" s="41" t="s">
        <v>1036</v>
      </c>
      <c r="G90" s="266"/>
      <c r="H90" s="30"/>
    </row>
    <row r="91" spans="1:8">
      <c r="B91" s="37" t="s">
        <v>2477</v>
      </c>
      <c r="C91" s="38" t="s">
        <v>2478</v>
      </c>
      <c r="D91" s="39">
        <v>13</v>
      </c>
      <c r="E91" s="40" t="s">
        <v>942</v>
      </c>
      <c r="F91" s="41" t="s">
        <v>1036</v>
      </c>
      <c r="G91" s="266"/>
      <c r="H91" s="30"/>
    </row>
    <row r="92" spans="1:8">
      <c r="B92" s="37" t="s">
        <v>2479</v>
      </c>
      <c r="C92" s="38" t="s">
        <v>2480</v>
      </c>
      <c r="D92" s="39" t="s">
        <v>982</v>
      </c>
      <c r="E92" s="40" t="s">
        <v>1274</v>
      </c>
      <c r="F92" s="257" t="s">
        <v>1036</v>
      </c>
      <c r="G92" s="266"/>
      <c r="H92" s="30"/>
    </row>
    <row r="93" spans="1:8">
      <c r="B93" s="37" t="s">
        <v>2481</v>
      </c>
      <c r="C93" s="38" t="s">
        <v>2482</v>
      </c>
      <c r="D93" s="39" t="s">
        <v>1021</v>
      </c>
      <c r="E93" s="40" t="s">
        <v>1274</v>
      </c>
      <c r="F93" s="257" t="s">
        <v>1036</v>
      </c>
      <c r="G93" s="266"/>
      <c r="H93" s="30"/>
    </row>
    <row r="94" spans="1:8">
      <c r="B94" s="37" t="s">
        <v>2483</v>
      </c>
      <c r="C94" s="38" t="s">
        <v>2484</v>
      </c>
      <c r="D94" s="39" t="s">
        <v>936</v>
      </c>
      <c r="E94" s="40" t="s">
        <v>942</v>
      </c>
      <c r="F94" s="257" t="s">
        <v>1036</v>
      </c>
      <c r="G94" s="266"/>
      <c r="H94" s="30"/>
    </row>
    <row r="95" spans="1:8">
      <c r="B95" s="37" t="s">
        <v>2485</v>
      </c>
      <c r="C95" s="38" t="s">
        <v>2486</v>
      </c>
      <c r="D95" s="39" t="s">
        <v>1960</v>
      </c>
      <c r="E95" s="40" t="s">
        <v>2371</v>
      </c>
      <c r="F95" s="257" t="s">
        <v>1036</v>
      </c>
      <c r="G95" s="266"/>
      <c r="H95" s="30"/>
    </row>
    <row r="96" spans="1:8">
      <c r="B96" s="37" t="s">
        <v>2487</v>
      </c>
      <c r="C96" s="38" t="s">
        <v>2488</v>
      </c>
      <c r="D96" s="39" t="s">
        <v>1018</v>
      </c>
      <c r="E96" s="40" t="s">
        <v>1019</v>
      </c>
      <c r="F96" s="257" t="s">
        <v>1036</v>
      </c>
      <c r="G96" s="266"/>
      <c r="H96" s="30"/>
    </row>
    <row r="97" spans="1:8" ht="17.25" thickBot="1">
      <c r="B97" s="37" t="s">
        <v>2489</v>
      </c>
      <c r="C97" s="38" t="s">
        <v>2490</v>
      </c>
      <c r="D97" s="39" t="s">
        <v>1018</v>
      </c>
      <c r="E97" s="40" t="s">
        <v>1019</v>
      </c>
      <c r="F97" s="257" t="s">
        <v>1036</v>
      </c>
      <c r="G97" s="266"/>
      <c r="H97" s="30"/>
    </row>
    <row r="98" spans="1:8" s="22" customFormat="1" ht="20.100000000000001" customHeight="1" thickBot="1">
      <c r="A98" s="5"/>
      <c r="B98" s="333" t="s">
        <v>2491</v>
      </c>
      <c r="C98" s="375"/>
      <c r="D98" s="375"/>
      <c r="E98" s="375"/>
      <c r="F98" s="375"/>
      <c r="G98" s="376"/>
      <c r="H98" s="30"/>
    </row>
    <row r="99" spans="1:8">
      <c r="B99" s="37" t="s">
        <v>2492</v>
      </c>
      <c r="C99" s="38" t="s">
        <v>2493</v>
      </c>
      <c r="D99" s="270" t="s">
        <v>1008</v>
      </c>
      <c r="E99" s="279" t="s">
        <v>925</v>
      </c>
      <c r="F99" s="41" t="s">
        <v>1036</v>
      </c>
      <c r="G99" s="266" t="s">
        <v>4469</v>
      </c>
      <c r="H99" s="30"/>
    </row>
    <row r="100" spans="1:8">
      <c r="B100" s="37" t="s">
        <v>2494</v>
      </c>
      <c r="C100" s="38" t="s">
        <v>2495</v>
      </c>
      <c r="D100" s="39" t="s">
        <v>2233</v>
      </c>
      <c r="E100" s="40" t="s">
        <v>1426</v>
      </c>
      <c r="F100" s="41" t="s">
        <v>1036</v>
      </c>
      <c r="G100" s="266"/>
      <c r="H100" s="30"/>
    </row>
    <row r="101" spans="1:8">
      <c r="B101" s="37" t="s">
        <v>2496</v>
      </c>
      <c r="C101" s="38" t="s">
        <v>2497</v>
      </c>
      <c r="D101" s="39">
        <v>13</v>
      </c>
      <c r="E101" s="40" t="s">
        <v>942</v>
      </c>
      <c r="F101" s="41" t="s">
        <v>1036</v>
      </c>
      <c r="G101" s="266"/>
      <c r="H101" s="30"/>
    </row>
    <row r="102" spans="1:8">
      <c r="B102" s="37" t="s">
        <v>2498</v>
      </c>
      <c r="C102" s="38" t="s">
        <v>2499</v>
      </c>
      <c r="D102" s="39" t="s">
        <v>982</v>
      </c>
      <c r="E102" s="40" t="s">
        <v>1274</v>
      </c>
      <c r="F102" s="257" t="s">
        <v>1036</v>
      </c>
      <c r="G102" s="266"/>
      <c r="H102" s="30"/>
    </row>
    <row r="103" spans="1:8">
      <c r="B103" s="37" t="s">
        <v>2500</v>
      </c>
      <c r="C103" s="38" t="s">
        <v>2501</v>
      </c>
      <c r="D103" s="39" t="s">
        <v>1021</v>
      </c>
      <c r="E103" s="40" t="s">
        <v>1274</v>
      </c>
      <c r="F103" s="257" t="s">
        <v>1036</v>
      </c>
      <c r="G103" s="266"/>
      <c r="H103" s="30"/>
    </row>
    <row r="104" spans="1:8">
      <c r="B104" s="37" t="s">
        <v>2502</v>
      </c>
      <c r="C104" s="38" t="s">
        <v>2503</v>
      </c>
      <c r="D104" s="39" t="s">
        <v>936</v>
      </c>
      <c r="E104" s="40" t="s">
        <v>942</v>
      </c>
      <c r="F104" s="257" t="s">
        <v>1036</v>
      </c>
      <c r="G104" s="266"/>
      <c r="H104" s="30"/>
    </row>
    <row r="105" spans="1:8">
      <c r="B105" s="37" t="s">
        <v>2504</v>
      </c>
      <c r="C105" s="38" t="s">
        <v>2505</v>
      </c>
      <c r="D105" s="39" t="s">
        <v>1960</v>
      </c>
      <c r="E105" s="40" t="s">
        <v>2371</v>
      </c>
      <c r="F105" s="257" t="s">
        <v>1036</v>
      </c>
      <c r="G105" s="266"/>
      <c r="H105" s="30"/>
    </row>
    <row r="106" spans="1:8">
      <c r="B106" s="37" t="s">
        <v>2506</v>
      </c>
      <c r="C106" s="38" t="s">
        <v>2507</v>
      </c>
      <c r="D106" s="39" t="s">
        <v>1018</v>
      </c>
      <c r="E106" s="40" t="s">
        <v>1019</v>
      </c>
      <c r="F106" s="257" t="s">
        <v>1036</v>
      </c>
      <c r="G106" s="266"/>
      <c r="H106" s="30"/>
    </row>
    <row r="107" spans="1:8" ht="17.25" thickBot="1">
      <c r="B107" s="37" t="s">
        <v>2508</v>
      </c>
      <c r="C107" s="38" t="s">
        <v>2509</v>
      </c>
      <c r="D107" s="39" t="s">
        <v>1018</v>
      </c>
      <c r="E107" s="40" t="s">
        <v>1019</v>
      </c>
      <c r="F107" s="257" t="s">
        <v>1036</v>
      </c>
      <c r="G107" s="266"/>
      <c r="H107" s="30"/>
    </row>
    <row r="108" spans="1:8" s="22" customFormat="1" ht="20.100000000000001" customHeight="1" thickBot="1">
      <c r="A108" s="5"/>
      <c r="B108" s="333" t="s">
        <v>2510</v>
      </c>
      <c r="C108" s="375"/>
      <c r="D108" s="375"/>
      <c r="E108" s="375"/>
      <c r="F108" s="375"/>
      <c r="G108" s="376"/>
      <c r="H108" s="30"/>
    </row>
    <row r="109" spans="1:8">
      <c r="B109" s="37" t="s">
        <v>2511</v>
      </c>
      <c r="C109" s="38" t="s">
        <v>2512</v>
      </c>
      <c r="D109" s="270" t="s">
        <v>1008</v>
      </c>
      <c r="E109" s="279" t="s">
        <v>925</v>
      </c>
      <c r="F109" s="41" t="s">
        <v>1036</v>
      </c>
      <c r="G109" s="266" t="s">
        <v>4469</v>
      </c>
      <c r="H109" s="30"/>
    </row>
    <row r="110" spans="1:8">
      <c r="B110" s="37" t="s">
        <v>2513</v>
      </c>
      <c r="C110" s="38" t="s">
        <v>2514</v>
      </c>
      <c r="D110" s="39" t="s">
        <v>2233</v>
      </c>
      <c r="E110" s="40" t="s">
        <v>1426</v>
      </c>
      <c r="F110" s="41" t="s">
        <v>1036</v>
      </c>
      <c r="G110" s="266"/>
      <c r="H110" s="30"/>
    </row>
    <row r="111" spans="1:8">
      <c r="B111" s="37" t="s">
        <v>2515</v>
      </c>
      <c r="C111" s="38" t="s">
        <v>2516</v>
      </c>
      <c r="D111" s="39">
        <v>13</v>
      </c>
      <c r="E111" s="40" t="s">
        <v>942</v>
      </c>
      <c r="F111" s="41" t="s">
        <v>1036</v>
      </c>
      <c r="G111" s="266"/>
      <c r="H111" s="30"/>
    </row>
    <row r="112" spans="1:8">
      <c r="B112" s="37" t="s">
        <v>2517</v>
      </c>
      <c r="C112" s="38" t="s">
        <v>2518</v>
      </c>
      <c r="D112" s="39" t="s">
        <v>982</v>
      </c>
      <c r="E112" s="40" t="s">
        <v>1274</v>
      </c>
      <c r="F112" s="257" t="s">
        <v>1036</v>
      </c>
      <c r="G112" s="266"/>
      <c r="H112" s="30"/>
    </row>
    <row r="113" spans="1:8">
      <c r="B113" s="37" t="s">
        <v>2519</v>
      </c>
      <c r="C113" s="38" t="s">
        <v>2520</v>
      </c>
      <c r="D113" s="39" t="s">
        <v>1021</v>
      </c>
      <c r="E113" s="40" t="s">
        <v>1274</v>
      </c>
      <c r="F113" s="257" t="s">
        <v>1036</v>
      </c>
      <c r="G113" s="266"/>
      <c r="H113" s="30"/>
    </row>
    <row r="114" spans="1:8">
      <c r="B114" s="37" t="s">
        <v>2521</v>
      </c>
      <c r="C114" s="38" t="s">
        <v>2522</v>
      </c>
      <c r="D114" s="39" t="s">
        <v>936</v>
      </c>
      <c r="E114" s="40" t="s">
        <v>942</v>
      </c>
      <c r="F114" s="257" t="s">
        <v>1036</v>
      </c>
      <c r="G114" s="266"/>
      <c r="H114" s="30"/>
    </row>
    <row r="115" spans="1:8">
      <c r="B115" s="37" t="s">
        <v>2523</v>
      </c>
      <c r="C115" s="38" t="s">
        <v>2524</v>
      </c>
      <c r="D115" s="39" t="s">
        <v>1960</v>
      </c>
      <c r="E115" s="40" t="s">
        <v>2371</v>
      </c>
      <c r="F115" s="257" t="s">
        <v>1036</v>
      </c>
      <c r="G115" s="266"/>
      <c r="H115" s="30"/>
    </row>
    <row r="116" spans="1:8">
      <c r="B116" s="37" t="s">
        <v>2525</v>
      </c>
      <c r="C116" s="38" t="s">
        <v>2526</v>
      </c>
      <c r="D116" s="39" t="s">
        <v>1018</v>
      </c>
      <c r="E116" s="40" t="s">
        <v>1019</v>
      </c>
      <c r="F116" s="257" t="s">
        <v>1036</v>
      </c>
      <c r="G116" s="266"/>
      <c r="H116" s="30"/>
    </row>
    <row r="117" spans="1:8" ht="17.25" thickBot="1">
      <c r="B117" s="37" t="s">
        <v>2527</v>
      </c>
      <c r="C117" s="38" t="s">
        <v>2528</v>
      </c>
      <c r="D117" s="39" t="s">
        <v>1018</v>
      </c>
      <c r="E117" s="40" t="s">
        <v>1019</v>
      </c>
      <c r="F117" s="257" t="s">
        <v>1036</v>
      </c>
      <c r="G117" s="266"/>
      <c r="H117" s="30"/>
    </row>
    <row r="118" spans="1:8" s="22" customFormat="1" ht="20.100000000000001" customHeight="1" thickBot="1">
      <c r="A118" s="5"/>
      <c r="B118" s="333" t="s">
        <v>2529</v>
      </c>
      <c r="C118" s="375"/>
      <c r="D118" s="375"/>
      <c r="E118" s="375"/>
      <c r="F118" s="375"/>
      <c r="G118" s="376"/>
      <c r="H118" s="30"/>
    </row>
    <row r="119" spans="1:8">
      <c r="B119" s="37" t="s">
        <v>2530</v>
      </c>
      <c r="C119" s="38" t="s">
        <v>2531</v>
      </c>
      <c r="D119" s="270" t="s">
        <v>1008</v>
      </c>
      <c r="E119" s="279" t="s">
        <v>925</v>
      </c>
      <c r="F119" s="41" t="s">
        <v>1036</v>
      </c>
      <c r="G119" s="266" t="s">
        <v>4469</v>
      </c>
      <c r="H119" s="30"/>
    </row>
    <row r="120" spans="1:8">
      <c r="B120" s="37" t="s">
        <v>2532</v>
      </c>
      <c r="C120" s="38" t="s">
        <v>2533</v>
      </c>
      <c r="D120" s="39" t="s">
        <v>2233</v>
      </c>
      <c r="E120" s="40" t="s">
        <v>1426</v>
      </c>
      <c r="F120" s="41" t="s">
        <v>1036</v>
      </c>
      <c r="G120" s="266"/>
      <c r="H120" s="30"/>
    </row>
    <row r="121" spans="1:8">
      <c r="B121" s="37" t="s">
        <v>2534</v>
      </c>
      <c r="C121" s="38" t="s">
        <v>2535</v>
      </c>
      <c r="D121" s="39">
        <v>13</v>
      </c>
      <c r="E121" s="40" t="s">
        <v>942</v>
      </c>
      <c r="F121" s="41" t="s">
        <v>1036</v>
      </c>
      <c r="G121" s="266"/>
      <c r="H121" s="30"/>
    </row>
    <row r="122" spans="1:8">
      <c r="B122" s="37" t="s">
        <v>2536</v>
      </c>
      <c r="C122" s="38" t="s">
        <v>2537</v>
      </c>
      <c r="D122" s="39" t="s">
        <v>982</v>
      </c>
      <c r="E122" s="40" t="s">
        <v>1274</v>
      </c>
      <c r="F122" s="257" t="s">
        <v>1036</v>
      </c>
      <c r="G122" s="266"/>
      <c r="H122" s="30"/>
    </row>
    <row r="123" spans="1:8">
      <c r="B123" s="37" t="s">
        <v>2538</v>
      </c>
      <c r="C123" s="38" t="s">
        <v>2539</v>
      </c>
      <c r="D123" s="39" t="s">
        <v>1021</v>
      </c>
      <c r="E123" s="40" t="s">
        <v>1274</v>
      </c>
      <c r="F123" s="257" t="s">
        <v>1036</v>
      </c>
      <c r="G123" s="266"/>
      <c r="H123" s="30"/>
    </row>
    <row r="124" spans="1:8">
      <c r="B124" s="37" t="s">
        <v>2540</v>
      </c>
      <c r="C124" s="38" t="s">
        <v>2541</v>
      </c>
      <c r="D124" s="39" t="s">
        <v>936</v>
      </c>
      <c r="E124" s="40" t="s">
        <v>942</v>
      </c>
      <c r="F124" s="257" t="s">
        <v>1036</v>
      </c>
      <c r="G124" s="266"/>
      <c r="H124" s="30"/>
    </row>
    <row r="125" spans="1:8">
      <c r="B125" s="37" t="s">
        <v>2542</v>
      </c>
      <c r="C125" s="38" t="s">
        <v>2543</v>
      </c>
      <c r="D125" s="39" t="s">
        <v>1960</v>
      </c>
      <c r="E125" s="40" t="s">
        <v>2371</v>
      </c>
      <c r="F125" s="257" t="s">
        <v>1036</v>
      </c>
      <c r="G125" s="266"/>
      <c r="H125" s="30"/>
    </row>
    <row r="126" spans="1:8">
      <c r="B126" s="37" t="s">
        <v>2544</v>
      </c>
      <c r="C126" s="38" t="s">
        <v>2545</v>
      </c>
      <c r="D126" s="39" t="s">
        <v>1018</v>
      </c>
      <c r="E126" s="40" t="s">
        <v>1019</v>
      </c>
      <c r="F126" s="257" t="s">
        <v>1036</v>
      </c>
      <c r="G126" s="266"/>
      <c r="H126" s="30"/>
    </row>
    <row r="127" spans="1:8" ht="17.25" thickBot="1">
      <c r="B127" s="37" t="s">
        <v>2546</v>
      </c>
      <c r="C127" s="38" t="s">
        <v>2547</v>
      </c>
      <c r="D127" s="39" t="s">
        <v>1018</v>
      </c>
      <c r="E127" s="40" t="s">
        <v>1019</v>
      </c>
      <c r="F127" s="257" t="s">
        <v>1036</v>
      </c>
      <c r="G127" s="266"/>
      <c r="H127" s="30"/>
    </row>
    <row r="128" spans="1:8" s="22" customFormat="1" ht="20.100000000000001" customHeight="1" thickBot="1">
      <c r="A128" s="5"/>
      <c r="B128" s="333" t="s">
        <v>2548</v>
      </c>
      <c r="C128" s="375"/>
      <c r="D128" s="375"/>
      <c r="E128" s="375"/>
      <c r="F128" s="375"/>
      <c r="G128" s="376"/>
      <c r="H128" s="30"/>
    </row>
    <row r="129" spans="1:8">
      <c r="B129" s="37" t="s">
        <v>2549</v>
      </c>
      <c r="C129" s="38" t="s">
        <v>2550</v>
      </c>
      <c r="D129" s="270" t="s">
        <v>1008</v>
      </c>
      <c r="E129" s="279" t="s">
        <v>925</v>
      </c>
      <c r="F129" s="41" t="s">
        <v>1036</v>
      </c>
      <c r="G129" s="266" t="s">
        <v>4469</v>
      </c>
      <c r="H129" s="30"/>
    </row>
    <row r="130" spans="1:8">
      <c r="B130" s="37" t="s">
        <v>2551</v>
      </c>
      <c r="C130" s="38" t="s">
        <v>2552</v>
      </c>
      <c r="D130" s="39" t="s">
        <v>2233</v>
      </c>
      <c r="E130" s="40" t="s">
        <v>1426</v>
      </c>
      <c r="F130" s="41" t="s">
        <v>1036</v>
      </c>
      <c r="G130" s="266"/>
      <c r="H130" s="30"/>
    </row>
    <row r="131" spans="1:8">
      <c r="B131" s="37" t="s">
        <v>2553</v>
      </c>
      <c r="C131" s="38" t="s">
        <v>2554</v>
      </c>
      <c r="D131" s="39">
        <v>13</v>
      </c>
      <c r="E131" s="40" t="s">
        <v>942</v>
      </c>
      <c r="F131" s="41" t="s">
        <v>1036</v>
      </c>
      <c r="G131" s="266"/>
      <c r="H131" s="30"/>
    </row>
    <row r="132" spans="1:8">
      <c r="B132" s="37" t="s">
        <v>2555</v>
      </c>
      <c r="C132" s="38" t="s">
        <v>2556</v>
      </c>
      <c r="D132" s="39" t="s">
        <v>982</v>
      </c>
      <c r="E132" s="40" t="s">
        <v>1274</v>
      </c>
      <c r="F132" s="257" t="s">
        <v>1036</v>
      </c>
      <c r="G132" s="266"/>
      <c r="H132" s="30"/>
    </row>
    <row r="133" spans="1:8">
      <c r="B133" s="37" t="s">
        <v>2557</v>
      </c>
      <c r="C133" s="38" t="s">
        <v>2558</v>
      </c>
      <c r="D133" s="39" t="s">
        <v>1021</v>
      </c>
      <c r="E133" s="40" t="s">
        <v>1274</v>
      </c>
      <c r="F133" s="257" t="s">
        <v>1036</v>
      </c>
      <c r="G133" s="266"/>
      <c r="H133" s="30"/>
    </row>
    <row r="134" spans="1:8">
      <c r="B134" s="37" t="s">
        <v>2559</v>
      </c>
      <c r="C134" s="38" t="s">
        <v>2560</v>
      </c>
      <c r="D134" s="39" t="s">
        <v>936</v>
      </c>
      <c r="E134" s="40" t="s">
        <v>942</v>
      </c>
      <c r="F134" s="257" t="s">
        <v>1036</v>
      </c>
      <c r="G134" s="266"/>
      <c r="H134" s="30"/>
    </row>
    <row r="135" spans="1:8">
      <c r="B135" s="37" t="s">
        <v>2561</v>
      </c>
      <c r="C135" s="38" t="s">
        <v>2562</v>
      </c>
      <c r="D135" s="39" t="s">
        <v>1960</v>
      </c>
      <c r="E135" s="40" t="s">
        <v>2371</v>
      </c>
      <c r="F135" s="257" t="s">
        <v>1036</v>
      </c>
      <c r="G135" s="266"/>
      <c r="H135" s="30"/>
    </row>
    <row r="136" spans="1:8">
      <c r="B136" s="37" t="s">
        <v>2563</v>
      </c>
      <c r="C136" s="38" t="s">
        <v>2564</v>
      </c>
      <c r="D136" s="39" t="s">
        <v>1018</v>
      </c>
      <c r="E136" s="40" t="s">
        <v>1019</v>
      </c>
      <c r="F136" s="257" t="s">
        <v>1036</v>
      </c>
      <c r="G136" s="266"/>
      <c r="H136" s="30"/>
    </row>
    <row r="137" spans="1:8" ht="17.25" thickBot="1">
      <c r="B137" s="37" t="s">
        <v>2565</v>
      </c>
      <c r="C137" s="38" t="s">
        <v>2566</v>
      </c>
      <c r="D137" s="39" t="s">
        <v>1018</v>
      </c>
      <c r="E137" s="40" t="s">
        <v>1019</v>
      </c>
      <c r="F137" s="257" t="s">
        <v>1036</v>
      </c>
      <c r="G137" s="266"/>
      <c r="H137" s="30"/>
    </row>
    <row r="138" spans="1:8" s="22" customFormat="1" ht="20.100000000000001" customHeight="1" thickBot="1">
      <c r="A138" s="5"/>
      <c r="B138" s="333" t="s">
        <v>2567</v>
      </c>
      <c r="C138" s="375"/>
      <c r="D138" s="375"/>
      <c r="E138" s="375"/>
      <c r="F138" s="375"/>
      <c r="G138" s="376"/>
      <c r="H138" s="30"/>
    </row>
    <row r="139" spans="1:8">
      <c r="B139" s="37" t="s">
        <v>2568</v>
      </c>
      <c r="C139" s="38" t="s">
        <v>2569</v>
      </c>
      <c r="D139" s="270" t="s">
        <v>1008</v>
      </c>
      <c r="E139" s="279" t="s">
        <v>925</v>
      </c>
      <c r="F139" s="41" t="s">
        <v>1036</v>
      </c>
      <c r="G139" s="266" t="s">
        <v>4469</v>
      </c>
      <c r="H139" s="30"/>
    </row>
    <row r="140" spans="1:8">
      <c r="B140" s="37" t="s">
        <v>2570</v>
      </c>
      <c r="C140" s="38" t="s">
        <v>2571</v>
      </c>
      <c r="D140" s="39" t="s">
        <v>2233</v>
      </c>
      <c r="E140" s="40" t="s">
        <v>1426</v>
      </c>
      <c r="F140" s="41" t="s">
        <v>1036</v>
      </c>
      <c r="G140" s="266"/>
      <c r="H140" s="30"/>
    </row>
    <row r="141" spans="1:8">
      <c r="B141" s="37" t="s">
        <v>2572</v>
      </c>
      <c r="C141" s="38" t="s">
        <v>2573</v>
      </c>
      <c r="D141" s="39">
        <v>13</v>
      </c>
      <c r="E141" s="40" t="s">
        <v>942</v>
      </c>
      <c r="F141" s="41" t="s">
        <v>1036</v>
      </c>
      <c r="G141" s="266"/>
      <c r="H141" s="30"/>
    </row>
    <row r="142" spans="1:8">
      <c r="B142" s="37" t="s">
        <v>2574</v>
      </c>
      <c r="C142" s="38" t="s">
        <v>2575</v>
      </c>
      <c r="D142" s="39" t="s">
        <v>982</v>
      </c>
      <c r="E142" s="40" t="s">
        <v>1274</v>
      </c>
      <c r="F142" s="257" t="s">
        <v>1036</v>
      </c>
      <c r="G142" s="266"/>
      <c r="H142" s="30"/>
    </row>
    <row r="143" spans="1:8">
      <c r="B143" s="37" t="s">
        <v>2576</v>
      </c>
      <c r="C143" s="38" t="s">
        <v>2577</v>
      </c>
      <c r="D143" s="39" t="s">
        <v>1021</v>
      </c>
      <c r="E143" s="40" t="s">
        <v>1274</v>
      </c>
      <c r="F143" s="257" t="s">
        <v>1036</v>
      </c>
      <c r="G143" s="266"/>
      <c r="H143" s="30"/>
    </row>
    <row r="144" spans="1:8">
      <c r="B144" s="37" t="s">
        <v>2578</v>
      </c>
      <c r="C144" s="38" t="s">
        <v>2579</v>
      </c>
      <c r="D144" s="39" t="s">
        <v>936</v>
      </c>
      <c r="E144" s="40" t="s">
        <v>942</v>
      </c>
      <c r="F144" s="257" t="s">
        <v>1036</v>
      </c>
      <c r="G144" s="266"/>
      <c r="H144" s="30"/>
    </row>
    <row r="145" spans="1:8">
      <c r="B145" s="37" t="s">
        <v>2580</v>
      </c>
      <c r="C145" s="38" t="s">
        <v>2581</v>
      </c>
      <c r="D145" s="39" t="s">
        <v>1960</v>
      </c>
      <c r="E145" s="40" t="s">
        <v>2371</v>
      </c>
      <c r="F145" s="257" t="s">
        <v>1036</v>
      </c>
      <c r="G145" s="266"/>
      <c r="H145" s="30"/>
    </row>
    <row r="146" spans="1:8">
      <c r="B146" s="37" t="s">
        <v>2582</v>
      </c>
      <c r="C146" s="38" t="s">
        <v>2583</v>
      </c>
      <c r="D146" s="39" t="s">
        <v>1018</v>
      </c>
      <c r="E146" s="40" t="s">
        <v>1019</v>
      </c>
      <c r="F146" s="257" t="s">
        <v>1036</v>
      </c>
      <c r="G146" s="266"/>
      <c r="H146" s="30"/>
    </row>
    <row r="147" spans="1:8" ht="17.25" thickBot="1">
      <c r="B147" s="37" t="s">
        <v>2584</v>
      </c>
      <c r="C147" s="38" t="s">
        <v>2585</v>
      </c>
      <c r="D147" s="39" t="s">
        <v>1018</v>
      </c>
      <c r="E147" s="40" t="s">
        <v>1019</v>
      </c>
      <c r="F147" s="257" t="s">
        <v>1036</v>
      </c>
      <c r="G147" s="266"/>
      <c r="H147" s="30"/>
    </row>
    <row r="148" spans="1:8" s="22" customFormat="1" ht="20.100000000000001" customHeight="1" thickBot="1">
      <c r="A148" s="5"/>
      <c r="B148" s="27" t="s">
        <v>2296</v>
      </c>
      <c r="C148" s="28"/>
      <c r="D148" s="28"/>
      <c r="E148" s="28"/>
      <c r="F148" s="28"/>
      <c r="G148" s="29"/>
      <c r="H148" s="30"/>
    </row>
    <row r="149" spans="1:8">
      <c r="B149" s="31" t="s">
        <v>2250</v>
      </c>
      <c r="C149" s="32" t="s">
        <v>2586</v>
      </c>
      <c r="D149" s="33" t="s">
        <v>1320</v>
      </c>
      <c r="E149" s="34" t="s">
        <v>1274</v>
      </c>
      <c r="F149" s="35"/>
      <c r="G149" s="36"/>
      <c r="H149" s="30"/>
    </row>
    <row r="150" spans="1:8">
      <c r="B150" s="37" t="s">
        <v>2251</v>
      </c>
      <c r="C150" s="38" t="s">
        <v>2587</v>
      </c>
      <c r="D150" s="39" t="s">
        <v>2252</v>
      </c>
      <c r="E150" s="40" t="s">
        <v>1019</v>
      </c>
      <c r="F150" s="41"/>
      <c r="G150" s="42"/>
      <c r="H150" s="30"/>
    </row>
    <row r="151" spans="1:8" ht="16.5" customHeight="1">
      <c r="B151" s="37" t="s">
        <v>2253</v>
      </c>
      <c r="C151" s="38" t="s">
        <v>2588</v>
      </c>
      <c r="D151" s="39" t="s">
        <v>1320</v>
      </c>
      <c r="E151" s="40" t="s">
        <v>1274</v>
      </c>
      <c r="F151" s="41"/>
      <c r="G151" s="237" t="s">
        <v>2254</v>
      </c>
      <c r="H151" s="30"/>
    </row>
    <row r="152" spans="1:8">
      <c r="B152" s="37" t="s">
        <v>2255</v>
      </c>
      <c r="C152" s="38" t="s">
        <v>2589</v>
      </c>
      <c r="D152" s="39" t="s">
        <v>2252</v>
      </c>
      <c r="E152" s="40" t="s">
        <v>1019</v>
      </c>
      <c r="F152" s="41"/>
      <c r="G152" s="42"/>
      <c r="H152" s="30"/>
    </row>
    <row r="153" spans="1:8" ht="16.5" customHeight="1">
      <c r="B153" s="37" t="s">
        <v>2256</v>
      </c>
      <c r="C153" s="38" t="s">
        <v>2590</v>
      </c>
      <c r="D153" s="39" t="s">
        <v>1320</v>
      </c>
      <c r="E153" s="40" t="s">
        <v>1274</v>
      </c>
      <c r="F153" s="41"/>
      <c r="G153" s="237" t="s">
        <v>2257</v>
      </c>
      <c r="H153" s="30"/>
    </row>
    <row r="154" spans="1:8">
      <c r="B154" s="37" t="s">
        <v>2258</v>
      </c>
      <c r="C154" s="38" t="s">
        <v>2591</v>
      </c>
      <c r="D154" s="39" t="s">
        <v>2252</v>
      </c>
      <c r="E154" s="40" t="s">
        <v>1019</v>
      </c>
      <c r="F154" s="41"/>
      <c r="G154" s="42"/>
      <c r="H154" s="30"/>
    </row>
    <row r="155" spans="1:8">
      <c r="B155" s="37" t="s">
        <v>2259</v>
      </c>
      <c r="C155" s="38" t="s">
        <v>2592</v>
      </c>
      <c r="D155" s="39" t="s">
        <v>1320</v>
      </c>
      <c r="E155" s="40" t="s">
        <v>1274</v>
      </c>
      <c r="F155" s="41"/>
      <c r="G155" s="237" t="s">
        <v>2260</v>
      </c>
      <c r="H155" s="30"/>
    </row>
    <row r="156" spans="1:8">
      <c r="B156" s="37" t="s">
        <v>2261</v>
      </c>
      <c r="C156" s="38" t="s">
        <v>2593</v>
      </c>
      <c r="D156" s="39" t="s">
        <v>2252</v>
      </c>
      <c r="E156" s="40" t="s">
        <v>1019</v>
      </c>
      <c r="F156" s="41"/>
      <c r="G156" s="42"/>
      <c r="H156" s="30"/>
    </row>
    <row r="157" spans="1:8" ht="16.5" customHeight="1">
      <c r="B157" s="37" t="s">
        <v>2262</v>
      </c>
      <c r="C157" s="38" t="s">
        <v>2594</v>
      </c>
      <c r="D157" s="39" t="s">
        <v>1320</v>
      </c>
      <c r="E157" s="40" t="s">
        <v>1274</v>
      </c>
      <c r="F157" s="41"/>
      <c r="G157" s="237" t="s">
        <v>2263</v>
      </c>
      <c r="H157" s="30"/>
    </row>
    <row r="158" spans="1:8" ht="17.25" thickBot="1">
      <c r="B158" s="37" t="s">
        <v>2264</v>
      </c>
      <c r="C158" s="38" t="s">
        <v>2595</v>
      </c>
      <c r="D158" s="39" t="s">
        <v>2252</v>
      </c>
      <c r="E158" s="40" t="s">
        <v>1019</v>
      </c>
      <c r="F158" s="41"/>
      <c r="G158" s="42"/>
      <c r="H158" s="30"/>
    </row>
    <row r="159" spans="1:8" ht="20.100000000000001" customHeight="1" thickBot="1">
      <c r="B159" s="27" t="s">
        <v>2596</v>
      </c>
      <c r="C159" s="28"/>
      <c r="D159" s="28"/>
      <c r="E159" s="28"/>
      <c r="F159" s="28"/>
      <c r="G159" s="29"/>
      <c r="H159" s="30"/>
    </row>
    <row r="160" spans="1:8" ht="60">
      <c r="A160" s="9"/>
      <c r="B160" s="232" t="s">
        <v>739</v>
      </c>
      <c r="C160" s="233" t="s">
        <v>2597</v>
      </c>
      <c r="D160" s="234" t="s">
        <v>936</v>
      </c>
      <c r="E160" s="235" t="s">
        <v>942</v>
      </c>
      <c r="F160" s="236" t="s">
        <v>1036</v>
      </c>
      <c r="G160" s="237" t="s">
        <v>2598</v>
      </c>
      <c r="H160" s="30"/>
    </row>
    <row r="161" spans="1:8">
      <c r="B161" s="37" t="s">
        <v>2599</v>
      </c>
      <c r="C161" s="38" t="s">
        <v>2600</v>
      </c>
      <c r="D161" s="39" t="s">
        <v>1008</v>
      </c>
      <c r="E161" s="40" t="s">
        <v>1274</v>
      </c>
      <c r="F161" s="41"/>
      <c r="G161" s="42" t="s">
        <v>2601</v>
      </c>
      <c r="H161" s="30"/>
    </row>
    <row r="162" spans="1:8">
      <c r="B162" s="37" t="s">
        <v>2265</v>
      </c>
      <c r="C162" s="38" t="s">
        <v>2602</v>
      </c>
      <c r="D162" s="39" t="s">
        <v>2266</v>
      </c>
      <c r="E162" s="40" t="s">
        <v>1274</v>
      </c>
      <c r="F162" s="41"/>
      <c r="G162" s="42"/>
      <c r="H162" s="30"/>
    </row>
    <row r="163" spans="1:8" ht="17.25" thickBot="1">
      <c r="B163" s="37" t="s">
        <v>2306</v>
      </c>
      <c r="C163" s="38" t="s">
        <v>2603</v>
      </c>
      <c r="D163" s="39" t="s">
        <v>1009</v>
      </c>
      <c r="E163" s="40" t="s">
        <v>1019</v>
      </c>
      <c r="F163" s="41"/>
      <c r="G163" s="42"/>
      <c r="H163" s="30"/>
    </row>
    <row r="164" spans="1:8" s="22" customFormat="1">
      <c r="A164" s="5"/>
      <c r="B164" s="299" t="s">
        <v>2604</v>
      </c>
      <c r="C164" s="299"/>
      <c r="D164" s="358"/>
      <c r="E164" s="358"/>
      <c r="F164" s="358"/>
      <c r="G164" s="359"/>
      <c r="H164" s="30"/>
    </row>
    <row r="165" spans="1:8" s="22" customFormat="1" ht="17.25" thickBot="1">
      <c r="A165" s="5"/>
      <c r="B165" s="339" t="s">
        <v>2605</v>
      </c>
      <c r="C165" s="339"/>
      <c r="D165" s="360"/>
      <c r="E165" s="360"/>
      <c r="F165" s="360"/>
      <c r="G165" s="361"/>
      <c r="H165" s="30"/>
    </row>
    <row r="166" spans="1:8" ht="30">
      <c r="B166" s="37" t="s">
        <v>2606</v>
      </c>
      <c r="C166" s="38" t="s">
        <v>2607</v>
      </c>
      <c r="D166" s="39" t="s">
        <v>1022</v>
      </c>
      <c r="E166" s="40" t="s">
        <v>1274</v>
      </c>
      <c r="F166" s="41"/>
      <c r="G166" s="42" t="s">
        <v>2608</v>
      </c>
      <c r="H166" s="30"/>
    </row>
    <row r="167" spans="1:8" ht="60">
      <c r="B167" s="37" t="s">
        <v>2609</v>
      </c>
      <c r="C167" s="38" t="s">
        <v>2610</v>
      </c>
      <c r="D167" s="39" t="s">
        <v>1257</v>
      </c>
      <c r="E167" s="40" t="s">
        <v>1274</v>
      </c>
      <c r="F167" s="41"/>
      <c r="G167" s="42" t="s">
        <v>2611</v>
      </c>
      <c r="H167" s="30"/>
    </row>
    <row r="168" spans="1:8" ht="60">
      <c r="B168" s="232" t="s">
        <v>73</v>
      </c>
      <c r="C168" s="233" t="s">
        <v>2612</v>
      </c>
      <c r="D168" s="234" t="s">
        <v>1024</v>
      </c>
      <c r="E168" s="235" t="s">
        <v>1274</v>
      </c>
      <c r="F168" s="236"/>
      <c r="G168" s="237" t="s">
        <v>2613</v>
      </c>
      <c r="H168" s="30"/>
    </row>
    <row r="169" spans="1:8" ht="60">
      <c r="B169" s="37" t="s">
        <v>2614</v>
      </c>
      <c r="C169" s="38" t="s">
        <v>2615</v>
      </c>
      <c r="D169" s="39" t="s">
        <v>924</v>
      </c>
      <c r="E169" s="40" t="s">
        <v>1274</v>
      </c>
      <c r="F169" s="41" t="s">
        <v>1036</v>
      </c>
      <c r="G169" s="42" t="s">
        <v>4350</v>
      </c>
      <c r="H169" s="30"/>
    </row>
    <row r="170" spans="1:8" ht="60">
      <c r="B170" s="37" t="s">
        <v>2616</v>
      </c>
      <c r="C170" s="38" t="s">
        <v>2617</v>
      </c>
      <c r="D170" s="39" t="s">
        <v>994</v>
      </c>
      <c r="E170" s="40" t="s">
        <v>925</v>
      </c>
      <c r="F170" s="41"/>
      <c r="G170" s="42" t="s">
        <v>4376</v>
      </c>
      <c r="H170" s="30"/>
    </row>
    <row r="171" spans="1:8" ht="90">
      <c r="B171" s="37" t="s">
        <v>2618</v>
      </c>
      <c r="C171" s="38" t="s">
        <v>2619</v>
      </c>
      <c r="D171" s="39" t="s">
        <v>936</v>
      </c>
      <c r="E171" s="40" t="s">
        <v>942</v>
      </c>
      <c r="F171" s="41"/>
      <c r="G171" s="42" t="s">
        <v>4351</v>
      </c>
      <c r="H171" s="30"/>
    </row>
    <row r="172" spans="1:8" ht="30">
      <c r="B172" s="37" t="s">
        <v>2620</v>
      </c>
      <c r="C172" s="38" t="s">
        <v>2621</v>
      </c>
      <c r="D172" s="39" t="s">
        <v>2212</v>
      </c>
      <c r="E172" s="40" t="s">
        <v>942</v>
      </c>
      <c r="F172" s="41"/>
      <c r="G172" s="42" t="s">
        <v>2622</v>
      </c>
      <c r="H172" s="30"/>
    </row>
    <row r="173" spans="1:8" ht="45">
      <c r="B173" s="37" t="s">
        <v>2623</v>
      </c>
      <c r="C173" s="38" t="s">
        <v>2624</v>
      </c>
      <c r="D173" s="39" t="s">
        <v>982</v>
      </c>
      <c r="E173" s="40" t="s">
        <v>1281</v>
      </c>
      <c r="F173" s="41"/>
      <c r="G173" s="42" t="s">
        <v>4377</v>
      </c>
      <c r="H173" s="30"/>
    </row>
    <row r="174" spans="1:8" ht="75">
      <c r="B174" s="37" t="s">
        <v>2625</v>
      </c>
      <c r="C174" s="38" t="s">
        <v>2626</v>
      </c>
      <c r="D174" s="39" t="s">
        <v>936</v>
      </c>
      <c r="E174" s="40" t="s">
        <v>942</v>
      </c>
      <c r="F174" s="41"/>
      <c r="G174" s="42" t="s">
        <v>4378</v>
      </c>
      <c r="H174" s="30"/>
    </row>
    <row r="175" spans="1:8" ht="90">
      <c r="B175" s="37" t="s">
        <v>2627</v>
      </c>
      <c r="C175" s="38" t="s">
        <v>2628</v>
      </c>
      <c r="D175" s="39" t="s">
        <v>936</v>
      </c>
      <c r="E175" s="40" t="s">
        <v>942</v>
      </c>
      <c r="F175" s="41"/>
      <c r="G175" s="42" t="s">
        <v>4379</v>
      </c>
      <c r="H175" s="30"/>
    </row>
    <row r="176" spans="1:8" ht="45">
      <c r="B176" s="37" t="s">
        <v>2629</v>
      </c>
      <c r="C176" s="38" t="s">
        <v>2630</v>
      </c>
      <c r="D176" s="39" t="s">
        <v>1461</v>
      </c>
      <c r="E176" s="40" t="s">
        <v>942</v>
      </c>
      <c r="F176" s="41"/>
      <c r="G176" s="42" t="s">
        <v>2631</v>
      </c>
      <c r="H176" s="30"/>
    </row>
    <row r="177" spans="1:8" ht="60">
      <c r="B177" s="37" t="s">
        <v>2632</v>
      </c>
      <c r="C177" s="38" t="s">
        <v>2633</v>
      </c>
      <c r="D177" s="39" t="s">
        <v>1461</v>
      </c>
      <c r="E177" s="40" t="s">
        <v>942</v>
      </c>
      <c r="F177" s="41"/>
      <c r="G177" s="42" t="s">
        <v>2634</v>
      </c>
      <c r="H177" s="30"/>
    </row>
    <row r="178" spans="1:8" ht="17.25" thickBot="1">
      <c r="B178" s="43" t="s">
        <v>2635</v>
      </c>
      <c r="C178" s="44" t="s">
        <v>2636</v>
      </c>
      <c r="D178" s="45" t="s">
        <v>1451</v>
      </c>
      <c r="E178" s="46" t="s">
        <v>1019</v>
      </c>
      <c r="F178" s="47"/>
      <c r="G178" s="48"/>
      <c r="H178" s="30"/>
    </row>
    <row r="179" spans="1:8">
      <c r="B179" s="299" t="s">
        <v>2637</v>
      </c>
      <c r="C179" s="358"/>
      <c r="D179" s="358"/>
      <c r="E179" s="358"/>
      <c r="F179" s="358"/>
      <c r="G179" s="359"/>
      <c r="H179" s="30"/>
    </row>
    <row r="180" spans="1:8" ht="17.25" thickBot="1">
      <c r="B180" s="339" t="s">
        <v>2605</v>
      </c>
      <c r="C180" s="360"/>
      <c r="D180" s="360"/>
      <c r="E180" s="360"/>
      <c r="F180" s="360"/>
      <c r="G180" s="361"/>
      <c r="H180" s="30"/>
    </row>
    <row r="181" spans="1:8" ht="30">
      <c r="B181" s="31" t="s">
        <v>2638</v>
      </c>
      <c r="C181" s="32" t="s">
        <v>2639</v>
      </c>
      <c r="D181" s="254" t="s">
        <v>1022</v>
      </c>
      <c r="E181" s="255" t="s">
        <v>2640</v>
      </c>
      <c r="F181" s="35"/>
      <c r="G181" s="36" t="s">
        <v>4380</v>
      </c>
      <c r="H181" s="30"/>
    </row>
    <row r="182" spans="1:8" ht="75">
      <c r="B182" s="232" t="s">
        <v>2641</v>
      </c>
      <c r="C182" s="233" t="s">
        <v>2642</v>
      </c>
      <c r="D182" s="234" t="s">
        <v>1257</v>
      </c>
      <c r="E182" s="235" t="s">
        <v>2640</v>
      </c>
      <c r="F182" s="236"/>
      <c r="G182" s="237" t="s">
        <v>4381</v>
      </c>
      <c r="H182" s="30"/>
    </row>
    <row r="183" spans="1:8" ht="60">
      <c r="B183" s="232" t="s">
        <v>71</v>
      </c>
      <c r="C183" s="233" t="s">
        <v>72</v>
      </c>
      <c r="D183" s="234" t="s">
        <v>1024</v>
      </c>
      <c r="E183" s="235" t="s">
        <v>1274</v>
      </c>
      <c r="F183" s="236"/>
      <c r="G183" s="237" t="s">
        <v>4382</v>
      </c>
      <c r="H183" s="30"/>
    </row>
    <row r="184" spans="1:8" ht="60">
      <c r="B184" s="37" t="s">
        <v>2643</v>
      </c>
      <c r="C184" s="38" t="s">
        <v>2644</v>
      </c>
      <c r="D184" s="39" t="s">
        <v>924</v>
      </c>
      <c r="E184" s="40" t="s">
        <v>1274</v>
      </c>
      <c r="F184" s="41" t="s">
        <v>1036</v>
      </c>
      <c r="G184" s="42" t="s">
        <v>4352</v>
      </c>
      <c r="H184" s="30"/>
    </row>
    <row r="185" spans="1:8" ht="45">
      <c r="B185" s="37" t="s">
        <v>2645</v>
      </c>
      <c r="C185" s="38" t="s">
        <v>2646</v>
      </c>
      <c r="D185" s="39" t="s">
        <v>994</v>
      </c>
      <c r="E185" s="40" t="s">
        <v>925</v>
      </c>
      <c r="F185" s="41"/>
      <c r="G185" s="42" t="s">
        <v>4383</v>
      </c>
      <c r="H185" s="30"/>
    </row>
    <row r="186" spans="1:8" ht="45">
      <c r="B186" s="37" t="s">
        <v>2647</v>
      </c>
      <c r="C186" s="38" t="s">
        <v>2648</v>
      </c>
      <c r="D186" s="39" t="s">
        <v>1461</v>
      </c>
      <c r="E186" s="40" t="s">
        <v>942</v>
      </c>
      <c r="F186" s="41"/>
      <c r="G186" s="42" t="s">
        <v>2649</v>
      </c>
      <c r="H186" s="30"/>
    </row>
    <row r="187" spans="1:8" ht="30">
      <c r="A187" s="9"/>
      <c r="B187" s="232" t="s">
        <v>2650</v>
      </c>
      <c r="C187" s="233" t="s">
        <v>2651</v>
      </c>
      <c r="D187" s="234" t="s">
        <v>1021</v>
      </c>
      <c r="E187" s="235" t="s">
        <v>1274</v>
      </c>
      <c r="F187" s="236"/>
      <c r="G187" s="237" t="s">
        <v>4384</v>
      </c>
      <c r="H187" s="30"/>
    </row>
    <row r="188" spans="1:8" ht="60">
      <c r="A188" s="9"/>
      <c r="B188" s="232" t="s">
        <v>2652</v>
      </c>
      <c r="C188" s="233" t="s">
        <v>2653</v>
      </c>
      <c r="D188" s="234" t="s">
        <v>1461</v>
      </c>
      <c r="E188" s="235" t="s">
        <v>942</v>
      </c>
      <c r="F188" s="236"/>
      <c r="G188" s="237" t="s">
        <v>2654</v>
      </c>
      <c r="H188" s="30"/>
    </row>
    <row r="189" spans="1:8" ht="17.25" thickBot="1">
      <c r="B189" s="37" t="s">
        <v>2655</v>
      </c>
      <c r="C189" s="38" t="s">
        <v>2656</v>
      </c>
      <c r="D189" s="39" t="s">
        <v>1451</v>
      </c>
      <c r="E189" s="40" t="s">
        <v>1019</v>
      </c>
      <c r="F189" s="41"/>
      <c r="G189" s="42"/>
      <c r="H189" s="30"/>
    </row>
    <row r="190" spans="1:8" s="22" customFormat="1">
      <c r="A190" s="5"/>
      <c r="B190" s="299" t="s">
        <v>2267</v>
      </c>
      <c r="C190" s="358"/>
      <c r="D190" s="358"/>
      <c r="E190" s="358"/>
      <c r="F190" s="358"/>
      <c r="G190" s="359"/>
      <c r="H190" s="30"/>
    </row>
    <row r="191" spans="1:8" s="22" customFormat="1" ht="17.25" thickBot="1">
      <c r="A191" s="5"/>
      <c r="B191" s="339" t="s">
        <v>2657</v>
      </c>
      <c r="C191" s="360"/>
      <c r="D191" s="360"/>
      <c r="E191" s="360"/>
      <c r="F191" s="360"/>
      <c r="G191" s="361"/>
      <c r="H191" s="30"/>
    </row>
    <row r="192" spans="1:8" ht="75">
      <c r="B192" s="37" t="s">
        <v>600</v>
      </c>
      <c r="C192" s="38" t="s">
        <v>604</v>
      </c>
      <c r="D192" s="39" t="s">
        <v>1285</v>
      </c>
      <c r="E192" s="40" t="s">
        <v>942</v>
      </c>
      <c r="F192" s="41" t="s">
        <v>1036</v>
      </c>
      <c r="G192" s="42" t="s">
        <v>2658</v>
      </c>
      <c r="H192" s="30"/>
    </row>
    <row r="193" spans="2:8" ht="90">
      <c r="B193" s="37" t="s">
        <v>601</v>
      </c>
      <c r="C193" s="38" t="s">
        <v>605</v>
      </c>
      <c r="D193" s="39" t="s">
        <v>936</v>
      </c>
      <c r="E193" s="40" t="s">
        <v>942</v>
      </c>
      <c r="F193" s="41" t="s">
        <v>1036</v>
      </c>
      <c r="G193" s="42" t="s">
        <v>2659</v>
      </c>
      <c r="H193" s="30"/>
    </row>
    <row r="194" spans="2:8" ht="75">
      <c r="B194" s="37" t="s">
        <v>2660</v>
      </c>
      <c r="C194" s="38" t="s">
        <v>606</v>
      </c>
      <c r="D194" s="39" t="s">
        <v>2236</v>
      </c>
      <c r="E194" s="40" t="s">
        <v>1274</v>
      </c>
      <c r="F194" s="41" t="s">
        <v>1045</v>
      </c>
      <c r="G194" s="42" t="s">
        <v>2661</v>
      </c>
      <c r="H194" s="30"/>
    </row>
    <row r="195" spans="2:8" ht="75">
      <c r="B195" s="37" t="s">
        <v>2662</v>
      </c>
      <c r="C195" s="38" t="s">
        <v>608</v>
      </c>
      <c r="D195" s="39" t="s">
        <v>2233</v>
      </c>
      <c r="E195" s="40" t="s">
        <v>1426</v>
      </c>
      <c r="F195" s="41"/>
      <c r="G195" s="42" t="s">
        <v>2663</v>
      </c>
      <c r="H195" s="30"/>
    </row>
    <row r="196" spans="2:8" ht="60">
      <c r="B196" s="37" t="s">
        <v>2664</v>
      </c>
      <c r="C196" s="38" t="s">
        <v>86</v>
      </c>
      <c r="D196" s="39" t="s">
        <v>1024</v>
      </c>
      <c r="E196" s="40" t="s">
        <v>1274</v>
      </c>
      <c r="F196" s="41"/>
      <c r="G196" s="42" t="s">
        <v>2665</v>
      </c>
      <c r="H196" s="30"/>
    </row>
    <row r="197" spans="2:8">
      <c r="B197" s="37" t="s">
        <v>2666</v>
      </c>
      <c r="C197" s="38" t="s">
        <v>87</v>
      </c>
      <c r="D197" s="39" t="s">
        <v>1022</v>
      </c>
      <c r="E197" s="40" t="s">
        <v>925</v>
      </c>
      <c r="F197" s="41"/>
      <c r="G197" s="42"/>
      <c r="H197" s="30"/>
    </row>
    <row r="198" spans="2:8">
      <c r="B198" s="37" t="s">
        <v>602</v>
      </c>
      <c r="C198" s="38" t="s">
        <v>88</v>
      </c>
      <c r="D198" s="39" t="s">
        <v>1473</v>
      </c>
      <c r="E198" s="40" t="s">
        <v>1274</v>
      </c>
      <c r="F198" s="41"/>
      <c r="G198" s="42"/>
      <c r="H198" s="30"/>
    </row>
    <row r="199" spans="2:8">
      <c r="B199" s="37" t="s">
        <v>2667</v>
      </c>
      <c r="C199" s="38" t="s">
        <v>89</v>
      </c>
      <c r="D199" s="39" t="s">
        <v>1768</v>
      </c>
      <c r="E199" s="40" t="s">
        <v>1281</v>
      </c>
      <c r="F199" s="41"/>
      <c r="G199" s="42"/>
      <c r="H199" s="30"/>
    </row>
    <row r="200" spans="2:8" ht="30">
      <c r="B200" s="232" t="s">
        <v>22</v>
      </c>
      <c r="C200" s="233" t="s">
        <v>2668</v>
      </c>
      <c r="D200" s="234" t="s">
        <v>1022</v>
      </c>
      <c r="E200" s="235" t="s">
        <v>1274</v>
      </c>
      <c r="F200" s="236"/>
      <c r="G200" s="237" t="s">
        <v>4353</v>
      </c>
      <c r="H200" s="30"/>
    </row>
    <row r="201" spans="2:8" ht="75">
      <c r="B201" s="232" t="s">
        <v>24</v>
      </c>
      <c r="C201" s="233" t="s">
        <v>2669</v>
      </c>
      <c r="D201" s="234" t="s">
        <v>1257</v>
      </c>
      <c r="E201" s="235" t="s">
        <v>1274</v>
      </c>
      <c r="F201" s="236"/>
      <c r="G201" s="237" t="s">
        <v>4354</v>
      </c>
      <c r="H201" s="30"/>
    </row>
    <row r="202" spans="2:8" ht="75">
      <c r="B202" s="232" t="s">
        <v>26</v>
      </c>
      <c r="C202" s="233" t="s">
        <v>2670</v>
      </c>
      <c r="D202" s="234" t="s">
        <v>1024</v>
      </c>
      <c r="E202" s="235" t="s">
        <v>1274</v>
      </c>
      <c r="F202" s="236"/>
      <c r="G202" s="237" t="s">
        <v>4355</v>
      </c>
      <c r="H202" s="30"/>
    </row>
    <row r="203" spans="2:8" ht="30">
      <c r="B203" s="37" t="s">
        <v>28</v>
      </c>
      <c r="C203" s="38" t="s">
        <v>2671</v>
      </c>
      <c r="D203" s="39" t="s">
        <v>924</v>
      </c>
      <c r="E203" s="40" t="s">
        <v>1274</v>
      </c>
      <c r="F203" s="41"/>
      <c r="G203" s="42" t="s">
        <v>4356</v>
      </c>
      <c r="H203" s="30"/>
    </row>
    <row r="204" spans="2:8" ht="30">
      <c r="B204" s="37" t="s">
        <v>30</v>
      </c>
      <c r="C204" s="38" t="s">
        <v>2672</v>
      </c>
      <c r="D204" s="39" t="s">
        <v>994</v>
      </c>
      <c r="E204" s="40" t="s">
        <v>925</v>
      </c>
      <c r="F204" s="41"/>
      <c r="G204" s="42" t="s">
        <v>4357</v>
      </c>
      <c r="H204" s="30"/>
    </row>
    <row r="205" spans="2:8" ht="75">
      <c r="B205" s="37" t="s">
        <v>2673</v>
      </c>
      <c r="C205" s="38" t="s">
        <v>2674</v>
      </c>
      <c r="D205" s="39" t="s">
        <v>936</v>
      </c>
      <c r="E205" s="40" t="s">
        <v>942</v>
      </c>
      <c r="F205" s="41"/>
      <c r="G205" s="42" t="s">
        <v>4358</v>
      </c>
      <c r="H205" s="30"/>
    </row>
    <row r="206" spans="2:8" ht="30">
      <c r="B206" s="37" t="s">
        <v>33</v>
      </c>
      <c r="C206" s="38" t="s">
        <v>2675</v>
      </c>
      <c r="D206" s="39" t="s">
        <v>2212</v>
      </c>
      <c r="E206" s="40" t="s">
        <v>942</v>
      </c>
      <c r="F206" s="41"/>
      <c r="G206" s="42" t="s">
        <v>2676</v>
      </c>
      <c r="H206" s="30"/>
    </row>
    <row r="207" spans="2:8" ht="45">
      <c r="B207" s="37" t="s">
        <v>35</v>
      </c>
      <c r="C207" s="38" t="s">
        <v>2677</v>
      </c>
      <c r="D207" s="39" t="s">
        <v>982</v>
      </c>
      <c r="E207" s="40" t="s">
        <v>1281</v>
      </c>
      <c r="F207" s="41"/>
      <c r="G207" s="42" t="s">
        <v>4359</v>
      </c>
      <c r="H207" s="30"/>
    </row>
    <row r="208" spans="2:8" ht="75">
      <c r="B208" s="37" t="s">
        <v>37</v>
      </c>
      <c r="C208" s="38" t="s">
        <v>2678</v>
      </c>
      <c r="D208" s="39" t="s">
        <v>936</v>
      </c>
      <c r="E208" s="40" t="s">
        <v>942</v>
      </c>
      <c r="F208" s="41"/>
      <c r="G208" s="42" t="s">
        <v>4360</v>
      </c>
      <c r="H208" s="30"/>
    </row>
    <row r="209" spans="2:8" ht="75">
      <c r="B209" s="37" t="s">
        <v>39</v>
      </c>
      <c r="C209" s="38" t="s">
        <v>2679</v>
      </c>
      <c r="D209" s="39" t="s">
        <v>936</v>
      </c>
      <c r="E209" s="40" t="s">
        <v>942</v>
      </c>
      <c r="F209" s="41"/>
      <c r="G209" s="42" t="s">
        <v>4361</v>
      </c>
      <c r="H209" s="30"/>
    </row>
    <row r="210" spans="2:8" ht="105">
      <c r="B210" s="37" t="s">
        <v>2680</v>
      </c>
      <c r="C210" s="38" t="s">
        <v>2681</v>
      </c>
      <c r="D210" s="39" t="s">
        <v>1502</v>
      </c>
      <c r="E210" s="40" t="s">
        <v>1302</v>
      </c>
      <c r="F210" s="41"/>
      <c r="G210" s="42" t="s">
        <v>4362</v>
      </c>
      <c r="H210" s="30"/>
    </row>
    <row r="211" spans="2:8" ht="30">
      <c r="B211" s="37" t="s">
        <v>2268</v>
      </c>
      <c r="C211" s="38" t="s">
        <v>2682</v>
      </c>
      <c r="D211" s="39" t="s">
        <v>1461</v>
      </c>
      <c r="E211" s="40" t="s">
        <v>942</v>
      </c>
      <c r="F211" s="41"/>
      <c r="G211" s="42" t="s">
        <v>2269</v>
      </c>
      <c r="H211" s="30"/>
    </row>
    <row r="212" spans="2:8" ht="60">
      <c r="B212" s="37" t="s">
        <v>85</v>
      </c>
      <c r="C212" s="38" t="s">
        <v>2683</v>
      </c>
      <c r="D212" s="39" t="s">
        <v>1461</v>
      </c>
      <c r="E212" s="40" t="s">
        <v>942</v>
      </c>
      <c r="F212" s="41"/>
      <c r="G212" s="42" t="s">
        <v>2302</v>
      </c>
      <c r="H212" s="30"/>
    </row>
    <row r="213" spans="2:8" ht="17.25" thickBot="1">
      <c r="B213" s="37" t="s">
        <v>2270</v>
      </c>
      <c r="C213" s="38" t="s">
        <v>2684</v>
      </c>
      <c r="D213" s="39" t="s">
        <v>1451</v>
      </c>
      <c r="E213" s="40" t="s">
        <v>1019</v>
      </c>
      <c r="F213" s="41"/>
      <c r="G213" s="42"/>
      <c r="H213" s="30"/>
    </row>
    <row r="214" spans="2:8" ht="20.100000000000001" customHeight="1" thickBot="1">
      <c r="B214" s="27" t="s">
        <v>2271</v>
      </c>
      <c r="C214" s="28"/>
      <c r="D214" s="28"/>
      <c r="E214" s="28"/>
      <c r="F214" s="28"/>
      <c r="G214" s="29"/>
      <c r="H214" s="30"/>
    </row>
    <row r="215" spans="2:8" ht="30">
      <c r="B215" s="31" t="s">
        <v>2272</v>
      </c>
      <c r="C215" s="32" t="s">
        <v>2685</v>
      </c>
      <c r="D215" s="33" t="s">
        <v>936</v>
      </c>
      <c r="E215" s="34" t="s">
        <v>942</v>
      </c>
      <c r="F215" s="35"/>
      <c r="G215" s="36" t="s">
        <v>2686</v>
      </c>
      <c r="H215" s="30"/>
    </row>
    <row r="216" spans="2:8" ht="17.25" thickBot="1">
      <c r="B216" s="232" t="s">
        <v>2273</v>
      </c>
      <c r="C216" s="233" t="s">
        <v>2687</v>
      </c>
      <c r="D216" s="234" t="s">
        <v>2274</v>
      </c>
      <c r="E216" s="235" t="s">
        <v>1019</v>
      </c>
      <c r="F216" s="236"/>
      <c r="G216" s="237"/>
      <c r="H216" s="30"/>
    </row>
    <row r="217" spans="2:8">
      <c r="B217" s="362"/>
      <c r="C217" s="239"/>
      <c r="D217" s="240"/>
      <c r="E217" s="52"/>
      <c r="F217" s="52"/>
      <c r="G217" s="289"/>
      <c r="H217" s="290"/>
    </row>
    <row r="218" spans="2:8" ht="17.25" thickBot="1">
      <c r="B218" s="365"/>
      <c r="C218" s="249"/>
      <c r="D218" s="250"/>
      <c r="E218" s="251"/>
      <c r="F218" s="251"/>
      <c r="G218" s="294"/>
      <c r="H218" s="290"/>
    </row>
    <row r="219" spans="2:8" ht="18.75">
      <c r="B219" s="380" t="s">
        <v>2688</v>
      </c>
      <c r="C219" s="381"/>
      <c r="D219" s="381"/>
      <c r="E219" s="381"/>
      <c r="F219" s="381"/>
      <c r="G219" s="382"/>
      <c r="H219" s="30"/>
    </row>
    <row r="220" spans="2:8">
      <c r="B220" s="383" t="s">
        <v>2689</v>
      </c>
      <c r="C220" s="384"/>
      <c r="D220" s="384"/>
      <c r="E220" s="384"/>
      <c r="F220" s="384"/>
      <c r="G220" s="385"/>
      <c r="H220" s="30"/>
    </row>
    <row r="221" spans="2:8">
      <c r="B221" s="383" t="s">
        <v>2275</v>
      </c>
      <c r="C221" s="384" t="s">
        <v>2690</v>
      </c>
      <c r="D221" s="21"/>
      <c r="E221" s="384"/>
      <c r="F221" s="384"/>
      <c r="G221" s="386"/>
      <c r="H221" s="30"/>
    </row>
    <row r="222" spans="2:8">
      <c r="B222" s="383" t="s">
        <v>2691</v>
      </c>
      <c r="C222" s="384"/>
      <c r="D222" s="384"/>
      <c r="E222" s="384"/>
      <c r="F222" s="384"/>
      <c r="G222" s="385"/>
      <c r="H222" s="30"/>
    </row>
    <row r="223" spans="2:8">
      <c r="B223" s="383" t="s">
        <v>2692</v>
      </c>
      <c r="C223" s="384"/>
      <c r="D223" s="384"/>
      <c r="E223" s="384"/>
      <c r="F223" s="384"/>
      <c r="G223" s="385"/>
      <c r="H223" s="30"/>
    </row>
    <row r="224" spans="2:8">
      <c r="B224" s="383" t="s">
        <v>2693</v>
      </c>
      <c r="C224" s="384"/>
      <c r="D224" s="384"/>
      <c r="E224" s="384"/>
      <c r="F224" s="384"/>
      <c r="G224" s="385"/>
      <c r="H224" s="30"/>
    </row>
    <row r="225" spans="2:8">
      <c r="B225" s="383" t="s">
        <v>2304</v>
      </c>
      <c r="C225" s="384"/>
      <c r="D225" s="384"/>
      <c r="E225" s="384"/>
      <c r="F225" s="384"/>
      <c r="G225" s="385"/>
      <c r="H225" s="30"/>
    </row>
    <row r="226" spans="2:8">
      <c r="B226" s="383" t="s">
        <v>2305</v>
      </c>
      <c r="C226" s="384"/>
      <c r="D226" s="384"/>
      <c r="E226" s="384"/>
      <c r="F226" s="384"/>
      <c r="G226" s="385"/>
      <c r="H226" s="30"/>
    </row>
    <row r="227" spans="2:8">
      <c r="B227" s="383" t="s">
        <v>2694</v>
      </c>
      <c r="C227" s="384"/>
      <c r="D227" s="384"/>
      <c r="E227" s="384"/>
      <c r="F227" s="384"/>
      <c r="G227" s="385"/>
      <c r="H227" s="30"/>
    </row>
    <row r="228" spans="2:8">
      <c r="B228" s="383" t="s">
        <v>2695</v>
      </c>
      <c r="C228" s="384"/>
      <c r="D228" s="384"/>
      <c r="E228" s="384"/>
      <c r="F228" s="384"/>
      <c r="G228" s="385"/>
      <c r="H228" s="30"/>
    </row>
    <row r="229" spans="2:8">
      <c r="B229" s="383" t="s">
        <v>2696</v>
      </c>
      <c r="C229" s="384"/>
      <c r="D229" s="384"/>
      <c r="E229" s="384"/>
      <c r="F229" s="384"/>
      <c r="G229" s="387"/>
      <c r="H229" s="30"/>
    </row>
    <row r="230" spans="2:8">
      <c r="B230" s="383" t="s">
        <v>2697</v>
      </c>
      <c r="C230" s="384"/>
      <c r="D230" s="384"/>
      <c r="E230" s="384"/>
      <c r="F230" s="384"/>
      <c r="G230" s="385"/>
      <c r="H230" s="30"/>
    </row>
    <row r="231" spans="2:8">
      <c r="B231" s="383" t="s">
        <v>2698</v>
      </c>
      <c r="C231" s="384"/>
      <c r="D231" s="384"/>
      <c r="E231" s="384"/>
      <c r="F231" s="384"/>
      <c r="G231" s="385"/>
      <c r="H231" s="30"/>
    </row>
    <row r="232" spans="2:8" ht="17.25" thickBot="1">
      <c r="B232" s="388"/>
      <c r="C232" s="249"/>
      <c r="D232" s="250"/>
      <c r="E232" s="316"/>
      <c r="F232" s="316"/>
      <c r="G232" s="317"/>
      <c r="H232" s="259"/>
    </row>
    <row r="233" spans="2:8" ht="20.100000000000001" customHeight="1">
      <c r="B233" s="49"/>
      <c r="C233" s="49"/>
      <c r="D233" s="50"/>
      <c r="E233" s="51"/>
      <c r="F233" s="51"/>
      <c r="G233" s="49"/>
      <c r="H233" s="1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outlinePr summaryBelow="0"/>
    <pageSetUpPr fitToPage="1"/>
  </sheetPr>
  <dimension ref="A1:H149"/>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634</v>
      </c>
      <c r="C2" s="16"/>
      <c r="D2" s="16"/>
      <c r="E2" s="16"/>
      <c r="F2" s="16"/>
      <c r="G2" s="389"/>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c r="B5" s="31" t="s">
        <v>2699</v>
      </c>
      <c r="C5" s="32" t="s">
        <v>2700</v>
      </c>
      <c r="D5" s="33" t="s">
        <v>2233</v>
      </c>
      <c r="E5" s="34" t="s">
        <v>2073</v>
      </c>
      <c r="F5" s="35" t="s">
        <v>2315</v>
      </c>
      <c r="G5" s="36" t="s">
        <v>2234</v>
      </c>
      <c r="H5" s="30"/>
    </row>
    <row r="6" spans="1:8" ht="30">
      <c r="B6" s="37" t="s">
        <v>2701</v>
      </c>
      <c r="C6" s="38" t="s">
        <v>2702</v>
      </c>
      <c r="D6" s="39" t="s">
        <v>2238</v>
      </c>
      <c r="E6" s="40" t="s">
        <v>1274</v>
      </c>
      <c r="F6" s="41" t="s">
        <v>2315</v>
      </c>
      <c r="G6" s="42" t="s">
        <v>2703</v>
      </c>
      <c r="H6" s="30"/>
    </row>
    <row r="7" spans="1:8" ht="30">
      <c r="B7" s="37" t="s">
        <v>2704</v>
      </c>
      <c r="C7" s="38" t="s">
        <v>2705</v>
      </c>
      <c r="D7" s="39" t="s">
        <v>1009</v>
      </c>
      <c r="E7" s="40" t="s">
        <v>1426</v>
      </c>
      <c r="F7" s="41"/>
      <c r="G7" s="42" t="s">
        <v>4392</v>
      </c>
      <c r="H7" s="30"/>
    </row>
    <row r="8" spans="1:8" ht="30">
      <c r="B8" s="37" t="s">
        <v>2706</v>
      </c>
      <c r="C8" s="38" t="s">
        <v>2707</v>
      </c>
      <c r="D8" s="39" t="s">
        <v>930</v>
      </c>
      <c r="E8" s="40" t="s">
        <v>1426</v>
      </c>
      <c r="F8" s="41"/>
      <c r="G8" s="42" t="s">
        <v>4393</v>
      </c>
      <c r="H8" s="30"/>
    </row>
    <row r="9" spans="1:8">
      <c r="B9" s="37" t="s">
        <v>2708</v>
      </c>
      <c r="C9" s="38" t="s">
        <v>2709</v>
      </c>
      <c r="D9" s="39" t="s">
        <v>1009</v>
      </c>
      <c r="E9" s="40" t="s">
        <v>931</v>
      </c>
      <c r="F9" s="41"/>
      <c r="G9" s="42"/>
      <c r="H9" s="30"/>
    </row>
    <row r="10" spans="1:8" ht="30">
      <c r="B10" s="37" t="s">
        <v>2287</v>
      </c>
      <c r="C10" s="38" t="s">
        <v>2710</v>
      </c>
      <c r="D10" s="39" t="s">
        <v>1441</v>
      </c>
      <c r="E10" s="40" t="s">
        <v>1281</v>
      </c>
      <c r="F10" s="41"/>
      <c r="G10" s="42" t="s">
        <v>2711</v>
      </c>
      <c r="H10" s="30"/>
    </row>
    <row r="11" spans="1:8">
      <c r="B11" s="344" t="s">
        <v>2712</v>
      </c>
      <c r="C11" s="233" t="s">
        <v>2713</v>
      </c>
      <c r="D11" s="234" t="s">
        <v>936</v>
      </c>
      <c r="E11" s="345" t="s">
        <v>1302</v>
      </c>
      <c r="F11" s="346"/>
      <c r="G11" s="272" t="s">
        <v>2714</v>
      </c>
      <c r="H11" s="259"/>
    </row>
    <row r="12" spans="1:8" ht="90">
      <c r="B12" s="37" t="s">
        <v>2715</v>
      </c>
      <c r="C12" s="38" t="s">
        <v>2716</v>
      </c>
      <c r="D12" s="39" t="s">
        <v>1768</v>
      </c>
      <c r="E12" s="40" t="s">
        <v>1274</v>
      </c>
      <c r="F12" s="41" t="s">
        <v>1002</v>
      </c>
      <c r="G12" s="42" t="s">
        <v>2717</v>
      </c>
      <c r="H12" s="30"/>
    </row>
    <row r="13" spans="1:8" ht="45">
      <c r="B13" s="232" t="s">
        <v>2718</v>
      </c>
      <c r="C13" s="233" t="s">
        <v>2719</v>
      </c>
      <c r="D13" s="234" t="s">
        <v>2244</v>
      </c>
      <c r="E13" s="235" t="s">
        <v>1281</v>
      </c>
      <c r="F13" s="236"/>
      <c r="G13" s="237" t="s">
        <v>2720</v>
      </c>
      <c r="H13" s="30"/>
    </row>
    <row r="14" spans="1:8">
      <c r="B14" s="37" t="s">
        <v>2721</v>
      </c>
      <c r="C14" s="38" t="s">
        <v>2722</v>
      </c>
      <c r="D14" s="39" t="s">
        <v>2236</v>
      </c>
      <c r="E14" s="40" t="s">
        <v>1274</v>
      </c>
      <c r="F14" s="41"/>
      <c r="G14" s="42" t="s">
        <v>927</v>
      </c>
      <c r="H14" s="30"/>
    </row>
    <row r="15" spans="1:8" ht="30">
      <c r="B15" s="37" t="s">
        <v>2288</v>
      </c>
      <c r="C15" s="38" t="s">
        <v>2723</v>
      </c>
      <c r="D15" s="39" t="s">
        <v>2244</v>
      </c>
      <c r="E15" s="40" t="s">
        <v>1281</v>
      </c>
      <c r="F15" s="41"/>
      <c r="G15" s="42" t="s">
        <v>2724</v>
      </c>
      <c r="H15" s="30"/>
    </row>
    <row r="16" spans="1:8" ht="30">
      <c r="B16" s="37" t="s">
        <v>2725</v>
      </c>
      <c r="C16" s="38" t="s">
        <v>2726</v>
      </c>
      <c r="D16" s="39" t="s">
        <v>2244</v>
      </c>
      <c r="E16" s="40" t="s">
        <v>1281</v>
      </c>
      <c r="F16" s="41"/>
      <c r="G16" s="42" t="s">
        <v>2724</v>
      </c>
      <c r="H16" s="30"/>
    </row>
    <row r="17" spans="2:8">
      <c r="B17" s="37" t="s">
        <v>2727</v>
      </c>
      <c r="C17" s="38" t="s">
        <v>2728</v>
      </c>
      <c r="D17" s="39" t="s">
        <v>1320</v>
      </c>
      <c r="E17" s="40" t="s">
        <v>1271</v>
      </c>
      <c r="F17" s="41"/>
      <c r="G17" s="42"/>
      <c r="H17" s="30"/>
    </row>
    <row r="18" spans="2:8">
      <c r="B18" s="37" t="s">
        <v>2729</v>
      </c>
      <c r="C18" s="38" t="s">
        <v>616</v>
      </c>
      <c r="D18" s="39" t="s">
        <v>2252</v>
      </c>
      <c r="E18" s="40" t="s">
        <v>1019</v>
      </c>
      <c r="F18" s="41"/>
      <c r="G18" s="42"/>
      <c r="H18" s="30"/>
    </row>
    <row r="19" spans="2:8">
      <c r="B19" s="37" t="s">
        <v>2730</v>
      </c>
      <c r="C19" s="38" t="s">
        <v>617</v>
      </c>
      <c r="D19" s="39" t="s">
        <v>1320</v>
      </c>
      <c r="E19" s="40" t="s">
        <v>1271</v>
      </c>
      <c r="F19" s="41"/>
      <c r="G19" s="42" t="s">
        <v>2731</v>
      </c>
      <c r="H19" s="30"/>
    </row>
    <row r="20" spans="2:8">
      <c r="B20" s="232" t="s">
        <v>2732</v>
      </c>
      <c r="C20" s="233" t="s">
        <v>618</v>
      </c>
      <c r="D20" s="234" t="s">
        <v>2252</v>
      </c>
      <c r="E20" s="235" t="s">
        <v>1019</v>
      </c>
      <c r="F20" s="236"/>
      <c r="G20" s="42"/>
      <c r="H20" s="30"/>
    </row>
    <row r="21" spans="2:8">
      <c r="B21" s="37" t="s">
        <v>2733</v>
      </c>
      <c r="C21" s="38" t="s">
        <v>619</v>
      </c>
      <c r="D21" s="39" t="s">
        <v>1320</v>
      </c>
      <c r="E21" s="40" t="s">
        <v>1271</v>
      </c>
      <c r="F21" s="41"/>
      <c r="G21" s="237" t="s">
        <v>2734</v>
      </c>
      <c r="H21" s="30"/>
    </row>
    <row r="22" spans="2:8">
      <c r="B22" s="232" t="s">
        <v>96</v>
      </c>
      <c r="C22" s="233" t="s">
        <v>2735</v>
      </c>
      <c r="D22" s="234" t="s">
        <v>2252</v>
      </c>
      <c r="E22" s="235" t="s">
        <v>1019</v>
      </c>
      <c r="F22" s="236"/>
      <c r="G22" s="42"/>
      <c r="H22" s="30"/>
    </row>
    <row r="23" spans="2:8">
      <c r="B23" s="37" t="s">
        <v>2736</v>
      </c>
      <c r="C23" s="38" t="s">
        <v>620</v>
      </c>
      <c r="D23" s="39" t="s">
        <v>1320</v>
      </c>
      <c r="E23" s="40" t="s">
        <v>1271</v>
      </c>
      <c r="F23" s="41"/>
      <c r="G23" s="237" t="s">
        <v>2737</v>
      </c>
      <c r="H23" s="30"/>
    </row>
    <row r="24" spans="2:8">
      <c r="B24" s="232" t="s">
        <v>98</v>
      </c>
      <c r="C24" s="233" t="s">
        <v>2738</v>
      </c>
      <c r="D24" s="234" t="s">
        <v>2252</v>
      </c>
      <c r="E24" s="235" t="s">
        <v>1019</v>
      </c>
      <c r="F24" s="236"/>
      <c r="G24" s="42"/>
      <c r="H24" s="30"/>
    </row>
    <row r="25" spans="2:8">
      <c r="B25" s="37" t="s">
        <v>2739</v>
      </c>
      <c r="C25" s="38" t="s">
        <v>621</v>
      </c>
      <c r="D25" s="39" t="s">
        <v>1320</v>
      </c>
      <c r="E25" s="40" t="s">
        <v>1271</v>
      </c>
      <c r="F25" s="41"/>
      <c r="G25" s="237" t="s">
        <v>2740</v>
      </c>
      <c r="H25" s="30"/>
    </row>
    <row r="26" spans="2:8">
      <c r="B26" s="232" t="s">
        <v>100</v>
      </c>
      <c r="C26" s="233" t="s">
        <v>2741</v>
      </c>
      <c r="D26" s="234" t="s">
        <v>2252</v>
      </c>
      <c r="E26" s="235" t="s">
        <v>1019</v>
      </c>
      <c r="F26" s="236"/>
      <c r="G26" s="42"/>
      <c r="H26" s="30"/>
    </row>
    <row r="27" spans="2:8">
      <c r="B27" s="37" t="s">
        <v>2289</v>
      </c>
      <c r="C27" s="38" t="s">
        <v>2742</v>
      </c>
      <c r="D27" s="39" t="s">
        <v>1473</v>
      </c>
      <c r="E27" s="40" t="s">
        <v>1426</v>
      </c>
      <c r="F27" s="41"/>
      <c r="G27" s="42" t="s">
        <v>2743</v>
      </c>
      <c r="H27" s="30"/>
    </row>
    <row r="28" spans="2:8">
      <c r="B28" s="37" t="s">
        <v>2744</v>
      </c>
      <c r="C28" s="38" t="s">
        <v>2745</v>
      </c>
      <c r="D28" s="39" t="s">
        <v>2290</v>
      </c>
      <c r="E28" s="40" t="s">
        <v>1274</v>
      </c>
      <c r="F28" s="41"/>
      <c r="G28" s="42"/>
      <c r="H28" s="30"/>
    </row>
    <row r="29" spans="2:8">
      <c r="B29" s="37" t="s">
        <v>2746</v>
      </c>
      <c r="C29" s="38" t="s">
        <v>2747</v>
      </c>
      <c r="D29" s="39" t="s">
        <v>2233</v>
      </c>
      <c r="E29" s="40" t="s">
        <v>1426</v>
      </c>
      <c r="F29" s="41"/>
      <c r="G29" s="42"/>
      <c r="H29" s="30"/>
    </row>
    <row r="30" spans="2:8">
      <c r="B30" s="37" t="s">
        <v>2748</v>
      </c>
      <c r="C30" s="38" t="s">
        <v>2749</v>
      </c>
      <c r="D30" s="39" t="s">
        <v>2233</v>
      </c>
      <c r="E30" s="40" t="s">
        <v>1426</v>
      </c>
      <c r="F30" s="41"/>
      <c r="G30" s="42"/>
      <c r="H30" s="30"/>
    </row>
    <row r="31" spans="2:8">
      <c r="B31" s="37" t="s">
        <v>2750</v>
      </c>
      <c r="C31" s="38" t="s">
        <v>2751</v>
      </c>
      <c r="D31" s="39" t="s">
        <v>1203</v>
      </c>
      <c r="E31" s="40" t="s">
        <v>1281</v>
      </c>
      <c r="F31" s="41"/>
      <c r="G31" s="42"/>
      <c r="H31" s="30"/>
    </row>
    <row r="32" spans="2:8">
      <c r="B32" s="37" t="s">
        <v>2752</v>
      </c>
      <c r="C32" s="38" t="s">
        <v>2753</v>
      </c>
      <c r="D32" s="39" t="s">
        <v>1475</v>
      </c>
      <c r="E32" s="40" t="s">
        <v>1426</v>
      </c>
      <c r="F32" s="41"/>
      <c r="G32" s="42"/>
      <c r="H32" s="30"/>
    </row>
    <row r="33" spans="2:8" ht="17.25" thickBot="1">
      <c r="B33" s="37" t="s">
        <v>2754</v>
      </c>
      <c r="C33" s="38" t="s">
        <v>2755</v>
      </c>
      <c r="D33" s="39" t="s">
        <v>1473</v>
      </c>
      <c r="E33" s="40" t="s">
        <v>1426</v>
      </c>
      <c r="F33" s="41"/>
      <c r="G33" s="42"/>
      <c r="H33" s="30"/>
    </row>
    <row r="34" spans="2:8" ht="20.100000000000001" customHeight="1" thickBot="1">
      <c r="B34" s="27" t="s">
        <v>2291</v>
      </c>
      <c r="C34" s="28"/>
      <c r="D34" s="28"/>
      <c r="E34" s="28"/>
      <c r="F34" s="28"/>
      <c r="G34" s="29"/>
      <c r="H34" s="30"/>
    </row>
    <row r="35" spans="2:8" ht="30">
      <c r="B35" s="31" t="s">
        <v>2272</v>
      </c>
      <c r="C35" s="32" t="s">
        <v>2756</v>
      </c>
      <c r="D35" s="33" t="s">
        <v>1441</v>
      </c>
      <c r="E35" s="34" t="s">
        <v>1281</v>
      </c>
      <c r="F35" s="35"/>
      <c r="G35" s="36" t="s">
        <v>2286</v>
      </c>
      <c r="H35" s="30"/>
    </row>
    <row r="36" spans="2:8" ht="17.25" thickBot="1">
      <c r="B36" s="37" t="s">
        <v>2273</v>
      </c>
      <c r="C36" s="38" t="s">
        <v>2757</v>
      </c>
      <c r="D36" s="39" t="s">
        <v>2274</v>
      </c>
      <c r="E36" s="40" t="s">
        <v>1426</v>
      </c>
      <c r="F36" s="41"/>
      <c r="G36" s="42"/>
      <c r="H36" s="30"/>
    </row>
    <row r="37" spans="2:8" ht="20.100000000000001" customHeight="1" thickBot="1">
      <c r="B37" s="27" t="s">
        <v>2758</v>
      </c>
      <c r="C37" s="28"/>
      <c r="D37" s="28"/>
      <c r="E37" s="28"/>
      <c r="F37" s="28"/>
      <c r="G37" s="29"/>
      <c r="H37" s="30"/>
    </row>
    <row r="38" spans="2:8" ht="30">
      <c r="B38" s="31" t="s">
        <v>2759</v>
      </c>
      <c r="C38" s="32" t="s">
        <v>2760</v>
      </c>
      <c r="D38" s="254" t="s">
        <v>1441</v>
      </c>
      <c r="E38" s="255" t="s">
        <v>1281</v>
      </c>
      <c r="F38" s="35"/>
      <c r="G38" s="36" t="s">
        <v>2761</v>
      </c>
      <c r="H38" s="30"/>
    </row>
    <row r="39" spans="2:8" ht="30">
      <c r="B39" s="37" t="s">
        <v>2762</v>
      </c>
      <c r="C39" s="38" t="s">
        <v>2763</v>
      </c>
      <c r="D39" s="39" t="s">
        <v>2233</v>
      </c>
      <c r="E39" s="40" t="s">
        <v>2073</v>
      </c>
      <c r="F39" s="41"/>
      <c r="G39" s="42" t="s">
        <v>2764</v>
      </c>
      <c r="H39" s="30"/>
    </row>
    <row r="40" spans="2:8" ht="60">
      <c r="B40" s="37" t="s">
        <v>78</v>
      </c>
      <c r="C40" s="38" t="s">
        <v>2765</v>
      </c>
      <c r="D40" s="39" t="s">
        <v>2236</v>
      </c>
      <c r="E40" s="40" t="s">
        <v>1274</v>
      </c>
      <c r="F40" s="41"/>
      <c r="G40" s="42" t="s">
        <v>4385</v>
      </c>
      <c r="H40" s="30"/>
    </row>
    <row r="41" spans="2:8" ht="90">
      <c r="B41" s="37" t="s">
        <v>2766</v>
      </c>
      <c r="C41" s="38" t="s">
        <v>2767</v>
      </c>
      <c r="D41" s="39" t="s">
        <v>2238</v>
      </c>
      <c r="E41" s="40" t="s">
        <v>1307</v>
      </c>
      <c r="F41" s="41"/>
      <c r="G41" s="42" t="s">
        <v>2768</v>
      </c>
      <c r="H41" s="30"/>
    </row>
    <row r="42" spans="2:8" ht="90">
      <c r="B42" s="37" t="s">
        <v>2769</v>
      </c>
      <c r="C42" s="38" t="s">
        <v>2770</v>
      </c>
      <c r="D42" s="39" t="s">
        <v>2241</v>
      </c>
      <c r="E42" s="40" t="s">
        <v>1274</v>
      </c>
      <c r="F42" s="41"/>
      <c r="G42" s="42" t="s">
        <v>4394</v>
      </c>
      <c r="H42" s="30"/>
    </row>
    <row r="43" spans="2:8" ht="90">
      <c r="B43" s="37" t="s">
        <v>2771</v>
      </c>
      <c r="C43" s="38" t="s">
        <v>2772</v>
      </c>
      <c r="D43" s="39" t="s">
        <v>1023</v>
      </c>
      <c r="E43" s="40" t="s">
        <v>1274</v>
      </c>
      <c r="F43" s="41"/>
      <c r="G43" s="42" t="s">
        <v>4395</v>
      </c>
      <c r="H43" s="30"/>
    </row>
    <row r="44" spans="2:8" ht="75">
      <c r="B44" s="232" t="s">
        <v>2773</v>
      </c>
      <c r="C44" s="233" t="s">
        <v>2774</v>
      </c>
      <c r="D44" s="234" t="s">
        <v>1441</v>
      </c>
      <c r="E44" s="235" t="s">
        <v>1302</v>
      </c>
      <c r="F44" s="236"/>
      <c r="G44" s="237" t="s">
        <v>2775</v>
      </c>
      <c r="H44" s="30"/>
    </row>
    <row r="45" spans="2:8" ht="75">
      <c r="B45" s="37" t="s">
        <v>2776</v>
      </c>
      <c r="C45" s="38" t="s">
        <v>2777</v>
      </c>
      <c r="D45" s="39" t="s">
        <v>1441</v>
      </c>
      <c r="E45" s="40" t="s">
        <v>1281</v>
      </c>
      <c r="F45" s="41"/>
      <c r="G45" s="42" t="s">
        <v>4396</v>
      </c>
      <c r="H45" s="30"/>
    </row>
    <row r="46" spans="2:8" ht="90">
      <c r="B46" s="37" t="s">
        <v>2778</v>
      </c>
      <c r="C46" s="38" t="s">
        <v>2779</v>
      </c>
      <c r="D46" s="39" t="s">
        <v>2243</v>
      </c>
      <c r="E46" s="40" t="s">
        <v>1274</v>
      </c>
      <c r="F46" s="41" t="s">
        <v>1002</v>
      </c>
      <c r="G46" s="42" t="s">
        <v>4397</v>
      </c>
      <c r="H46" s="30"/>
    </row>
    <row r="47" spans="2:8" ht="75">
      <c r="B47" s="37" t="s">
        <v>2780</v>
      </c>
      <c r="C47" s="38" t="s">
        <v>2781</v>
      </c>
      <c r="D47" s="39" t="s">
        <v>1505</v>
      </c>
      <c r="E47" s="40" t="s">
        <v>1274</v>
      </c>
      <c r="F47" s="41"/>
      <c r="G47" s="42" t="s">
        <v>2782</v>
      </c>
      <c r="H47" s="30"/>
    </row>
    <row r="48" spans="2:8" ht="75">
      <c r="B48" s="37" t="s">
        <v>2783</v>
      </c>
      <c r="C48" s="38" t="s">
        <v>2784</v>
      </c>
      <c r="D48" s="39" t="s">
        <v>994</v>
      </c>
      <c r="E48" s="40" t="s">
        <v>1274</v>
      </c>
      <c r="F48" s="41"/>
      <c r="G48" s="42" t="s">
        <v>2785</v>
      </c>
      <c r="H48" s="30"/>
    </row>
    <row r="49" spans="2:8" ht="90">
      <c r="B49" s="37" t="s">
        <v>2786</v>
      </c>
      <c r="C49" s="38" t="s">
        <v>2787</v>
      </c>
      <c r="D49" s="39" t="s">
        <v>2241</v>
      </c>
      <c r="E49" s="40" t="s">
        <v>1274</v>
      </c>
      <c r="F49" s="41"/>
      <c r="G49" s="42" t="s">
        <v>2788</v>
      </c>
      <c r="H49" s="30"/>
    </row>
    <row r="50" spans="2:8" ht="120">
      <c r="B50" s="37" t="s">
        <v>1100</v>
      </c>
      <c r="C50" s="38" t="s">
        <v>2789</v>
      </c>
      <c r="D50" s="39" t="s">
        <v>1023</v>
      </c>
      <c r="E50" s="40" t="s">
        <v>1274</v>
      </c>
      <c r="F50" s="41"/>
      <c r="G50" s="42" t="s">
        <v>2790</v>
      </c>
      <c r="H50" s="30"/>
    </row>
    <row r="51" spans="2:8" ht="120">
      <c r="B51" s="37" t="s">
        <v>2791</v>
      </c>
      <c r="C51" s="38" t="s">
        <v>2792</v>
      </c>
      <c r="D51" s="39" t="s">
        <v>2238</v>
      </c>
      <c r="E51" s="40" t="s">
        <v>1307</v>
      </c>
      <c r="F51" s="41"/>
      <c r="G51" s="42" t="s">
        <v>2793</v>
      </c>
      <c r="H51" s="30"/>
    </row>
    <row r="52" spans="2:8">
      <c r="B52" s="37" t="s">
        <v>79</v>
      </c>
      <c r="C52" s="38" t="s">
        <v>2794</v>
      </c>
      <c r="D52" s="39" t="s">
        <v>1451</v>
      </c>
      <c r="E52" s="40" t="s">
        <v>1426</v>
      </c>
      <c r="F52" s="41"/>
      <c r="G52" s="42" t="s">
        <v>2795</v>
      </c>
      <c r="H52" s="30"/>
    </row>
    <row r="53" spans="2:8" ht="75">
      <c r="B53" s="37" t="s">
        <v>2796</v>
      </c>
      <c r="C53" s="38" t="s">
        <v>2797</v>
      </c>
      <c r="D53" s="39" t="s">
        <v>982</v>
      </c>
      <c r="E53" s="40" t="s">
        <v>1302</v>
      </c>
      <c r="F53" s="41"/>
      <c r="G53" s="42" t="s">
        <v>4398</v>
      </c>
      <c r="H53" s="30"/>
    </row>
    <row r="54" spans="2:8" ht="75">
      <c r="B54" s="37" t="s">
        <v>2798</v>
      </c>
      <c r="C54" s="38" t="s">
        <v>2799</v>
      </c>
      <c r="D54" s="39" t="s">
        <v>1021</v>
      </c>
      <c r="E54" s="40" t="s">
        <v>1302</v>
      </c>
      <c r="F54" s="41"/>
      <c r="G54" s="42" t="s">
        <v>4398</v>
      </c>
      <c r="H54" s="30"/>
    </row>
    <row r="55" spans="2:8" ht="150">
      <c r="B55" s="37" t="s">
        <v>2800</v>
      </c>
      <c r="C55" s="38" t="s">
        <v>2801</v>
      </c>
      <c r="D55" s="39" t="s">
        <v>936</v>
      </c>
      <c r="E55" s="40" t="s">
        <v>1302</v>
      </c>
      <c r="F55" s="41" t="s">
        <v>1045</v>
      </c>
      <c r="G55" s="42" t="s">
        <v>4399</v>
      </c>
      <c r="H55" s="30"/>
    </row>
    <row r="56" spans="2:8" ht="75">
      <c r="B56" s="37" t="s">
        <v>44</v>
      </c>
      <c r="C56" s="38" t="s">
        <v>2802</v>
      </c>
      <c r="D56" s="39" t="s">
        <v>1960</v>
      </c>
      <c r="E56" s="40" t="s">
        <v>1302</v>
      </c>
      <c r="F56" s="41"/>
      <c r="G56" s="42" t="s">
        <v>4398</v>
      </c>
      <c r="H56" s="30"/>
    </row>
    <row r="57" spans="2:8" ht="75">
      <c r="B57" s="37" t="s">
        <v>2803</v>
      </c>
      <c r="C57" s="38" t="s">
        <v>2804</v>
      </c>
      <c r="D57" s="39" t="s">
        <v>1018</v>
      </c>
      <c r="E57" s="40" t="s">
        <v>2073</v>
      </c>
      <c r="F57" s="41"/>
      <c r="G57" s="42" t="s">
        <v>4398</v>
      </c>
      <c r="H57" s="30"/>
    </row>
    <row r="58" spans="2:8" ht="75">
      <c r="B58" s="37" t="s">
        <v>2805</v>
      </c>
      <c r="C58" s="38" t="s">
        <v>2806</v>
      </c>
      <c r="D58" s="39" t="s">
        <v>1018</v>
      </c>
      <c r="E58" s="40" t="s">
        <v>1307</v>
      </c>
      <c r="F58" s="41"/>
      <c r="G58" s="42" t="s">
        <v>4398</v>
      </c>
      <c r="H58" s="30"/>
    </row>
    <row r="59" spans="2:8" ht="75">
      <c r="B59" s="37" t="s">
        <v>2807</v>
      </c>
      <c r="C59" s="38" t="s">
        <v>2808</v>
      </c>
      <c r="D59" s="39" t="s">
        <v>936</v>
      </c>
      <c r="E59" s="40" t="s">
        <v>1302</v>
      </c>
      <c r="F59" s="41"/>
      <c r="G59" s="42" t="s">
        <v>2809</v>
      </c>
      <c r="H59" s="30"/>
    </row>
    <row r="60" spans="2:8" ht="75">
      <c r="B60" s="37" t="s">
        <v>2810</v>
      </c>
      <c r="C60" s="38" t="s">
        <v>2811</v>
      </c>
      <c r="D60" s="39" t="s">
        <v>936</v>
      </c>
      <c r="E60" s="40" t="s">
        <v>1302</v>
      </c>
      <c r="F60" s="41"/>
      <c r="G60" s="42" t="s">
        <v>2812</v>
      </c>
      <c r="H60" s="30"/>
    </row>
    <row r="61" spans="2:8" ht="105">
      <c r="B61" s="37" t="s">
        <v>2813</v>
      </c>
      <c r="C61" s="38" t="s">
        <v>2814</v>
      </c>
      <c r="D61" s="39" t="s">
        <v>936</v>
      </c>
      <c r="E61" s="40" t="s">
        <v>1302</v>
      </c>
      <c r="F61" s="41"/>
      <c r="G61" s="42" t="s">
        <v>4400</v>
      </c>
      <c r="H61" s="30"/>
    </row>
    <row r="62" spans="2:8" ht="75">
      <c r="B62" s="37" t="s">
        <v>2815</v>
      </c>
      <c r="C62" s="38" t="s">
        <v>2816</v>
      </c>
      <c r="D62" s="39" t="s">
        <v>936</v>
      </c>
      <c r="E62" s="40" t="s">
        <v>1302</v>
      </c>
      <c r="F62" s="41"/>
      <c r="G62" s="42" t="s">
        <v>2817</v>
      </c>
      <c r="H62" s="30"/>
    </row>
    <row r="63" spans="2:8" ht="75">
      <c r="B63" s="37" t="s">
        <v>2818</v>
      </c>
      <c r="C63" s="38" t="s">
        <v>2819</v>
      </c>
      <c r="D63" s="39" t="s">
        <v>936</v>
      </c>
      <c r="E63" s="40" t="s">
        <v>1302</v>
      </c>
      <c r="F63" s="41"/>
      <c r="G63" s="42" t="s">
        <v>2820</v>
      </c>
      <c r="H63" s="30"/>
    </row>
    <row r="64" spans="2:8" ht="75.75" thickBot="1">
      <c r="B64" s="43" t="s">
        <v>2821</v>
      </c>
      <c r="C64" s="44" t="s">
        <v>2822</v>
      </c>
      <c r="D64" s="45" t="s">
        <v>936</v>
      </c>
      <c r="E64" s="46" t="s">
        <v>1302</v>
      </c>
      <c r="F64" s="47"/>
      <c r="G64" s="48" t="s">
        <v>4401</v>
      </c>
      <c r="H64" s="30"/>
    </row>
    <row r="65" spans="1:8" s="22" customFormat="1" ht="20.100000000000001" customHeight="1" thickBot="1">
      <c r="A65" s="5"/>
      <c r="B65" s="27" t="s">
        <v>2823</v>
      </c>
      <c r="C65" s="28"/>
      <c r="D65" s="28"/>
      <c r="E65" s="28"/>
      <c r="F65" s="28"/>
      <c r="G65" s="29"/>
      <c r="H65" s="30"/>
    </row>
    <row r="66" spans="1:8" ht="75">
      <c r="B66" s="31" t="s">
        <v>2824</v>
      </c>
      <c r="C66" s="32" t="s">
        <v>2825</v>
      </c>
      <c r="D66" s="33" t="s">
        <v>2241</v>
      </c>
      <c r="E66" s="34" t="s">
        <v>1274</v>
      </c>
      <c r="F66" s="35"/>
      <c r="G66" s="36" t="s">
        <v>4402</v>
      </c>
      <c r="H66" s="30"/>
    </row>
    <row r="67" spans="1:8" ht="105">
      <c r="B67" s="37" t="s">
        <v>2826</v>
      </c>
      <c r="C67" s="38" t="s">
        <v>2827</v>
      </c>
      <c r="D67" s="39" t="s">
        <v>1023</v>
      </c>
      <c r="E67" s="40" t="s">
        <v>1274</v>
      </c>
      <c r="F67" s="41"/>
      <c r="G67" s="42" t="s">
        <v>4403</v>
      </c>
      <c r="H67" s="30"/>
    </row>
    <row r="68" spans="1:8" ht="105">
      <c r="B68" s="37" t="s">
        <v>75</v>
      </c>
      <c r="C68" s="38" t="s">
        <v>2828</v>
      </c>
      <c r="D68" s="39" t="s">
        <v>2238</v>
      </c>
      <c r="E68" s="40" t="s">
        <v>1307</v>
      </c>
      <c r="F68" s="41"/>
      <c r="G68" s="42" t="s">
        <v>2829</v>
      </c>
      <c r="H68" s="30"/>
    </row>
    <row r="69" spans="1:8" ht="150">
      <c r="B69" s="37" t="s">
        <v>80</v>
      </c>
      <c r="C69" s="38" t="s">
        <v>2830</v>
      </c>
      <c r="D69" s="39" t="s">
        <v>1505</v>
      </c>
      <c r="E69" s="40" t="s">
        <v>1274</v>
      </c>
      <c r="F69" s="41" t="s">
        <v>1002</v>
      </c>
      <c r="G69" s="42" t="s">
        <v>4404</v>
      </c>
      <c r="H69" s="30"/>
    </row>
    <row r="70" spans="1:8" ht="120">
      <c r="B70" s="37" t="s">
        <v>81</v>
      </c>
      <c r="C70" s="38" t="s">
        <v>2831</v>
      </c>
      <c r="D70" s="39" t="s">
        <v>994</v>
      </c>
      <c r="E70" s="40" t="s">
        <v>1274</v>
      </c>
      <c r="F70" s="41"/>
      <c r="G70" s="42" t="s">
        <v>4405</v>
      </c>
      <c r="H70" s="30"/>
    </row>
    <row r="71" spans="1:8" ht="30">
      <c r="B71" s="37" t="s">
        <v>2832</v>
      </c>
      <c r="C71" s="38" t="s">
        <v>2833</v>
      </c>
      <c r="D71" s="39" t="s">
        <v>1021</v>
      </c>
      <c r="E71" s="40" t="s">
        <v>1307</v>
      </c>
      <c r="F71" s="41"/>
      <c r="G71" s="42" t="s">
        <v>4406</v>
      </c>
      <c r="H71" s="30"/>
    </row>
    <row r="72" spans="1:8" ht="75">
      <c r="B72" s="37" t="s">
        <v>2834</v>
      </c>
      <c r="C72" s="38" t="s">
        <v>2835</v>
      </c>
      <c r="D72" s="39" t="s">
        <v>936</v>
      </c>
      <c r="E72" s="40" t="s">
        <v>1302</v>
      </c>
      <c r="F72" s="41"/>
      <c r="G72" s="42" t="s">
        <v>4407</v>
      </c>
      <c r="H72" s="30"/>
    </row>
    <row r="73" spans="1:8" ht="60">
      <c r="B73" s="37" t="s">
        <v>2836</v>
      </c>
      <c r="C73" s="38" t="s">
        <v>2837</v>
      </c>
      <c r="D73" s="39" t="s">
        <v>936</v>
      </c>
      <c r="E73" s="40" t="s">
        <v>1302</v>
      </c>
      <c r="F73" s="41"/>
      <c r="G73" s="42" t="s">
        <v>2838</v>
      </c>
      <c r="H73" s="30"/>
    </row>
    <row r="74" spans="1:8" ht="90">
      <c r="B74" s="37" t="s">
        <v>2839</v>
      </c>
      <c r="C74" s="38" t="s">
        <v>2840</v>
      </c>
      <c r="D74" s="39" t="s">
        <v>2212</v>
      </c>
      <c r="E74" s="40" t="s">
        <v>1302</v>
      </c>
      <c r="F74" s="41"/>
      <c r="G74" s="42" t="s">
        <v>2841</v>
      </c>
      <c r="H74" s="30"/>
    </row>
    <row r="75" spans="1:8" ht="90">
      <c r="B75" s="37" t="s">
        <v>2842</v>
      </c>
      <c r="C75" s="38" t="s">
        <v>2843</v>
      </c>
      <c r="D75" s="39" t="s">
        <v>936</v>
      </c>
      <c r="E75" s="40" t="s">
        <v>1302</v>
      </c>
      <c r="F75" s="41"/>
      <c r="G75" s="42" t="s">
        <v>4408</v>
      </c>
      <c r="H75" s="30"/>
    </row>
    <row r="76" spans="1:8" ht="17.25" thickBot="1">
      <c r="B76" s="37" t="s">
        <v>82</v>
      </c>
      <c r="C76" s="38" t="s">
        <v>2844</v>
      </c>
      <c r="D76" s="39" t="s">
        <v>1451</v>
      </c>
      <c r="E76" s="40" t="s">
        <v>1426</v>
      </c>
      <c r="F76" s="41"/>
      <c r="G76" s="42" t="s">
        <v>2795</v>
      </c>
      <c r="H76" s="30"/>
    </row>
    <row r="77" spans="1:8" s="22" customFormat="1" ht="20.100000000000001" customHeight="1" thickBot="1">
      <c r="A77" s="5"/>
      <c r="B77" s="27" t="s">
        <v>2845</v>
      </c>
      <c r="C77" s="28"/>
      <c r="D77" s="28"/>
      <c r="E77" s="28"/>
      <c r="F77" s="28"/>
      <c r="G77" s="29"/>
      <c r="H77" s="30"/>
    </row>
    <row r="78" spans="1:8" ht="45">
      <c r="B78" s="31" t="s">
        <v>83</v>
      </c>
      <c r="C78" s="32" t="s">
        <v>2846</v>
      </c>
      <c r="D78" s="33" t="s">
        <v>1441</v>
      </c>
      <c r="E78" s="34" t="s">
        <v>1281</v>
      </c>
      <c r="F78" s="35"/>
      <c r="G78" s="36" t="s">
        <v>2847</v>
      </c>
      <c r="H78" s="30"/>
    </row>
    <row r="79" spans="1:8" ht="17.25" thickBot="1">
      <c r="B79" s="37" t="s">
        <v>84</v>
      </c>
      <c r="C79" s="38" t="s">
        <v>2848</v>
      </c>
      <c r="D79" s="39" t="s">
        <v>2274</v>
      </c>
      <c r="E79" s="40" t="s">
        <v>1426</v>
      </c>
      <c r="F79" s="41"/>
      <c r="G79" s="42" t="s">
        <v>2795</v>
      </c>
      <c r="H79" s="30"/>
    </row>
    <row r="80" spans="1:8" s="22" customFormat="1" ht="20.100000000000001" customHeight="1" thickBot="1">
      <c r="A80" s="5"/>
      <c r="B80" s="27" t="s">
        <v>2849</v>
      </c>
      <c r="C80" s="28"/>
      <c r="D80" s="28"/>
      <c r="E80" s="28"/>
      <c r="F80" s="28"/>
      <c r="G80" s="29"/>
      <c r="H80" s="30"/>
    </row>
    <row r="81" spans="2:8" ht="105">
      <c r="B81" s="31" t="s">
        <v>2850</v>
      </c>
      <c r="C81" s="32" t="s">
        <v>2851</v>
      </c>
      <c r="D81" s="33" t="s">
        <v>2241</v>
      </c>
      <c r="E81" s="34" t="s">
        <v>1307</v>
      </c>
      <c r="F81" s="35"/>
      <c r="G81" s="36" t="s">
        <v>2852</v>
      </c>
      <c r="H81" s="30"/>
    </row>
    <row r="82" spans="2:8" ht="120">
      <c r="B82" s="37" t="s">
        <v>2853</v>
      </c>
      <c r="C82" s="38" t="s">
        <v>2854</v>
      </c>
      <c r="D82" s="39" t="s">
        <v>2241</v>
      </c>
      <c r="E82" s="40" t="s">
        <v>1274</v>
      </c>
      <c r="F82" s="41"/>
      <c r="G82" s="42" t="s">
        <v>2855</v>
      </c>
      <c r="H82" s="30"/>
    </row>
    <row r="83" spans="2:8" ht="150">
      <c r="B83" s="37" t="s">
        <v>2856</v>
      </c>
      <c r="C83" s="38" t="s">
        <v>2857</v>
      </c>
      <c r="D83" s="39" t="s">
        <v>1023</v>
      </c>
      <c r="E83" s="40" t="s">
        <v>1274</v>
      </c>
      <c r="F83" s="41"/>
      <c r="G83" s="42" t="s">
        <v>2858</v>
      </c>
      <c r="H83" s="30"/>
    </row>
    <row r="84" spans="2:8" ht="150">
      <c r="B84" s="37" t="s">
        <v>2859</v>
      </c>
      <c r="C84" s="38" t="s">
        <v>2860</v>
      </c>
      <c r="D84" s="39" t="s">
        <v>2238</v>
      </c>
      <c r="E84" s="40" t="s">
        <v>1307</v>
      </c>
      <c r="F84" s="41"/>
      <c r="G84" s="42" t="s">
        <v>2861</v>
      </c>
      <c r="H84" s="30"/>
    </row>
    <row r="85" spans="2:8" ht="135">
      <c r="B85" s="37" t="s">
        <v>2862</v>
      </c>
      <c r="C85" s="38" t="s">
        <v>2863</v>
      </c>
      <c r="D85" s="39" t="s">
        <v>1505</v>
      </c>
      <c r="E85" s="40" t="s">
        <v>1274</v>
      </c>
      <c r="F85" s="41" t="s">
        <v>1002</v>
      </c>
      <c r="G85" s="42" t="s">
        <v>2864</v>
      </c>
      <c r="H85" s="30"/>
    </row>
    <row r="86" spans="2:8" ht="105">
      <c r="B86" s="37" t="s">
        <v>2865</v>
      </c>
      <c r="C86" s="38" t="s">
        <v>2866</v>
      </c>
      <c r="D86" s="39" t="s">
        <v>994</v>
      </c>
      <c r="E86" s="40" t="s">
        <v>1274</v>
      </c>
      <c r="F86" s="41"/>
      <c r="G86" s="42" t="s">
        <v>2867</v>
      </c>
      <c r="H86" s="30"/>
    </row>
    <row r="87" spans="2:8" ht="135">
      <c r="B87" s="37" t="s">
        <v>2868</v>
      </c>
      <c r="C87" s="38" t="s">
        <v>2869</v>
      </c>
      <c r="D87" s="39" t="s">
        <v>936</v>
      </c>
      <c r="E87" s="40" t="s">
        <v>1281</v>
      </c>
      <c r="F87" s="41"/>
      <c r="G87" s="42" t="s">
        <v>4386</v>
      </c>
      <c r="H87" s="30"/>
    </row>
    <row r="88" spans="2:8" ht="105">
      <c r="B88" s="37" t="s">
        <v>2870</v>
      </c>
      <c r="C88" s="38" t="s">
        <v>2871</v>
      </c>
      <c r="D88" s="39" t="s">
        <v>2212</v>
      </c>
      <c r="E88" s="40" t="s">
        <v>1302</v>
      </c>
      <c r="F88" s="41"/>
      <c r="G88" s="42" t="s">
        <v>2872</v>
      </c>
      <c r="H88" s="30"/>
    </row>
    <row r="89" spans="2:8" ht="135">
      <c r="B89" s="37" t="s">
        <v>2873</v>
      </c>
      <c r="C89" s="38" t="s">
        <v>2874</v>
      </c>
      <c r="D89" s="39" t="s">
        <v>982</v>
      </c>
      <c r="E89" s="40" t="s">
        <v>1302</v>
      </c>
      <c r="F89" s="41"/>
      <c r="G89" s="42" t="s">
        <v>4387</v>
      </c>
      <c r="H89" s="30"/>
    </row>
    <row r="90" spans="2:8" ht="150">
      <c r="B90" s="37" t="s">
        <v>2875</v>
      </c>
      <c r="C90" s="38" t="s">
        <v>2876</v>
      </c>
      <c r="D90" s="39" t="s">
        <v>936</v>
      </c>
      <c r="E90" s="40" t="s">
        <v>1302</v>
      </c>
      <c r="F90" s="41"/>
      <c r="G90" s="42" t="s">
        <v>4388</v>
      </c>
      <c r="H90" s="30"/>
    </row>
    <row r="91" spans="2:8" ht="165">
      <c r="B91" s="37" t="s">
        <v>2877</v>
      </c>
      <c r="C91" s="38" t="s">
        <v>2878</v>
      </c>
      <c r="D91" s="39" t="s">
        <v>936</v>
      </c>
      <c r="E91" s="40" t="s">
        <v>1302</v>
      </c>
      <c r="F91" s="41"/>
      <c r="G91" s="42" t="s">
        <v>4389</v>
      </c>
      <c r="H91" s="30"/>
    </row>
    <row r="92" spans="2:8" ht="105">
      <c r="B92" s="37" t="s">
        <v>2879</v>
      </c>
      <c r="C92" s="38" t="s">
        <v>2880</v>
      </c>
      <c r="D92" s="39" t="s">
        <v>1461</v>
      </c>
      <c r="E92" s="40" t="s">
        <v>1281</v>
      </c>
      <c r="F92" s="41"/>
      <c r="G92" s="42" t="s">
        <v>2881</v>
      </c>
      <c r="H92" s="30"/>
    </row>
    <row r="93" spans="2:8" ht="135">
      <c r="B93" s="232" t="s">
        <v>2882</v>
      </c>
      <c r="C93" s="233" t="s">
        <v>2883</v>
      </c>
      <c r="D93" s="234" t="s">
        <v>1461</v>
      </c>
      <c r="E93" s="235" t="s">
        <v>1281</v>
      </c>
      <c r="F93" s="236"/>
      <c r="G93" s="237" t="s">
        <v>2884</v>
      </c>
      <c r="H93" s="30"/>
    </row>
    <row r="94" spans="2:8" ht="60.75" thickBot="1">
      <c r="B94" s="37" t="s">
        <v>2885</v>
      </c>
      <c r="C94" s="38" t="s">
        <v>2886</v>
      </c>
      <c r="D94" s="39" t="s">
        <v>1451</v>
      </c>
      <c r="E94" s="40" t="s">
        <v>1426</v>
      </c>
      <c r="F94" s="41"/>
      <c r="G94" s="48" t="s">
        <v>2887</v>
      </c>
      <c r="H94" s="30"/>
    </row>
    <row r="95" spans="2:8" ht="20.100000000000001" customHeight="1" thickBot="1">
      <c r="B95" s="27" t="s">
        <v>2888</v>
      </c>
      <c r="C95" s="28"/>
      <c r="D95" s="28"/>
      <c r="E95" s="28"/>
      <c r="F95" s="28"/>
      <c r="G95" s="29"/>
      <c r="H95" s="30"/>
    </row>
    <row r="96" spans="2:8" ht="90">
      <c r="B96" s="31" t="s">
        <v>2889</v>
      </c>
      <c r="C96" s="32" t="s">
        <v>2890</v>
      </c>
      <c r="D96" s="33" t="s">
        <v>1441</v>
      </c>
      <c r="E96" s="34" t="s">
        <v>1281</v>
      </c>
      <c r="F96" s="35"/>
      <c r="G96" s="36" t="s">
        <v>2891</v>
      </c>
      <c r="H96" s="30"/>
    </row>
    <row r="97" spans="2:8" ht="60.75" thickBot="1">
      <c r="B97" s="37" t="s">
        <v>2892</v>
      </c>
      <c r="C97" s="38" t="s">
        <v>2893</v>
      </c>
      <c r="D97" s="39" t="s">
        <v>2274</v>
      </c>
      <c r="E97" s="40" t="s">
        <v>1426</v>
      </c>
      <c r="F97" s="41"/>
      <c r="G97" s="42" t="s">
        <v>2887</v>
      </c>
      <c r="H97" s="30"/>
    </row>
    <row r="98" spans="2:8" ht="20.100000000000001" customHeight="1" thickBot="1">
      <c r="B98" s="27" t="s">
        <v>2894</v>
      </c>
      <c r="C98" s="28"/>
      <c r="D98" s="28"/>
      <c r="E98" s="28"/>
      <c r="F98" s="28"/>
      <c r="G98" s="29"/>
      <c r="H98" s="30"/>
    </row>
    <row r="99" spans="2:8" ht="90">
      <c r="B99" s="31" t="s">
        <v>2895</v>
      </c>
      <c r="C99" s="32" t="s">
        <v>2896</v>
      </c>
      <c r="D99" s="33" t="s">
        <v>1024</v>
      </c>
      <c r="E99" s="34" t="s">
        <v>1307</v>
      </c>
      <c r="F99" s="35"/>
      <c r="G99" s="36" t="s">
        <v>2897</v>
      </c>
      <c r="H99" s="30"/>
    </row>
    <row r="100" spans="2:8" ht="90">
      <c r="B100" s="37" t="s">
        <v>2898</v>
      </c>
      <c r="C100" s="38" t="s">
        <v>2899</v>
      </c>
      <c r="D100" s="39" t="s">
        <v>1022</v>
      </c>
      <c r="E100" s="40" t="s">
        <v>1307</v>
      </c>
      <c r="F100" s="41"/>
      <c r="G100" s="42" t="s">
        <v>2900</v>
      </c>
      <c r="H100" s="30"/>
    </row>
    <row r="101" spans="2:8" ht="90">
      <c r="B101" s="37" t="s">
        <v>2901</v>
      </c>
      <c r="C101" s="38" t="s">
        <v>2902</v>
      </c>
      <c r="D101" s="39" t="s">
        <v>1257</v>
      </c>
      <c r="E101" s="40" t="s">
        <v>1307</v>
      </c>
      <c r="F101" s="41"/>
      <c r="G101" s="42" t="s">
        <v>2903</v>
      </c>
      <c r="H101" s="30"/>
    </row>
    <row r="102" spans="2:8" ht="90">
      <c r="B102" s="37" t="s">
        <v>2904</v>
      </c>
      <c r="C102" s="38" t="s">
        <v>2905</v>
      </c>
      <c r="D102" s="39" t="s">
        <v>1024</v>
      </c>
      <c r="E102" s="40" t="s">
        <v>1307</v>
      </c>
      <c r="F102" s="41"/>
      <c r="G102" s="42" t="s">
        <v>2906</v>
      </c>
      <c r="H102" s="30"/>
    </row>
    <row r="103" spans="2:8" ht="75">
      <c r="B103" s="37" t="s">
        <v>2907</v>
      </c>
      <c r="C103" s="38" t="s">
        <v>2908</v>
      </c>
      <c r="D103" s="39" t="s">
        <v>924</v>
      </c>
      <c r="E103" s="40" t="s">
        <v>1307</v>
      </c>
      <c r="F103" s="41" t="s">
        <v>1002</v>
      </c>
      <c r="G103" s="42" t="s">
        <v>4409</v>
      </c>
      <c r="H103" s="30"/>
    </row>
    <row r="104" spans="2:8" ht="45">
      <c r="B104" s="37" t="s">
        <v>2909</v>
      </c>
      <c r="C104" s="38" t="s">
        <v>2910</v>
      </c>
      <c r="D104" s="39" t="s">
        <v>924</v>
      </c>
      <c r="E104" s="40" t="s">
        <v>1307</v>
      </c>
      <c r="F104" s="41"/>
      <c r="G104" s="42" t="s">
        <v>4410</v>
      </c>
      <c r="H104" s="30"/>
    </row>
    <row r="105" spans="2:8" ht="90">
      <c r="B105" s="37" t="s">
        <v>2911</v>
      </c>
      <c r="C105" s="38" t="s">
        <v>2912</v>
      </c>
      <c r="D105" s="39" t="s">
        <v>2244</v>
      </c>
      <c r="E105" s="40" t="s">
        <v>1302</v>
      </c>
      <c r="F105" s="41"/>
      <c r="G105" s="42" t="s">
        <v>2913</v>
      </c>
      <c r="H105" s="30"/>
    </row>
    <row r="106" spans="2:8">
      <c r="B106" s="37" t="s">
        <v>2914</v>
      </c>
      <c r="C106" s="38" t="s">
        <v>2915</v>
      </c>
      <c r="D106" s="39" t="s">
        <v>1021</v>
      </c>
      <c r="E106" s="40" t="s">
        <v>1307</v>
      </c>
      <c r="F106" s="41"/>
      <c r="G106" s="42" t="s">
        <v>2916</v>
      </c>
      <c r="H106" s="30"/>
    </row>
    <row r="107" spans="2:8">
      <c r="B107" s="37" t="s">
        <v>2917</v>
      </c>
      <c r="C107" s="38" t="s">
        <v>2918</v>
      </c>
      <c r="D107" s="39" t="s">
        <v>934</v>
      </c>
      <c r="E107" s="40" t="s">
        <v>2073</v>
      </c>
      <c r="F107" s="41"/>
      <c r="G107" s="42" t="s">
        <v>2919</v>
      </c>
      <c r="H107" s="30"/>
    </row>
    <row r="108" spans="2:8">
      <c r="B108" s="37" t="s">
        <v>2920</v>
      </c>
      <c r="C108" s="38" t="s">
        <v>2921</v>
      </c>
      <c r="D108" s="39" t="s">
        <v>934</v>
      </c>
      <c r="E108" s="40" t="s">
        <v>2073</v>
      </c>
      <c r="F108" s="41"/>
      <c r="G108" s="42" t="s">
        <v>2922</v>
      </c>
      <c r="H108" s="30"/>
    </row>
    <row r="109" spans="2:8" ht="45.75" thickBot="1">
      <c r="B109" s="37" t="s">
        <v>2923</v>
      </c>
      <c r="C109" s="38" t="s">
        <v>2924</v>
      </c>
      <c r="D109" s="39" t="s">
        <v>1451</v>
      </c>
      <c r="E109" s="40" t="s">
        <v>2073</v>
      </c>
      <c r="F109" s="41"/>
      <c r="G109" s="42" t="s">
        <v>2925</v>
      </c>
      <c r="H109" s="30"/>
    </row>
    <row r="110" spans="2:8" ht="20.100000000000001" customHeight="1" thickBot="1">
      <c r="B110" s="27" t="s">
        <v>2926</v>
      </c>
      <c r="C110" s="28"/>
      <c r="D110" s="28"/>
      <c r="E110" s="28"/>
      <c r="F110" s="28"/>
      <c r="G110" s="29"/>
      <c r="H110" s="30"/>
    </row>
    <row r="111" spans="2:8" ht="75">
      <c r="B111" s="31" t="s">
        <v>2927</v>
      </c>
      <c r="C111" s="32" t="s">
        <v>2928</v>
      </c>
      <c r="D111" s="33" t="s">
        <v>1441</v>
      </c>
      <c r="E111" s="34" t="s">
        <v>1302</v>
      </c>
      <c r="F111" s="35"/>
      <c r="G111" s="36" t="s">
        <v>2929</v>
      </c>
      <c r="H111" s="30"/>
    </row>
    <row r="112" spans="2:8" ht="45.75" thickBot="1">
      <c r="B112" s="37" t="s">
        <v>2930</v>
      </c>
      <c r="C112" s="38" t="s">
        <v>2931</v>
      </c>
      <c r="D112" s="39" t="s">
        <v>2274</v>
      </c>
      <c r="E112" s="40" t="s">
        <v>2073</v>
      </c>
      <c r="F112" s="41"/>
      <c r="G112" s="42" t="s">
        <v>2932</v>
      </c>
      <c r="H112" s="30"/>
    </row>
    <row r="113" spans="2:8" ht="20.100000000000001" customHeight="1" thickBot="1">
      <c r="B113" s="27" t="s">
        <v>2933</v>
      </c>
      <c r="C113" s="28"/>
      <c r="D113" s="28"/>
      <c r="E113" s="28"/>
      <c r="F113" s="28"/>
      <c r="G113" s="29"/>
      <c r="H113" s="30"/>
    </row>
    <row r="114" spans="2:8" ht="90">
      <c r="B114" s="31" t="s">
        <v>2934</v>
      </c>
      <c r="C114" s="32" t="s">
        <v>2935</v>
      </c>
      <c r="D114" s="33" t="s">
        <v>2241</v>
      </c>
      <c r="E114" s="34" t="s">
        <v>1307</v>
      </c>
      <c r="F114" s="35"/>
      <c r="G114" s="36" t="s">
        <v>2936</v>
      </c>
      <c r="H114" s="30"/>
    </row>
    <row r="115" spans="2:8" ht="75">
      <c r="B115" s="37" t="s">
        <v>2937</v>
      </c>
      <c r="C115" s="38" t="s">
        <v>2938</v>
      </c>
      <c r="D115" s="39" t="s">
        <v>2241</v>
      </c>
      <c r="E115" s="40" t="s">
        <v>1274</v>
      </c>
      <c r="F115" s="41"/>
      <c r="G115" s="42" t="s">
        <v>2939</v>
      </c>
      <c r="H115" s="30"/>
    </row>
    <row r="116" spans="2:8" ht="105">
      <c r="B116" s="37" t="s">
        <v>2940</v>
      </c>
      <c r="C116" s="38" t="s">
        <v>2941</v>
      </c>
      <c r="D116" s="39" t="s">
        <v>1023</v>
      </c>
      <c r="E116" s="40" t="s">
        <v>1274</v>
      </c>
      <c r="F116" s="41"/>
      <c r="G116" s="42" t="s">
        <v>2942</v>
      </c>
      <c r="H116" s="30"/>
    </row>
    <row r="117" spans="2:8" ht="90">
      <c r="B117" s="37" t="s">
        <v>2943</v>
      </c>
      <c r="C117" s="38" t="s">
        <v>2944</v>
      </c>
      <c r="D117" s="39" t="s">
        <v>2238</v>
      </c>
      <c r="E117" s="40" t="s">
        <v>1307</v>
      </c>
      <c r="F117" s="41"/>
      <c r="G117" s="42" t="s">
        <v>2945</v>
      </c>
      <c r="H117" s="30"/>
    </row>
    <row r="118" spans="2:8" ht="75">
      <c r="B118" s="37" t="s">
        <v>2946</v>
      </c>
      <c r="C118" s="38" t="s">
        <v>2947</v>
      </c>
      <c r="D118" s="39" t="s">
        <v>1505</v>
      </c>
      <c r="E118" s="40" t="s">
        <v>1274</v>
      </c>
      <c r="F118" s="41" t="s">
        <v>1002</v>
      </c>
      <c r="G118" s="42" t="s">
        <v>2948</v>
      </c>
      <c r="H118" s="30"/>
    </row>
    <row r="119" spans="2:8" ht="75">
      <c r="B119" s="37" t="s">
        <v>1026</v>
      </c>
      <c r="C119" s="38" t="s">
        <v>2949</v>
      </c>
      <c r="D119" s="39" t="s">
        <v>994</v>
      </c>
      <c r="E119" s="40" t="s">
        <v>1274</v>
      </c>
      <c r="F119" s="41"/>
      <c r="G119" s="42" t="s">
        <v>2950</v>
      </c>
      <c r="H119" s="30"/>
    </row>
    <row r="120" spans="2:8" ht="120">
      <c r="B120" s="37" t="s">
        <v>2951</v>
      </c>
      <c r="C120" s="38" t="s">
        <v>2952</v>
      </c>
      <c r="D120" s="39" t="s">
        <v>936</v>
      </c>
      <c r="E120" s="40" t="s">
        <v>1281</v>
      </c>
      <c r="F120" s="41"/>
      <c r="G120" s="42" t="s">
        <v>4390</v>
      </c>
      <c r="H120" s="30"/>
    </row>
    <row r="121" spans="2:8" ht="90">
      <c r="B121" s="37" t="s">
        <v>2953</v>
      </c>
      <c r="C121" s="38" t="s">
        <v>2954</v>
      </c>
      <c r="D121" s="39" t="s">
        <v>2212</v>
      </c>
      <c r="E121" s="40" t="s">
        <v>1302</v>
      </c>
      <c r="F121" s="41"/>
      <c r="G121" s="42" t="s">
        <v>2955</v>
      </c>
      <c r="H121" s="30"/>
    </row>
    <row r="122" spans="2:8" ht="150">
      <c r="B122" s="37" t="s">
        <v>2956</v>
      </c>
      <c r="C122" s="38" t="s">
        <v>2957</v>
      </c>
      <c r="D122" s="39" t="s">
        <v>982</v>
      </c>
      <c r="E122" s="40" t="s">
        <v>1302</v>
      </c>
      <c r="F122" s="41"/>
      <c r="G122" s="42" t="s">
        <v>4411</v>
      </c>
      <c r="H122" s="30"/>
    </row>
    <row r="123" spans="2:8" ht="135">
      <c r="B123" s="37" t="s">
        <v>2958</v>
      </c>
      <c r="C123" s="38" t="s">
        <v>2959</v>
      </c>
      <c r="D123" s="39" t="s">
        <v>936</v>
      </c>
      <c r="E123" s="40" t="s">
        <v>1302</v>
      </c>
      <c r="F123" s="41"/>
      <c r="G123" s="42" t="s">
        <v>4412</v>
      </c>
      <c r="H123" s="30"/>
    </row>
    <row r="124" spans="2:8" ht="150">
      <c r="B124" s="37" t="s">
        <v>2960</v>
      </c>
      <c r="C124" s="38" t="s">
        <v>2961</v>
      </c>
      <c r="D124" s="39" t="s">
        <v>936</v>
      </c>
      <c r="E124" s="40" t="s">
        <v>1302</v>
      </c>
      <c r="F124" s="41"/>
      <c r="G124" s="42" t="s">
        <v>4413</v>
      </c>
      <c r="H124" s="30"/>
    </row>
    <row r="125" spans="2:8" ht="75">
      <c r="B125" s="37" t="s">
        <v>2962</v>
      </c>
      <c r="C125" s="38" t="s">
        <v>2963</v>
      </c>
      <c r="D125" s="39" t="s">
        <v>1461</v>
      </c>
      <c r="E125" s="40" t="s">
        <v>1281</v>
      </c>
      <c r="F125" s="41"/>
      <c r="G125" s="42" t="s">
        <v>2964</v>
      </c>
      <c r="H125" s="30"/>
    </row>
    <row r="126" spans="2:8" ht="120">
      <c r="B126" s="232" t="s">
        <v>2965</v>
      </c>
      <c r="C126" s="233" t="s">
        <v>2966</v>
      </c>
      <c r="D126" s="234" t="s">
        <v>1461</v>
      </c>
      <c r="E126" s="235" t="s">
        <v>1281</v>
      </c>
      <c r="F126" s="236"/>
      <c r="G126" s="237" t="s">
        <v>2967</v>
      </c>
      <c r="H126" s="30"/>
    </row>
    <row r="127" spans="2:8" ht="45.75" thickBot="1">
      <c r="B127" s="37" t="s">
        <v>2968</v>
      </c>
      <c r="C127" s="38" t="s">
        <v>2969</v>
      </c>
      <c r="D127" s="39" t="s">
        <v>1451</v>
      </c>
      <c r="E127" s="40" t="s">
        <v>1426</v>
      </c>
      <c r="F127" s="41"/>
      <c r="G127" s="48" t="s">
        <v>2970</v>
      </c>
      <c r="H127" s="30"/>
    </row>
    <row r="128" spans="2:8" ht="20.100000000000001" customHeight="1" thickBot="1">
      <c r="B128" s="27" t="s">
        <v>2971</v>
      </c>
      <c r="C128" s="28"/>
      <c r="D128" s="28"/>
      <c r="E128" s="28"/>
      <c r="F128" s="28"/>
      <c r="G128" s="29"/>
      <c r="H128" s="30"/>
    </row>
    <row r="129" spans="2:8" ht="75">
      <c r="B129" s="31" t="s">
        <v>2972</v>
      </c>
      <c r="C129" s="32" t="s">
        <v>2973</v>
      </c>
      <c r="D129" s="33" t="s">
        <v>1441</v>
      </c>
      <c r="E129" s="34" t="s">
        <v>1281</v>
      </c>
      <c r="F129" s="35"/>
      <c r="G129" s="36" t="s">
        <v>2974</v>
      </c>
      <c r="H129" s="30"/>
    </row>
    <row r="130" spans="2:8" ht="45.75" thickBot="1">
      <c r="B130" s="37" t="s">
        <v>2975</v>
      </c>
      <c r="C130" s="38" t="s">
        <v>2976</v>
      </c>
      <c r="D130" s="39" t="s">
        <v>2274</v>
      </c>
      <c r="E130" s="40" t="s">
        <v>1426</v>
      </c>
      <c r="F130" s="41"/>
      <c r="G130" s="42" t="s">
        <v>2970</v>
      </c>
      <c r="H130" s="30"/>
    </row>
    <row r="131" spans="2:8" ht="20.100000000000001" customHeight="1" thickBot="1">
      <c r="B131" s="27" t="s">
        <v>2977</v>
      </c>
      <c r="C131" s="28"/>
      <c r="D131" s="28"/>
      <c r="E131" s="28"/>
      <c r="F131" s="28"/>
      <c r="G131" s="29"/>
      <c r="H131" s="30"/>
    </row>
    <row r="132" spans="2:8" ht="105">
      <c r="B132" s="31" t="s">
        <v>2978</v>
      </c>
      <c r="C132" s="32" t="s">
        <v>2979</v>
      </c>
      <c r="D132" s="33" t="s">
        <v>1024</v>
      </c>
      <c r="E132" s="34" t="s">
        <v>1307</v>
      </c>
      <c r="F132" s="35"/>
      <c r="G132" s="36" t="s">
        <v>2980</v>
      </c>
      <c r="H132" s="30"/>
    </row>
    <row r="133" spans="2:8" ht="90">
      <c r="B133" s="37" t="s">
        <v>2981</v>
      </c>
      <c r="C133" s="38" t="s">
        <v>2982</v>
      </c>
      <c r="D133" s="39" t="s">
        <v>1022</v>
      </c>
      <c r="E133" s="40" t="s">
        <v>1307</v>
      </c>
      <c r="F133" s="41"/>
      <c r="G133" s="42" t="s">
        <v>2983</v>
      </c>
      <c r="H133" s="30"/>
    </row>
    <row r="134" spans="2:8" ht="135">
      <c r="B134" s="37" t="s">
        <v>2984</v>
      </c>
      <c r="C134" s="38" t="s">
        <v>2985</v>
      </c>
      <c r="D134" s="39" t="s">
        <v>1257</v>
      </c>
      <c r="E134" s="40" t="s">
        <v>1307</v>
      </c>
      <c r="F134" s="41"/>
      <c r="G134" s="42" t="s">
        <v>2986</v>
      </c>
      <c r="H134" s="30"/>
    </row>
    <row r="135" spans="2:8" ht="135">
      <c r="B135" s="37" t="s">
        <v>2987</v>
      </c>
      <c r="C135" s="38" t="s">
        <v>2988</v>
      </c>
      <c r="D135" s="39" t="s">
        <v>1024</v>
      </c>
      <c r="E135" s="40" t="s">
        <v>1307</v>
      </c>
      <c r="F135" s="41"/>
      <c r="G135" s="42" t="s">
        <v>2989</v>
      </c>
      <c r="H135" s="30"/>
    </row>
    <row r="136" spans="2:8" ht="165">
      <c r="B136" s="37" t="s">
        <v>2990</v>
      </c>
      <c r="C136" s="38" t="s">
        <v>2991</v>
      </c>
      <c r="D136" s="39" t="s">
        <v>924</v>
      </c>
      <c r="E136" s="40" t="s">
        <v>1307</v>
      </c>
      <c r="F136" s="41" t="s">
        <v>2992</v>
      </c>
      <c r="G136" s="42" t="s">
        <v>2993</v>
      </c>
      <c r="H136" s="30"/>
    </row>
    <row r="137" spans="2:8" ht="135">
      <c r="B137" s="37" t="s">
        <v>2994</v>
      </c>
      <c r="C137" s="38" t="s">
        <v>2995</v>
      </c>
      <c r="D137" s="39" t="s">
        <v>924</v>
      </c>
      <c r="E137" s="40" t="s">
        <v>1307</v>
      </c>
      <c r="F137" s="41"/>
      <c r="G137" s="42" t="s">
        <v>2996</v>
      </c>
      <c r="H137" s="30"/>
    </row>
    <row r="138" spans="2:8" ht="120">
      <c r="B138" s="37" t="s">
        <v>2997</v>
      </c>
      <c r="C138" s="38" t="s">
        <v>2998</v>
      </c>
      <c r="D138" s="39" t="s">
        <v>936</v>
      </c>
      <c r="E138" s="40" t="s">
        <v>1281</v>
      </c>
      <c r="F138" s="41"/>
      <c r="G138" s="42" t="s">
        <v>4391</v>
      </c>
      <c r="H138" s="30"/>
    </row>
    <row r="139" spans="2:8" ht="90">
      <c r="B139" s="37" t="s">
        <v>2999</v>
      </c>
      <c r="C139" s="38" t="s">
        <v>3000</v>
      </c>
      <c r="D139" s="39" t="s">
        <v>2212</v>
      </c>
      <c r="E139" s="40" t="s">
        <v>1302</v>
      </c>
      <c r="F139" s="41"/>
      <c r="G139" s="42" t="s">
        <v>3001</v>
      </c>
      <c r="H139" s="30"/>
    </row>
    <row r="140" spans="2:8" ht="120">
      <c r="B140" s="37" t="s">
        <v>3002</v>
      </c>
      <c r="C140" s="38" t="s">
        <v>3003</v>
      </c>
      <c r="D140" s="39" t="s">
        <v>982</v>
      </c>
      <c r="E140" s="40" t="s">
        <v>1302</v>
      </c>
      <c r="F140" s="41"/>
      <c r="G140" s="42" t="s">
        <v>4414</v>
      </c>
      <c r="H140" s="30"/>
    </row>
    <row r="141" spans="2:8" ht="135">
      <c r="B141" s="37" t="s">
        <v>3004</v>
      </c>
      <c r="C141" s="38" t="s">
        <v>3005</v>
      </c>
      <c r="D141" s="39" t="s">
        <v>936</v>
      </c>
      <c r="E141" s="40" t="s">
        <v>1302</v>
      </c>
      <c r="F141" s="41"/>
      <c r="G141" s="42" t="s">
        <v>4415</v>
      </c>
      <c r="H141" s="30"/>
    </row>
    <row r="142" spans="2:8" ht="150">
      <c r="B142" s="37" t="s">
        <v>3006</v>
      </c>
      <c r="C142" s="38" t="s">
        <v>3007</v>
      </c>
      <c r="D142" s="39" t="s">
        <v>936</v>
      </c>
      <c r="E142" s="40" t="s">
        <v>1302</v>
      </c>
      <c r="F142" s="41"/>
      <c r="G142" s="42" t="s">
        <v>4416</v>
      </c>
      <c r="H142" s="30"/>
    </row>
    <row r="143" spans="2:8" ht="120">
      <c r="B143" s="37" t="s">
        <v>3008</v>
      </c>
      <c r="C143" s="38" t="s">
        <v>3009</v>
      </c>
      <c r="D143" s="39" t="s">
        <v>2244</v>
      </c>
      <c r="E143" s="40" t="s">
        <v>1281</v>
      </c>
      <c r="F143" s="41"/>
      <c r="G143" s="42" t="s">
        <v>3010</v>
      </c>
      <c r="H143" s="30"/>
    </row>
    <row r="144" spans="2:8" ht="165">
      <c r="B144" s="37" t="s">
        <v>3011</v>
      </c>
      <c r="C144" s="38" t="s">
        <v>3012</v>
      </c>
      <c r="D144" s="39" t="s">
        <v>1461</v>
      </c>
      <c r="E144" s="40" t="s">
        <v>1281</v>
      </c>
      <c r="F144" s="41"/>
      <c r="G144" s="42" t="s">
        <v>3013</v>
      </c>
      <c r="H144" s="30"/>
    </row>
    <row r="145" spans="2:8" ht="60.75" thickBot="1">
      <c r="B145" s="37" t="s">
        <v>3014</v>
      </c>
      <c r="C145" s="38" t="s">
        <v>3015</v>
      </c>
      <c r="D145" s="39" t="s">
        <v>1451</v>
      </c>
      <c r="E145" s="40" t="s">
        <v>1426</v>
      </c>
      <c r="F145" s="41"/>
      <c r="G145" s="42" t="s">
        <v>3016</v>
      </c>
      <c r="H145" s="30"/>
    </row>
    <row r="146" spans="2:8" ht="20.100000000000001" customHeight="1" thickBot="1">
      <c r="B146" s="27" t="s">
        <v>3017</v>
      </c>
      <c r="C146" s="28"/>
      <c r="D146" s="28"/>
      <c r="E146" s="28"/>
      <c r="F146" s="28"/>
      <c r="G146" s="29"/>
      <c r="H146" s="30"/>
    </row>
    <row r="147" spans="2:8" ht="90">
      <c r="B147" s="31" t="s">
        <v>3018</v>
      </c>
      <c r="C147" s="32" t="s">
        <v>3019</v>
      </c>
      <c r="D147" s="33" t="s">
        <v>1441</v>
      </c>
      <c r="E147" s="34" t="s">
        <v>1281</v>
      </c>
      <c r="F147" s="35"/>
      <c r="G147" s="36" t="s">
        <v>3020</v>
      </c>
      <c r="H147" s="30"/>
    </row>
    <row r="148" spans="2:8" ht="60.75" thickBot="1">
      <c r="B148" s="37" t="s">
        <v>3021</v>
      </c>
      <c r="C148" s="38" t="s">
        <v>3022</v>
      </c>
      <c r="D148" s="39" t="s">
        <v>2274</v>
      </c>
      <c r="E148" s="40" t="s">
        <v>1426</v>
      </c>
      <c r="F148" s="41"/>
      <c r="G148" s="42" t="s">
        <v>3016</v>
      </c>
      <c r="H148" s="30"/>
    </row>
    <row r="149" spans="2:8" ht="20.100000000000001" customHeight="1">
      <c r="B149" s="49"/>
      <c r="C149" s="49"/>
      <c r="D149" s="50"/>
      <c r="E149" s="51"/>
      <c r="F149" s="51"/>
      <c r="G149" s="49"/>
      <c r="H149"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outlinePr summaryBelow="0"/>
    <pageSetUpPr fitToPage="1"/>
  </sheetPr>
  <dimension ref="A1:H156"/>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635</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ht="17.25" thickBot="1">
      <c r="B5" s="31" t="s">
        <v>2307</v>
      </c>
      <c r="C5" s="32" t="s">
        <v>3023</v>
      </c>
      <c r="D5" s="33" t="s">
        <v>936</v>
      </c>
      <c r="E5" s="34" t="s">
        <v>3024</v>
      </c>
      <c r="F5" s="35" t="s">
        <v>926</v>
      </c>
      <c r="G5" s="36" t="s">
        <v>2232</v>
      </c>
      <c r="H5" s="30"/>
    </row>
    <row r="6" spans="1:8" s="22" customFormat="1" ht="20.100000000000001" customHeight="1" thickBot="1">
      <c r="A6" s="5"/>
      <c r="B6" s="27" t="s">
        <v>2308</v>
      </c>
      <c r="C6" s="28"/>
      <c r="D6" s="28"/>
      <c r="E6" s="28"/>
      <c r="F6" s="28"/>
      <c r="G6" s="29"/>
      <c r="H6" s="30"/>
    </row>
    <row r="7" spans="1:8" ht="45">
      <c r="A7" s="9"/>
      <c r="B7" s="31" t="s">
        <v>2759</v>
      </c>
      <c r="C7" s="32" t="s">
        <v>17</v>
      </c>
      <c r="D7" s="254" t="s">
        <v>936</v>
      </c>
      <c r="E7" s="255" t="s">
        <v>1281</v>
      </c>
      <c r="F7" s="35"/>
      <c r="G7" s="36" t="s">
        <v>3025</v>
      </c>
      <c r="H7" s="30"/>
    </row>
    <row r="8" spans="1:8">
      <c r="B8" s="37" t="s">
        <v>3026</v>
      </c>
      <c r="C8" s="38" t="s">
        <v>3027</v>
      </c>
      <c r="D8" s="39" t="s">
        <v>2233</v>
      </c>
      <c r="E8" s="40" t="s">
        <v>1019</v>
      </c>
      <c r="F8" s="41" t="s">
        <v>926</v>
      </c>
      <c r="G8" s="42" t="s">
        <v>2234</v>
      </c>
      <c r="H8" s="30"/>
    </row>
    <row r="9" spans="1:8" ht="30">
      <c r="B9" s="232" t="s">
        <v>2235</v>
      </c>
      <c r="C9" s="233" t="s">
        <v>3028</v>
      </c>
      <c r="D9" s="234" t="s">
        <v>2247</v>
      </c>
      <c r="E9" s="235" t="s">
        <v>1271</v>
      </c>
      <c r="F9" s="236"/>
      <c r="G9" s="237" t="s">
        <v>2323</v>
      </c>
      <c r="H9" s="30"/>
    </row>
    <row r="10" spans="1:8" ht="30">
      <c r="B10" s="37" t="s">
        <v>3029</v>
      </c>
      <c r="C10" s="38" t="s">
        <v>3030</v>
      </c>
      <c r="D10" s="39" t="s">
        <v>2236</v>
      </c>
      <c r="E10" s="40" t="s">
        <v>1307</v>
      </c>
      <c r="F10" s="41"/>
      <c r="G10" s="42" t="s">
        <v>3031</v>
      </c>
      <c r="H10" s="30"/>
    </row>
    <row r="11" spans="1:8" ht="45">
      <c r="B11" s="37" t="s">
        <v>3032</v>
      </c>
      <c r="C11" s="38" t="s">
        <v>3033</v>
      </c>
      <c r="D11" s="39" t="s">
        <v>2233</v>
      </c>
      <c r="E11" s="40" t="s">
        <v>2073</v>
      </c>
      <c r="F11" s="41"/>
      <c r="G11" s="42" t="s">
        <v>3034</v>
      </c>
      <c r="H11" s="30"/>
    </row>
    <row r="12" spans="1:8" ht="45">
      <c r="B12" s="37" t="s">
        <v>3035</v>
      </c>
      <c r="C12" s="38" t="s">
        <v>3036</v>
      </c>
      <c r="D12" s="39" t="s">
        <v>1285</v>
      </c>
      <c r="E12" s="40" t="s">
        <v>1302</v>
      </c>
      <c r="F12" s="41"/>
      <c r="G12" s="42" t="s">
        <v>3037</v>
      </c>
      <c r="H12" s="30"/>
    </row>
    <row r="13" spans="1:8" ht="30">
      <c r="B13" s="37" t="s">
        <v>3038</v>
      </c>
      <c r="C13" s="38" t="s">
        <v>3039</v>
      </c>
      <c r="D13" s="39" t="s">
        <v>1768</v>
      </c>
      <c r="E13" s="40" t="s">
        <v>1307</v>
      </c>
      <c r="F13" s="41"/>
      <c r="G13" s="42" t="s">
        <v>3031</v>
      </c>
      <c r="H13" s="30"/>
    </row>
    <row r="14" spans="1:8" ht="30">
      <c r="B14" s="37" t="s">
        <v>3040</v>
      </c>
      <c r="C14" s="38" t="s">
        <v>3041</v>
      </c>
      <c r="D14" s="39" t="s">
        <v>2244</v>
      </c>
      <c r="E14" s="40" t="s">
        <v>1302</v>
      </c>
      <c r="F14" s="41"/>
      <c r="G14" s="42" t="s">
        <v>3031</v>
      </c>
      <c r="H14" s="30"/>
    </row>
    <row r="15" spans="1:8" ht="30">
      <c r="B15" s="37" t="s">
        <v>2701</v>
      </c>
      <c r="C15" s="38" t="s">
        <v>3042</v>
      </c>
      <c r="D15" s="39" t="s">
        <v>1024</v>
      </c>
      <c r="E15" s="40" t="s">
        <v>925</v>
      </c>
      <c r="F15" s="41" t="s">
        <v>926</v>
      </c>
      <c r="G15" s="42" t="s">
        <v>2121</v>
      </c>
      <c r="H15" s="30"/>
    </row>
    <row r="16" spans="1:8" ht="30">
      <c r="B16" s="37" t="s">
        <v>3043</v>
      </c>
      <c r="C16" s="38" t="s">
        <v>3044</v>
      </c>
      <c r="D16" s="39" t="s">
        <v>1009</v>
      </c>
      <c r="E16" s="40" t="s">
        <v>1019</v>
      </c>
      <c r="F16" s="41"/>
      <c r="G16" s="42" t="s">
        <v>4427</v>
      </c>
      <c r="H16" s="30"/>
    </row>
    <row r="17" spans="2:8" ht="30">
      <c r="B17" s="37" t="s">
        <v>3045</v>
      </c>
      <c r="C17" s="38" t="s">
        <v>3046</v>
      </c>
      <c r="D17" s="39" t="s">
        <v>930</v>
      </c>
      <c r="E17" s="40" t="s">
        <v>1019</v>
      </c>
      <c r="F17" s="41"/>
      <c r="G17" s="42" t="s">
        <v>4428</v>
      </c>
      <c r="H17" s="30"/>
    </row>
    <row r="18" spans="2:8" ht="45">
      <c r="B18" s="232" t="s">
        <v>2240</v>
      </c>
      <c r="C18" s="233" t="s">
        <v>3047</v>
      </c>
      <c r="D18" s="234" t="s">
        <v>936</v>
      </c>
      <c r="E18" s="235" t="s">
        <v>942</v>
      </c>
      <c r="F18" s="236"/>
      <c r="G18" s="237" t="s">
        <v>4429</v>
      </c>
      <c r="H18" s="30"/>
    </row>
    <row r="19" spans="2:8" ht="60">
      <c r="B19" s="232" t="s">
        <v>2339</v>
      </c>
      <c r="C19" s="233" t="s">
        <v>3048</v>
      </c>
      <c r="D19" s="234" t="s">
        <v>1024</v>
      </c>
      <c r="E19" s="235" t="s">
        <v>925</v>
      </c>
      <c r="F19" s="236"/>
      <c r="G19" s="237" t="s">
        <v>3049</v>
      </c>
      <c r="H19" s="30"/>
    </row>
    <row r="20" spans="2:8" ht="45">
      <c r="B20" s="37" t="s">
        <v>3050</v>
      </c>
      <c r="C20" s="38" t="s">
        <v>3051</v>
      </c>
      <c r="D20" s="39" t="s">
        <v>1022</v>
      </c>
      <c r="E20" s="40" t="s">
        <v>925</v>
      </c>
      <c r="F20" s="41"/>
      <c r="G20" s="42" t="s">
        <v>4430</v>
      </c>
      <c r="H20" s="30"/>
    </row>
    <row r="21" spans="2:8" ht="75">
      <c r="B21" s="37" t="s">
        <v>3052</v>
      </c>
      <c r="C21" s="38" t="s">
        <v>3053</v>
      </c>
      <c r="D21" s="39" t="s">
        <v>1257</v>
      </c>
      <c r="E21" s="40" t="s">
        <v>925</v>
      </c>
      <c r="F21" s="41"/>
      <c r="G21" s="42" t="s">
        <v>4431</v>
      </c>
      <c r="H21" s="30"/>
    </row>
    <row r="22" spans="2:8" ht="45">
      <c r="B22" s="232" t="s">
        <v>2331</v>
      </c>
      <c r="C22" s="233" t="s">
        <v>3054</v>
      </c>
      <c r="D22" s="234" t="s">
        <v>936</v>
      </c>
      <c r="E22" s="235" t="s">
        <v>942</v>
      </c>
      <c r="F22" s="236"/>
      <c r="G22" s="237" t="s">
        <v>4432</v>
      </c>
      <c r="H22" s="30"/>
    </row>
    <row r="23" spans="2:8" ht="45">
      <c r="B23" s="37" t="s">
        <v>3055</v>
      </c>
      <c r="C23" s="38" t="s">
        <v>3056</v>
      </c>
      <c r="D23" s="39" t="s">
        <v>936</v>
      </c>
      <c r="E23" s="40" t="s">
        <v>942</v>
      </c>
      <c r="F23" s="41"/>
      <c r="G23" s="42" t="s">
        <v>4433</v>
      </c>
      <c r="H23" s="30"/>
    </row>
    <row r="24" spans="2:8" ht="60">
      <c r="B24" s="37" t="s">
        <v>2778</v>
      </c>
      <c r="C24" s="38" t="s">
        <v>3057</v>
      </c>
      <c r="D24" s="39" t="s">
        <v>1008</v>
      </c>
      <c r="E24" s="40" t="s">
        <v>925</v>
      </c>
      <c r="F24" s="41" t="s">
        <v>1036</v>
      </c>
      <c r="G24" s="42" t="s">
        <v>4434</v>
      </c>
      <c r="H24" s="30"/>
    </row>
    <row r="25" spans="2:8">
      <c r="B25" s="256" t="s">
        <v>3058</v>
      </c>
      <c r="C25" s="38" t="s">
        <v>613</v>
      </c>
      <c r="D25" s="39" t="s">
        <v>1285</v>
      </c>
      <c r="E25" s="3" t="s">
        <v>1302</v>
      </c>
      <c r="F25" s="257"/>
      <c r="G25" s="258" t="s">
        <v>2356</v>
      </c>
      <c r="H25" s="259"/>
    </row>
    <row r="26" spans="2:8" ht="30">
      <c r="B26" s="37" t="s">
        <v>2780</v>
      </c>
      <c r="C26" s="38" t="s">
        <v>3059</v>
      </c>
      <c r="D26" s="39" t="s">
        <v>924</v>
      </c>
      <c r="E26" s="40" t="s">
        <v>925</v>
      </c>
      <c r="F26" s="41"/>
      <c r="G26" s="42" t="s">
        <v>3060</v>
      </c>
      <c r="H26" s="30"/>
    </row>
    <row r="27" spans="2:8" ht="30">
      <c r="B27" s="37" t="s">
        <v>3061</v>
      </c>
      <c r="C27" s="38" t="s">
        <v>3062</v>
      </c>
      <c r="D27" s="39" t="s">
        <v>994</v>
      </c>
      <c r="E27" s="40" t="s">
        <v>925</v>
      </c>
      <c r="F27" s="41"/>
      <c r="G27" s="42" t="s">
        <v>3063</v>
      </c>
      <c r="H27" s="30"/>
    </row>
    <row r="28" spans="2:8" ht="45">
      <c r="B28" s="37" t="s">
        <v>1094</v>
      </c>
      <c r="C28" s="38" t="s">
        <v>3064</v>
      </c>
      <c r="D28" s="39" t="s">
        <v>1022</v>
      </c>
      <c r="E28" s="40" t="s">
        <v>925</v>
      </c>
      <c r="F28" s="41"/>
      <c r="G28" s="42" t="s">
        <v>3065</v>
      </c>
      <c r="H28" s="30"/>
    </row>
    <row r="29" spans="2:8" ht="75">
      <c r="B29" s="37" t="s">
        <v>3066</v>
      </c>
      <c r="C29" s="38" t="s">
        <v>3067</v>
      </c>
      <c r="D29" s="39" t="s">
        <v>1257</v>
      </c>
      <c r="E29" s="40" t="s">
        <v>925</v>
      </c>
      <c r="F29" s="41"/>
      <c r="G29" s="42" t="s">
        <v>3068</v>
      </c>
      <c r="H29" s="30"/>
    </row>
    <row r="30" spans="2:8" ht="75">
      <c r="B30" s="232" t="s">
        <v>74</v>
      </c>
      <c r="C30" s="233" t="s">
        <v>3069</v>
      </c>
      <c r="D30" s="234" t="s">
        <v>1024</v>
      </c>
      <c r="E30" s="235" t="s">
        <v>925</v>
      </c>
      <c r="F30" s="236"/>
      <c r="G30" s="237" t="s">
        <v>3070</v>
      </c>
      <c r="H30" s="30"/>
    </row>
    <row r="31" spans="2:8" ht="30">
      <c r="B31" s="37" t="s">
        <v>3071</v>
      </c>
      <c r="C31" s="38" t="s">
        <v>3072</v>
      </c>
      <c r="D31" s="39" t="s">
        <v>1461</v>
      </c>
      <c r="E31" s="40" t="s">
        <v>942</v>
      </c>
      <c r="F31" s="41"/>
      <c r="G31" s="42" t="s">
        <v>2269</v>
      </c>
      <c r="H31" s="30"/>
    </row>
    <row r="32" spans="2:8">
      <c r="B32" s="37" t="s">
        <v>2309</v>
      </c>
      <c r="C32" s="38" t="s">
        <v>3073</v>
      </c>
      <c r="D32" s="39" t="s">
        <v>1451</v>
      </c>
      <c r="E32" s="40" t="s">
        <v>1426</v>
      </c>
      <c r="F32" s="41"/>
      <c r="G32" s="42"/>
      <c r="H32" s="30"/>
    </row>
    <row r="33" spans="2:8" ht="60">
      <c r="B33" s="37" t="s">
        <v>3074</v>
      </c>
      <c r="C33" s="38" t="s">
        <v>3075</v>
      </c>
      <c r="D33" s="39" t="s">
        <v>1021</v>
      </c>
      <c r="E33" s="40" t="s">
        <v>925</v>
      </c>
      <c r="F33" s="41" t="s">
        <v>1036</v>
      </c>
      <c r="G33" s="42" t="s">
        <v>3076</v>
      </c>
      <c r="H33" s="30"/>
    </row>
    <row r="34" spans="2:8" ht="45">
      <c r="B34" s="37" t="s">
        <v>3077</v>
      </c>
      <c r="C34" s="38" t="s">
        <v>41</v>
      </c>
      <c r="D34" s="39" t="s">
        <v>982</v>
      </c>
      <c r="E34" s="40" t="s">
        <v>1281</v>
      </c>
      <c r="F34" s="41"/>
      <c r="G34" s="42" t="s">
        <v>4435</v>
      </c>
      <c r="H34" s="30"/>
    </row>
    <row r="35" spans="2:8" ht="45">
      <c r="B35" s="37" t="s">
        <v>3078</v>
      </c>
      <c r="C35" s="38" t="s">
        <v>42</v>
      </c>
      <c r="D35" s="39" t="s">
        <v>1021</v>
      </c>
      <c r="E35" s="40" t="s">
        <v>942</v>
      </c>
      <c r="F35" s="41"/>
      <c r="G35" s="42" t="s">
        <v>4435</v>
      </c>
      <c r="H35" s="30"/>
    </row>
    <row r="36" spans="2:8" ht="120">
      <c r="B36" s="37" t="s">
        <v>3079</v>
      </c>
      <c r="C36" s="38" t="s">
        <v>43</v>
      </c>
      <c r="D36" s="39" t="s">
        <v>936</v>
      </c>
      <c r="E36" s="40" t="s">
        <v>942</v>
      </c>
      <c r="F36" s="41" t="s">
        <v>1036</v>
      </c>
      <c r="G36" s="42" t="s">
        <v>4436</v>
      </c>
      <c r="H36" s="30"/>
    </row>
    <row r="37" spans="2:8" ht="45">
      <c r="B37" s="37" t="s">
        <v>44</v>
      </c>
      <c r="C37" s="38" t="s">
        <v>45</v>
      </c>
      <c r="D37" s="39" t="s">
        <v>1960</v>
      </c>
      <c r="E37" s="40" t="s">
        <v>942</v>
      </c>
      <c r="F37" s="41"/>
      <c r="G37" s="42" t="s">
        <v>4435</v>
      </c>
      <c r="H37" s="30"/>
    </row>
    <row r="38" spans="2:8" ht="45">
      <c r="B38" s="37" t="s">
        <v>3080</v>
      </c>
      <c r="C38" s="38" t="s">
        <v>46</v>
      </c>
      <c r="D38" s="39" t="s">
        <v>1018</v>
      </c>
      <c r="E38" s="40" t="s">
        <v>1426</v>
      </c>
      <c r="F38" s="41"/>
      <c r="G38" s="42" t="s">
        <v>4435</v>
      </c>
      <c r="H38" s="30"/>
    </row>
    <row r="39" spans="2:8" ht="45">
      <c r="B39" s="37" t="s">
        <v>1963</v>
      </c>
      <c r="C39" s="38" t="s">
        <v>47</v>
      </c>
      <c r="D39" s="39" t="s">
        <v>1018</v>
      </c>
      <c r="E39" s="40" t="s">
        <v>1274</v>
      </c>
      <c r="F39" s="41"/>
      <c r="G39" s="42" t="s">
        <v>4435</v>
      </c>
      <c r="H39" s="30"/>
    </row>
    <row r="40" spans="2:8" ht="45">
      <c r="B40" s="37" t="s">
        <v>2807</v>
      </c>
      <c r="C40" s="38" t="s">
        <v>3081</v>
      </c>
      <c r="D40" s="39" t="s">
        <v>936</v>
      </c>
      <c r="E40" s="40" t="s">
        <v>1281</v>
      </c>
      <c r="F40" s="41"/>
      <c r="G40" s="42" t="s">
        <v>3082</v>
      </c>
      <c r="H40" s="30"/>
    </row>
    <row r="41" spans="2:8" ht="45">
      <c r="B41" s="37" t="s">
        <v>2810</v>
      </c>
      <c r="C41" s="38" t="s">
        <v>3083</v>
      </c>
      <c r="D41" s="39" t="s">
        <v>936</v>
      </c>
      <c r="E41" s="40" t="s">
        <v>1281</v>
      </c>
      <c r="F41" s="41"/>
      <c r="G41" s="42" t="s">
        <v>3084</v>
      </c>
      <c r="H41" s="30"/>
    </row>
    <row r="42" spans="2:8" ht="75">
      <c r="B42" s="37" t="s">
        <v>2813</v>
      </c>
      <c r="C42" s="38" t="s">
        <v>3085</v>
      </c>
      <c r="D42" s="39" t="s">
        <v>936</v>
      </c>
      <c r="E42" s="40" t="s">
        <v>1281</v>
      </c>
      <c r="F42" s="41"/>
      <c r="G42" s="42" t="s">
        <v>4437</v>
      </c>
      <c r="H42" s="30"/>
    </row>
    <row r="43" spans="2:8" ht="45">
      <c r="B43" s="37" t="s">
        <v>3086</v>
      </c>
      <c r="C43" s="38" t="s">
        <v>3087</v>
      </c>
      <c r="D43" s="39" t="s">
        <v>936</v>
      </c>
      <c r="E43" s="40" t="s">
        <v>1281</v>
      </c>
      <c r="F43" s="41"/>
      <c r="G43" s="42" t="s">
        <v>3088</v>
      </c>
      <c r="H43" s="30"/>
    </row>
    <row r="44" spans="2:8" ht="45">
      <c r="B44" s="37" t="s">
        <v>2818</v>
      </c>
      <c r="C44" s="38" t="s">
        <v>3089</v>
      </c>
      <c r="D44" s="39" t="s">
        <v>936</v>
      </c>
      <c r="E44" s="40" t="s">
        <v>1281</v>
      </c>
      <c r="F44" s="41"/>
      <c r="G44" s="42" t="s">
        <v>3090</v>
      </c>
      <c r="H44" s="30"/>
    </row>
    <row r="45" spans="2:8" ht="45">
      <c r="B45" s="37" t="s">
        <v>2821</v>
      </c>
      <c r="C45" s="38" t="s">
        <v>3091</v>
      </c>
      <c r="D45" s="39" t="s">
        <v>936</v>
      </c>
      <c r="E45" s="40" t="s">
        <v>1281</v>
      </c>
      <c r="F45" s="41"/>
      <c r="G45" s="42" t="s">
        <v>4438</v>
      </c>
      <c r="H45" s="30"/>
    </row>
    <row r="46" spans="2:8" ht="30">
      <c r="B46" s="37" t="s">
        <v>2245</v>
      </c>
      <c r="C46" s="38" t="s">
        <v>62</v>
      </c>
      <c r="D46" s="39" t="s">
        <v>1441</v>
      </c>
      <c r="E46" s="40" t="s">
        <v>1281</v>
      </c>
      <c r="F46" s="41"/>
      <c r="G46" s="42" t="s">
        <v>2295</v>
      </c>
      <c r="H46" s="30"/>
    </row>
    <row r="47" spans="2:8" ht="45.75" thickBot="1">
      <c r="B47" s="37" t="s">
        <v>719</v>
      </c>
      <c r="C47" s="38" t="s">
        <v>3092</v>
      </c>
      <c r="D47" s="39" t="s">
        <v>1441</v>
      </c>
      <c r="E47" s="40" t="s">
        <v>1281</v>
      </c>
      <c r="F47" s="41"/>
      <c r="G47" s="42" t="s">
        <v>3093</v>
      </c>
      <c r="H47" s="30"/>
    </row>
    <row r="48" spans="2:8" ht="20.100000000000001" customHeight="1" thickBot="1">
      <c r="B48" s="27" t="s">
        <v>2249</v>
      </c>
      <c r="C48" s="28"/>
      <c r="D48" s="28"/>
      <c r="E48" s="28"/>
      <c r="F48" s="28"/>
      <c r="G48" s="29"/>
      <c r="H48" s="30"/>
    </row>
    <row r="49" spans="2:8">
      <c r="B49" s="31" t="s">
        <v>2250</v>
      </c>
      <c r="C49" s="32" t="s">
        <v>3095</v>
      </c>
      <c r="D49" s="33" t="s">
        <v>1320</v>
      </c>
      <c r="E49" s="34" t="s">
        <v>1274</v>
      </c>
      <c r="F49" s="35"/>
      <c r="G49" s="36"/>
      <c r="H49" s="30"/>
    </row>
    <row r="50" spans="2:8">
      <c r="B50" s="37" t="s">
        <v>2251</v>
      </c>
      <c r="C50" s="38" t="s">
        <v>3096</v>
      </c>
      <c r="D50" s="39" t="s">
        <v>2252</v>
      </c>
      <c r="E50" s="40" t="s">
        <v>1019</v>
      </c>
      <c r="F50" s="41"/>
      <c r="G50" s="42"/>
      <c r="H50" s="30"/>
    </row>
    <row r="51" spans="2:8">
      <c r="B51" s="232" t="s">
        <v>2253</v>
      </c>
      <c r="C51" s="233" t="s">
        <v>3097</v>
      </c>
      <c r="D51" s="234" t="s">
        <v>1320</v>
      </c>
      <c r="E51" s="235" t="s">
        <v>1274</v>
      </c>
      <c r="F51" s="236"/>
      <c r="G51" s="42" t="s">
        <v>2254</v>
      </c>
      <c r="H51" s="30"/>
    </row>
    <row r="52" spans="2:8">
      <c r="B52" s="232" t="s">
        <v>94</v>
      </c>
      <c r="C52" s="233" t="s">
        <v>101</v>
      </c>
      <c r="D52" s="234" t="s">
        <v>2252</v>
      </c>
      <c r="E52" s="235" t="s">
        <v>1019</v>
      </c>
      <c r="F52" s="236"/>
      <c r="G52" s="42"/>
      <c r="H52" s="30"/>
    </row>
    <row r="53" spans="2:8">
      <c r="B53" s="232" t="s">
        <v>2256</v>
      </c>
      <c r="C53" s="233" t="s">
        <v>3098</v>
      </c>
      <c r="D53" s="234" t="s">
        <v>1320</v>
      </c>
      <c r="E53" s="235" t="s">
        <v>1274</v>
      </c>
      <c r="F53" s="236"/>
      <c r="G53" s="42" t="s">
        <v>2257</v>
      </c>
      <c r="H53" s="30"/>
    </row>
    <row r="54" spans="2:8">
      <c r="B54" s="232" t="s">
        <v>96</v>
      </c>
      <c r="C54" s="233" t="s">
        <v>102</v>
      </c>
      <c r="D54" s="234" t="s">
        <v>2252</v>
      </c>
      <c r="E54" s="235" t="s">
        <v>1019</v>
      </c>
      <c r="F54" s="236"/>
      <c r="G54" s="42"/>
      <c r="H54" s="30"/>
    </row>
    <row r="55" spans="2:8">
      <c r="B55" s="37" t="s">
        <v>2259</v>
      </c>
      <c r="C55" s="38" t="s">
        <v>3099</v>
      </c>
      <c r="D55" s="234" t="s">
        <v>1320</v>
      </c>
      <c r="E55" s="235" t="s">
        <v>1274</v>
      </c>
      <c r="F55" s="236"/>
      <c r="G55" s="42" t="s">
        <v>2260</v>
      </c>
      <c r="H55" s="30"/>
    </row>
    <row r="56" spans="2:8">
      <c r="B56" s="232" t="s">
        <v>98</v>
      </c>
      <c r="C56" s="233" t="s">
        <v>103</v>
      </c>
      <c r="D56" s="234" t="s">
        <v>2252</v>
      </c>
      <c r="E56" s="235" t="s">
        <v>1019</v>
      </c>
      <c r="F56" s="236"/>
      <c r="G56" s="42"/>
      <c r="H56" s="30"/>
    </row>
    <row r="57" spans="2:8">
      <c r="B57" s="37" t="s">
        <v>2262</v>
      </c>
      <c r="C57" s="38" t="s">
        <v>3100</v>
      </c>
      <c r="D57" s="234" t="s">
        <v>1320</v>
      </c>
      <c r="E57" s="235" t="s">
        <v>1274</v>
      </c>
      <c r="F57" s="236"/>
      <c r="G57" s="42" t="s">
        <v>2263</v>
      </c>
      <c r="H57" s="30"/>
    </row>
    <row r="58" spans="2:8" ht="17.25" thickBot="1">
      <c r="B58" s="232" t="s">
        <v>100</v>
      </c>
      <c r="C58" s="233" t="s">
        <v>104</v>
      </c>
      <c r="D58" s="234" t="s">
        <v>2252</v>
      </c>
      <c r="E58" s="235" t="s">
        <v>1019</v>
      </c>
      <c r="F58" s="236"/>
      <c r="G58" s="42"/>
      <c r="H58" s="30"/>
    </row>
    <row r="59" spans="2:8">
      <c r="B59" s="299" t="s">
        <v>2277</v>
      </c>
      <c r="C59" s="358"/>
      <c r="D59" s="358"/>
      <c r="E59" s="358"/>
      <c r="F59" s="358"/>
      <c r="G59" s="359"/>
      <c r="H59" s="30"/>
    </row>
    <row r="60" spans="2:8" ht="17.25" thickBot="1">
      <c r="B60" s="339" t="s">
        <v>3101</v>
      </c>
      <c r="C60" s="360"/>
      <c r="D60" s="360"/>
      <c r="E60" s="360"/>
      <c r="F60" s="360"/>
      <c r="G60" s="361"/>
      <c r="H60" s="30"/>
    </row>
    <row r="61" spans="2:8" ht="195">
      <c r="B61" s="37" t="s">
        <v>3102</v>
      </c>
      <c r="C61" s="38" t="s">
        <v>19</v>
      </c>
      <c r="D61" s="39" t="s">
        <v>936</v>
      </c>
      <c r="E61" s="40" t="s">
        <v>942</v>
      </c>
      <c r="F61" s="41" t="s">
        <v>1036</v>
      </c>
      <c r="G61" s="42" t="s">
        <v>3103</v>
      </c>
      <c r="H61" s="30"/>
    </row>
    <row r="62" spans="2:8" ht="75">
      <c r="B62" s="37" t="s">
        <v>2</v>
      </c>
      <c r="C62" s="38" t="s">
        <v>3</v>
      </c>
      <c r="D62" s="39" t="s">
        <v>2236</v>
      </c>
      <c r="E62" s="40" t="s">
        <v>1274</v>
      </c>
      <c r="F62" s="41" t="s">
        <v>1045</v>
      </c>
      <c r="G62" s="42" t="s">
        <v>3104</v>
      </c>
      <c r="H62" s="30"/>
    </row>
    <row r="63" spans="2:8" ht="30">
      <c r="B63" s="37" t="s">
        <v>3105</v>
      </c>
      <c r="C63" s="38" t="s">
        <v>4</v>
      </c>
      <c r="D63" s="39" t="s">
        <v>2233</v>
      </c>
      <c r="E63" s="40" t="s">
        <v>1426</v>
      </c>
      <c r="F63" s="41"/>
      <c r="G63" s="42" t="s">
        <v>3106</v>
      </c>
      <c r="H63" s="30"/>
    </row>
    <row r="64" spans="2:8">
      <c r="B64" s="37" t="s">
        <v>3107</v>
      </c>
      <c r="C64" s="38" t="s">
        <v>5</v>
      </c>
      <c r="D64" s="39" t="s">
        <v>1024</v>
      </c>
      <c r="E64" s="40" t="s">
        <v>1274</v>
      </c>
      <c r="F64" s="41"/>
      <c r="G64" s="42"/>
      <c r="H64" s="30"/>
    </row>
    <row r="65" spans="2:8">
      <c r="B65" s="37" t="s">
        <v>3108</v>
      </c>
      <c r="C65" s="38" t="s">
        <v>6</v>
      </c>
      <c r="D65" s="39" t="s">
        <v>1022</v>
      </c>
      <c r="E65" s="40" t="s">
        <v>925</v>
      </c>
      <c r="F65" s="41"/>
      <c r="G65" s="42"/>
      <c r="H65" s="30"/>
    </row>
    <row r="66" spans="2:8">
      <c r="B66" s="37" t="s">
        <v>7</v>
      </c>
      <c r="C66" s="38" t="s">
        <v>8</v>
      </c>
      <c r="D66" s="39" t="s">
        <v>1473</v>
      </c>
      <c r="E66" s="40" t="s">
        <v>1274</v>
      </c>
      <c r="F66" s="41"/>
      <c r="G66" s="42"/>
      <c r="H66" s="30"/>
    </row>
    <row r="67" spans="2:8">
      <c r="B67" s="37" t="s">
        <v>3109</v>
      </c>
      <c r="C67" s="38" t="s">
        <v>9</v>
      </c>
      <c r="D67" s="39" t="s">
        <v>1768</v>
      </c>
      <c r="E67" s="40" t="s">
        <v>1281</v>
      </c>
      <c r="F67" s="41"/>
      <c r="G67" s="42"/>
      <c r="H67" s="30"/>
    </row>
    <row r="68" spans="2:8" ht="60">
      <c r="B68" s="37" t="s">
        <v>3110</v>
      </c>
      <c r="C68" s="38" t="s">
        <v>3111</v>
      </c>
      <c r="D68" s="39" t="s">
        <v>1022</v>
      </c>
      <c r="E68" s="40" t="s">
        <v>1271</v>
      </c>
      <c r="F68" s="41"/>
      <c r="G68" s="42" t="s">
        <v>4439</v>
      </c>
      <c r="H68" s="30"/>
    </row>
    <row r="69" spans="2:8" ht="90">
      <c r="B69" s="37" t="s">
        <v>3112</v>
      </c>
      <c r="C69" s="38" t="s">
        <v>3113</v>
      </c>
      <c r="D69" s="39" t="s">
        <v>1257</v>
      </c>
      <c r="E69" s="40" t="s">
        <v>1271</v>
      </c>
      <c r="F69" s="41"/>
      <c r="G69" s="42" t="s">
        <v>4440</v>
      </c>
      <c r="H69" s="30"/>
    </row>
    <row r="70" spans="2:8" ht="90">
      <c r="B70" s="232" t="s">
        <v>3114</v>
      </c>
      <c r="C70" s="233" t="s">
        <v>3115</v>
      </c>
      <c r="D70" s="234" t="s">
        <v>1024</v>
      </c>
      <c r="E70" s="235" t="s">
        <v>1271</v>
      </c>
      <c r="F70" s="236"/>
      <c r="G70" s="237" t="s">
        <v>4441</v>
      </c>
      <c r="H70" s="30"/>
    </row>
    <row r="71" spans="2:8" ht="75">
      <c r="B71" s="37" t="s">
        <v>2310</v>
      </c>
      <c r="C71" s="38" t="s">
        <v>3116</v>
      </c>
      <c r="D71" s="39" t="s">
        <v>924</v>
      </c>
      <c r="E71" s="40" t="s">
        <v>1271</v>
      </c>
      <c r="F71" s="41" t="s">
        <v>1036</v>
      </c>
      <c r="G71" s="42" t="s">
        <v>3117</v>
      </c>
      <c r="H71" s="30"/>
    </row>
    <row r="72" spans="2:8" ht="60">
      <c r="B72" s="37" t="s">
        <v>2312</v>
      </c>
      <c r="C72" s="38" t="s">
        <v>3118</v>
      </c>
      <c r="D72" s="39" t="s">
        <v>924</v>
      </c>
      <c r="E72" s="40" t="s">
        <v>1271</v>
      </c>
      <c r="F72" s="41"/>
      <c r="G72" s="42" t="s">
        <v>3119</v>
      </c>
      <c r="H72" s="30"/>
    </row>
    <row r="73" spans="2:8" ht="75">
      <c r="B73" s="37" t="s">
        <v>3120</v>
      </c>
      <c r="C73" s="38" t="s">
        <v>3121</v>
      </c>
      <c r="D73" s="39" t="s">
        <v>936</v>
      </c>
      <c r="E73" s="40" t="s">
        <v>942</v>
      </c>
      <c r="F73" s="41"/>
      <c r="G73" s="42" t="s">
        <v>4417</v>
      </c>
      <c r="H73" s="30"/>
    </row>
    <row r="74" spans="2:8" ht="45">
      <c r="B74" s="37" t="s">
        <v>2298</v>
      </c>
      <c r="C74" s="38" t="s">
        <v>3122</v>
      </c>
      <c r="D74" s="39" t="s">
        <v>2212</v>
      </c>
      <c r="E74" s="40" t="s">
        <v>1281</v>
      </c>
      <c r="F74" s="41"/>
      <c r="G74" s="42" t="s">
        <v>3123</v>
      </c>
      <c r="H74" s="30"/>
    </row>
    <row r="75" spans="2:8" ht="105">
      <c r="B75" s="37" t="s">
        <v>2299</v>
      </c>
      <c r="C75" s="38" t="s">
        <v>3124</v>
      </c>
      <c r="D75" s="39" t="s">
        <v>982</v>
      </c>
      <c r="E75" s="40" t="s">
        <v>942</v>
      </c>
      <c r="F75" s="41"/>
      <c r="G75" s="42" t="s">
        <v>4442</v>
      </c>
      <c r="H75" s="30"/>
    </row>
    <row r="76" spans="2:8" ht="105">
      <c r="B76" s="37" t="s">
        <v>2300</v>
      </c>
      <c r="C76" s="38" t="s">
        <v>3125</v>
      </c>
      <c r="D76" s="39" t="s">
        <v>936</v>
      </c>
      <c r="E76" s="40" t="s">
        <v>1281</v>
      </c>
      <c r="F76" s="41"/>
      <c r="G76" s="42" t="s">
        <v>4443</v>
      </c>
      <c r="H76" s="30"/>
    </row>
    <row r="77" spans="2:8" ht="105">
      <c r="B77" s="37" t="s">
        <v>2301</v>
      </c>
      <c r="C77" s="38" t="s">
        <v>3126</v>
      </c>
      <c r="D77" s="39" t="s">
        <v>936</v>
      </c>
      <c r="E77" s="40" t="s">
        <v>1281</v>
      </c>
      <c r="F77" s="41"/>
      <c r="G77" s="42" t="s">
        <v>4444</v>
      </c>
      <c r="H77" s="30"/>
    </row>
    <row r="78" spans="2:8" ht="45">
      <c r="B78" s="37" t="s">
        <v>2311</v>
      </c>
      <c r="C78" s="38" t="s">
        <v>3127</v>
      </c>
      <c r="D78" s="39" t="s">
        <v>1461</v>
      </c>
      <c r="E78" s="40" t="s">
        <v>1281</v>
      </c>
      <c r="F78" s="41"/>
      <c r="G78" s="42" t="s">
        <v>3128</v>
      </c>
      <c r="H78" s="30"/>
    </row>
    <row r="79" spans="2:8" ht="60">
      <c r="B79" s="37" t="s">
        <v>3129</v>
      </c>
      <c r="C79" s="38" t="s">
        <v>3130</v>
      </c>
      <c r="D79" s="39" t="s">
        <v>1461</v>
      </c>
      <c r="E79" s="40" t="s">
        <v>1281</v>
      </c>
      <c r="F79" s="41"/>
      <c r="G79" s="42" t="s">
        <v>3131</v>
      </c>
      <c r="H79" s="30"/>
    </row>
    <row r="80" spans="2:8" ht="45">
      <c r="B80" s="37" t="s">
        <v>3132</v>
      </c>
      <c r="C80" s="38" t="s">
        <v>3133</v>
      </c>
      <c r="D80" s="39" t="s">
        <v>1021</v>
      </c>
      <c r="E80" s="40" t="s">
        <v>1271</v>
      </c>
      <c r="F80" s="41"/>
      <c r="G80" s="42" t="s">
        <v>4445</v>
      </c>
      <c r="H80" s="30"/>
    </row>
    <row r="81" spans="2:8" ht="75">
      <c r="B81" s="37" t="s">
        <v>3134</v>
      </c>
      <c r="C81" s="38" t="s">
        <v>3135</v>
      </c>
      <c r="D81" s="39" t="s">
        <v>936</v>
      </c>
      <c r="E81" s="40" t="s">
        <v>942</v>
      </c>
      <c r="F81" s="41"/>
      <c r="G81" s="42" t="s">
        <v>4446</v>
      </c>
      <c r="H81" s="30"/>
    </row>
    <row r="82" spans="2:8" ht="60">
      <c r="B82" s="37" t="s">
        <v>3136</v>
      </c>
      <c r="C82" s="38" t="s">
        <v>3137</v>
      </c>
      <c r="D82" s="39" t="s">
        <v>936</v>
      </c>
      <c r="E82" s="40" t="s">
        <v>942</v>
      </c>
      <c r="F82" s="41"/>
      <c r="G82" s="42" t="s">
        <v>3138</v>
      </c>
      <c r="H82" s="30"/>
    </row>
    <row r="83" spans="2:8" ht="90">
      <c r="B83" s="37" t="s">
        <v>2839</v>
      </c>
      <c r="C83" s="38" t="s">
        <v>3139</v>
      </c>
      <c r="D83" s="39" t="s">
        <v>2212</v>
      </c>
      <c r="E83" s="40" t="s">
        <v>942</v>
      </c>
      <c r="F83" s="41"/>
      <c r="G83" s="42" t="s">
        <v>3140</v>
      </c>
      <c r="H83" s="30"/>
    </row>
    <row r="84" spans="2:8" ht="90">
      <c r="B84" s="37" t="s">
        <v>2842</v>
      </c>
      <c r="C84" s="38" t="s">
        <v>3141</v>
      </c>
      <c r="D84" s="39" t="s">
        <v>936</v>
      </c>
      <c r="E84" s="40" t="s">
        <v>942</v>
      </c>
      <c r="F84" s="41"/>
      <c r="G84" s="42" t="s">
        <v>4447</v>
      </c>
      <c r="H84" s="30"/>
    </row>
    <row r="85" spans="2:8" ht="17.25" thickBot="1">
      <c r="B85" s="43" t="s">
        <v>2293</v>
      </c>
      <c r="C85" s="44" t="s">
        <v>3142</v>
      </c>
      <c r="D85" s="45" t="s">
        <v>1451</v>
      </c>
      <c r="E85" s="46" t="s">
        <v>1426</v>
      </c>
      <c r="F85" s="47"/>
      <c r="G85" s="48"/>
      <c r="H85" s="30"/>
    </row>
    <row r="86" spans="2:8">
      <c r="B86" s="299" t="s">
        <v>3143</v>
      </c>
      <c r="C86" s="358"/>
      <c r="D86" s="358"/>
      <c r="E86" s="358"/>
      <c r="F86" s="358"/>
      <c r="G86" s="359"/>
      <c r="H86" s="30"/>
    </row>
    <row r="87" spans="2:8" ht="17.25" thickBot="1">
      <c r="B87" s="339" t="s">
        <v>3144</v>
      </c>
      <c r="C87" s="360"/>
      <c r="D87" s="360"/>
      <c r="E87" s="360"/>
      <c r="F87" s="360"/>
      <c r="G87" s="361"/>
      <c r="H87" s="30"/>
    </row>
    <row r="88" spans="2:8" ht="240">
      <c r="B88" s="232" t="s">
        <v>600</v>
      </c>
      <c r="C88" s="233" t="s">
        <v>21</v>
      </c>
      <c r="D88" s="234" t="s">
        <v>936</v>
      </c>
      <c r="E88" s="235" t="s">
        <v>1281</v>
      </c>
      <c r="F88" s="236"/>
      <c r="G88" s="237" t="s">
        <v>3145</v>
      </c>
      <c r="H88" s="30"/>
    </row>
    <row r="89" spans="2:8" ht="150">
      <c r="B89" s="37" t="s">
        <v>601</v>
      </c>
      <c r="C89" s="38" t="s">
        <v>3146</v>
      </c>
      <c r="D89" s="39" t="s">
        <v>936</v>
      </c>
      <c r="E89" s="40" t="s">
        <v>1281</v>
      </c>
      <c r="F89" s="41" t="s">
        <v>1036</v>
      </c>
      <c r="G89" s="42" t="s">
        <v>3147</v>
      </c>
      <c r="H89" s="30"/>
    </row>
    <row r="90" spans="2:8" ht="75">
      <c r="B90" s="37" t="s">
        <v>3148</v>
      </c>
      <c r="C90" s="38" t="s">
        <v>10</v>
      </c>
      <c r="D90" s="39" t="s">
        <v>2236</v>
      </c>
      <c r="E90" s="40" t="s">
        <v>1274</v>
      </c>
      <c r="F90" s="41" t="s">
        <v>1045</v>
      </c>
      <c r="G90" s="42" t="s">
        <v>3149</v>
      </c>
      <c r="H90" s="30"/>
    </row>
    <row r="91" spans="2:8" ht="75">
      <c r="B91" s="37" t="s">
        <v>3150</v>
      </c>
      <c r="C91" s="38" t="s">
        <v>11</v>
      </c>
      <c r="D91" s="39" t="s">
        <v>2233</v>
      </c>
      <c r="E91" s="40" t="s">
        <v>1426</v>
      </c>
      <c r="F91" s="41"/>
      <c r="G91" s="42" t="s">
        <v>3151</v>
      </c>
      <c r="H91" s="30"/>
    </row>
    <row r="92" spans="2:8">
      <c r="B92" s="37" t="s">
        <v>3152</v>
      </c>
      <c r="C92" s="38" t="s">
        <v>12</v>
      </c>
      <c r="D92" s="39" t="s">
        <v>1024</v>
      </c>
      <c r="E92" s="40" t="s">
        <v>1274</v>
      </c>
      <c r="F92" s="41"/>
      <c r="G92" s="414" t="s">
        <v>3153</v>
      </c>
      <c r="H92" s="30"/>
    </row>
    <row r="93" spans="2:8">
      <c r="B93" s="37" t="s">
        <v>3154</v>
      </c>
      <c r="C93" s="38" t="s">
        <v>13</v>
      </c>
      <c r="D93" s="39" t="s">
        <v>1022</v>
      </c>
      <c r="E93" s="40" t="s">
        <v>925</v>
      </c>
      <c r="F93" s="41"/>
      <c r="G93" s="415"/>
      <c r="H93" s="30"/>
    </row>
    <row r="94" spans="2:8">
      <c r="B94" s="37" t="s">
        <v>602</v>
      </c>
      <c r="C94" s="38" t="s">
        <v>14</v>
      </c>
      <c r="D94" s="39" t="s">
        <v>1473</v>
      </c>
      <c r="E94" s="40" t="s">
        <v>1274</v>
      </c>
      <c r="F94" s="41"/>
      <c r="G94" s="415"/>
      <c r="H94" s="30"/>
    </row>
    <row r="95" spans="2:8">
      <c r="B95" s="37" t="s">
        <v>3155</v>
      </c>
      <c r="C95" s="38" t="s">
        <v>15</v>
      </c>
      <c r="D95" s="39" t="s">
        <v>1768</v>
      </c>
      <c r="E95" s="40" t="s">
        <v>1281</v>
      </c>
      <c r="F95" s="41"/>
      <c r="G95" s="416"/>
      <c r="H95" s="30"/>
    </row>
    <row r="96" spans="2:8" ht="120">
      <c r="B96" s="37" t="s">
        <v>3156</v>
      </c>
      <c r="C96" s="38" t="s">
        <v>23</v>
      </c>
      <c r="D96" s="39" t="s">
        <v>1022</v>
      </c>
      <c r="E96" s="40" t="s">
        <v>1271</v>
      </c>
      <c r="F96" s="41"/>
      <c r="G96" s="42" t="s">
        <v>4418</v>
      </c>
      <c r="H96" s="30"/>
    </row>
    <row r="97" spans="2:8" ht="135">
      <c r="B97" s="37" t="s">
        <v>24</v>
      </c>
      <c r="C97" s="38" t="s">
        <v>25</v>
      </c>
      <c r="D97" s="39" t="s">
        <v>1257</v>
      </c>
      <c r="E97" s="40" t="s">
        <v>1271</v>
      </c>
      <c r="F97" s="41"/>
      <c r="G97" s="42" t="s">
        <v>4419</v>
      </c>
      <c r="H97" s="30"/>
    </row>
    <row r="98" spans="2:8" ht="150">
      <c r="B98" s="232" t="s">
        <v>3157</v>
      </c>
      <c r="C98" s="233" t="s">
        <v>27</v>
      </c>
      <c r="D98" s="234" t="s">
        <v>1024</v>
      </c>
      <c r="E98" s="235" t="s">
        <v>1271</v>
      </c>
      <c r="F98" s="236"/>
      <c r="G98" s="237" t="s">
        <v>3158</v>
      </c>
      <c r="H98" s="30"/>
    </row>
    <row r="99" spans="2:8" ht="90">
      <c r="B99" s="37" t="s">
        <v>64</v>
      </c>
      <c r="C99" s="38" t="s">
        <v>29</v>
      </c>
      <c r="D99" s="39" t="s">
        <v>924</v>
      </c>
      <c r="E99" s="40" t="s">
        <v>1271</v>
      </c>
      <c r="F99" s="41"/>
      <c r="G99" s="42" t="s">
        <v>4420</v>
      </c>
      <c r="H99" s="30"/>
    </row>
    <row r="100" spans="2:8" ht="90">
      <c r="B100" s="37" t="s">
        <v>3159</v>
      </c>
      <c r="C100" s="38" t="s">
        <v>31</v>
      </c>
      <c r="D100" s="39" t="s">
        <v>924</v>
      </c>
      <c r="E100" s="40" t="s">
        <v>1271</v>
      </c>
      <c r="F100" s="41"/>
      <c r="G100" s="42" t="s">
        <v>4421</v>
      </c>
      <c r="H100" s="30"/>
    </row>
    <row r="101" spans="2:8" ht="90">
      <c r="B101" s="37" t="s">
        <v>2673</v>
      </c>
      <c r="C101" s="38" t="s">
        <v>32</v>
      </c>
      <c r="D101" s="39" t="s">
        <v>936</v>
      </c>
      <c r="E101" s="40" t="s">
        <v>942</v>
      </c>
      <c r="F101" s="41"/>
      <c r="G101" s="42" t="s">
        <v>4422</v>
      </c>
      <c r="H101" s="30"/>
    </row>
    <row r="102" spans="2:8" ht="60">
      <c r="B102" s="37" t="s">
        <v>33</v>
      </c>
      <c r="C102" s="38" t="s">
        <v>34</v>
      </c>
      <c r="D102" s="39" t="s">
        <v>2212</v>
      </c>
      <c r="E102" s="40" t="s">
        <v>1281</v>
      </c>
      <c r="F102" s="41"/>
      <c r="G102" s="42" t="s">
        <v>3160</v>
      </c>
      <c r="H102" s="30"/>
    </row>
    <row r="103" spans="2:8" ht="60">
      <c r="B103" s="37" t="s">
        <v>35</v>
      </c>
      <c r="C103" s="38" t="s">
        <v>36</v>
      </c>
      <c r="D103" s="39" t="s">
        <v>982</v>
      </c>
      <c r="E103" s="40" t="s">
        <v>942</v>
      </c>
      <c r="F103" s="41"/>
      <c r="G103" s="42" t="s">
        <v>4423</v>
      </c>
      <c r="H103" s="30"/>
    </row>
    <row r="104" spans="2:8" ht="90">
      <c r="B104" s="37" t="s">
        <v>37</v>
      </c>
      <c r="C104" s="38" t="s">
        <v>38</v>
      </c>
      <c r="D104" s="39" t="s">
        <v>936</v>
      </c>
      <c r="E104" s="40" t="s">
        <v>1281</v>
      </c>
      <c r="F104" s="41"/>
      <c r="G104" s="42" t="s">
        <v>4424</v>
      </c>
      <c r="H104" s="30"/>
    </row>
    <row r="105" spans="2:8" ht="90">
      <c r="B105" s="37" t="s">
        <v>39</v>
      </c>
      <c r="C105" s="38" t="s">
        <v>40</v>
      </c>
      <c r="D105" s="39" t="s">
        <v>936</v>
      </c>
      <c r="E105" s="40" t="s">
        <v>1281</v>
      </c>
      <c r="F105" s="41"/>
      <c r="G105" s="42" t="s">
        <v>4425</v>
      </c>
      <c r="H105" s="30"/>
    </row>
    <row r="106" spans="2:8" ht="105">
      <c r="B106" s="232" t="s">
        <v>2680</v>
      </c>
      <c r="C106" s="233" t="s">
        <v>3161</v>
      </c>
      <c r="D106" s="234" t="s">
        <v>1502</v>
      </c>
      <c r="E106" s="235" t="s">
        <v>1302</v>
      </c>
      <c r="F106" s="236"/>
      <c r="G106" s="237" t="s">
        <v>4426</v>
      </c>
      <c r="H106" s="30"/>
    </row>
    <row r="107" spans="2:8" ht="30">
      <c r="B107" s="37" t="s">
        <v>2268</v>
      </c>
      <c r="C107" s="38" t="s">
        <v>3162</v>
      </c>
      <c r="D107" s="39" t="s">
        <v>1461</v>
      </c>
      <c r="E107" s="40" t="s">
        <v>1281</v>
      </c>
      <c r="F107" s="41"/>
      <c r="G107" s="42" t="s">
        <v>2269</v>
      </c>
      <c r="H107" s="30"/>
    </row>
    <row r="108" spans="2:8" ht="75">
      <c r="B108" s="37" t="s">
        <v>85</v>
      </c>
      <c r="C108" s="38" t="s">
        <v>3163</v>
      </c>
      <c r="D108" s="39" t="s">
        <v>1461</v>
      </c>
      <c r="E108" s="40" t="s">
        <v>1281</v>
      </c>
      <c r="F108" s="41"/>
      <c r="G108" s="42" t="s">
        <v>3164</v>
      </c>
      <c r="H108" s="30"/>
    </row>
    <row r="109" spans="2:8" ht="30">
      <c r="B109" s="37" t="s">
        <v>3165</v>
      </c>
      <c r="C109" s="38" t="s">
        <v>3166</v>
      </c>
      <c r="D109" s="39" t="s">
        <v>1021</v>
      </c>
      <c r="E109" s="40" t="s">
        <v>1271</v>
      </c>
      <c r="F109" s="41"/>
      <c r="G109" s="42" t="s">
        <v>4448</v>
      </c>
      <c r="H109" s="30"/>
    </row>
    <row r="110" spans="2:8">
      <c r="B110" s="37" t="s">
        <v>1642</v>
      </c>
      <c r="C110" s="38" t="s">
        <v>3167</v>
      </c>
      <c r="D110" s="39" t="s">
        <v>934</v>
      </c>
      <c r="E110" s="40" t="s">
        <v>1019</v>
      </c>
      <c r="F110" s="41"/>
      <c r="G110" s="42"/>
      <c r="H110" s="30"/>
    </row>
    <row r="111" spans="2:8">
      <c r="B111" s="37" t="s">
        <v>1644</v>
      </c>
      <c r="C111" s="38" t="s">
        <v>3168</v>
      </c>
      <c r="D111" s="39" t="s">
        <v>934</v>
      </c>
      <c r="E111" s="40" t="s">
        <v>1019</v>
      </c>
      <c r="F111" s="41"/>
      <c r="G111" s="42"/>
      <c r="H111" s="30"/>
    </row>
    <row r="112" spans="2:8" ht="17.25" thickBot="1">
      <c r="B112" s="232" t="s">
        <v>3169</v>
      </c>
      <c r="C112" s="233" t="s">
        <v>3170</v>
      </c>
      <c r="D112" s="234" t="s">
        <v>1451</v>
      </c>
      <c r="E112" s="235" t="s">
        <v>1426</v>
      </c>
      <c r="F112" s="236"/>
      <c r="G112" s="237"/>
      <c r="H112" s="30"/>
    </row>
    <row r="113" spans="1:8" ht="17.25" thickBot="1">
      <c r="B113" s="299" t="s">
        <v>2271</v>
      </c>
      <c r="C113" s="358"/>
      <c r="D113" s="358"/>
      <c r="E113" s="358"/>
      <c r="F113" s="358"/>
      <c r="G113" s="359"/>
      <c r="H113" s="30"/>
    </row>
    <row r="114" spans="1:8" ht="60">
      <c r="B114" s="31" t="s">
        <v>2272</v>
      </c>
      <c r="C114" s="32" t="s">
        <v>3171</v>
      </c>
      <c r="D114" s="33" t="s">
        <v>936</v>
      </c>
      <c r="E114" s="34" t="s">
        <v>1281</v>
      </c>
      <c r="F114" s="35" t="s">
        <v>1036</v>
      </c>
      <c r="G114" s="36" t="s">
        <v>3172</v>
      </c>
      <c r="H114" s="30"/>
    </row>
    <row r="115" spans="1:8" ht="30.75" thickBot="1">
      <c r="B115" s="37" t="s">
        <v>2273</v>
      </c>
      <c r="C115" s="38" t="s">
        <v>3173</v>
      </c>
      <c r="D115" s="39" t="s">
        <v>2274</v>
      </c>
      <c r="E115" s="40" t="s">
        <v>1019</v>
      </c>
      <c r="F115" s="41" t="s">
        <v>1036</v>
      </c>
      <c r="G115" s="42" t="s">
        <v>3174</v>
      </c>
      <c r="H115" s="30"/>
    </row>
    <row r="116" spans="1:8">
      <c r="A116" s="283"/>
      <c r="B116" s="362"/>
      <c r="C116" s="239"/>
      <c r="D116" s="240"/>
      <c r="E116" s="52"/>
      <c r="F116" s="52"/>
      <c r="G116" s="289"/>
      <c r="H116" s="290"/>
    </row>
    <row r="117" spans="1:8" ht="17.25" thickBot="1">
      <c r="A117" s="283"/>
      <c r="B117" s="365"/>
      <c r="C117" s="249"/>
      <c r="D117" s="250"/>
      <c r="E117" s="251"/>
      <c r="F117" s="251"/>
      <c r="G117" s="294"/>
      <c r="H117" s="290"/>
    </row>
    <row r="118" spans="1:8" ht="18.75">
      <c r="B118" s="366" t="s">
        <v>3175</v>
      </c>
      <c r="C118" s="367"/>
      <c r="D118" s="367"/>
      <c r="E118" s="367"/>
      <c r="F118" s="367"/>
      <c r="G118" s="390"/>
      <c r="H118" s="30"/>
    </row>
    <row r="119" spans="1:8">
      <c r="B119" s="368" t="s">
        <v>2303</v>
      </c>
      <c r="C119" s="369"/>
      <c r="D119" s="369"/>
      <c r="E119" s="369"/>
      <c r="F119" s="369"/>
      <c r="G119" s="371"/>
      <c r="H119" s="30"/>
    </row>
    <row r="120" spans="1:8">
      <c r="B120" s="383" t="s">
        <v>2275</v>
      </c>
      <c r="C120" s="384" t="s">
        <v>3176</v>
      </c>
      <c r="D120" s="285"/>
      <c r="E120" s="384"/>
      <c r="F120" s="384"/>
      <c r="G120" s="370"/>
      <c r="H120" s="30"/>
    </row>
    <row r="121" spans="1:8">
      <c r="B121" s="383" t="s">
        <v>2691</v>
      </c>
      <c r="C121" s="384"/>
      <c r="D121" s="384"/>
      <c r="E121" s="384"/>
      <c r="F121" s="384"/>
      <c r="G121" s="385"/>
      <c r="H121" s="30"/>
    </row>
    <row r="122" spans="1:8">
      <c r="B122" s="383" t="s">
        <v>2692</v>
      </c>
      <c r="C122" s="384"/>
      <c r="D122" s="384"/>
      <c r="E122" s="384"/>
      <c r="F122" s="384"/>
      <c r="G122" s="385"/>
      <c r="H122" s="30"/>
    </row>
    <row r="123" spans="1:8">
      <c r="B123" s="383" t="s">
        <v>2693</v>
      </c>
      <c r="C123" s="384"/>
      <c r="D123" s="384"/>
      <c r="E123" s="384"/>
      <c r="F123" s="384"/>
      <c r="G123" s="385"/>
      <c r="H123" s="30"/>
    </row>
    <row r="124" spans="1:8">
      <c r="B124" s="383" t="s">
        <v>2304</v>
      </c>
      <c r="C124" s="384"/>
      <c r="D124" s="384"/>
      <c r="E124" s="384"/>
      <c r="F124" s="384"/>
      <c r="G124" s="385"/>
      <c r="H124" s="30"/>
    </row>
    <row r="125" spans="1:8">
      <c r="B125" s="383" t="s">
        <v>2305</v>
      </c>
      <c r="C125" s="384"/>
      <c r="D125" s="384"/>
      <c r="E125" s="384"/>
      <c r="F125" s="384"/>
      <c r="G125" s="385"/>
      <c r="H125" s="30"/>
    </row>
    <row r="126" spans="1:8">
      <c r="B126" s="368" t="s">
        <v>3177</v>
      </c>
      <c r="C126" s="369"/>
      <c r="D126" s="369"/>
      <c r="E126" s="369"/>
      <c r="F126" s="369"/>
      <c r="G126" s="371"/>
      <c r="H126" s="30"/>
    </row>
    <row r="127" spans="1:8" ht="16.149999999999999" customHeight="1">
      <c r="B127" s="391" t="s">
        <v>3178</v>
      </c>
      <c r="C127" s="392"/>
      <c r="D127" s="392"/>
      <c r="E127" s="392"/>
      <c r="F127" s="392"/>
      <c r="G127" s="393"/>
      <c r="H127" s="30"/>
    </row>
    <row r="128" spans="1:8">
      <c r="B128" s="383" t="s">
        <v>3179</v>
      </c>
      <c r="C128" s="384"/>
      <c r="D128" s="384"/>
      <c r="E128" s="384"/>
      <c r="F128" s="384"/>
      <c r="G128" s="385"/>
      <c r="H128" s="30"/>
    </row>
    <row r="129" spans="2:8">
      <c r="B129" s="368" t="s">
        <v>2697</v>
      </c>
      <c r="C129" s="369"/>
      <c r="D129" s="369"/>
      <c r="E129" s="369"/>
      <c r="F129" s="369"/>
      <c r="G129" s="371"/>
      <c r="H129" s="30"/>
    </row>
    <row r="130" spans="2:8">
      <c r="B130" s="383" t="s">
        <v>3180</v>
      </c>
      <c r="C130" s="384"/>
      <c r="D130" s="384"/>
      <c r="E130" s="384"/>
      <c r="F130" s="384"/>
      <c r="G130" s="385"/>
      <c r="H130" s="30"/>
    </row>
    <row r="131" spans="2:8">
      <c r="B131" s="394"/>
      <c r="C131" s="285"/>
      <c r="D131" s="395"/>
      <c r="E131" s="395"/>
      <c r="F131" s="395"/>
      <c r="G131" s="370"/>
      <c r="H131" s="30"/>
    </row>
    <row r="132" spans="2:8" ht="18.75">
      <c r="B132" s="396" t="s">
        <v>3181</v>
      </c>
      <c r="C132" s="397"/>
      <c r="D132" s="397"/>
      <c r="E132" s="397"/>
      <c r="F132" s="397"/>
      <c r="G132" s="370"/>
      <c r="H132" s="30"/>
    </row>
    <row r="133" spans="2:8">
      <c r="B133" s="368" t="s">
        <v>3182</v>
      </c>
      <c r="C133" s="369"/>
      <c r="D133" s="369"/>
      <c r="E133" s="369"/>
      <c r="F133" s="369"/>
      <c r="G133" s="370"/>
      <c r="H133" s="30"/>
    </row>
    <row r="134" spans="2:8">
      <c r="B134" s="374" t="s">
        <v>3183</v>
      </c>
      <c r="C134" s="369"/>
      <c r="D134" s="369"/>
      <c r="E134" s="369"/>
      <c r="F134" s="369"/>
      <c r="G134" s="370"/>
      <c r="H134" s="30"/>
    </row>
    <row r="135" spans="2:8">
      <c r="B135" s="368" t="s">
        <v>3184</v>
      </c>
      <c r="C135" s="369"/>
      <c r="D135" s="369"/>
      <c r="E135" s="369"/>
      <c r="F135" s="369"/>
      <c r="G135" s="370"/>
      <c r="H135" s="30"/>
    </row>
    <row r="136" spans="2:8">
      <c r="B136" s="368" t="s">
        <v>3185</v>
      </c>
      <c r="C136" s="369"/>
      <c r="D136" s="369"/>
      <c r="E136" s="369"/>
      <c r="F136" s="369"/>
      <c r="G136" s="370"/>
      <c r="H136" s="30"/>
    </row>
    <row r="137" spans="2:8">
      <c r="B137" s="383" t="s">
        <v>3186</v>
      </c>
      <c r="C137" s="384" t="s">
        <v>3187</v>
      </c>
      <c r="D137" s="285"/>
      <c r="E137" s="384"/>
      <c r="F137" s="384"/>
      <c r="G137" s="370"/>
      <c r="H137" s="30"/>
    </row>
    <row r="138" spans="2:8">
      <c r="B138" s="383" t="s">
        <v>3188</v>
      </c>
      <c r="C138" s="384"/>
      <c r="D138" s="384"/>
      <c r="E138" s="384"/>
      <c r="F138" s="384"/>
      <c r="G138" s="370"/>
      <c r="H138" s="30"/>
    </row>
    <row r="139" spans="2:8">
      <c r="B139" s="383" t="s">
        <v>3189</v>
      </c>
      <c r="C139" s="384"/>
      <c r="D139" s="384"/>
      <c r="E139" s="384"/>
      <c r="F139" s="384"/>
      <c r="G139" s="370"/>
      <c r="H139" s="30"/>
    </row>
    <row r="140" spans="2:8">
      <c r="B140" s="383" t="s">
        <v>3190</v>
      </c>
      <c r="C140" s="384"/>
      <c r="D140" s="384"/>
      <c r="E140" s="384"/>
      <c r="F140" s="384"/>
      <c r="G140" s="370"/>
      <c r="H140" s="30"/>
    </row>
    <row r="141" spans="2:8">
      <c r="B141" s="383" t="s">
        <v>3191</v>
      </c>
      <c r="C141" s="384"/>
      <c r="D141" s="384"/>
      <c r="E141" s="384"/>
      <c r="F141" s="384"/>
      <c r="G141" s="370"/>
      <c r="H141" s="30"/>
    </row>
    <row r="142" spans="2:8">
      <c r="B142" s="383" t="s">
        <v>3192</v>
      </c>
      <c r="C142" s="384"/>
      <c r="D142" s="384"/>
      <c r="E142" s="384"/>
      <c r="F142" s="384"/>
      <c r="G142" s="370"/>
      <c r="H142" s="30"/>
    </row>
    <row r="143" spans="2:8">
      <c r="B143" s="383" t="s">
        <v>3193</v>
      </c>
      <c r="C143" s="384"/>
      <c r="D143" s="384"/>
      <c r="E143" s="384"/>
      <c r="F143" s="384"/>
      <c r="G143" s="385"/>
      <c r="H143" s="30"/>
    </row>
    <row r="144" spans="2:8" ht="16.149999999999999" customHeight="1">
      <c r="B144" s="391" t="s">
        <v>3194</v>
      </c>
      <c r="C144" s="392"/>
      <c r="D144" s="392"/>
      <c r="E144" s="392"/>
      <c r="F144" s="392"/>
      <c r="G144" s="393"/>
      <c r="H144" s="30"/>
    </row>
    <row r="145" spans="2:8">
      <c r="B145" s="383" t="s">
        <v>3195</v>
      </c>
      <c r="C145" s="384"/>
      <c r="D145" s="384"/>
      <c r="E145" s="384"/>
      <c r="F145" s="384"/>
      <c r="G145" s="385"/>
      <c r="H145" s="30"/>
    </row>
    <row r="146" spans="2:8">
      <c r="B146" s="368"/>
      <c r="C146" s="369"/>
      <c r="D146" s="369"/>
      <c r="E146" s="369"/>
      <c r="F146" s="369"/>
      <c r="G146" s="370"/>
      <c r="H146" s="30"/>
    </row>
    <row r="147" spans="2:8">
      <c r="B147" s="374" t="s">
        <v>3196</v>
      </c>
      <c r="C147" s="369"/>
      <c r="D147" s="369"/>
      <c r="E147" s="369"/>
      <c r="F147" s="369"/>
      <c r="G147" s="370"/>
      <c r="H147" s="30"/>
    </row>
    <row r="148" spans="2:8">
      <c r="B148" s="368" t="s">
        <v>3197</v>
      </c>
      <c r="C148" s="369"/>
      <c r="D148" s="369"/>
      <c r="E148" s="369"/>
      <c r="F148" s="369"/>
      <c r="G148" s="370"/>
      <c r="H148" s="30"/>
    </row>
    <row r="149" spans="2:8">
      <c r="B149" s="368" t="s">
        <v>3198</v>
      </c>
      <c r="C149" s="369"/>
      <c r="D149" s="369"/>
      <c r="E149" s="369"/>
      <c r="F149" s="369"/>
      <c r="G149" s="370"/>
      <c r="H149" s="30"/>
    </row>
    <row r="150" spans="2:8">
      <c r="B150" s="368" t="s">
        <v>3199</v>
      </c>
      <c r="C150" s="369"/>
      <c r="D150" s="369"/>
      <c r="E150" s="369"/>
      <c r="F150" s="369"/>
      <c r="G150" s="370"/>
      <c r="H150" s="30"/>
    </row>
    <row r="151" spans="2:8">
      <c r="B151" s="368" t="s">
        <v>3200</v>
      </c>
      <c r="C151" s="369"/>
      <c r="D151" s="369"/>
      <c r="E151" s="369"/>
      <c r="F151" s="369"/>
      <c r="G151" s="370"/>
      <c r="H151" s="30"/>
    </row>
    <row r="152" spans="2:8">
      <c r="B152" s="368" t="s">
        <v>3201</v>
      </c>
      <c r="C152" s="369"/>
      <c r="D152" s="369"/>
      <c r="E152" s="369"/>
      <c r="F152" s="369"/>
      <c r="G152" s="370"/>
      <c r="H152" s="30"/>
    </row>
    <row r="153" spans="2:8">
      <c r="B153" s="368" t="s">
        <v>3202</v>
      </c>
      <c r="C153" s="369"/>
      <c r="D153" s="369"/>
      <c r="E153" s="369"/>
      <c r="F153" s="369"/>
      <c r="G153" s="370"/>
      <c r="H153" s="30"/>
    </row>
    <row r="154" spans="2:8">
      <c r="B154" s="368" t="s">
        <v>3203</v>
      </c>
      <c r="C154" s="369"/>
      <c r="D154" s="369"/>
      <c r="E154" s="369"/>
      <c r="F154" s="369"/>
      <c r="G154" s="370"/>
      <c r="H154" s="30"/>
    </row>
    <row r="155" spans="2:8" ht="17.25" thickBot="1">
      <c r="B155" s="383"/>
      <c r="C155" s="384"/>
      <c r="D155" s="384"/>
      <c r="E155" s="384"/>
      <c r="F155" s="384"/>
      <c r="G155" s="370"/>
      <c r="H155" s="30"/>
    </row>
    <row r="156" spans="2:8" ht="20.100000000000001" customHeight="1">
      <c r="B156" s="49"/>
      <c r="C156" s="49"/>
      <c r="D156" s="50"/>
      <c r="E156" s="51"/>
      <c r="F156" s="51"/>
      <c r="G156" s="49"/>
      <c r="H156" s="13"/>
    </row>
  </sheetData>
  <mergeCells count="1">
    <mergeCell ref="G92:G9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outlinePr summaryBelow="0"/>
    <pageSetUpPr fitToPage="1"/>
  </sheetPr>
  <dimension ref="A1:H158"/>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636</v>
      </c>
      <c r="C2" s="16"/>
      <c r="D2" s="16"/>
      <c r="E2" s="16"/>
      <c r="F2" s="16"/>
      <c r="G2" s="17"/>
      <c r="H2" s="18"/>
    </row>
    <row r="3" spans="1:8" ht="13.5" customHeight="1" thickBot="1">
      <c r="A3" s="19"/>
      <c r="B3" s="20"/>
      <c r="C3" s="20"/>
      <c r="D3" s="20"/>
      <c r="E3" s="20"/>
      <c r="F3" s="20"/>
      <c r="G3" s="20"/>
      <c r="H3" s="21"/>
    </row>
    <row r="4" spans="1:8" ht="17.25" thickBot="1">
      <c r="A4" s="22"/>
      <c r="B4" s="23" t="s">
        <v>640</v>
      </c>
      <c r="C4" s="24" t="s">
        <v>641</v>
      </c>
      <c r="D4" s="24" t="s">
        <v>642</v>
      </c>
      <c r="E4" s="24" t="s">
        <v>643</v>
      </c>
      <c r="F4" s="25" t="s">
        <v>644</v>
      </c>
      <c r="G4" s="26" t="s">
        <v>645</v>
      </c>
      <c r="H4" s="22"/>
    </row>
    <row r="5" spans="1:8" ht="17.25" thickBot="1">
      <c r="B5" s="31" t="s">
        <v>2307</v>
      </c>
      <c r="C5" s="32" t="s">
        <v>2314</v>
      </c>
      <c r="D5" s="33" t="s">
        <v>936</v>
      </c>
      <c r="E5" s="34" t="s">
        <v>2231</v>
      </c>
      <c r="F5" s="35" t="s">
        <v>926</v>
      </c>
      <c r="G5" s="36" t="s">
        <v>3204</v>
      </c>
      <c r="H5" s="30"/>
    </row>
    <row r="6" spans="1:8" s="22" customFormat="1" ht="17.25" thickBot="1">
      <c r="A6" s="5"/>
      <c r="B6" s="27" t="s">
        <v>2308</v>
      </c>
      <c r="C6" s="28"/>
      <c r="D6" s="28"/>
      <c r="E6" s="28"/>
      <c r="F6" s="28"/>
      <c r="G6" s="29"/>
      <c r="H6" s="30"/>
    </row>
    <row r="7" spans="1:8" ht="30">
      <c r="B7" s="31" t="s">
        <v>2324</v>
      </c>
      <c r="C7" s="32" t="s">
        <v>2325</v>
      </c>
      <c r="D7" s="33" t="s">
        <v>1024</v>
      </c>
      <c r="E7" s="34" t="s">
        <v>1271</v>
      </c>
      <c r="F7" s="35" t="s">
        <v>926</v>
      </c>
      <c r="G7" s="36" t="s">
        <v>2121</v>
      </c>
      <c r="H7" s="30"/>
    </row>
    <row r="8" spans="1:8" ht="30">
      <c r="B8" s="37" t="s">
        <v>2326</v>
      </c>
      <c r="C8" s="38" t="s">
        <v>2327</v>
      </c>
      <c r="D8" s="39" t="s">
        <v>1009</v>
      </c>
      <c r="E8" s="40" t="s">
        <v>1019</v>
      </c>
      <c r="F8" s="41"/>
      <c r="G8" s="42" t="s">
        <v>4449</v>
      </c>
      <c r="H8" s="30"/>
    </row>
    <row r="9" spans="1:8" ht="30">
      <c r="B9" s="37" t="s">
        <v>3205</v>
      </c>
      <c r="C9" s="38" t="s">
        <v>2329</v>
      </c>
      <c r="D9" s="39" t="s">
        <v>930</v>
      </c>
      <c r="E9" s="40" t="s">
        <v>1019</v>
      </c>
      <c r="F9" s="41"/>
      <c r="G9" s="42" t="s">
        <v>4450</v>
      </c>
      <c r="H9" s="30"/>
    </row>
    <row r="10" spans="1:8" ht="30">
      <c r="B10" s="232" t="s">
        <v>2331</v>
      </c>
      <c r="C10" s="233" t="s">
        <v>2332</v>
      </c>
      <c r="D10" s="234" t="s">
        <v>936</v>
      </c>
      <c r="E10" s="235" t="s">
        <v>942</v>
      </c>
      <c r="F10" s="236"/>
      <c r="G10" s="237" t="s">
        <v>4451</v>
      </c>
      <c r="H10" s="30"/>
    </row>
    <row r="11" spans="1:8" ht="30">
      <c r="B11" s="37" t="s">
        <v>3206</v>
      </c>
      <c r="C11" s="38" t="s">
        <v>2334</v>
      </c>
      <c r="D11" s="39" t="s">
        <v>936</v>
      </c>
      <c r="E11" s="40" t="s">
        <v>942</v>
      </c>
      <c r="F11" s="41"/>
      <c r="G11" s="42" t="s">
        <v>4452</v>
      </c>
      <c r="H11" s="30"/>
    </row>
    <row r="12" spans="1:8" ht="45">
      <c r="B12" s="37" t="s">
        <v>3207</v>
      </c>
      <c r="C12" s="38" t="s">
        <v>2340</v>
      </c>
      <c r="D12" s="39" t="s">
        <v>1024</v>
      </c>
      <c r="E12" s="40" t="s">
        <v>1271</v>
      </c>
      <c r="F12" s="41"/>
      <c r="G12" s="42" t="s">
        <v>3208</v>
      </c>
      <c r="H12" s="30"/>
    </row>
    <row r="13" spans="1:8" ht="30">
      <c r="B13" s="37" t="s">
        <v>3209</v>
      </c>
      <c r="C13" s="38" t="s">
        <v>2342</v>
      </c>
      <c r="D13" s="39" t="s">
        <v>1022</v>
      </c>
      <c r="E13" s="40" t="s">
        <v>1271</v>
      </c>
      <c r="F13" s="41"/>
      <c r="G13" s="42" t="s">
        <v>4453</v>
      </c>
      <c r="H13" s="30"/>
    </row>
    <row r="14" spans="1:8" ht="30">
      <c r="B14" s="37" t="s">
        <v>2242</v>
      </c>
      <c r="C14" s="38" t="s">
        <v>2343</v>
      </c>
      <c r="D14" s="39" t="s">
        <v>1008</v>
      </c>
      <c r="E14" s="40" t="s">
        <v>1271</v>
      </c>
      <c r="F14" s="41"/>
      <c r="G14" s="42" t="s">
        <v>4454</v>
      </c>
      <c r="H14" s="30"/>
    </row>
    <row r="15" spans="1:8" ht="60">
      <c r="B15" s="37" t="s">
        <v>2771</v>
      </c>
      <c r="C15" s="38" t="s">
        <v>2345</v>
      </c>
      <c r="D15" s="39" t="s">
        <v>1257</v>
      </c>
      <c r="E15" s="40" t="s">
        <v>1271</v>
      </c>
      <c r="F15" s="41"/>
      <c r="G15" s="42" t="s">
        <v>4455</v>
      </c>
      <c r="H15" s="30"/>
    </row>
    <row r="16" spans="1:8" ht="60.75" thickBot="1">
      <c r="B16" s="232" t="s">
        <v>70</v>
      </c>
      <c r="C16" s="233" t="s">
        <v>2346</v>
      </c>
      <c r="D16" s="234" t="s">
        <v>1024</v>
      </c>
      <c r="E16" s="235" t="s">
        <v>1271</v>
      </c>
      <c r="F16" s="236"/>
      <c r="G16" s="237" t="s">
        <v>4456</v>
      </c>
      <c r="H16" s="30"/>
    </row>
    <row r="17" spans="2:8" ht="17.25" thickBot="1">
      <c r="B17" s="27" t="s">
        <v>3210</v>
      </c>
      <c r="C17" s="28"/>
      <c r="D17" s="28"/>
      <c r="E17" s="28"/>
      <c r="F17" s="28"/>
      <c r="G17" s="29"/>
      <c r="H17" s="30"/>
    </row>
    <row r="18" spans="2:8" ht="17.25" thickBot="1">
      <c r="B18" s="333" t="s">
        <v>3211</v>
      </c>
      <c r="C18" s="375"/>
      <c r="D18" s="375"/>
      <c r="E18" s="375"/>
      <c r="F18" s="375"/>
      <c r="G18" s="376"/>
      <c r="H18" s="30"/>
    </row>
    <row r="19" spans="2:8" ht="45">
      <c r="B19" s="31" t="s">
        <v>2353</v>
      </c>
      <c r="C19" s="32" t="s">
        <v>2354</v>
      </c>
      <c r="D19" s="33" t="s">
        <v>1008</v>
      </c>
      <c r="E19" s="34" t="s">
        <v>925</v>
      </c>
      <c r="F19" s="35" t="s">
        <v>1036</v>
      </c>
      <c r="G19" s="36" t="s">
        <v>2355</v>
      </c>
      <c r="H19" s="30"/>
    </row>
    <row r="20" spans="2:8" ht="45">
      <c r="B20" s="37" t="s">
        <v>2357</v>
      </c>
      <c r="C20" s="38" t="s">
        <v>2358</v>
      </c>
      <c r="D20" s="39" t="s">
        <v>2233</v>
      </c>
      <c r="E20" s="40" t="s">
        <v>1426</v>
      </c>
      <c r="F20" s="41" t="s">
        <v>1036</v>
      </c>
      <c r="G20" s="42" t="s">
        <v>2359</v>
      </c>
      <c r="H20" s="30"/>
    </row>
    <row r="21" spans="2:8" ht="60">
      <c r="B21" s="37" t="s">
        <v>2360</v>
      </c>
      <c r="C21" s="38" t="s">
        <v>2361</v>
      </c>
      <c r="D21" s="39">
        <v>13</v>
      </c>
      <c r="E21" s="40" t="s">
        <v>942</v>
      </c>
      <c r="F21" s="41" t="s">
        <v>1036</v>
      </c>
      <c r="G21" s="42" t="s">
        <v>2362</v>
      </c>
      <c r="H21" s="30"/>
    </row>
    <row r="22" spans="2:8" ht="105">
      <c r="B22" s="37" t="s">
        <v>2363</v>
      </c>
      <c r="C22" s="38" t="s">
        <v>2364</v>
      </c>
      <c r="D22" s="39" t="s">
        <v>982</v>
      </c>
      <c r="E22" s="40" t="s">
        <v>1274</v>
      </c>
      <c r="F22" s="41" t="s">
        <v>1002</v>
      </c>
      <c r="G22" s="42" t="s">
        <v>4374</v>
      </c>
      <c r="H22" s="30"/>
    </row>
    <row r="23" spans="2:8" ht="105">
      <c r="B23" s="37" t="s">
        <v>2365</v>
      </c>
      <c r="C23" s="38" t="s">
        <v>2366</v>
      </c>
      <c r="D23" s="39" t="s">
        <v>1021</v>
      </c>
      <c r="E23" s="40" t="s">
        <v>1274</v>
      </c>
      <c r="F23" s="41" t="s">
        <v>1002</v>
      </c>
      <c r="G23" s="42" t="s">
        <v>4374</v>
      </c>
      <c r="H23" s="30"/>
    </row>
    <row r="24" spans="2:8" ht="120">
      <c r="B24" s="37" t="s">
        <v>2367</v>
      </c>
      <c r="C24" s="38" t="s">
        <v>2368</v>
      </c>
      <c r="D24" s="39" t="s">
        <v>936</v>
      </c>
      <c r="E24" s="40" t="s">
        <v>942</v>
      </c>
      <c r="F24" s="41" t="s">
        <v>1002</v>
      </c>
      <c r="G24" s="42" t="s">
        <v>4457</v>
      </c>
      <c r="H24" s="30"/>
    </row>
    <row r="25" spans="2:8" ht="105">
      <c r="B25" s="37" t="s">
        <v>2369</v>
      </c>
      <c r="C25" s="38" t="s">
        <v>2370</v>
      </c>
      <c r="D25" s="39" t="s">
        <v>1960</v>
      </c>
      <c r="E25" s="40" t="s">
        <v>2371</v>
      </c>
      <c r="F25" s="41" t="s">
        <v>1002</v>
      </c>
      <c r="G25" s="42" t="s">
        <v>4374</v>
      </c>
      <c r="H25" s="30"/>
    </row>
    <row r="26" spans="2:8" ht="105">
      <c r="B26" s="37" t="s">
        <v>2372</v>
      </c>
      <c r="C26" s="38" t="s">
        <v>2373</v>
      </c>
      <c r="D26" s="39" t="s">
        <v>1018</v>
      </c>
      <c r="E26" s="40" t="s">
        <v>1019</v>
      </c>
      <c r="F26" s="41" t="s">
        <v>1002</v>
      </c>
      <c r="G26" s="42" t="s">
        <v>4374</v>
      </c>
      <c r="H26" s="30"/>
    </row>
    <row r="27" spans="2:8" ht="105.75" thickBot="1">
      <c r="B27" s="37" t="s">
        <v>2374</v>
      </c>
      <c r="C27" s="38" t="s">
        <v>2375</v>
      </c>
      <c r="D27" s="39" t="s">
        <v>1018</v>
      </c>
      <c r="E27" s="40" t="s">
        <v>1019</v>
      </c>
      <c r="F27" s="41" t="s">
        <v>1002</v>
      </c>
      <c r="G27" s="42" t="s">
        <v>4374</v>
      </c>
      <c r="H27" s="30"/>
    </row>
    <row r="28" spans="2:8" ht="17.25" thickBot="1">
      <c r="B28" s="333" t="s">
        <v>3212</v>
      </c>
      <c r="C28" s="375"/>
      <c r="D28" s="375"/>
      <c r="E28" s="375"/>
      <c r="F28" s="375"/>
      <c r="G28" s="376"/>
      <c r="H28" s="30"/>
    </row>
    <row r="29" spans="2:8">
      <c r="B29" s="31" t="s">
        <v>2378</v>
      </c>
      <c r="C29" s="32" t="s">
        <v>2379</v>
      </c>
      <c r="D29" s="33" t="s">
        <v>1008</v>
      </c>
      <c r="E29" s="34" t="s">
        <v>925</v>
      </c>
      <c r="F29" s="35" t="s">
        <v>1036</v>
      </c>
      <c r="G29" s="308" t="s">
        <v>2377</v>
      </c>
      <c r="H29" s="30"/>
    </row>
    <row r="30" spans="2:8">
      <c r="B30" s="37" t="s">
        <v>2380</v>
      </c>
      <c r="C30" s="38" t="s">
        <v>2381</v>
      </c>
      <c r="D30" s="39" t="s">
        <v>2233</v>
      </c>
      <c r="E30" s="40" t="s">
        <v>1426</v>
      </c>
      <c r="F30" s="41" t="s">
        <v>1036</v>
      </c>
      <c r="G30" s="266"/>
      <c r="H30" s="30"/>
    </row>
    <row r="31" spans="2:8">
      <c r="B31" s="37" t="s">
        <v>2382</v>
      </c>
      <c r="C31" s="38" t="s">
        <v>2383</v>
      </c>
      <c r="D31" s="39">
        <v>13</v>
      </c>
      <c r="E31" s="40" t="s">
        <v>942</v>
      </c>
      <c r="F31" s="41" t="s">
        <v>1036</v>
      </c>
      <c r="G31" s="266"/>
      <c r="H31" s="30"/>
    </row>
    <row r="32" spans="2:8">
      <c r="B32" s="37" t="s">
        <v>2384</v>
      </c>
      <c r="C32" s="38" t="s">
        <v>2385</v>
      </c>
      <c r="D32" s="39" t="s">
        <v>982</v>
      </c>
      <c r="E32" s="40" t="s">
        <v>1274</v>
      </c>
      <c r="F32" s="41" t="s">
        <v>1036</v>
      </c>
      <c r="G32" s="266"/>
      <c r="H32" s="30"/>
    </row>
    <row r="33" spans="2:8">
      <c r="B33" s="37" t="s">
        <v>2386</v>
      </c>
      <c r="C33" s="38" t="s">
        <v>2387</v>
      </c>
      <c r="D33" s="39" t="s">
        <v>1021</v>
      </c>
      <c r="E33" s="40" t="s">
        <v>1274</v>
      </c>
      <c r="F33" s="41" t="s">
        <v>1036</v>
      </c>
      <c r="G33" s="266"/>
      <c r="H33" s="30"/>
    </row>
    <row r="34" spans="2:8">
      <c r="B34" s="37" t="s">
        <v>2388</v>
      </c>
      <c r="C34" s="38" t="s">
        <v>2389</v>
      </c>
      <c r="D34" s="39" t="s">
        <v>936</v>
      </c>
      <c r="E34" s="40" t="s">
        <v>942</v>
      </c>
      <c r="F34" s="41" t="s">
        <v>1036</v>
      </c>
      <c r="G34" s="266"/>
      <c r="H34" s="30"/>
    </row>
    <row r="35" spans="2:8">
      <c r="B35" s="37" t="s">
        <v>2390</v>
      </c>
      <c r="C35" s="38" t="s">
        <v>2391</v>
      </c>
      <c r="D35" s="39" t="s">
        <v>1960</v>
      </c>
      <c r="E35" s="40" t="s">
        <v>2371</v>
      </c>
      <c r="F35" s="41" t="s">
        <v>1036</v>
      </c>
      <c r="G35" s="266"/>
      <c r="H35" s="30"/>
    </row>
    <row r="36" spans="2:8">
      <c r="B36" s="37" t="s">
        <v>2392</v>
      </c>
      <c r="C36" s="38" t="s">
        <v>2393</v>
      </c>
      <c r="D36" s="39" t="s">
        <v>1018</v>
      </c>
      <c r="E36" s="40" t="s">
        <v>1019</v>
      </c>
      <c r="F36" s="41" t="s">
        <v>1036</v>
      </c>
      <c r="G36" s="266"/>
      <c r="H36" s="30"/>
    </row>
    <row r="37" spans="2:8" ht="17.25" thickBot="1">
      <c r="B37" s="37" t="s">
        <v>2394</v>
      </c>
      <c r="C37" s="38" t="s">
        <v>2395</v>
      </c>
      <c r="D37" s="39" t="s">
        <v>1018</v>
      </c>
      <c r="E37" s="40" t="s">
        <v>1019</v>
      </c>
      <c r="F37" s="41" t="s">
        <v>1036</v>
      </c>
      <c r="G37" s="267"/>
      <c r="H37" s="30"/>
    </row>
    <row r="38" spans="2:8" ht="17.25" thickBot="1">
      <c r="B38" s="333" t="s">
        <v>3213</v>
      </c>
      <c r="C38" s="375"/>
      <c r="D38" s="375"/>
      <c r="E38" s="375"/>
      <c r="F38" s="375"/>
      <c r="G38" s="376"/>
      <c r="H38" s="30"/>
    </row>
    <row r="39" spans="2:8">
      <c r="B39" s="31" t="s">
        <v>2397</v>
      </c>
      <c r="C39" s="32" t="s">
        <v>2398</v>
      </c>
      <c r="D39" s="33" t="s">
        <v>1008</v>
      </c>
      <c r="E39" s="34" t="s">
        <v>925</v>
      </c>
      <c r="F39" s="35" t="s">
        <v>1036</v>
      </c>
      <c r="G39" s="308" t="s">
        <v>2377</v>
      </c>
      <c r="H39" s="30"/>
    </row>
    <row r="40" spans="2:8">
      <c r="B40" s="37" t="s">
        <v>2399</v>
      </c>
      <c r="C40" s="38" t="s">
        <v>2400</v>
      </c>
      <c r="D40" s="39" t="s">
        <v>2233</v>
      </c>
      <c r="E40" s="40" t="s">
        <v>1426</v>
      </c>
      <c r="F40" s="41" t="s">
        <v>1036</v>
      </c>
      <c r="G40" s="266"/>
      <c r="H40" s="30"/>
    </row>
    <row r="41" spans="2:8">
      <c r="B41" s="37" t="s">
        <v>2401</v>
      </c>
      <c r="C41" s="38" t="s">
        <v>2402</v>
      </c>
      <c r="D41" s="39">
        <v>13</v>
      </c>
      <c r="E41" s="40" t="s">
        <v>942</v>
      </c>
      <c r="F41" s="41" t="s">
        <v>1036</v>
      </c>
      <c r="G41" s="266"/>
      <c r="H41" s="30"/>
    </row>
    <row r="42" spans="2:8">
      <c r="B42" s="37" t="s">
        <v>2403</v>
      </c>
      <c r="C42" s="38" t="s">
        <v>2404</v>
      </c>
      <c r="D42" s="39" t="s">
        <v>982</v>
      </c>
      <c r="E42" s="40" t="s">
        <v>1274</v>
      </c>
      <c r="F42" s="41" t="s">
        <v>1036</v>
      </c>
      <c r="G42" s="266"/>
      <c r="H42" s="30"/>
    </row>
    <row r="43" spans="2:8">
      <c r="B43" s="37" t="s">
        <v>2405</v>
      </c>
      <c r="C43" s="38" t="s">
        <v>2406</v>
      </c>
      <c r="D43" s="39" t="s">
        <v>1021</v>
      </c>
      <c r="E43" s="40" t="s">
        <v>1274</v>
      </c>
      <c r="F43" s="41" t="s">
        <v>1036</v>
      </c>
      <c r="G43" s="266"/>
      <c r="H43" s="30"/>
    </row>
    <row r="44" spans="2:8">
      <c r="B44" s="37" t="s">
        <v>2407</v>
      </c>
      <c r="C44" s="38" t="s">
        <v>2408</v>
      </c>
      <c r="D44" s="39" t="s">
        <v>936</v>
      </c>
      <c r="E44" s="40" t="s">
        <v>942</v>
      </c>
      <c r="F44" s="41" t="s">
        <v>1036</v>
      </c>
      <c r="G44" s="266"/>
      <c r="H44" s="30"/>
    </row>
    <row r="45" spans="2:8">
      <c r="B45" s="37" t="s">
        <v>2409</v>
      </c>
      <c r="C45" s="38" t="s">
        <v>2410</v>
      </c>
      <c r="D45" s="39" t="s">
        <v>1960</v>
      </c>
      <c r="E45" s="40" t="s">
        <v>2371</v>
      </c>
      <c r="F45" s="41" t="s">
        <v>1036</v>
      </c>
      <c r="G45" s="266"/>
      <c r="H45" s="30"/>
    </row>
    <row r="46" spans="2:8">
      <c r="B46" s="37" t="s">
        <v>2411</v>
      </c>
      <c r="C46" s="38" t="s">
        <v>2412</v>
      </c>
      <c r="D46" s="39" t="s">
        <v>1018</v>
      </c>
      <c r="E46" s="40" t="s">
        <v>1019</v>
      </c>
      <c r="F46" s="41" t="s">
        <v>1036</v>
      </c>
      <c r="G46" s="266"/>
      <c r="H46" s="30"/>
    </row>
    <row r="47" spans="2:8" ht="17.25" thickBot="1">
      <c r="B47" s="37" t="s">
        <v>2413</v>
      </c>
      <c r="C47" s="38" t="s">
        <v>2414</v>
      </c>
      <c r="D47" s="39" t="s">
        <v>1018</v>
      </c>
      <c r="E47" s="40" t="s">
        <v>1019</v>
      </c>
      <c r="F47" s="41" t="s">
        <v>1036</v>
      </c>
      <c r="G47" s="267"/>
      <c r="H47" s="30"/>
    </row>
    <row r="48" spans="2:8" ht="17.25" thickBot="1">
      <c r="B48" s="333" t="s">
        <v>3214</v>
      </c>
      <c r="C48" s="375"/>
      <c r="D48" s="375"/>
      <c r="E48" s="375"/>
      <c r="F48" s="375"/>
      <c r="G48" s="376"/>
      <c r="H48" s="30"/>
    </row>
    <row r="49" spans="2:8">
      <c r="B49" s="31" t="s">
        <v>2416</v>
      </c>
      <c r="C49" s="32" t="s">
        <v>2417</v>
      </c>
      <c r="D49" s="33" t="s">
        <v>1008</v>
      </c>
      <c r="E49" s="34" t="s">
        <v>925</v>
      </c>
      <c r="F49" s="35" t="s">
        <v>1036</v>
      </c>
      <c r="G49" s="308" t="s">
        <v>2377</v>
      </c>
      <c r="H49" s="30"/>
    </row>
    <row r="50" spans="2:8">
      <c r="B50" s="37" t="s">
        <v>2418</v>
      </c>
      <c r="C50" s="38" t="s">
        <v>2419</v>
      </c>
      <c r="D50" s="39" t="s">
        <v>2233</v>
      </c>
      <c r="E50" s="40" t="s">
        <v>1426</v>
      </c>
      <c r="F50" s="41" t="s">
        <v>1036</v>
      </c>
      <c r="G50" s="266"/>
      <c r="H50" s="30"/>
    </row>
    <row r="51" spans="2:8">
      <c r="B51" s="37" t="s">
        <v>2420</v>
      </c>
      <c r="C51" s="38" t="s">
        <v>2421</v>
      </c>
      <c r="D51" s="39">
        <v>13</v>
      </c>
      <c r="E51" s="40" t="s">
        <v>942</v>
      </c>
      <c r="F51" s="41" t="s">
        <v>1036</v>
      </c>
      <c r="G51" s="266"/>
      <c r="H51" s="30"/>
    </row>
    <row r="52" spans="2:8">
      <c r="B52" s="37" t="s">
        <v>2422</v>
      </c>
      <c r="C52" s="38" t="s">
        <v>2423</v>
      </c>
      <c r="D52" s="39" t="s">
        <v>982</v>
      </c>
      <c r="E52" s="40" t="s">
        <v>1274</v>
      </c>
      <c r="F52" s="41" t="s">
        <v>1036</v>
      </c>
      <c r="G52" s="266"/>
      <c r="H52" s="30"/>
    </row>
    <row r="53" spans="2:8">
      <c r="B53" s="37" t="s">
        <v>2424</v>
      </c>
      <c r="C53" s="38" t="s">
        <v>2425</v>
      </c>
      <c r="D53" s="39" t="s">
        <v>1021</v>
      </c>
      <c r="E53" s="40" t="s">
        <v>1274</v>
      </c>
      <c r="F53" s="41" t="s">
        <v>1036</v>
      </c>
      <c r="G53" s="266"/>
      <c r="H53" s="30"/>
    </row>
    <row r="54" spans="2:8">
      <c r="B54" s="37" t="s">
        <v>2426</v>
      </c>
      <c r="C54" s="38" t="s">
        <v>2427</v>
      </c>
      <c r="D54" s="39" t="s">
        <v>936</v>
      </c>
      <c r="E54" s="40" t="s">
        <v>942</v>
      </c>
      <c r="F54" s="41" t="s">
        <v>1036</v>
      </c>
      <c r="G54" s="266"/>
      <c r="H54" s="30"/>
    </row>
    <row r="55" spans="2:8">
      <c r="B55" s="37" t="s">
        <v>2428</v>
      </c>
      <c r="C55" s="38" t="s">
        <v>2429</v>
      </c>
      <c r="D55" s="39" t="s">
        <v>1960</v>
      </c>
      <c r="E55" s="40" t="s">
        <v>2371</v>
      </c>
      <c r="F55" s="41" t="s">
        <v>1036</v>
      </c>
      <c r="G55" s="266"/>
      <c r="H55" s="30"/>
    </row>
    <row r="56" spans="2:8">
      <c r="B56" s="37" t="s">
        <v>2430</v>
      </c>
      <c r="C56" s="38" t="s">
        <v>2431</v>
      </c>
      <c r="D56" s="39" t="s">
        <v>1018</v>
      </c>
      <c r="E56" s="40" t="s">
        <v>1019</v>
      </c>
      <c r="F56" s="41" t="s">
        <v>1036</v>
      </c>
      <c r="G56" s="266"/>
      <c r="H56" s="30"/>
    </row>
    <row r="57" spans="2:8" ht="17.25" thickBot="1">
      <c r="B57" s="37" t="s">
        <v>2432</v>
      </c>
      <c r="C57" s="38" t="s">
        <v>2433</v>
      </c>
      <c r="D57" s="39" t="s">
        <v>1018</v>
      </c>
      <c r="E57" s="40" t="s">
        <v>1019</v>
      </c>
      <c r="F57" s="41" t="s">
        <v>1036</v>
      </c>
      <c r="G57" s="267"/>
      <c r="H57" s="30"/>
    </row>
    <row r="58" spans="2:8" ht="17.25" thickBot="1">
      <c r="B58" s="333" t="s">
        <v>3215</v>
      </c>
      <c r="C58" s="375"/>
      <c r="D58" s="375"/>
      <c r="E58" s="375"/>
      <c r="F58" s="375"/>
      <c r="G58" s="376"/>
      <c r="H58" s="30"/>
    </row>
    <row r="59" spans="2:8">
      <c r="B59" s="31" t="s">
        <v>2435</v>
      </c>
      <c r="C59" s="32" t="s">
        <v>2436</v>
      </c>
      <c r="D59" s="33" t="s">
        <v>1008</v>
      </c>
      <c r="E59" s="34" t="s">
        <v>925</v>
      </c>
      <c r="F59" s="35" t="s">
        <v>1036</v>
      </c>
      <c r="G59" s="308" t="s">
        <v>2377</v>
      </c>
      <c r="H59" s="30"/>
    </row>
    <row r="60" spans="2:8">
      <c r="B60" s="37" t="s">
        <v>2437</v>
      </c>
      <c r="C60" s="38" t="s">
        <v>2438</v>
      </c>
      <c r="D60" s="39" t="s">
        <v>2233</v>
      </c>
      <c r="E60" s="40" t="s">
        <v>1426</v>
      </c>
      <c r="F60" s="41" t="s">
        <v>1036</v>
      </c>
      <c r="G60" s="266"/>
      <c r="H60" s="30"/>
    </row>
    <row r="61" spans="2:8">
      <c r="B61" s="37" t="s">
        <v>2439</v>
      </c>
      <c r="C61" s="38" t="s">
        <v>2440</v>
      </c>
      <c r="D61" s="39">
        <v>13</v>
      </c>
      <c r="E61" s="40" t="s">
        <v>942</v>
      </c>
      <c r="F61" s="41" t="s">
        <v>1036</v>
      </c>
      <c r="G61" s="266"/>
      <c r="H61" s="30"/>
    </row>
    <row r="62" spans="2:8">
      <c r="B62" s="37" t="s">
        <v>2441</v>
      </c>
      <c r="C62" s="38" t="s">
        <v>2442</v>
      </c>
      <c r="D62" s="39" t="s">
        <v>982</v>
      </c>
      <c r="E62" s="40" t="s">
        <v>1274</v>
      </c>
      <c r="F62" s="41" t="s">
        <v>1036</v>
      </c>
      <c r="G62" s="266"/>
      <c r="H62" s="30"/>
    </row>
    <row r="63" spans="2:8">
      <c r="B63" s="37" t="s">
        <v>2443</v>
      </c>
      <c r="C63" s="38" t="s">
        <v>2444</v>
      </c>
      <c r="D63" s="39" t="s">
        <v>1021</v>
      </c>
      <c r="E63" s="40" t="s">
        <v>1274</v>
      </c>
      <c r="F63" s="41" t="s">
        <v>1036</v>
      </c>
      <c r="G63" s="266"/>
      <c r="H63" s="30"/>
    </row>
    <row r="64" spans="2:8">
      <c r="B64" s="37" t="s">
        <v>2445</v>
      </c>
      <c r="C64" s="38" t="s">
        <v>2446</v>
      </c>
      <c r="D64" s="39" t="s">
        <v>936</v>
      </c>
      <c r="E64" s="40" t="s">
        <v>942</v>
      </c>
      <c r="F64" s="41" t="s">
        <v>1036</v>
      </c>
      <c r="G64" s="266"/>
      <c r="H64" s="30"/>
    </row>
    <row r="65" spans="2:8">
      <c r="B65" s="37" t="s">
        <v>2447</v>
      </c>
      <c r="C65" s="38" t="s">
        <v>2448</v>
      </c>
      <c r="D65" s="39" t="s">
        <v>1960</v>
      </c>
      <c r="E65" s="40" t="s">
        <v>2371</v>
      </c>
      <c r="F65" s="41" t="s">
        <v>1036</v>
      </c>
      <c r="G65" s="266"/>
      <c r="H65" s="30"/>
    </row>
    <row r="66" spans="2:8">
      <c r="B66" s="37" t="s">
        <v>2449</v>
      </c>
      <c r="C66" s="38" t="s">
        <v>2450</v>
      </c>
      <c r="D66" s="39" t="s">
        <v>1018</v>
      </c>
      <c r="E66" s="40" t="s">
        <v>1019</v>
      </c>
      <c r="F66" s="41" t="s">
        <v>1036</v>
      </c>
      <c r="G66" s="266"/>
      <c r="H66" s="30"/>
    </row>
    <row r="67" spans="2:8" ht="17.25" thickBot="1">
      <c r="B67" s="37" t="s">
        <v>2451</v>
      </c>
      <c r="C67" s="38" t="s">
        <v>2452</v>
      </c>
      <c r="D67" s="39" t="s">
        <v>1018</v>
      </c>
      <c r="E67" s="40" t="s">
        <v>1019</v>
      </c>
      <c r="F67" s="41" t="s">
        <v>1036</v>
      </c>
      <c r="G67" s="267"/>
      <c r="H67" s="30"/>
    </row>
    <row r="68" spans="2:8" ht="17.25" thickBot="1">
      <c r="B68" s="333" t="s">
        <v>3216</v>
      </c>
      <c r="C68" s="375"/>
      <c r="D68" s="375"/>
      <c r="E68" s="375"/>
      <c r="F68" s="375"/>
      <c r="G68" s="376"/>
      <c r="H68" s="30"/>
    </row>
    <row r="69" spans="2:8">
      <c r="B69" s="31" t="s">
        <v>2454</v>
      </c>
      <c r="C69" s="32" t="s">
        <v>2455</v>
      </c>
      <c r="D69" s="33" t="s">
        <v>1008</v>
      </c>
      <c r="E69" s="34" t="s">
        <v>925</v>
      </c>
      <c r="F69" s="35" t="s">
        <v>1036</v>
      </c>
      <c r="G69" s="308" t="s">
        <v>2377</v>
      </c>
      <c r="H69" s="30"/>
    </row>
    <row r="70" spans="2:8">
      <c r="B70" s="37" t="s">
        <v>2456</v>
      </c>
      <c r="C70" s="38" t="s">
        <v>2457</v>
      </c>
      <c r="D70" s="39" t="s">
        <v>2233</v>
      </c>
      <c r="E70" s="40" t="s">
        <v>1426</v>
      </c>
      <c r="F70" s="41" t="s">
        <v>1036</v>
      </c>
      <c r="G70" s="266"/>
      <c r="H70" s="30"/>
    </row>
    <row r="71" spans="2:8">
      <c r="B71" s="37" t="s">
        <v>2458</v>
      </c>
      <c r="C71" s="38" t="s">
        <v>2459</v>
      </c>
      <c r="D71" s="39">
        <v>13</v>
      </c>
      <c r="E71" s="40" t="s">
        <v>942</v>
      </c>
      <c r="F71" s="41" t="s">
        <v>1036</v>
      </c>
      <c r="G71" s="266"/>
      <c r="H71" s="30"/>
    </row>
    <row r="72" spans="2:8">
      <c r="B72" s="37" t="s">
        <v>2460</v>
      </c>
      <c r="C72" s="38" t="s">
        <v>2461</v>
      </c>
      <c r="D72" s="39" t="s">
        <v>982</v>
      </c>
      <c r="E72" s="40" t="s">
        <v>1274</v>
      </c>
      <c r="F72" s="41" t="s">
        <v>1036</v>
      </c>
      <c r="G72" s="266"/>
      <c r="H72" s="30"/>
    </row>
    <row r="73" spans="2:8">
      <c r="B73" s="37" t="s">
        <v>2462</v>
      </c>
      <c r="C73" s="38" t="s">
        <v>2463</v>
      </c>
      <c r="D73" s="39" t="s">
        <v>1021</v>
      </c>
      <c r="E73" s="40" t="s">
        <v>1274</v>
      </c>
      <c r="F73" s="41" t="s">
        <v>1036</v>
      </c>
      <c r="G73" s="266"/>
      <c r="H73" s="30"/>
    </row>
    <row r="74" spans="2:8">
      <c r="B74" s="37" t="s">
        <v>2464</v>
      </c>
      <c r="C74" s="38" t="s">
        <v>2465</v>
      </c>
      <c r="D74" s="39" t="s">
        <v>936</v>
      </c>
      <c r="E74" s="40" t="s">
        <v>942</v>
      </c>
      <c r="F74" s="41" t="s">
        <v>1036</v>
      </c>
      <c r="G74" s="266"/>
      <c r="H74" s="30"/>
    </row>
    <row r="75" spans="2:8">
      <c r="B75" s="37" t="s">
        <v>2466</v>
      </c>
      <c r="C75" s="38" t="s">
        <v>2467</v>
      </c>
      <c r="D75" s="39" t="s">
        <v>1960</v>
      </c>
      <c r="E75" s="40" t="s">
        <v>2371</v>
      </c>
      <c r="F75" s="41" t="s">
        <v>1036</v>
      </c>
      <c r="G75" s="266"/>
      <c r="H75" s="30"/>
    </row>
    <row r="76" spans="2:8">
      <c r="B76" s="37" t="s">
        <v>2468</v>
      </c>
      <c r="C76" s="38" t="s">
        <v>2469</v>
      </c>
      <c r="D76" s="39" t="s">
        <v>1018</v>
      </c>
      <c r="E76" s="40" t="s">
        <v>1019</v>
      </c>
      <c r="F76" s="41" t="s">
        <v>1036</v>
      </c>
      <c r="G76" s="266"/>
      <c r="H76" s="30"/>
    </row>
    <row r="77" spans="2:8" ht="17.25" thickBot="1">
      <c r="B77" s="37" t="s">
        <v>2470</v>
      </c>
      <c r="C77" s="38" t="s">
        <v>2471</v>
      </c>
      <c r="D77" s="39" t="s">
        <v>1018</v>
      </c>
      <c r="E77" s="40" t="s">
        <v>1019</v>
      </c>
      <c r="F77" s="41" t="s">
        <v>1036</v>
      </c>
      <c r="G77" s="267"/>
      <c r="H77" s="30"/>
    </row>
    <row r="78" spans="2:8" ht="17.25" thickBot="1">
      <c r="B78" s="333" t="s">
        <v>3217</v>
      </c>
      <c r="C78" s="375"/>
      <c r="D78" s="375"/>
      <c r="E78" s="375"/>
      <c r="F78" s="375"/>
      <c r="G78" s="376"/>
      <c r="H78" s="30"/>
    </row>
    <row r="79" spans="2:8">
      <c r="B79" s="31" t="s">
        <v>2473</v>
      </c>
      <c r="C79" s="32" t="s">
        <v>2474</v>
      </c>
      <c r="D79" s="33" t="s">
        <v>1008</v>
      </c>
      <c r="E79" s="34" t="s">
        <v>925</v>
      </c>
      <c r="F79" s="35" t="s">
        <v>1036</v>
      </c>
      <c r="G79" s="308" t="s">
        <v>2377</v>
      </c>
      <c r="H79" s="30"/>
    </row>
    <row r="80" spans="2:8">
      <c r="B80" s="37" t="s">
        <v>2475</v>
      </c>
      <c r="C80" s="38" t="s">
        <v>2476</v>
      </c>
      <c r="D80" s="39" t="s">
        <v>2233</v>
      </c>
      <c r="E80" s="40" t="s">
        <v>1426</v>
      </c>
      <c r="F80" s="41" t="s">
        <v>1036</v>
      </c>
      <c r="G80" s="266"/>
      <c r="H80" s="30"/>
    </row>
    <row r="81" spans="2:8">
      <c r="B81" s="37" t="s">
        <v>2477</v>
      </c>
      <c r="C81" s="38" t="s">
        <v>2478</v>
      </c>
      <c r="D81" s="39">
        <v>13</v>
      </c>
      <c r="E81" s="40" t="s">
        <v>942</v>
      </c>
      <c r="F81" s="41" t="s">
        <v>1036</v>
      </c>
      <c r="G81" s="266"/>
      <c r="H81" s="30"/>
    </row>
    <row r="82" spans="2:8">
      <c r="B82" s="37" t="s">
        <v>2479</v>
      </c>
      <c r="C82" s="38" t="s">
        <v>2480</v>
      </c>
      <c r="D82" s="39" t="s">
        <v>982</v>
      </c>
      <c r="E82" s="40" t="s">
        <v>1274</v>
      </c>
      <c r="F82" s="41" t="s">
        <v>1036</v>
      </c>
      <c r="G82" s="266"/>
      <c r="H82" s="30"/>
    </row>
    <row r="83" spans="2:8">
      <c r="B83" s="37" t="s">
        <v>2481</v>
      </c>
      <c r="C83" s="38" t="s">
        <v>2482</v>
      </c>
      <c r="D83" s="39" t="s">
        <v>1021</v>
      </c>
      <c r="E83" s="40" t="s">
        <v>1274</v>
      </c>
      <c r="F83" s="41" t="s">
        <v>1036</v>
      </c>
      <c r="G83" s="266"/>
      <c r="H83" s="30"/>
    </row>
    <row r="84" spans="2:8">
      <c r="B84" s="37" t="s">
        <v>2483</v>
      </c>
      <c r="C84" s="38" t="s">
        <v>2484</v>
      </c>
      <c r="D84" s="39" t="s">
        <v>936</v>
      </c>
      <c r="E84" s="40" t="s">
        <v>942</v>
      </c>
      <c r="F84" s="41" t="s">
        <v>1036</v>
      </c>
      <c r="G84" s="266"/>
      <c r="H84" s="30"/>
    </row>
    <row r="85" spans="2:8">
      <c r="B85" s="37" t="s">
        <v>2485</v>
      </c>
      <c r="C85" s="38" t="s">
        <v>2486</v>
      </c>
      <c r="D85" s="39" t="s">
        <v>1960</v>
      </c>
      <c r="E85" s="40" t="s">
        <v>2371</v>
      </c>
      <c r="F85" s="41" t="s">
        <v>1036</v>
      </c>
      <c r="G85" s="266"/>
      <c r="H85" s="30"/>
    </row>
    <row r="86" spans="2:8">
      <c r="B86" s="37" t="s">
        <v>2487</v>
      </c>
      <c r="C86" s="38" t="s">
        <v>2488</v>
      </c>
      <c r="D86" s="39" t="s">
        <v>1018</v>
      </c>
      <c r="E86" s="40" t="s">
        <v>1019</v>
      </c>
      <c r="F86" s="41" t="s">
        <v>1036</v>
      </c>
      <c r="G86" s="266"/>
      <c r="H86" s="30"/>
    </row>
    <row r="87" spans="2:8" ht="17.25" thickBot="1">
      <c r="B87" s="37" t="s">
        <v>2489</v>
      </c>
      <c r="C87" s="38" t="s">
        <v>2490</v>
      </c>
      <c r="D87" s="39" t="s">
        <v>1018</v>
      </c>
      <c r="E87" s="40" t="s">
        <v>1019</v>
      </c>
      <c r="F87" s="41" t="s">
        <v>1036</v>
      </c>
      <c r="G87" s="267"/>
      <c r="H87" s="30"/>
    </row>
    <row r="88" spans="2:8" ht="17.25" thickBot="1">
      <c r="B88" s="333" t="s">
        <v>3218</v>
      </c>
      <c r="C88" s="375"/>
      <c r="D88" s="375"/>
      <c r="E88" s="375"/>
      <c r="F88" s="375"/>
      <c r="G88" s="376"/>
      <c r="H88" s="30"/>
    </row>
    <row r="89" spans="2:8">
      <c r="B89" s="31" t="s">
        <v>2492</v>
      </c>
      <c r="C89" s="32" t="s">
        <v>2493</v>
      </c>
      <c r="D89" s="33" t="s">
        <v>1008</v>
      </c>
      <c r="E89" s="34" t="s">
        <v>925</v>
      </c>
      <c r="F89" s="35" t="s">
        <v>1036</v>
      </c>
      <c r="G89" s="308" t="s">
        <v>2377</v>
      </c>
      <c r="H89" s="30"/>
    </row>
    <row r="90" spans="2:8">
      <c r="B90" s="37" t="s">
        <v>2494</v>
      </c>
      <c r="C90" s="38" t="s">
        <v>2495</v>
      </c>
      <c r="D90" s="39" t="s">
        <v>2233</v>
      </c>
      <c r="E90" s="40" t="s">
        <v>1426</v>
      </c>
      <c r="F90" s="41" t="s">
        <v>1036</v>
      </c>
      <c r="G90" s="266"/>
      <c r="H90" s="30"/>
    </row>
    <row r="91" spans="2:8">
      <c r="B91" s="37" t="s">
        <v>2496</v>
      </c>
      <c r="C91" s="38" t="s">
        <v>2497</v>
      </c>
      <c r="D91" s="39">
        <v>13</v>
      </c>
      <c r="E91" s="40" t="s">
        <v>942</v>
      </c>
      <c r="F91" s="41" t="s">
        <v>1036</v>
      </c>
      <c r="G91" s="266"/>
      <c r="H91" s="30"/>
    </row>
    <row r="92" spans="2:8">
      <c r="B92" s="37" t="s">
        <v>2498</v>
      </c>
      <c r="C92" s="38" t="s">
        <v>2499</v>
      </c>
      <c r="D92" s="39" t="s">
        <v>982</v>
      </c>
      <c r="E92" s="40" t="s">
        <v>1274</v>
      </c>
      <c r="F92" s="41" t="s">
        <v>1036</v>
      </c>
      <c r="G92" s="266"/>
      <c r="H92" s="30"/>
    </row>
    <row r="93" spans="2:8">
      <c r="B93" s="37" t="s">
        <v>2500</v>
      </c>
      <c r="C93" s="38" t="s">
        <v>2501</v>
      </c>
      <c r="D93" s="39" t="s">
        <v>1021</v>
      </c>
      <c r="E93" s="40" t="s">
        <v>1274</v>
      </c>
      <c r="F93" s="41" t="s">
        <v>1036</v>
      </c>
      <c r="G93" s="266"/>
      <c r="H93" s="30"/>
    </row>
    <row r="94" spans="2:8">
      <c r="B94" s="37" t="s">
        <v>2502</v>
      </c>
      <c r="C94" s="38" t="s">
        <v>2503</v>
      </c>
      <c r="D94" s="39" t="s">
        <v>936</v>
      </c>
      <c r="E94" s="40" t="s">
        <v>942</v>
      </c>
      <c r="F94" s="41" t="s">
        <v>1036</v>
      </c>
      <c r="G94" s="266"/>
      <c r="H94" s="30"/>
    </row>
    <row r="95" spans="2:8">
      <c r="B95" s="37" t="s">
        <v>2504</v>
      </c>
      <c r="C95" s="38" t="s">
        <v>2505</v>
      </c>
      <c r="D95" s="39" t="s">
        <v>1960</v>
      </c>
      <c r="E95" s="40" t="s">
        <v>2371</v>
      </c>
      <c r="F95" s="41" t="s">
        <v>1036</v>
      </c>
      <c r="G95" s="266"/>
      <c r="H95" s="30"/>
    </row>
    <row r="96" spans="2:8">
      <c r="B96" s="37" t="s">
        <v>2506</v>
      </c>
      <c r="C96" s="38" t="s">
        <v>2507</v>
      </c>
      <c r="D96" s="39" t="s">
        <v>1018</v>
      </c>
      <c r="E96" s="40" t="s">
        <v>1019</v>
      </c>
      <c r="F96" s="41" t="s">
        <v>1036</v>
      </c>
      <c r="G96" s="266"/>
      <c r="H96" s="30"/>
    </row>
    <row r="97" spans="2:8" ht="17.25" thickBot="1">
      <c r="B97" s="37" t="s">
        <v>2508</v>
      </c>
      <c r="C97" s="38" t="s">
        <v>2509</v>
      </c>
      <c r="D97" s="39" t="s">
        <v>1018</v>
      </c>
      <c r="E97" s="40" t="s">
        <v>1019</v>
      </c>
      <c r="F97" s="41" t="s">
        <v>1036</v>
      </c>
      <c r="G97" s="267"/>
      <c r="H97" s="30"/>
    </row>
    <row r="98" spans="2:8" ht="17.25" thickBot="1">
      <c r="B98" s="333" t="s">
        <v>3219</v>
      </c>
      <c r="C98" s="375"/>
      <c r="D98" s="375"/>
      <c r="E98" s="375"/>
      <c r="F98" s="375"/>
      <c r="G98" s="376"/>
      <c r="H98" s="30"/>
    </row>
    <row r="99" spans="2:8">
      <c r="B99" s="31" t="s">
        <v>2511</v>
      </c>
      <c r="C99" s="32" t="s">
        <v>2512</v>
      </c>
      <c r="D99" s="33" t="s">
        <v>1008</v>
      </c>
      <c r="E99" s="34" t="s">
        <v>925</v>
      </c>
      <c r="F99" s="35" t="s">
        <v>1036</v>
      </c>
      <c r="G99" s="308" t="s">
        <v>2377</v>
      </c>
      <c r="H99" s="30"/>
    </row>
    <row r="100" spans="2:8">
      <c r="B100" s="37" t="s">
        <v>2513</v>
      </c>
      <c r="C100" s="38" t="s">
        <v>2514</v>
      </c>
      <c r="D100" s="39" t="s">
        <v>2233</v>
      </c>
      <c r="E100" s="40" t="s">
        <v>1426</v>
      </c>
      <c r="F100" s="41" t="s">
        <v>1036</v>
      </c>
      <c r="G100" s="266"/>
      <c r="H100" s="30"/>
    </row>
    <row r="101" spans="2:8">
      <c r="B101" s="37" t="s">
        <v>2515</v>
      </c>
      <c r="C101" s="38" t="s">
        <v>2516</v>
      </c>
      <c r="D101" s="39">
        <v>13</v>
      </c>
      <c r="E101" s="40" t="s">
        <v>942</v>
      </c>
      <c r="F101" s="41" t="s">
        <v>1036</v>
      </c>
      <c r="G101" s="266"/>
      <c r="H101" s="30"/>
    </row>
    <row r="102" spans="2:8">
      <c r="B102" s="37" t="s">
        <v>2517</v>
      </c>
      <c r="C102" s="38" t="s">
        <v>2518</v>
      </c>
      <c r="D102" s="39" t="s">
        <v>982</v>
      </c>
      <c r="E102" s="40" t="s">
        <v>1274</v>
      </c>
      <c r="F102" s="41" t="s">
        <v>1036</v>
      </c>
      <c r="G102" s="266"/>
      <c r="H102" s="30"/>
    </row>
    <row r="103" spans="2:8">
      <c r="B103" s="37" t="s">
        <v>2519</v>
      </c>
      <c r="C103" s="38" t="s">
        <v>2520</v>
      </c>
      <c r="D103" s="39" t="s">
        <v>1021</v>
      </c>
      <c r="E103" s="40" t="s">
        <v>1274</v>
      </c>
      <c r="F103" s="41" t="s">
        <v>1036</v>
      </c>
      <c r="G103" s="266"/>
      <c r="H103" s="30"/>
    </row>
    <row r="104" spans="2:8">
      <c r="B104" s="37" t="s">
        <v>2521</v>
      </c>
      <c r="C104" s="38" t="s">
        <v>2522</v>
      </c>
      <c r="D104" s="39" t="s">
        <v>936</v>
      </c>
      <c r="E104" s="40" t="s">
        <v>942</v>
      </c>
      <c r="F104" s="41" t="s">
        <v>1036</v>
      </c>
      <c r="G104" s="266"/>
      <c r="H104" s="30"/>
    </row>
    <row r="105" spans="2:8">
      <c r="B105" s="37" t="s">
        <v>2523</v>
      </c>
      <c r="C105" s="38" t="s">
        <v>2524</v>
      </c>
      <c r="D105" s="39" t="s">
        <v>1960</v>
      </c>
      <c r="E105" s="40" t="s">
        <v>2371</v>
      </c>
      <c r="F105" s="41" t="s">
        <v>1036</v>
      </c>
      <c r="G105" s="266"/>
      <c r="H105" s="30"/>
    </row>
    <row r="106" spans="2:8">
      <c r="B106" s="37" t="s">
        <v>2525</v>
      </c>
      <c r="C106" s="38" t="s">
        <v>2526</v>
      </c>
      <c r="D106" s="39" t="s">
        <v>1018</v>
      </c>
      <c r="E106" s="40" t="s">
        <v>1019</v>
      </c>
      <c r="F106" s="41" t="s">
        <v>1036</v>
      </c>
      <c r="G106" s="266"/>
      <c r="H106" s="30"/>
    </row>
    <row r="107" spans="2:8" ht="17.25" thickBot="1">
      <c r="B107" s="37" t="s">
        <v>2527</v>
      </c>
      <c r="C107" s="38" t="s">
        <v>2528</v>
      </c>
      <c r="D107" s="39" t="s">
        <v>1018</v>
      </c>
      <c r="E107" s="40" t="s">
        <v>1019</v>
      </c>
      <c r="F107" s="41" t="s">
        <v>1036</v>
      </c>
      <c r="G107" s="267"/>
      <c r="H107" s="30"/>
    </row>
    <row r="108" spans="2:8" ht="17.25" thickBot="1">
      <c r="B108" s="333" t="s">
        <v>3220</v>
      </c>
      <c r="C108" s="375"/>
      <c r="D108" s="375"/>
      <c r="E108" s="375"/>
      <c r="F108" s="375"/>
      <c r="G108" s="376"/>
      <c r="H108" s="30"/>
    </row>
    <row r="109" spans="2:8">
      <c r="B109" s="31" t="s">
        <v>2530</v>
      </c>
      <c r="C109" s="32" t="s">
        <v>2531</v>
      </c>
      <c r="D109" s="33" t="s">
        <v>1008</v>
      </c>
      <c r="E109" s="34" t="s">
        <v>925</v>
      </c>
      <c r="F109" s="35" t="s">
        <v>1036</v>
      </c>
      <c r="G109" s="308" t="s">
        <v>2377</v>
      </c>
      <c r="H109" s="30"/>
    </row>
    <row r="110" spans="2:8">
      <c r="B110" s="37" t="s">
        <v>2532</v>
      </c>
      <c r="C110" s="38" t="s">
        <v>2533</v>
      </c>
      <c r="D110" s="39" t="s">
        <v>2233</v>
      </c>
      <c r="E110" s="40" t="s">
        <v>1426</v>
      </c>
      <c r="F110" s="41" t="s">
        <v>1036</v>
      </c>
      <c r="G110" s="266"/>
      <c r="H110" s="30"/>
    </row>
    <row r="111" spans="2:8">
      <c r="B111" s="37" t="s">
        <v>2534</v>
      </c>
      <c r="C111" s="38" t="s">
        <v>2535</v>
      </c>
      <c r="D111" s="39">
        <v>13</v>
      </c>
      <c r="E111" s="40" t="s">
        <v>942</v>
      </c>
      <c r="F111" s="41" t="s">
        <v>1036</v>
      </c>
      <c r="G111" s="266"/>
      <c r="H111" s="30"/>
    </row>
    <row r="112" spans="2:8">
      <c r="B112" s="37" t="s">
        <v>2536</v>
      </c>
      <c r="C112" s="38" t="s">
        <v>2537</v>
      </c>
      <c r="D112" s="39" t="s">
        <v>982</v>
      </c>
      <c r="E112" s="40" t="s">
        <v>1274</v>
      </c>
      <c r="F112" s="41" t="s">
        <v>1036</v>
      </c>
      <c r="G112" s="266"/>
      <c r="H112" s="30"/>
    </row>
    <row r="113" spans="2:8">
      <c r="B113" s="37" t="s">
        <v>2538</v>
      </c>
      <c r="C113" s="38" t="s">
        <v>2539</v>
      </c>
      <c r="D113" s="39" t="s">
        <v>1021</v>
      </c>
      <c r="E113" s="40" t="s">
        <v>1274</v>
      </c>
      <c r="F113" s="41" t="s">
        <v>1036</v>
      </c>
      <c r="G113" s="266"/>
      <c r="H113" s="30"/>
    </row>
    <row r="114" spans="2:8">
      <c r="B114" s="37" t="s">
        <v>2540</v>
      </c>
      <c r="C114" s="38" t="s">
        <v>2541</v>
      </c>
      <c r="D114" s="39" t="s">
        <v>936</v>
      </c>
      <c r="E114" s="40" t="s">
        <v>942</v>
      </c>
      <c r="F114" s="41" t="s">
        <v>1036</v>
      </c>
      <c r="G114" s="266"/>
      <c r="H114" s="30"/>
    </row>
    <row r="115" spans="2:8">
      <c r="B115" s="37" t="s">
        <v>2542</v>
      </c>
      <c r="C115" s="38" t="s">
        <v>2543</v>
      </c>
      <c r="D115" s="39" t="s">
        <v>1960</v>
      </c>
      <c r="E115" s="40" t="s">
        <v>2371</v>
      </c>
      <c r="F115" s="41" t="s">
        <v>1036</v>
      </c>
      <c r="G115" s="266"/>
      <c r="H115" s="30"/>
    </row>
    <row r="116" spans="2:8">
      <c r="B116" s="37" t="s">
        <v>2544</v>
      </c>
      <c r="C116" s="38" t="s">
        <v>2545</v>
      </c>
      <c r="D116" s="39" t="s">
        <v>1018</v>
      </c>
      <c r="E116" s="40" t="s">
        <v>1019</v>
      </c>
      <c r="F116" s="41" t="s">
        <v>1036</v>
      </c>
      <c r="G116" s="266"/>
      <c r="H116" s="30"/>
    </row>
    <row r="117" spans="2:8" ht="17.25" thickBot="1">
      <c r="B117" s="37" t="s">
        <v>2546</v>
      </c>
      <c r="C117" s="38" t="s">
        <v>2547</v>
      </c>
      <c r="D117" s="39" t="s">
        <v>1018</v>
      </c>
      <c r="E117" s="40" t="s">
        <v>1019</v>
      </c>
      <c r="F117" s="41" t="s">
        <v>1036</v>
      </c>
      <c r="G117" s="267"/>
      <c r="H117" s="30"/>
    </row>
    <row r="118" spans="2:8" ht="17.25" thickBot="1">
      <c r="B118" s="333" t="s">
        <v>3221</v>
      </c>
      <c r="C118" s="375"/>
      <c r="D118" s="375"/>
      <c r="E118" s="375"/>
      <c r="F118" s="375"/>
      <c r="G118" s="376"/>
      <c r="H118" s="30"/>
    </row>
    <row r="119" spans="2:8">
      <c r="B119" s="31" t="s">
        <v>2549</v>
      </c>
      <c r="C119" s="32" t="s">
        <v>2550</v>
      </c>
      <c r="D119" s="33" t="s">
        <v>1008</v>
      </c>
      <c r="E119" s="34" t="s">
        <v>925</v>
      </c>
      <c r="F119" s="35" t="s">
        <v>1036</v>
      </c>
      <c r="G119" s="308" t="s">
        <v>2377</v>
      </c>
      <c r="H119" s="30"/>
    </row>
    <row r="120" spans="2:8">
      <c r="B120" s="37" t="s">
        <v>2551</v>
      </c>
      <c r="C120" s="38" t="s">
        <v>2552</v>
      </c>
      <c r="D120" s="39" t="s">
        <v>2233</v>
      </c>
      <c r="E120" s="40" t="s">
        <v>1426</v>
      </c>
      <c r="F120" s="41" t="s">
        <v>1036</v>
      </c>
      <c r="G120" s="266"/>
      <c r="H120" s="30"/>
    </row>
    <row r="121" spans="2:8">
      <c r="B121" s="37" t="s">
        <v>2553</v>
      </c>
      <c r="C121" s="38" t="s">
        <v>2554</v>
      </c>
      <c r="D121" s="39">
        <v>13</v>
      </c>
      <c r="E121" s="40" t="s">
        <v>942</v>
      </c>
      <c r="F121" s="41" t="s">
        <v>1036</v>
      </c>
      <c r="G121" s="266"/>
      <c r="H121" s="30"/>
    </row>
    <row r="122" spans="2:8">
      <c r="B122" s="37" t="s">
        <v>2555</v>
      </c>
      <c r="C122" s="38" t="s">
        <v>2556</v>
      </c>
      <c r="D122" s="39" t="s">
        <v>982</v>
      </c>
      <c r="E122" s="40" t="s">
        <v>1274</v>
      </c>
      <c r="F122" s="41" t="s">
        <v>1036</v>
      </c>
      <c r="G122" s="266"/>
      <c r="H122" s="30"/>
    </row>
    <row r="123" spans="2:8">
      <c r="B123" s="37" t="s">
        <v>2557</v>
      </c>
      <c r="C123" s="38" t="s">
        <v>2558</v>
      </c>
      <c r="D123" s="39" t="s">
        <v>1021</v>
      </c>
      <c r="E123" s="40" t="s">
        <v>1274</v>
      </c>
      <c r="F123" s="41" t="s">
        <v>1036</v>
      </c>
      <c r="G123" s="266"/>
      <c r="H123" s="30"/>
    </row>
    <row r="124" spans="2:8">
      <c r="B124" s="37" t="s">
        <v>2559</v>
      </c>
      <c r="C124" s="38" t="s">
        <v>2560</v>
      </c>
      <c r="D124" s="39" t="s">
        <v>936</v>
      </c>
      <c r="E124" s="40" t="s">
        <v>942</v>
      </c>
      <c r="F124" s="41" t="s">
        <v>1036</v>
      </c>
      <c r="G124" s="266"/>
      <c r="H124" s="30"/>
    </row>
    <row r="125" spans="2:8">
      <c r="B125" s="37" t="s">
        <v>2561</v>
      </c>
      <c r="C125" s="38" t="s">
        <v>2562</v>
      </c>
      <c r="D125" s="39" t="s">
        <v>1960</v>
      </c>
      <c r="E125" s="40" t="s">
        <v>2371</v>
      </c>
      <c r="F125" s="41" t="s">
        <v>1036</v>
      </c>
      <c r="G125" s="266"/>
      <c r="H125" s="30"/>
    </row>
    <row r="126" spans="2:8">
      <c r="B126" s="37" t="s">
        <v>2563</v>
      </c>
      <c r="C126" s="38" t="s">
        <v>2564</v>
      </c>
      <c r="D126" s="39" t="s">
        <v>1018</v>
      </c>
      <c r="E126" s="40" t="s">
        <v>1019</v>
      </c>
      <c r="F126" s="41" t="s">
        <v>1036</v>
      </c>
      <c r="G126" s="266"/>
      <c r="H126" s="30"/>
    </row>
    <row r="127" spans="2:8" ht="17.25" thickBot="1">
      <c r="B127" s="37" t="s">
        <v>2565</v>
      </c>
      <c r="C127" s="38" t="s">
        <v>2566</v>
      </c>
      <c r="D127" s="39" t="s">
        <v>1018</v>
      </c>
      <c r="E127" s="40" t="s">
        <v>1019</v>
      </c>
      <c r="F127" s="41" t="s">
        <v>1036</v>
      </c>
      <c r="G127" s="267"/>
      <c r="H127" s="30"/>
    </row>
    <row r="128" spans="2:8" ht="17.25" thickBot="1">
      <c r="B128" s="333" t="s">
        <v>3222</v>
      </c>
      <c r="C128" s="375"/>
      <c r="D128" s="375"/>
      <c r="E128" s="375"/>
      <c r="F128" s="375"/>
      <c r="G128" s="376"/>
      <c r="H128" s="30"/>
    </row>
    <row r="129" spans="2:8">
      <c r="B129" s="31" t="s">
        <v>2568</v>
      </c>
      <c r="C129" s="32" t="s">
        <v>2569</v>
      </c>
      <c r="D129" s="33" t="s">
        <v>1008</v>
      </c>
      <c r="E129" s="34" t="s">
        <v>925</v>
      </c>
      <c r="F129" s="35" t="s">
        <v>1036</v>
      </c>
      <c r="G129" s="308" t="s">
        <v>2377</v>
      </c>
      <c r="H129" s="30"/>
    </row>
    <row r="130" spans="2:8">
      <c r="B130" s="37" t="s">
        <v>2570</v>
      </c>
      <c r="C130" s="38" t="s">
        <v>2571</v>
      </c>
      <c r="D130" s="39" t="s">
        <v>2233</v>
      </c>
      <c r="E130" s="40" t="s">
        <v>1426</v>
      </c>
      <c r="F130" s="41" t="s">
        <v>1036</v>
      </c>
      <c r="G130" s="266"/>
      <c r="H130" s="30"/>
    </row>
    <row r="131" spans="2:8">
      <c r="B131" s="37" t="s">
        <v>2572</v>
      </c>
      <c r="C131" s="38" t="s">
        <v>2573</v>
      </c>
      <c r="D131" s="39">
        <v>13</v>
      </c>
      <c r="E131" s="40" t="s">
        <v>942</v>
      </c>
      <c r="F131" s="41" t="s">
        <v>1036</v>
      </c>
      <c r="G131" s="266"/>
      <c r="H131" s="30"/>
    </row>
    <row r="132" spans="2:8">
      <c r="B132" s="37" t="s">
        <v>2574</v>
      </c>
      <c r="C132" s="38" t="s">
        <v>2575</v>
      </c>
      <c r="D132" s="39" t="s">
        <v>982</v>
      </c>
      <c r="E132" s="40" t="s">
        <v>1274</v>
      </c>
      <c r="F132" s="41" t="s">
        <v>1036</v>
      </c>
      <c r="G132" s="266"/>
      <c r="H132" s="30"/>
    </row>
    <row r="133" spans="2:8">
      <c r="B133" s="37" t="s">
        <v>2576</v>
      </c>
      <c r="C133" s="38" t="s">
        <v>2577</v>
      </c>
      <c r="D133" s="39" t="s">
        <v>1021</v>
      </c>
      <c r="E133" s="40" t="s">
        <v>1274</v>
      </c>
      <c r="F133" s="41" t="s">
        <v>1036</v>
      </c>
      <c r="G133" s="266"/>
      <c r="H133" s="30"/>
    </row>
    <row r="134" spans="2:8">
      <c r="B134" s="37" t="s">
        <v>2578</v>
      </c>
      <c r="C134" s="38" t="s">
        <v>2579</v>
      </c>
      <c r="D134" s="39" t="s">
        <v>936</v>
      </c>
      <c r="E134" s="40" t="s">
        <v>942</v>
      </c>
      <c r="F134" s="41" t="s">
        <v>1036</v>
      </c>
      <c r="G134" s="266"/>
      <c r="H134" s="30"/>
    </row>
    <row r="135" spans="2:8">
      <c r="B135" s="37" t="s">
        <v>2580</v>
      </c>
      <c r="C135" s="38" t="s">
        <v>2581</v>
      </c>
      <c r="D135" s="39" t="s">
        <v>1960</v>
      </c>
      <c r="E135" s="40" t="s">
        <v>2371</v>
      </c>
      <c r="F135" s="41" t="s">
        <v>1036</v>
      </c>
      <c r="G135" s="266"/>
      <c r="H135" s="30"/>
    </row>
    <row r="136" spans="2:8">
      <c r="B136" s="37" t="s">
        <v>2582</v>
      </c>
      <c r="C136" s="38" t="s">
        <v>2583</v>
      </c>
      <c r="D136" s="39" t="s">
        <v>1018</v>
      </c>
      <c r="E136" s="40" t="s">
        <v>1019</v>
      </c>
      <c r="F136" s="41" t="s">
        <v>1036</v>
      </c>
      <c r="G136" s="266"/>
      <c r="H136" s="30"/>
    </row>
    <row r="137" spans="2:8" ht="17.25" thickBot="1">
      <c r="B137" s="37" t="s">
        <v>2584</v>
      </c>
      <c r="C137" s="38" t="s">
        <v>2585</v>
      </c>
      <c r="D137" s="39" t="s">
        <v>1018</v>
      </c>
      <c r="E137" s="40" t="s">
        <v>1019</v>
      </c>
      <c r="F137" s="41" t="s">
        <v>1036</v>
      </c>
      <c r="G137" s="267"/>
      <c r="H137" s="30"/>
    </row>
    <row r="138" spans="2:8" ht="17.25" thickBot="1">
      <c r="B138" s="27" t="s">
        <v>2596</v>
      </c>
      <c r="C138" s="28"/>
      <c r="D138" s="28"/>
      <c r="E138" s="28"/>
      <c r="F138" s="28"/>
      <c r="G138" s="29"/>
      <c r="H138" s="30"/>
    </row>
    <row r="139" spans="2:8">
      <c r="B139" s="31" t="s">
        <v>2265</v>
      </c>
      <c r="C139" s="32" t="s">
        <v>2602</v>
      </c>
      <c r="D139" s="33" t="s">
        <v>2266</v>
      </c>
      <c r="E139" s="34" t="s">
        <v>1274</v>
      </c>
      <c r="F139" s="35"/>
      <c r="G139" s="417"/>
      <c r="H139" s="30"/>
    </row>
    <row r="140" spans="2:8" ht="17.25" thickBot="1">
      <c r="B140" s="37" t="s">
        <v>2306</v>
      </c>
      <c r="C140" s="38" t="s">
        <v>2603</v>
      </c>
      <c r="D140" s="39" t="s">
        <v>1009</v>
      </c>
      <c r="E140" s="40" t="s">
        <v>1019</v>
      </c>
      <c r="F140" s="41"/>
      <c r="G140" s="413"/>
      <c r="H140" s="30"/>
    </row>
    <row r="141" spans="2:8" ht="17.25" thickBot="1">
      <c r="B141" s="27" t="s">
        <v>2637</v>
      </c>
      <c r="C141" s="28"/>
      <c r="D141" s="28"/>
      <c r="E141" s="28"/>
      <c r="F141" s="28"/>
      <c r="G141" s="29"/>
      <c r="H141" s="30"/>
    </row>
    <row r="142" spans="2:8" ht="30">
      <c r="B142" s="31" t="s">
        <v>2638</v>
      </c>
      <c r="C142" s="32" t="s">
        <v>2639</v>
      </c>
      <c r="D142" s="33" t="s">
        <v>1022</v>
      </c>
      <c r="E142" s="34" t="s">
        <v>1274</v>
      </c>
      <c r="F142" s="35"/>
      <c r="G142" s="36" t="s">
        <v>4458</v>
      </c>
      <c r="H142" s="30"/>
    </row>
    <row r="143" spans="2:8" ht="60">
      <c r="B143" s="232" t="s">
        <v>2641</v>
      </c>
      <c r="C143" s="233" t="s">
        <v>2642</v>
      </c>
      <c r="D143" s="234" t="s">
        <v>1257</v>
      </c>
      <c r="E143" s="235" t="s">
        <v>1274</v>
      </c>
      <c r="F143" s="236"/>
      <c r="G143" s="237" t="s">
        <v>4459</v>
      </c>
      <c r="H143" s="30"/>
    </row>
    <row r="144" spans="2:8" ht="60">
      <c r="B144" s="232" t="s">
        <v>71</v>
      </c>
      <c r="C144" s="233" t="s">
        <v>72</v>
      </c>
      <c r="D144" s="234" t="s">
        <v>1024</v>
      </c>
      <c r="E144" s="235" t="s">
        <v>1274</v>
      </c>
      <c r="F144" s="236"/>
      <c r="G144" s="237" t="s">
        <v>4460</v>
      </c>
      <c r="H144" s="30"/>
    </row>
    <row r="145" spans="2:8" ht="45">
      <c r="B145" s="37" t="s">
        <v>2643</v>
      </c>
      <c r="C145" s="38" t="s">
        <v>2644</v>
      </c>
      <c r="D145" s="39" t="s">
        <v>924</v>
      </c>
      <c r="E145" s="40" t="s">
        <v>1274</v>
      </c>
      <c r="F145" s="41" t="s">
        <v>1036</v>
      </c>
      <c r="G145" s="42" t="s">
        <v>3223</v>
      </c>
      <c r="H145" s="30"/>
    </row>
    <row r="146" spans="2:8">
      <c r="B146" s="37" t="s">
        <v>1067</v>
      </c>
      <c r="C146" s="38" t="s">
        <v>2646</v>
      </c>
      <c r="D146" s="39" t="s">
        <v>994</v>
      </c>
      <c r="E146" s="40" t="s">
        <v>925</v>
      </c>
      <c r="F146" s="41"/>
      <c r="G146" s="42" t="s">
        <v>927</v>
      </c>
      <c r="H146" s="30"/>
    </row>
    <row r="147" spans="2:8" ht="30">
      <c r="B147" s="37" t="s">
        <v>2647</v>
      </c>
      <c r="C147" s="38" t="s">
        <v>2648</v>
      </c>
      <c r="D147" s="39" t="s">
        <v>1461</v>
      </c>
      <c r="E147" s="40" t="s">
        <v>942</v>
      </c>
      <c r="F147" s="41"/>
      <c r="G147" s="42" t="s">
        <v>2269</v>
      </c>
      <c r="H147" s="30"/>
    </row>
    <row r="148" spans="2:8">
      <c r="B148" s="37" t="s">
        <v>1639</v>
      </c>
      <c r="C148" s="38" t="s">
        <v>2651</v>
      </c>
      <c r="D148" s="39" t="s">
        <v>1021</v>
      </c>
      <c r="E148" s="40" t="s">
        <v>925</v>
      </c>
      <c r="F148" s="41"/>
      <c r="G148" s="42"/>
      <c r="H148" s="30"/>
    </row>
    <row r="149" spans="2:8" ht="45">
      <c r="B149" s="232" t="s">
        <v>3224</v>
      </c>
      <c r="C149" s="233" t="s">
        <v>2653</v>
      </c>
      <c r="D149" s="234" t="s">
        <v>1461</v>
      </c>
      <c r="E149" s="235" t="s">
        <v>942</v>
      </c>
      <c r="F149" s="236"/>
      <c r="G149" s="237" t="s">
        <v>3225</v>
      </c>
      <c r="H149" s="30"/>
    </row>
    <row r="150" spans="2:8" ht="45">
      <c r="B150" s="232" t="s">
        <v>3226</v>
      </c>
      <c r="C150" s="233" t="s">
        <v>3227</v>
      </c>
      <c r="D150" s="234" t="s">
        <v>936</v>
      </c>
      <c r="E150" s="235" t="s">
        <v>942</v>
      </c>
      <c r="F150" s="236"/>
      <c r="G150" s="237" t="s">
        <v>4461</v>
      </c>
      <c r="H150" s="30"/>
    </row>
    <row r="151" spans="2:8" ht="30">
      <c r="B151" s="232" t="s">
        <v>3136</v>
      </c>
      <c r="C151" s="233" t="s">
        <v>3228</v>
      </c>
      <c r="D151" s="234" t="s">
        <v>936</v>
      </c>
      <c r="E151" s="235" t="s">
        <v>942</v>
      </c>
      <c r="F151" s="236"/>
      <c r="G151" s="237" t="s">
        <v>3229</v>
      </c>
      <c r="H151" s="30"/>
    </row>
    <row r="152" spans="2:8" ht="75">
      <c r="B152" s="232" t="s">
        <v>2839</v>
      </c>
      <c r="C152" s="233" t="s">
        <v>3230</v>
      </c>
      <c r="D152" s="234" t="s">
        <v>2212</v>
      </c>
      <c r="E152" s="235" t="s">
        <v>942</v>
      </c>
      <c r="F152" s="236"/>
      <c r="G152" s="237" t="s">
        <v>3231</v>
      </c>
      <c r="H152" s="30"/>
    </row>
    <row r="153" spans="2:8" ht="75">
      <c r="B153" s="232" t="s">
        <v>3232</v>
      </c>
      <c r="C153" s="233" t="s">
        <v>3233</v>
      </c>
      <c r="D153" s="234" t="s">
        <v>936</v>
      </c>
      <c r="E153" s="235" t="s">
        <v>942</v>
      </c>
      <c r="F153" s="236"/>
      <c r="G153" s="237" t="s">
        <v>4462</v>
      </c>
      <c r="H153" s="30"/>
    </row>
    <row r="154" spans="2:8" ht="17.25" thickBot="1">
      <c r="B154" s="37" t="s">
        <v>2655</v>
      </c>
      <c r="C154" s="38" t="s">
        <v>2656</v>
      </c>
      <c r="D154" s="39" t="s">
        <v>1451</v>
      </c>
      <c r="E154" s="40" t="s">
        <v>1426</v>
      </c>
      <c r="F154" s="41"/>
      <c r="G154" s="42"/>
      <c r="H154" s="30"/>
    </row>
    <row r="155" spans="2:8" ht="17.25" thickBot="1">
      <c r="B155" s="27" t="s">
        <v>2291</v>
      </c>
      <c r="C155" s="28"/>
      <c r="D155" s="28"/>
      <c r="E155" s="28"/>
      <c r="F155" s="28"/>
      <c r="G155" s="29"/>
      <c r="H155" s="30"/>
    </row>
    <row r="156" spans="2:8" ht="60">
      <c r="B156" s="31" t="s">
        <v>2272</v>
      </c>
      <c r="C156" s="32" t="s">
        <v>2685</v>
      </c>
      <c r="D156" s="33" t="s">
        <v>936</v>
      </c>
      <c r="E156" s="34" t="s">
        <v>1281</v>
      </c>
      <c r="F156" s="35" t="s">
        <v>1036</v>
      </c>
      <c r="G156" s="36" t="s">
        <v>3234</v>
      </c>
      <c r="H156" s="30"/>
    </row>
    <row r="157" spans="2:8" ht="30.75" thickBot="1">
      <c r="B157" s="37" t="s">
        <v>2273</v>
      </c>
      <c r="C157" s="38" t="s">
        <v>2687</v>
      </c>
      <c r="D157" s="39" t="s">
        <v>2274</v>
      </c>
      <c r="E157" s="40" t="s">
        <v>1426</v>
      </c>
      <c r="F157" s="41" t="s">
        <v>1036</v>
      </c>
      <c r="G157" s="42" t="s">
        <v>3235</v>
      </c>
      <c r="H157" s="30"/>
    </row>
    <row r="158" spans="2:8" ht="20.100000000000001" customHeight="1">
      <c r="B158" s="49"/>
      <c r="C158" s="49"/>
      <c r="D158" s="50"/>
      <c r="E158" s="51"/>
      <c r="F158" s="51"/>
      <c r="G158" s="49"/>
      <c r="H158" s="13"/>
    </row>
  </sheetData>
  <mergeCells count="1">
    <mergeCell ref="G139:G140"/>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outlinePr summaryBelow="0"/>
    <pageSetUpPr fitToPage="1"/>
  </sheetPr>
  <dimension ref="A1:H31"/>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637</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ht="17.25" thickBot="1">
      <c r="B5" s="31" t="s">
        <v>2307</v>
      </c>
      <c r="C5" s="32" t="s">
        <v>3023</v>
      </c>
      <c r="D5" s="33" t="s">
        <v>936</v>
      </c>
      <c r="E5" s="34" t="s">
        <v>3024</v>
      </c>
      <c r="F5" s="35" t="s">
        <v>1078</v>
      </c>
      <c r="G5" s="36" t="s">
        <v>2232</v>
      </c>
      <c r="H5" s="30"/>
    </row>
    <row r="6" spans="1:8" s="22" customFormat="1" ht="20.100000000000001" customHeight="1" thickBot="1">
      <c r="A6" s="5"/>
      <c r="B6" s="27" t="s">
        <v>2308</v>
      </c>
      <c r="C6" s="28"/>
      <c r="D6" s="28"/>
      <c r="E6" s="28"/>
      <c r="F6" s="28"/>
      <c r="G6" s="29"/>
      <c r="H6" s="30"/>
    </row>
    <row r="7" spans="1:8" ht="30">
      <c r="B7" s="31" t="s">
        <v>2701</v>
      </c>
      <c r="C7" s="32" t="s">
        <v>3042</v>
      </c>
      <c r="D7" s="33" t="s">
        <v>1024</v>
      </c>
      <c r="E7" s="34" t="s">
        <v>925</v>
      </c>
      <c r="F7" s="35" t="s">
        <v>1078</v>
      </c>
      <c r="G7" s="36" t="s">
        <v>2239</v>
      </c>
      <c r="H7" s="30"/>
    </row>
    <row r="8" spans="1:8" ht="30">
      <c r="B8" s="37" t="s">
        <v>3236</v>
      </c>
      <c r="C8" s="38" t="s">
        <v>3044</v>
      </c>
      <c r="D8" s="39" t="s">
        <v>1009</v>
      </c>
      <c r="E8" s="40" t="s">
        <v>1426</v>
      </c>
      <c r="F8" s="41"/>
      <c r="G8" s="42" t="s">
        <v>4463</v>
      </c>
      <c r="H8" s="30"/>
    </row>
    <row r="9" spans="1:8" ht="30">
      <c r="B9" s="37" t="s">
        <v>3045</v>
      </c>
      <c r="C9" s="38" t="s">
        <v>3046</v>
      </c>
      <c r="D9" s="39" t="s">
        <v>930</v>
      </c>
      <c r="E9" s="40" t="s">
        <v>1426</v>
      </c>
      <c r="F9" s="41"/>
      <c r="G9" s="42" t="s">
        <v>4464</v>
      </c>
      <c r="H9" s="30"/>
    </row>
    <row r="10" spans="1:8" ht="45">
      <c r="B10" s="37" t="s">
        <v>3237</v>
      </c>
      <c r="C10" s="38" t="s">
        <v>3048</v>
      </c>
      <c r="D10" s="39" t="s">
        <v>1024</v>
      </c>
      <c r="E10" s="40" t="s">
        <v>925</v>
      </c>
      <c r="F10" s="41"/>
      <c r="G10" s="42" t="s">
        <v>3238</v>
      </c>
      <c r="H10" s="30"/>
    </row>
    <row r="11" spans="1:8" ht="30">
      <c r="B11" s="37" t="s">
        <v>3239</v>
      </c>
      <c r="C11" s="38" t="s">
        <v>3051</v>
      </c>
      <c r="D11" s="39" t="s">
        <v>1022</v>
      </c>
      <c r="E11" s="40" t="s">
        <v>925</v>
      </c>
      <c r="F11" s="41"/>
      <c r="G11" s="42" t="s">
        <v>4465</v>
      </c>
      <c r="H11" s="30"/>
    </row>
    <row r="12" spans="1:8" ht="60">
      <c r="B12" s="37" t="s">
        <v>2344</v>
      </c>
      <c r="C12" s="38" t="s">
        <v>3053</v>
      </c>
      <c r="D12" s="39" t="s">
        <v>1257</v>
      </c>
      <c r="E12" s="40" t="s">
        <v>925</v>
      </c>
      <c r="F12" s="41"/>
      <c r="G12" s="42" t="s">
        <v>4466</v>
      </c>
      <c r="H12" s="30"/>
    </row>
    <row r="13" spans="1:8" ht="30">
      <c r="B13" s="37" t="s">
        <v>3240</v>
      </c>
      <c r="C13" s="38" t="s">
        <v>3056</v>
      </c>
      <c r="D13" s="39" t="s">
        <v>936</v>
      </c>
      <c r="E13" s="40" t="s">
        <v>942</v>
      </c>
      <c r="F13" s="41"/>
      <c r="G13" s="42" t="s">
        <v>4367</v>
      </c>
      <c r="H13" s="30"/>
    </row>
    <row r="14" spans="1:8" ht="30">
      <c r="B14" s="232" t="s">
        <v>2331</v>
      </c>
      <c r="C14" s="233" t="s">
        <v>3054</v>
      </c>
      <c r="D14" s="234" t="s">
        <v>936</v>
      </c>
      <c r="E14" s="235" t="s">
        <v>942</v>
      </c>
      <c r="F14" s="236"/>
      <c r="G14" s="237" t="s">
        <v>4467</v>
      </c>
      <c r="H14" s="30"/>
    </row>
    <row r="15" spans="1:8">
      <c r="B15" s="37" t="s">
        <v>3241</v>
      </c>
      <c r="C15" s="38" t="s">
        <v>3064</v>
      </c>
      <c r="D15" s="39" t="s">
        <v>1022</v>
      </c>
      <c r="E15" s="40" t="s">
        <v>1271</v>
      </c>
      <c r="F15" s="41"/>
      <c r="G15" s="42" t="s">
        <v>927</v>
      </c>
      <c r="H15" s="30"/>
    </row>
    <row r="16" spans="1:8" ht="45">
      <c r="B16" s="37" t="s">
        <v>3242</v>
      </c>
      <c r="C16" s="38" t="s">
        <v>3067</v>
      </c>
      <c r="D16" s="39" t="s">
        <v>1257</v>
      </c>
      <c r="E16" s="40" t="s">
        <v>1271</v>
      </c>
      <c r="F16" s="41"/>
      <c r="G16" s="42" t="s">
        <v>3243</v>
      </c>
      <c r="H16" s="30"/>
    </row>
    <row r="17" spans="2:8" ht="45">
      <c r="B17" s="232" t="s">
        <v>74</v>
      </c>
      <c r="C17" s="233" t="s">
        <v>3069</v>
      </c>
      <c r="D17" s="234" t="s">
        <v>1024</v>
      </c>
      <c r="E17" s="235" t="s">
        <v>1271</v>
      </c>
      <c r="F17" s="236"/>
      <c r="G17" s="237" t="s">
        <v>2116</v>
      </c>
      <c r="H17" s="30"/>
    </row>
    <row r="18" spans="2:8" ht="17.25" thickBot="1">
      <c r="B18" s="43" t="s">
        <v>2309</v>
      </c>
      <c r="C18" s="44" t="s">
        <v>3073</v>
      </c>
      <c r="D18" s="45" t="s">
        <v>1451</v>
      </c>
      <c r="E18" s="46" t="s">
        <v>1426</v>
      </c>
      <c r="F18" s="47"/>
      <c r="G18" s="48"/>
      <c r="H18" s="30"/>
    </row>
    <row r="19" spans="2:8" ht="20.100000000000001" customHeight="1" thickBot="1">
      <c r="B19" s="27" t="s">
        <v>2297</v>
      </c>
      <c r="C19" s="28"/>
      <c r="D19" s="28"/>
      <c r="E19" s="28"/>
      <c r="F19" s="28"/>
      <c r="G19" s="29"/>
      <c r="H19" s="30"/>
    </row>
    <row r="20" spans="2:8">
      <c r="B20" s="31" t="s">
        <v>3244</v>
      </c>
      <c r="C20" s="32" t="s">
        <v>3111</v>
      </c>
      <c r="D20" s="33" t="s">
        <v>2241</v>
      </c>
      <c r="E20" s="34" t="s">
        <v>1271</v>
      </c>
      <c r="F20" s="35"/>
      <c r="G20" s="36" t="s">
        <v>927</v>
      </c>
      <c r="H20" s="30"/>
    </row>
    <row r="21" spans="2:8" ht="45">
      <c r="B21" s="37" t="s">
        <v>3245</v>
      </c>
      <c r="C21" s="38" t="s">
        <v>3113</v>
      </c>
      <c r="D21" s="39" t="s">
        <v>1023</v>
      </c>
      <c r="E21" s="40" t="s">
        <v>1271</v>
      </c>
      <c r="F21" s="41"/>
      <c r="G21" s="42" t="s">
        <v>3243</v>
      </c>
      <c r="H21" s="30"/>
    </row>
    <row r="22" spans="2:8" ht="45">
      <c r="B22" s="232" t="s">
        <v>3246</v>
      </c>
      <c r="C22" s="233" t="s">
        <v>3115</v>
      </c>
      <c r="D22" s="234" t="s">
        <v>2238</v>
      </c>
      <c r="E22" s="235" t="s">
        <v>1271</v>
      </c>
      <c r="F22" s="236"/>
      <c r="G22" s="237" t="s">
        <v>2116</v>
      </c>
      <c r="H22" s="30"/>
    </row>
    <row r="23" spans="2:8">
      <c r="B23" s="37" t="s">
        <v>3247</v>
      </c>
      <c r="C23" s="38" t="s">
        <v>3116</v>
      </c>
      <c r="D23" s="39" t="s">
        <v>1505</v>
      </c>
      <c r="E23" s="40" t="s">
        <v>1271</v>
      </c>
      <c r="F23" s="41"/>
      <c r="G23" s="42" t="s">
        <v>927</v>
      </c>
      <c r="H23" s="30"/>
    </row>
    <row r="24" spans="2:8">
      <c r="B24" s="37" t="s">
        <v>3248</v>
      </c>
      <c r="C24" s="38" t="s">
        <v>3118</v>
      </c>
      <c r="D24" s="39" t="s">
        <v>994</v>
      </c>
      <c r="E24" s="40" t="s">
        <v>1271</v>
      </c>
      <c r="F24" s="41"/>
      <c r="G24" s="42" t="s">
        <v>927</v>
      </c>
      <c r="H24" s="30"/>
    </row>
    <row r="25" spans="2:8" ht="30">
      <c r="B25" s="37" t="s">
        <v>3249</v>
      </c>
      <c r="C25" s="38" t="s">
        <v>3127</v>
      </c>
      <c r="D25" s="39" t="s">
        <v>1461</v>
      </c>
      <c r="E25" s="40" t="s">
        <v>1281</v>
      </c>
      <c r="F25" s="41"/>
      <c r="G25" s="42" t="s">
        <v>3250</v>
      </c>
      <c r="H25" s="30"/>
    </row>
    <row r="26" spans="2:8" ht="30">
      <c r="B26" s="232" t="s">
        <v>3132</v>
      </c>
      <c r="C26" s="233" t="s">
        <v>3133</v>
      </c>
      <c r="D26" s="234" t="s">
        <v>1021</v>
      </c>
      <c r="E26" s="235" t="s">
        <v>1271</v>
      </c>
      <c r="F26" s="236"/>
      <c r="G26" s="237" t="s">
        <v>4468</v>
      </c>
      <c r="H26" s="30"/>
    </row>
    <row r="27" spans="2:8" ht="17.25" thickBot="1">
      <c r="B27" s="37" t="s">
        <v>2293</v>
      </c>
      <c r="C27" s="38" t="s">
        <v>3142</v>
      </c>
      <c r="D27" s="39" t="s">
        <v>1451</v>
      </c>
      <c r="E27" s="40" t="s">
        <v>1426</v>
      </c>
      <c r="F27" s="41"/>
      <c r="G27" s="42"/>
      <c r="H27" s="30"/>
    </row>
    <row r="28" spans="2:8" ht="20.100000000000001" customHeight="1" thickBot="1">
      <c r="B28" s="27" t="s">
        <v>2291</v>
      </c>
      <c r="C28" s="28"/>
      <c r="D28" s="28"/>
      <c r="E28" s="28"/>
      <c r="F28" s="28"/>
      <c r="G28" s="29"/>
      <c r="H28" s="30"/>
    </row>
    <row r="29" spans="2:8" ht="30">
      <c r="B29" s="31" t="s">
        <v>2272</v>
      </c>
      <c r="C29" s="32" t="s">
        <v>3171</v>
      </c>
      <c r="D29" s="33" t="s">
        <v>936</v>
      </c>
      <c r="E29" s="34" t="s">
        <v>1281</v>
      </c>
      <c r="F29" s="35"/>
      <c r="G29" s="36" t="s">
        <v>3251</v>
      </c>
      <c r="H29" s="30"/>
    </row>
    <row r="30" spans="2:8" ht="17.25" thickBot="1">
      <c r="B30" s="37" t="s">
        <v>2273</v>
      </c>
      <c r="C30" s="38" t="s">
        <v>3173</v>
      </c>
      <c r="D30" s="39" t="s">
        <v>2274</v>
      </c>
      <c r="E30" s="40" t="s">
        <v>1426</v>
      </c>
      <c r="F30" s="41"/>
      <c r="G30" s="42"/>
      <c r="H30" s="30"/>
    </row>
    <row r="31" spans="2:8" ht="20.100000000000001" customHeight="1">
      <c r="B31" s="49"/>
      <c r="C31" s="49"/>
      <c r="D31" s="50"/>
      <c r="E31" s="51"/>
      <c r="F31" s="51"/>
      <c r="G31" s="49"/>
      <c r="H31"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outlinePr summaryBelow="0"/>
    <pageSetUpPr fitToPage="1"/>
  </sheetPr>
  <dimension ref="A1:H25"/>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638</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ht="17.25" thickBot="1">
      <c r="B5" s="31" t="s">
        <v>2307</v>
      </c>
      <c r="C5" s="32" t="s">
        <v>3023</v>
      </c>
      <c r="D5" s="33" t="s">
        <v>936</v>
      </c>
      <c r="E5" s="34" t="s">
        <v>3024</v>
      </c>
      <c r="F5" s="35" t="s">
        <v>926</v>
      </c>
      <c r="G5" s="36" t="s">
        <v>2232</v>
      </c>
      <c r="H5" s="30"/>
    </row>
    <row r="6" spans="1:8" s="22" customFormat="1" ht="20.100000000000001" customHeight="1" thickBot="1">
      <c r="A6" s="5"/>
      <c r="B6" s="27" t="s">
        <v>2308</v>
      </c>
      <c r="C6" s="28"/>
      <c r="D6" s="28"/>
      <c r="E6" s="28"/>
      <c r="F6" s="28"/>
      <c r="G6" s="29"/>
      <c r="H6" s="30"/>
    </row>
    <row r="7" spans="1:8" ht="30">
      <c r="B7" s="31" t="s">
        <v>2701</v>
      </c>
      <c r="C7" s="32" t="s">
        <v>3042</v>
      </c>
      <c r="D7" s="33" t="s">
        <v>1024</v>
      </c>
      <c r="E7" s="34" t="s">
        <v>925</v>
      </c>
      <c r="F7" s="35" t="s">
        <v>926</v>
      </c>
      <c r="G7" s="36" t="s">
        <v>3252</v>
      </c>
      <c r="H7" s="30"/>
    </row>
    <row r="8" spans="1:8" ht="30">
      <c r="B8" s="37" t="s">
        <v>3236</v>
      </c>
      <c r="C8" s="38" t="s">
        <v>3044</v>
      </c>
      <c r="D8" s="39" t="s">
        <v>1009</v>
      </c>
      <c r="E8" s="40" t="s">
        <v>1019</v>
      </c>
      <c r="F8" s="41"/>
      <c r="G8" s="42" t="s">
        <v>3253</v>
      </c>
      <c r="H8" s="30"/>
    </row>
    <row r="9" spans="1:8" ht="30">
      <c r="B9" s="37" t="s">
        <v>3045</v>
      </c>
      <c r="C9" s="38" t="s">
        <v>3046</v>
      </c>
      <c r="D9" s="39" t="s">
        <v>930</v>
      </c>
      <c r="E9" s="40" t="s">
        <v>1019</v>
      </c>
      <c r="F9" s="41"/>
      <c r="G9" s="42" t="s">
        <v>3254</v>
      </c>
      <c r="H9" s="30"/>
    </row>
    <row r="10" spans="1:8">
      <c r="B10" s="37" t="s">
        <v>3241</v>
      </c>
      <c r="C10" s="38" t="s">
        <v>3064</v>
      </c>
      <c r="D10" s="39" t="s">
        <v>1022</v>
      </c>
      <c r="E10" s="40" t="s">
        <v>1271</v>
      </c>
      <c r="F10" s="41"/>
      <c r="G10" s="42" t="s">
        <v>927</v>
      </c>
      <c r="H10" s="30"/>
    </row>
    <row r="11" spans="1:8" ht="45">
      <c r="B11" s="37" t="s">
        <v>3242</v>
      </c>
      <c r="C11" s="38" t="s">
        <v>3067</v>
      </c>
      <c r="D11" s="39" t="s">
        <v>1257</v>
      </c>
      <c r="E11" s="40" t="s">
        <v>1271</v>
      </c>
      <c r="F11" s="41"/>
      <c r="G11" s="42" t="s">
        <v>3243</v>
      </c>
      <c r="H11" s="30"/>
    </row>
    <row r="12" spans="1:8" ht="45">
      <c r="B12" s="37" t="s">
        <v>74</v>
      </c>
      <c r="C12" s="38" t="s">
        <v>3069</v>
      </c>
      <c r="D12" s="39" t="s">
        <v>1024</v>
      </c>
      <c r="E12" s="40" t="s">
        <v>1271</v>
      </c>
      <c r="F12" s="41"/>
      <c r="G12" s="42" t="s">
        <v>1596</v>
      </c>
      <c r="H12" s="30"/>
    </row>
    <row r="13" spans="1:8" ht="17.25" thickBot="1">
      <c r="B13" s="37" t="s">
        <v>2309</v>
      </c>
      <c r="C13" s="38" t="s">
        <v>3073</v>
      </c>
      <c r="D13" s="39" t="s">
        <v>1451</v>
      </c>
      <c r="E13" s="40" t="s">
        <v>1019</v>
      </c>
      <c r="F13" s="41"/>
      <c r="G13" s="42"/>
      <c r="H13" s="30"/>
    </row>
    <row r="14" spans="1:8" s="22" customFormat="1" ht="20.100000000000001" customHeight="1" thickBot="1">
      <c r="A14" s="5"/>
      <c r="B14" s="27" t="s">
        <v>2297</v>
      </c>
      <c r="C14" s="28"/>
      <c r="D14" s="28"/>
      <c r="E14" s="28"/>
      <c r="F14" s="28"/>
      <c r="G14" s="29"/>
      <c r="H14" s="30"/>
    </row>
    <row r="15" spans="1:8">
      <c r="B15" s="31" t="s">
        <v>3244</v>
      </c>
      <c r="C15" s="32" t="s">
        <v>3111</v>
      </c>
      <c r="D15" s="33" t="s">
        <v>2241</v>
      </c>
      <c r="E15" s="34" t="s">
        <v>1271</v>
      </c>
      <c r="F15" s="35"/>
      <c r="G15" s="36" t="s">
        <v>927</v>
      </c>
      <c r="H15" s="30"/>
    </row>
    <row r="16" spans="1:8" ht="45">
      <c r="B16" s="37" t="s">
        <v>3245</v>
      </c>
      <c r="C16" s="38" t="s">
        <v>3113</v>
      </c>
      <c r="D16" s="39" t="s">
        <v>1023</v>
      </c>
      <c r="E16" s="40" t="s">
        <v>1271</v>
      </c>
      <c r="F16" s="41"/>
      <c r="G16" s="42" t="s">
        <v>3243</v>
      </c>
      <c r="H16" s="30"/>
    </row>
    <row r="17" spans="2:8" ht="45">
      <c r="B17" s="37" t="s">
        <v>75</v>
      </c>
      <c r="C17" s="38" t="s">
        <v>3115</v>
      </c>
      <c r="D17" s="39" t="s">
        <v>2238</v>
      </c>
      <c r="E17" s="40" t="s">
        <v>1271</v>
      </c>
      <c r="F17" s="41"/>
      <c r="G17" s="42" t="s">
        <v>3255</v>
      </c>
      <c r="H17" s="30"/>
    </row>
    <row r="18" spans="2:8" ht="45">
      <c r="B18" s="37" t="s">
        <v>3247</v>
      </c>
      <c r="C18" s="38" t="s">
        <v>3116</v>
      </c>
      <c r="D18" s="39" t="s">
        <v>1505</v>
      </c>
      <c r="E18" s="40" t="s">
        <v>1271</v>
      </c>
      <c r="F18" s="41" t="s">
        <v>938</v>
      </c>
      <c r="G18" s="42" t="s">
        <v>3256</v>
      </c>
      <c r="H18" s="30"/>
    </row>
    <row r="19" spans="2:8">
      <c r="B19" s="37" t="s">
        <v>3248</v>
      </c>
      <c r="C19" s="38" t="s">
        <v>3118</v>
      </c>
      <c r="D19" s="39" t="s">
        <v>994</v>
      </c>
      <c r="E19" s="40" t="s">
        <v>1271</v>
      </c>
      <c r="F19" s="41"/>
      <c r="G19" s="42" t="s">
        <v>3257</v>
      </c>
      <c r="H19" s="30"/>
    </row>
    <row r="20" spans="2:8" ht="30">
      <c r="B20" s="37" t="s">
        <v>3258</v>
      </c>
      <c r="C20" s="38" t="s">
        <v>3127</v>
      </c>
      <c r="D20" s="39" t="s">
        <v>1461</v>
      </c>
      <c r="E20" s="40" t="s">
        <v>942</v>
      </c>
      <c r="F20" s="41"/>
      <c r="G20" s="42" t="s">
        <v>3250</v>
      </c>
      <c r="H20" s="30"/>
    </row>
    <row r="21" spans="2:8" ht="17.25" thickBot="1">
      <c r="B21" s="37" t="s">
        <v>2293</v>
      </c>
      <c r="C21" s="38" t="s">
        <v>3142</v>
      </c>
      <c r="D21" s="39" t="s">
        <v>1451</v>
      </c>
      <c r="E21" s="40" t="s">
        <v>1019</v>
      </c>
      <c r="F21" s="41"/>
      <c r="G21" s="42"/>
      <c r="H21" s="30"/>
    </row>
    <row r="22" spans="2:8" ht="20.100000000000001" customHeight="1" thickBot="1">
      <c r="B22" s="27" t="s">
        <v>2291</v>
      </c>
      <c r="C22" s="28"/>
      <c r="D22" s="28"/>
      <c r="E22" s="28"/>
      <c r="F22" s="28"/>
      <c r="G22" s="29"/>
      <c r="H22" s="30"/>
    </row>
    <row r="23" spans="2:8" ht="30">
      <c r="B23" s="31" t="s">
        <v>2272</v>
      </c>
      <c r="C23" s="32" t="s">
        <v>3171</v>
      </c>
      <c r="D23" s="33" t="s">
        <v>936</v>
      </c>
      <c r="E23" s="34" t="s">
        <v>942</v>
      </c>
      <c r="F23" s="35"/>
      <c r="G23" s="36" t="s">
        <v>3259</v>
      </c>
      <c r="H23" s="30"/>
    </row>
    <row r="24" spans="2:8" ht="17.25" thickBot="1">
      <c r="B24" s="37" t="s">
        <v>2273</v>
      </c>
      <c r="C24" s="38" t="s">
        <v>3173</v>
      </c>
      <c r="D24" s="39" t="s">
        <v>2274</v>
      </c>
      <c r="E24" s="40" t="s">
        <v>1019</v>
      </c>
      <c r="F24" s="41"/>
      <c r="G24" s="42"/>
      <c r="H24" s="30"/>
    </row>
    <row r="25" spans="2:8" ht="20.100000000000001" customHeight="1">
      <c r="B25" s="49"/>
      <c r="C25" s="49"/>
      <c r="D25" s="50"/>
      <c r="E25" s="51"/>
      <c r="F25" s="51"/>
      <c r="G25" s="49"/>
      <c r="H25"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outlinePr summaryBelow="0"/>
    <pageSetUpPr fitToPage="1"/>
  </sheetPr>
  <dimension ref="A1:H13"/>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639</v>
      </c>
      <c r="C2" s="16"/>
      <c r="D2" s="16"/>
      <c r="E2" s="16"/>
      <c r="F2" s="16"/>
      <c r="G2" s="17"/>
      <c r="H2" s="18"/>
    </row>
    <row r="3" spans="1:8" s="283" customFormat="1" ht="13.5" customHeight="1">
      <c r="A3" s="281"/>
      <c r="B3" s="282"/>
      <c r="C3" s="282"/>
      <c r="D3" s="282"/>
      <c r="E3" s="282"/>
      <c r="F3" s="282"/>
      <c r="G3" s="282"/>
      <c r="H3" s="21"/>
    </row>
    <row r="4" spans="1:8" s="283" customFormat="1">
      <c r="A4" s="281"/>
      <c r="B4" s="14" t="s">
        <v>3260</v>
      </c>
      <c r="C4" s="14"/>
      <c r="D4" s="14"/>
      <c r="E4" s="14"/>
      <c r="F4" s="14"/>
      <c r="G4" s="14"/>
      <c r="H4" s="21"/>
    </row>
    <row r="5" spans="1:8" s="283" customFormat="1" ht="13.5" customHeight="1" thickBot="1">
      <c r="A5" s="281"/>
      <c r="B5" s="284"/>
      <c r="C5" s="284"/>
      <c r="D5" s="284"/>
      <c r="E5" s="284"/>
      <c r="F5" s="284"/>
      <c r="G5" s="284"/>
      <c r="H5" s="21"/>
    </row>
    <row r="6" spans="1:8" ht="20.25" customHeight="1" thickBot="1">
      <c r="A6" s="22"/>
      <c r="B6" s="23" t="s">
        <v>640</v>
      </c>
      <c r="C6" s="24" t="s">
        <v>641</v>
      </c>
      <c r="D6" s="24" t="s">
        <v>642</v>
      </c>
      <c r="E6" s="24" t="s">
        <v>643</v>
      </c>
      <c r="F6" s="25" t="s">
        <v>644</v>
      </c>
      <c r="G6" s="26" t="s">
        <v>645</v>
      </c>
      <c r="H6" s="22"/>
    </row>
    <row r="7" spans="1:8" ht="60">
      <c r="B7" s="31" t="s">
        <v>790</v>
      </c>
      <c r="C7" s="32" t="s">
        <v>1193</v>
      </c>
      <c r="D7" s="33" t="s">
        <v>1257</v>
      </c>
      <c r="E7" s="34" t="s">
        <v>925</v>
      </c>
      <c r="F7" s="35"/>
      <c r="G7" s="36" t="s">
        <v>3261</v>
      </c>
      <c r="H7" s="30"/>
    </row>
    <row r="8" spans="1:8" ht="60">
      <c r="B8" s="37" t="s">
        <v>2283</v>
      </c>
      <c r="C8" s="38" t="s">
        <v>3262</v>
      </c>
      <c r="D8" s="39" t="s">
        <v>1257</v>
      </c>
      <c r="E8" s="40" t="s">
        <v>1271</v>
      </c>
      <c r="F8" s="41"/>
      <c r="G8" s="42" t="s">
        <v>3263</v>
      </c>
      <c r="H8" s="30"/>
    </row>
    <row r="9" spans="1:8" ht="30">
      <c r="B9" s="37" t="s">
        <v>3264</v>
      </c>
      <c r="C9" s="38" t="s">
        <v>3265</v>
      </c>
      <c r="D9" s="39" t="s">
        <v>1024</v>
      </c>
      <c r="E9" s="40" t="s">
        <v>1271</v>
      </c>
      <c r="F9" s="41" t="s">
        <v>1017</v>
      </c>
      <c r="G9" s="42" t="s">
        <v>1514</v>
      </c>
      <c r="H9" s="30"/>
    </row>
    <row r="10" spans="1:8">
      <c r="B10" s="37" t="s">
        <v>3266</v>
      </c>
      <c r="C10" s="38" t="s">
        <v>3267</v>
      </c>
      <c r="D10" s="39" t="s">
        <v>2233</v>
      </c>
      <c r="E10" s="40" t="s">
        <v>1019</v>
      </c>
      <c r="F10" s="41" t="s">
        <v>926</v>
      </c>
      <c r="G10" s="42" t="s">
        <v>2234</v>
      </c>
      <c r="H10" s="30"/>
    </row>
    <row r="11" spans="1:8">
      <c r="B11" s="37" t="s">
        <v>3268</v>
      </c>
      <c r="C11" s="38" t="s">
        <v>3269</v>
      </c>
      <c r="D11" s="39" t="s">
        <v>1461</v>
      </c>
      <c r="E11" s="40" t="s">
        <v>985</v>
      </c>
      <c r="F11" s="41"/>
      <c r="G11" s="42"/>
      <c r="H11" s="30"/>
    </row>
    <row r="12" spans="1:8" ht="17.25" thickBot="1">
      <c r="B12" s="37" t="s">
        <v>3270</v>
      </c>
      <c r="C12" s="38" t="s">
        <v>3271</v>
      </c>
      <c r="D12" s="39" t="s">
        <v>1461</v>
      </c>
      <c r="E12" s="40" t="s">
        <v>937</v>
      </c>
      <c r="F12" s="41" t="s">
        <v>926</v>
      </c>
      <c r="G12" s="42"/>
      <c r="H12" s="30"/>
    </row>
    <row r="13" spans="1:8" ht="20.100000000000001" customHeight="1">
      <c r="B13" s="49"/>
      <c r="C13" s="49"/>
      <c r="D13" s="50"/>
      <c r="E13" s="51"/>
      <c r="F13" s="51"/>
      <c r="G13" s="49"/>
      <c r="H13"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outlinePr summaryBelow="0"/>
    <pageSetUpPr fitToPage="1"/>
  </sheetPr>
  <dimension ref="A1:H42"/>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623</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s="22" customFormat="1" ht="20.100000000000001" customHeight="1" thickBot="1">
      <c r="A5" s="5"/>
      <c r="B5" s="227" t="s">
        <v>921</v>
      </c>
      <c r="C5" s="228"/>
      <c r="D5" s="229"/>
      <c r="E5" s="230"/>
      <c r="F5" s="230"/>
      <c r="G5" s="231"/>
      <c r="H5" s="30"/>
    </row>
    <row r="6" spans="1:8">
      <c r="B6" s="31" t="s">
        <v>922</v>
      </c>
      <c r="C6" s="32" t="s">
        <v>923</v>
      </c>
      <c r="D6" s="33" t="s">
        <v>924</v>
      </c>
      <c r="E6" s="34" t="s">
        <v>925</v>
      </c>
      <c r="F6" s="35" t="s">
        <v>926</v>
      </c>
      <c r="G6" s="36" t="s">
        <v>927</v>
      </c>
      <c r="H6" s="30"/>
    </row>
    <row r="7" spans="1:8">
      <c r="B7" s="37" t="s">
        <v>928</v>
      </c>
      <c r="C7" s="38" t="s">
        <v>929</v>
      </c>
      <c r="D7" s="39" t="s">
        <v>930</v>
      </c>
      <c r="E7" s="40" t="s">
        <v>931</v>
      </c>
      <c r="F7" s="41"/>
      <c r="G7" s="42"/>
      <c r="H7" s="30"/>
    </row>
    <row r="8" spans="1:8" ht="17.25" thickBot="1">
      <c r="B8" s="232" t="s">
        <v>932</v>
      </c>
      <c r="C8" s="233" t="s">
        <v>933</v>
      </c>
      <c r="D8" s="234" t="s">
        <v>934</v>
      </c>
      <c r="E8" s="235" t="s">
        <v>925</v>
      </c>
      <c r="F8" s="236"/>
      <c r="G8" s="237"/>
      <c r="H8" s="30"/>
    </row>
    <row r="9" spans="1:8" ht="20.100000000000001" customHeight="1">
      <c r="B9" s="238" t="s">
        <v>1031</v>
      </c>
      <c r="C9" s="239"/>
      <c r="D9" s="240"/>
      <c r="E9" s="52"/>
      <c r="F9" s="52"/>
      <c r="G9" s="242"/>
      <c r="H9" s="30"/>
    </row>
    <row r="10" spans="1:8" ht="13.5" customHeight="1">
      <c r="B10" s="243" t="s">
        <v>1032</v>
      </c>
      <c r="C10" s="244"/>
      <c r="D10" s="245"/>
      <c r="E10" s="246"/>
      <c r="F10" s="246"/>
      <c r="G10" s="247"/>
      <c r="H10" s="30"/>
    </row>
    <row r="11" spans="1:8" ht="13.5" customHeight="1">
      <c r="B11" s="243" t="s">
        <v>1033</v>
      </c>
      <c r="C11" s="244"/>
      <c r="D11" s="245"/>
      <c r="E11" s="246"/>
      <c r="F11" s="246"/>
      <c r="G11" s="247"/>
      <c r="H11" s="30"/>
    </row>
    <row r="12" spans="1:8" ht="13.5" customHeight="1" thickBot="1">
      <c r="B12" s="248" t="s">
        <v>1034</v>
      </c>
      <c r="C12" s="249"/>
      <c r="D12" s="250"/>
      <c r="E12" s="251"/>
      <c r="F12" s="251"/>
      <c r="G12" s="253"/>
      <c r="H12" s="30"/>
    </row>
    <row r="13" spans="1:8" ht="45" customHeight="1">
      <c r="B13" s="31" t="s">
        <v>1035</v>
      </c>
      <c r="C13" s="32" t="s">
        <v>935</v>
      </c>
      <c r="D13" s="254" t="s">
        <v>936</v>
      </c>
      <c r="E13" s="255" t="s">
        <v>937</v>
      </c>
      <c r="F13" s="35" t="s">
        <v>1036</v>
      </c>
      <c r="G13" s="36" t="s">
        <v>1037</v>
      </c>
      <c r="H13" s="30"/>
    </row>
    <row r="14" spans="1:8" ht="45" customHeight="1">
      <c r="B14" s="37" t="s">
        <v>940</v>
      </c>
      <c r="C14" s="38" t="s">
        <v>941</v>
      </c>
      <c r="D14" s="39" t="s">
        <v>936</v>
      </c>
      <c r="E14" s="40" t="s">
        <v>942</v>
      </c>
      <c r="F14" s="41" t="s">
        <v>1036</v>
      </c>
      <c r="G14" s="42" t="s">
        <v>1038</v>
      </c>
      <c r="H14" s="30"/>
    </row>
    <row r="15" spans="1:8" ht="45" customHeight="1">
      <c r="B15" s="37" t="s">
        <v>943</v>
      </c>
      <c r="C15" s="38" t="s">
        <v>944</v>
      </c>
      <c r="D15" s="39" t="s">
        <v>936</v>
      </c>
      <c r="E15" s="40" t="s">
        <v>937</v>
      </c>
      <c r="F15" s="41" t="s">
        <v>1036</v>
      </c>
      <c r="G15" s="42" t="s">
        <v>1037</v>
      </c>
      <c r="H15" s="30"/>
    </row>
    <row r="16" spans="1:8" ht="45" customHeight="1">
      <c r="B16" s="37" t="s">
        <v>945</v>
      </c>
      <c r="C16" s="38" t="s">
        <v>946</v>
      </c>
      <c r="D16" s="39" t="s">
        <v>936</v>
      </c>
      <c r="E16" s="40" t="s">
        <v>942</v>
      </c>
      <c r="F16" s="41" t="s">
        <v>1036</v>
      </c>
      <c r="G16" s="42" t="s">
        <v>1037</v>
      </c>
      <c r="H16" s="30"/>
    </row>
    <row r="17" spans="2:8" ht="45">
      <c r="B17" s="37" t="s">
        <v>947</v>
      </c>
      <c r="C17" s="38" t="s">
        <v>948</v>
      </c>
      <c r="D17" s="39" t="s">
        <v>936</v>
      </c>
      <c r="E17" s="40" t="s">
        <v>937</v>
      </c>
      <c r="F17" s="41" t="s">
        <v>1036</v>
      </c>
      <c r="G17" s="42" t="s">
        <v>1039</v>
      </c>
      <c r="H17" s="30"/>
    </row>
    <row r="18" spans="2:8" ht="45" customHeight="1">
      <c r="B18" s="37" t="s">
        <v>949</v>
      </c>
      <c r="C18" s="38" t="s">
        <v>950</v>
      </c>
      <c r="D18" s="39" t="s">
        <v>936</v>
      </c>
      <c r="E18" s="40" t="s">
        <v>942</v>
      </c>
      <c r="F18" s="41" t="s">
        <v>1036</v>
      </c>
      <c r="G18" s="42" t="s">
        <v>1038</v>
      </c>
      <c r="H18" s="30"/>
    </row>
    <row r="19" spans="2:8" ht="45" customHeight="1">
      <c r="B19" s="37" t="s">
        <v>952</v>
      </c>
      <c r="C19" s="38" t="s">
        <v>953</v>
      </c>
      <c r="D19" s="39" t="s">
        <v>936</v>
      </c>
      <c r="E19" s="40" t="s">
        <v>937</v>
      </c>
      <c r="F19" s="41" t="s">
        <v>1036</v>
      </c>
      <c r="G19" s="42" t="s">
        <v>1038</v>
      </c>
      <c r="H19" s="30"/>
    </row>
    <row r="20" spans="2:8" ht="30" customHeight="1">
      <c r="B20" s="37" t="s">
        <v>1040</v>
      </c>
      <c r="C20" s="38" t="s">
        <v>1041</v>
      </c>
      <c r="D20" s="39" t="s">
        <v>936</v>
      </c>
      <c r="E20" s="40" t="s">
        <v>942</v>
      </c>
      <c r="F20" s="41" t="s">
        <v>1036</v>
      </c>
      <c r="G20" s="42" t="s">
        <v>939</v>
      </c>
      <c r="H20" s="30"/>
    </row>
    <row r="21" spans="2:8" ht="30" customHeight="1">
      <c r="B21" s="37" t="s">
        <v>1042</v>
      </c>
      <c r="C21" s="38" t="s">
        <v>1043</v>
      </c>
      <c r="D21" s="39" t="s">
        <v>936</v>
      </c>
      <c r="E21" s="40" t="s">
        <v>937</v>
      </c>
      <c r="F21" s="41" t="s">
        <v>1036</v>
      </c>
      <c r="G21" s="42" t="s">
        <v>951</v>
      </c>
      <c r="H21" s="30"/>
    </row>
    <row r="22" spans="2:8" ht="30" customHeight="1">
      <c r="B22" s="37" t="s">
        <v>954</v>
      </c>
      <c r="C22" s="38" t="s">
        <v>955</v>
      </c>
      <c r="D22" s="39" t="s">
        <v>936</v>
      </c>
      <c r="E22" s="40" t="s">
        <v>942</v>
      </c>
      <c r="F22" s="41" t="s">
        <v>1036</v>
      </c>
      <c r="G22" s="42" t="s">
        <v>939</v>
      </c>
      <c r="H22" s="30"/>
    </row>
    <row r="23" spans="2:8" ht="30" customHeight="1">
      <c r="B23" s="37" t="s">
        <v>956</v>
      </c>
      <c r="C23" s="38" t="s">
        <v>957</v>
      </c>
      <c r="D23" s="39" t="s">
        <v>936</v>
      </c>
      <c r="E23" s="40" t="s">
        <v>937</v>
      </c>
      <c r="F23" s="41" t="s">
        <v>1036</v>
      </c>
      <c r="G23" s="42" t="s">
        <v>939</v>
      </c>
      <c r="H23" s="30"/>
    </row>
    <row r="24" spans="2:8" ht="30" customHeight="1">
      <c r="B24" s="37" t="s">
        <v>958</v>
      </c>
      <c r="C24" s="38" t="s">
        <v>959</v>
      </c>
      <c r="D24" s="39" t="s">
        <v>936</v>
      </c>
      <c r="E24" s="40" t="s">
        <v>942</v>
      </c>
      <c r="F24" s="41" t="s">
        <v>1036</v>
      </c>
      <c r="G24" s="237" t="s">
        <v>939</v>
      </c>
      <c r="H24" s="30"/>
    </row>
    <row r="25" spans="2:8" ht="30" customHeight="1">
      <c r="B25" s="37" t="s">
        <v>960</v>
      </c>
      <c r="C25" s="38" t="s">
        <v>961</v>
      </c>
      <c r="D25" s="39" t="s">
        <v>936</v>
      </c>
      <c r="E25" s="40" t="s">
        <v>937</v>
      </c>
      <c r="F25" s="41" t="s">
        <v>1036</v>
      </c>
      <c r="G25" s="42" t="s">
        <v>951</v>
      </c>
      <c r="H25" s="30"/>
    </row>
    <row r="26" spans="2:8" ht="30" customHeight="1">
      <c r="B26" s="37" t="s">
        <v>962</v>
      </c>
      <c r="C26" s="38" t="s">
        <v>963</v>
      </c>
      <c r="D26" s="39" t="s">
        <v>936</v>
      </c>
      <c r="E26" s="40" t="s">
        <v>942</v>
      </c>
      <c r="F26" s="41" t="s">
        <v>1036</v>
      </c>
      <c r="G26" s="42" t="s">
        <v>951</v>
      </c>
      <c r="H26" s="30"/>
    </row>
    <row r="27" spans="2:8" ht="30">
      <c r="B27" s="37" t="s">
        <v>964</v>
      </c>
      <c r="C27" s="38" t="s">
        <v>965</v>
      </c>
      <c r="D27" s="39" t="s">
        <v>936</v>
      </c>
      <c r="E27" s="40" t="s">
        <v>942</v>
      </c>
      <c r="F27" s="41" t="s">
        <v>1036</v>
      </c>
      <c r="G27" s="42" t="s">
        <v>951</v>
      </c>
      <c r="H27" s="30"/>
    </row>
    <row r="28" spans="2:8" ht="30">
      <c r="B28" s="37" t="s">
        <v>967</v>
      </c>
      <c r="C28" s="38" t="s">
        <v>968</v>
      </c>
      <c r="D28" s="39" t="s">
        <v>936</v>
      </c>
      <c r="E28" s="40" t="s">
        <v>937</v>
      </c>
      <c r="F28" s="41" t="s">
        <v>1036</v>
      </c>
      <c r="G28" s="42" t="s">
        <v>939</v>
      </c>
      <c r="H28" s="30"/>
    </row>
    <row r="29" spans="2:8" ht="30">
      <c r="B29" s="37" t="s">
        <v>969</v>
      </c>
      <c r="C29" s="38" t="s">
        <v>970</v>
      </c>
      <c r="D29" s="39" t="s">
        <v>936</v>
      </c>
      <c r="E29" s="40" t="s">
        <v>942</v>
      </c>
      <c r="F29" s="41" t="s">
        <v>1036</v>
      </c>
      <c r="G29" s="237" t="s">
        <v>939</v>
      </c>
      <c r="H29" s="30"/>
    </row>
    <row r="30" spans="2:8" ht="30">
      <c r="B30" s="37" t="s">
        <v>971</v>
      </c>
      <c r="C30" s="38" t="s">
        <v>972</v>
      </c>
      <c r="D30" s="39" t="s">
        <v>936</v>
      </c>
      <c r="E30" s="40" t="s">
        <v>937</v>
      </c>
      <c r="F30" s="41" t="s">
        <v>1036</v>
      </c>
      <c r="G30" s="410" t="s">
        <v>951</v>
      </c>
      <c r="H30" s="30"/>
    </row>
    <row r="31" spans="2:8" ht="45">
      <c r="B31" s="262" t="s">
        <v>1046</v>
      </c>
      <c r="C31" s="260" t="s">
        <v>973</v>
      </c>
      <c r="D31" s="261" t="s">
        <v>936</v>
      </c>
      <c r="E31" s="263" t="s">
        <v>937</v>
      </c>
      <c r="F31" s="264" t="s">
        <v>1036</v>
      </c>
      <c r="G31" s="265" t="s">
        <v>974</v>
      </c>
      <c r="H31" s="30"/>
    </row>
    <row r="32" spans="2:8" ht="45">
      <c r="B32" s="37" t="s">
        <v>1047</v>
      </c>
      <c r="C32" s="38" t="s">
        <v>975</v>
      </c>
      <c r="D32" s="39" t="s">
        <v>936</v>
      </c>
      <c r="E32" s="40" t="s">
        <v>937</v>
      </c>
      <c r="F32" s="41" t="s">
        <v>1036</v>
      </c>
      <c r="G32" s="42" t="s">
        <v>974</v>
      </c>
      <c r="H32" s="30"/>
    </row>
    <row r="33" spans="2:8" ht="45">
      <c r="B33" s="37" t="s">
        <v>1048</v>
      </c>
      <c r="C33" s="38" t="s">
        <v>976</v>
      </c>
      <c r="D33" s="39" t="s">
        <v>936</v>
      </c>
      <c r="E33" s="40" t="s">
        <v>937</v>
      </c>
      <c r="F33" s="41" t="s">
        <v>1036</v>
      </c>
      <c r="G33" s="237" t="s">
        <v>974</v>
      </c>
      <c r="H33" s="30"/>
    </row>
    <row r="34" spans="2:8" ht="45">
      <c r="B34" s="37" t="s">
        <v>1049</v>
      </c>
      <c r="C34" s="38" t="s">
        <v>977</v>
      </c>
      <c r="D34" s="39" t="s">
        <v>936</v>
      </c>
      <c r="E34" s="40" t="s">
        <v>937</v>
      </c>
      <c r="F34" s="41" t="s">
        <v>1036</v>
      </c>
      <c r="G34" s="237" t="s">
        <v>974</v>
      </c>
      <c r="H34" s="30"/>
    </row>
    <row r="35" spans="2:8" ht="45.75" thickBot="1">
      <c r="B35" s="37" t="s">
        <v>1050</v>
      </c>
      <c r="C35" s="38" t="s">
        <v>978</v>
      </c>
      <c r="D35" s="39" t="s">
        <v>936</v>
      </c>
      <c r="E35" s="40" t="s">
        <v>937</v>
      </c>
      <c r="F35" s="41" t="s">
        <v>1036</v>
      </c>
      <c r="G35" s="237" t="s">
        <v>974</v>
      </c>
      <c r="H35" s="30"/>
    </row>
    <row r="36" spans="2:8" ht="20.100000000000001" customHeight="1" thickBot="1">
      <c r="B36" s="27" t="s">
        <v>979</v>
      </c>
      <c r="C36" s="228"/>
      <c r="D36" s="229"/>
      <c r="E36" s="230"/>
      <c r="F36" s="230"/>
      <c r="G36" s="231"/>
      <c r="H36" s="30"/>
    </row>
    <row r="37" spans="2:8" ht="30">
      <c r="B37" s="31" t="s">
        <v>980</v>
      </c>
      <c r="C37" s="32" t="s">
        <v>981</v>
      </c>
      <c r="D37" s="33" t="s">
        <v>982</v>
      </c>
      <c r="E37" s="34" t="s">
        <v>942</v>
      </c>
      <c r="F37" s="35"/>
      <c r="G37" s="36" t="s">
        <v>983</v>
      </c>
      <c r="H37" s="30"/>
    </row>
    <row r="38" spans="2:8" ht="45">
      <c r="B38" s="37" t="s">
        <v>1013</v>
      </c>
      <c r="C38" s="38" t="s">
        <v>984</v>
      </c>
      <c r="D38" s="39" t="s">
        <v>936</v>
      </c>
      <c r="E38" s="40" t="s">
        <v>942</v>
      </c>
      <c r="F38" s="41"/>
      <c r="G38" s="42" t="s">
        <v>1051</v>
      </c>
      <c r="H38" s="30"/>
    </row>
    <row r="39" spans="2:8" ht="45">
      <c r="B39" s="37" t="s">
        <v>1014</v>
      </c>
      <c r="C39" s="38" t="s">
        <v>986</v>
      </c>
      <c r="D39" s="39" t="s">
        <v>936</v>
      </c>
      <c r="E39" s="40" t="s">
        <v>937</v>
      </c>
      <c r="F39" s="41"/>
      <c r="G39" s="42" t="s">
        <v>1052</v>
      </c>
      <c r="H39" s="30"/>
    </row>
    <row r="40" spans="2:8" ht="90">
      <c r="B40" s="37" t="s">
        <v>987</v>
      </c>
      <c r="C40" s="38" t="s">
        <v>988</v>
      </c>
      <c r="D40" s="39" t="s">
        <v>936</v>
      </c>
      <c r="E40" s="40" t="s">
        <v>942</v>
      </c>
      <c r="F40" s="41"/>
      <c r="G40" s="42" t="s">
        <v>1053</v>
      </c>
      <c r="H40" s="30"/>
    </row>
    <row r="41" spans="2:8" ht="90.75" thickBot="1">
      <c r="B41" s="37" t="s">
        <v>1016</v>
      </c>
      <c r="C41" s="38" t="s">
        <v>989</v>
      </c>
      <c r="D41" s="39" t="s">
        <v>982</v>
      </c>
      <c r="E41" s="40" t="s">
        <v>942</v>
      </c>
      <c r="F41" s="41"/>
      <c r="G41" s="42" t="s">
        <v>3278</v>
      </c>
      <c r="H41" s="30"/>
    </row>
    <row r="42" spans="2:8" ht="20.100000000000001" customHeight="1">
      <c r="B42" s="49"/>
      <c r="C42" s="49"/>
      <c r="D42" s="50"/>
      <c r="E42" s="51"/>
      <c r="F42" s="51"/>
      <c r="G42" s="49"/>
      <c r="H42"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624</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s="22" customFormat="1" ht="20.100000000000001" customHeight="1" thickBot="1">
      <c r="A5" s="5"/>
      <c r="B5" s="227" t="s">
        <v>990</v>
      </c>
      <c r="C5" s="228"/>
      <c r="D5" s="229"/>
      <c r="E5" s="230"/>
      <c r="F5" s="230"/>
      <c r="G5" s="231"/>
      <c r="H5" s="30"/>
    </row>
    <row r="6" spans="1:8">
      <c r="B6" s="31" t="s">
        <v>922</v>
      </c>
      <c r="C6" s="32" t="s">
        <v>991</v>
      </c>
      <c r="D6" s="33" t="s">
        <v>924</v>
      </c>
      <c r="E6" s="34" t="s">
        <v>925</v>
      </c>
      <c r="F6" s="35" t="s">
        <v>926</v>
      </c>
      <c r="G6" s="36" t="s">
        <v>927</v>
      </c>
      <c r="H6" s="30"/>
    </row>
    <row r="7" spans="1:8">
      <c r="B7" s="37" t="s">
        <v>992</v>
      </c>
      <c r="C7" s="38" t="s">
        <v>993</v>
      </c>
      <c r="D7" s="39" t="s">
        <v>994</v>
      </c>
      <c r="E7" s="40" t="s">
        <v>925</v>
      </c>
      <c r="F7" s="41" t="s">
        <v>926</v>
      </c>
      <c r="G7" s="42" t="s">
        <v>927</v>
      </c>
      <c r="H7" s="30"/>
    </row>
    <row r="8" spans="1:8">
      <c r="B8" s="37" t="s">
        <v>995</v>
      </c>
      <c r="C8" s="38" t="s">
        <v>996</v>
      </c>
      <c r="D8" s="39" t="s">
        <v>930</v>
      </c>
      <c r="E8" s="40" t="s">
        <v>931</v>
      </c>
      <c r="F8" s="41"/>
      <c r="G8" s="42"/>
      <c r="H8" s="30"/>
    </row>
    <row r="9" spans="1:8">
      <c r="B9" s="37" t="s">
        <v>932</v>
      </c>
      <c r="C9" s="38" t="s">
        <v>997</v>
      </c>
      <c r="D9" s="39" t="s">
        <v>934</v>
      </c>
      <c r="E9" s="40" t="s">
        <v>931</v>
      </c>
      <c r="F9" s="41"/>
      <c r="G9" s="42"/>
      <c r="H9" s="30"/>
    </row>
    <row r="10" spans="1:8" ht="30.75" thickBot="1">
      <c r="B10" s="232" t="s">
        <v>998</v>
      </c>
      <c r="C10" s="233" t="s">
        <v>999</v>
      </c>
      <c r="D10" s="234" t="s">
        <v>936</v>
      </c>
      <c r="E10" s="235" t="s">
        <v>942</v>
      </c>
      <c r="F10" s="236"/>
      <c r="G10" s="237" t="s">
        <v>1000</v>
      </c>
      <c r="H10" s="30"/>
    </row>
    <row r="11" spans="1:8" ht="20.100000000000001" customHeight="1" thickBot="1">
      <c r="B11" s="227" t="s">
        <v>1054</v>
      </c>
      <c r="C11" s="228"/>
      <c r="D11" s="229"/>
      <c r="E11" s="230"/>
      <c r="F11" s="230"/>
      <c r="G11" s="231"/>
      <c r="H11" s="30"/>
    </row>
    <row r="12" spans="1:8" ht="60">
      <c r="B12" s="31" t="s">
        <v>980</v>
      </c>
      <c r="C12" s="32" t="s">
        <v>1001</v>
      </c>
      <c r="D12" s="33" t="s">
        <v>982</v>
      </c>
      <c r="E12" s="34" t="s">
        <v>942</v>
      </c>
      <c r="F12" s="35" t="s">
        <v>1002</v>
      </c>
      <c r="G12" s="36" t="s">
        <v>3279</v>
      </c>
      <c r="H12" s="30"/>
    </row>
    <row r="13" spans="1:8" ht="60">
      <c r="B13" s="37" t="s">
        <v>1013</v>
      </c>
      <c r="C13" s="38" t="s">
        <v>1003</v>
      </c>
      <c r="D13" s="39" t="s">
        <v>936</v>
      </c>
      <c r="E13" s="40" t="s">
        <v>937</v>
      </c>
      <c r="F13" s="41"/>
      <c r="G13" s="42" t="s">
        <v>3280</v>
      </c>
      <c r="H13" s="30"/>
    </row>
    <row r="14" spans="1:8" ht="60">
      <c r="B14" s="37" t="s">
        <v>1004</v>
      </c>
      <c r="C14" s="38" t="s">
        <v>1005</v>
      </c>
      <c r="D14" s="39" t="s">
        <v>936</v>
      </c>
      <c r="E14" s="40" t="s">
        <v>942</v>
      </c>
      <c r="F14" s="41"/>
      <c r="G14" s="42" t="s">
        <v>3281</v>
      </c>
      <c r="H14" s="30"/>
    </row>
    <row r="15" spans="1:8" ht="105">
      <c r="B15" s="37" t="s">
        <v>987</v>
      </c>
      <c r="C15" s="38" t="s">
        <v>1006</v>
      </c>
      <c r="D15" s="39" t="s">
        <v>936</v>
      </c>
      <c r="E15" s="40" t="s">
        <v>942</v>
      </c>
      <c r="F15" s="41"/>
      <c r="G15" s="42" t="s">
        <v>3282</v>
      </c>
      <c r="H15" s="30"/>
    </row>
    <row r="16" spans="1:8" ht="90.75" thickBot="1">
      <c r="B16" s="37" t="s">
        <v>1016</v>
      </c>
      <c r="C16" s="38" t="s">
        <v>1007</v>
      </c>
      <c r="D16" s="39" t="s">
        <v>982</v>
      </c>
      <c r="E16" s="40" t="s">
        <v>942</v>
      </c>
      <c r="F16" s="41"/>
      <c r="G16" s="42" t="s">
        <v>3283</v>
      </c>
      <c r="H16" s="30"/>
    </row>
    <row r="17" spans="2:8" ht="20.100000000000001" customHeight="1">
      <c r="B17" s="49"/>
      <c r="C17" s="49"/>
      <c r="D17" s="50"/>
      <c r="E17" s="51"/>
      <c r="F17" s="51"/>
      <c r="G17" s="49"/>
      <c r="H17"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outlinePr summaryBelow="0"/>
    <pageSetUpPr fitToPage="1"/>
  </sheetPr>
  <dimension ref="A1:H19"/>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625</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s="22" customFormat="1" ht="20.100000000000001" customHeight="1" thickBot="1">
      <c r="A5" s="5"/>
      <c r="B5" s="227" t="s">
        <v>921</v>
      </c>
      <c r="C5" s="228"/>
      <c r="D5" s="229"/>
      <c r="E5" s="230"/>
      <c r="F5" s="230"/>
      <c r="G5" s="231"/>
      <c r="H5" s="30"/>
    </row>
    <row r="6" spans="1:8">
      <c r="B6" s="31" t="s">
        <v>3284</v>
      </c>
      <c r="C6" s="32" t="s">
        <v>1055</v>
      </c>
      <c r="D6" s="33" t="s">
        <v>1008</v>
      </c>
      <c r="E6" s="34" t="s">
        <v>925</v>
      </c>
      <c r="F6" s="35" t="s">
        <v>926</v>
      </c>
      <c r="G6" s="36" t="s">
        <v>1056</v>
      </c>
      <c r="H6" s="30"/>
    </row>
    <row r="7" spans="1:8">
      <c r="B7" s="37" t="s">
        <v>3285</v>
      </c>
      <c r="C7" s="38" t="s">
        <v>1057</v>
      </c>
      <c r="D7" s="39" t="s">
        <v>1009</v>
      </c>
      <c r="E7" s="40" t="s">
        <v>931</v>
      </c>
      <c r="F7" s="41"/>
      <c r="G7" s="42"/>
      <c r="H7" s="30"/>
    </row>
    <row r="8" spans="1:8" ht="45">
      <c r="B8" s="232" t="s">
        <v>1010</v>
      </c>
      <c r="C8" s="233" t="s">
        <v>1058</v>
      </c>
      <c r="D8" s="234" t="s">
        <v>936</v>
      </c>
      <c r="E8" s="235" t="s">
        <v>942</v>
      </c>
      <c r="F8" s="236"/>
      <c r="G8" s="237" t="s">
        <v>1059</v>
      </c>
      <c r="H8" s="30"/>
    </row>
    <row r="9" spans="1:8" ht="45">
      <c r="B9" s="37" t="s">
        <v>1060</v>
      </c>
      <c r="C9" s="38" t="s">
        <v>1061</v>
      </c>
      <c r="D9" s="39" t="s">
        <v>924</v>
      </c>
      <c r="E9" s="40" t="s">
        <v>925</v>
      </c>
      <c r="F9" s="41" t="s">
        <v>1036</v>
      </c>
      <c r="G9" s="42" t="s">
        <v>1062</v>
      </c>
      <c r="H9" s="30"/>
    </row>
    <row r="10" spans="1:8">
      <c r="B10" s="37" t="s">
        <v>1063</v>
      </c>
      <c r="C10" s="38" t="s">
        <v>1064</v>
      </c>
      <c r="D10" s="39" t="s">
        <v>994</v>
      </c>
      <c r="E10" s="40" t="s">
        <v>925</v>
      </c>
      <c r="F10" s="41"/>
      <c r="G10" s="237" t="s">
        <v>927</v>
      </c>
      <c r="H10" s="30"/>
    </row>
    <row r="11" spans="1:8">
      <c r="B11" s="37" t="s">
        <v>1065</v>
      </c>
      <c r="C11" s="38" t="s">
        <v>1066</v>
      </c>
      <c r="D11" s="39" t="s">
        <v>924</v>
      </c>
      <c r="E11" s="40" t="s">
        <v>925</v>
      </c>
      <c r="F11" s="41" t="s">
        <v>926</v>
      </c>
      <c r="G11" s="266"/>
      <c r="H11" s="30"/>
    </row>
    <row r="12" spans="1:8" ht="17.25" thickBot="1">
      <c r="B12" s="37" t="s">
        <v>1067</v>
      </c>
      <c r="C12" s="38" t="s">
        <v>1068</v>
      </c>
      <c r="D12" s="39" t="s">
        <v>994</v>
      </c>
      <c r="E12" s="40" t="s">
        <v>925</v>
      </c>
      <c r="F12" s="41"/>
      <c r="G12" s="267"/>
      <c r="H12" s="30"/>
    </row>
    <row r="13" spans="1:8" ht="20.100000000000001" customHeight="1" thickBot="1">
      <c r="B13" s="227" t="s">
        <v>1054</v>
      </c>
      <c r="C13" s="228"/>
      <c r="D13" s="229"/>
      <c r="E13" s="230"/>
      <c r="F13" s="230"/>
      <c r="G13" s="231"/>
      <c r="H13" s="30"/>
    </row>
    <row r="14" spans="1:8" ht="30">
      <c r="B14" s="31" t="s">
        <v>1069</v>
      </c>
      <c r="C14" s="32" t="s">
        <v>1070</v>
      </c>
      <c r="D14" s="33" t="s">
        <v>936</v>
      </c>
      <c r="E14" s="34" t="s">
        <v>942</v>
      </c>
      <c r="F14" s="35"/>
      <c r="G14" s="36" t="s">
        <v>1011</v>
      </c>
      <c r="H14" s="30"/>
    </row>
    <row r="15" spans="1:8" ht="60">
      <c r="B15" s="37" t="s">
        <v>1012</v>
      </c>
      <c r="C15" s="38" t="s">
        <v>1071</v>
      </c>
      <c r="D15" s="39" t="s">
        <v>982</v>
      </c>
      <c r="E15" s="40" t="s">
        <v>942</v>
      </c>
      <c r="F15" s="41"/>
      <c r="G15" s="42" t="s">
        <v>3286</v>
      </c>
      <c r="H15" s="30"/>
    </row>
    <row r="16" spans="1:8" ht="75">
      <c r="B16" s="37" t="s">
        <v>1013</v>
      </c>
      <c r="C16" s="38" t="s">
        <v>1072</v>
      </c>
      <c r="D16" s="39" t="s">
        <v>936</v>
      </c>
      <c r="E16" s="40" t="s">
        <v>942</v>
      </c>
      <c r="F16" s="41"/>
      <c r="G16" s="42" t="s">
        <v>3287</v>
      </c>
      <c r="H16" s="30"/>
    </row>
    <row r="17" spans="2:8" ht="75">
      <c r="B17" s="37" t="s">
        <v>1014</v>
      </c>
      <c r="C17" s="38" t="s">
        <v>1073</v>
      </c>
      <c r="D17" s="39" t="s">
        <v>936</v>
      </c>
      <c r="E17" s="40" t="s">
        <v>942</v>
      </c>
      <c r="F17" s="41"/>
      <c r="G17" s="42" t="s">
        <v>3288</v>
      </c>
      <c r="H17" s="30"/>
    </row>
    <row r="18" spans="2:8" ht="120.75" thickBot="1">
      <c r="B18" s="37" t="s">
        <v>1015</v>
      </c>
      <c r="C18" s="38" t="s">
        <v>1074</v>
      </c>
      <c r="D18" s="39" t="s">
        <v>936</v>
      </c>
      <c r="E18" s="40" t="s">
        <v>942</v>
      </c>
      <c r="F18" s="41"/>
      <c r="G18" s="42" t="s">
        <v>3289</v>
      </c>
      <c r="H18" s="30"/>
    </row>
    <row r="19" spans="2:8" ht="20.100000000000001" customHeight="1">
      <c r="B19" s="49"/>
      <c r="C19" s="49"/>
      <c r="D19" s="50"/>
      <c r="E19" s="51"/>
      <c r="F19" s="51"/>
      <c r="G19" s="49"/>
      <c r="H19"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outlinePr summaryBelow="0"/>
    <pageSetUpPr fitToPage="1"/>
  </sheetPr>
  <dimension ref="A1:H49"/>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1075</v>
      </c>
      <c r="C2" s="16"/>
      <c r="D2" s="16"/>
      <c r="E2" s="16"/>
      <c r="F2" s="16"/>
      <c r="G2" s="17"/>
      <c r="H2" s="18"/>
    </row>
    <row r="3" spans="1:8" ht="13.5" customHeight="1" thickBot="1">
      <c r="A3" s="19"/>
      <c r="B3" s="20"/>
      <c r="C3" s="20"/>
      <c r="D3" s="20"/>
      <c r="E3" s="20"/>
      <c r="F3" s="20"/>
      <c r="G3" s="20"/>
      <c r="H3" s="21"/>
    </row>
    <row r="4" spans="1:8" ht="20.25" customHeight="1" thickBot="1">
      <c r="A4" s="22"/>
      <c r="B4" s="23" t="s">
        <v>640</v>
      </c>
      <c r="C4" s="24" t="s">
        <v>641</v>
      </c>
      <c r="D4" s="24" t="s">
        <v>642</v>
      </c>
      <c r="E4" s="24" t="s">
        <v>643</v>
      </c>
      <c r="F4" s="25" t="s">
        <v>644</v>
      </c>
      <c r="G4" s="26" t="s">
        <v>645</v>
      </c>
      <c r="H4" s="22"/>
    </row>
    <row r="5" spans="1:8" s="22" customFormat="1" ht="20.100000000000001" customHeight="1" thickBot="1">
      <c r="A5" s="5"/>
      <c r="B5" s="227" t="s">
        <v>921</v>
      </c>
      <c r="C5" s="228"/>
      <c r="D5" s="229"/>
      <c r="E5" s="230"/>
      <c r="F5" s="230"/>
      <c r="G5" s="231"/>
      <c r="H5" s="30"/>
    </row>
    <row r="6" spans="1:8">
      <c r="B6" s="31" t="s">
        <v>1076</v>
      </c>
      <c r="C6" s="32" t="s">
        <v>1077</v>
      </c>
      <c r="D6" s="33" t="s">
        <v>1008</v>
      </c>
      <c r="E6" s="34" t="s">
        <v>925</v>
      </c>
      <c r="F6" s="35" t="s">
        <v>1078</v>
      </c>
      <c r="G6" s="36" t="s">
        <v>1056</v>
      </c>
      <c r="H6" s="30"/>
    </row>
    <row r="7" spans="1:8">
      <c r="B7" s="37" t="s">
        <v>1079</v>
      </c>
      <c r="C7" s="38" t="s">
        <v>1080</v>
      </c>
      <c r="D7" s="39">
        <v>30</v>
      </c>
      <c r="E7" s="40" t="s">
        <v>1019</v>
      </c>
      <c r="F7" s="41"/>
      <c r="G7" s="42"/>
      <c r="H7" s="30"/>
    </row>
    <row r="8" spans="1:8">
      <c r="B8" s="232" t="s">
        <v>1081</v>
      </c>
      <c r="C8" s="233" t="s">
        <v>1082</v>
      </c>
      <c r="D8" s="234" t="s">
        <v>936</v>
      </c>
      <c r="E8" s="235" t="s">
        <v>942</v>
      </c>
      <c r="F8" s="236" t="s">
        <v>1078</v>
      </c>
      <c r="G8" s="237" t="s">
        <v>1083</v>
      </c>
      <c r="H8" s="30"/>
    </row>
    <row r="9" spans="1:8" ht="30">
      <c r="B9" s="232" t="s">
        <v>1020</v>
      </c>
      <c r="C9" s="233" t="s">
        <v>1084</v>
      </c>
      <c r="D9" s="234" t="s">
        <v>1021</v>
      </c>
      <c r="E9" s="235" t="s">
        <v>925</v>
      </c>
      <c r="F9" s="236"/>
      <c r="G9" s="237" t="s">
        <v>1085</v>
      </c>
      <c r="H9" s="30"/>
    </row>
    <row r="10" spans="1:8" ht="45">
      <c r="B10" s="37" t="s">
        <v>1086</v>
      </c>
      <c r="C10" s="38" t="s">
        <v>1087</v>
      </c>
      <c r="D10" s="39" t="s">
        <v>924</v>
      </c>
      <c r="E10" s="40" t="s">
        <v>925</v>
      </c>
      <c r="F10" s="41" t="s">
        <v>1036</v>
      </c>
      <c r="G10" s="42" t="s">
        <v>1088</v>
      </c>
      <c r="H10" s="30"/>
    </row>
    <row r="11" spans="1:8">
      <c r="B11" s="37" t="s">
        <v>1089</v>
      </c>
      <c r="C11" s="38" t="s">
        <v>1090</v>
      </c>
      <c r="D11" s="39" t="s">
        <v>994</v>
      </c>
      <c r="E11" s="40" t="s">
        <v>925</v>
      </c>
      <c r="F11" s="41"/>
      <c r="G11" s="42" t="s">
        <v>927</v>
      </c>
      <c r="H11" s="30"/>
    </row>
    <row r="12" spans="1:8">
      <c r="B12" s="37" t="s">
        <v>1091</v>
      </c>
      <c r="C12" s="38" t="s">
        <v>1092</v>
      </c>
      <c r="D12" s="39" t="s">
        <v>936</v>
      </c>
      <c r="E12" s="40" t="s">
        <v>942</v>
      </c>
      <c r="F12" s="41"/>
      <c r="G12" s="42" t="s">
        <v>1093</v>
      </c>
      <c r="H12" s="30"/>
    </row>
    <row r="13" spans="1:8" ht="30">
      <c r="B13" s="37" t="s">
        <v>1094</v>
      </c>
      <c r="C13" s="38" t="s">
        <v>1095</v>
      </c>
      <c r="D13" s="39" t="s">
        <v>1022</v>
      </c>
      <c r="E13" s="40" t="s">
        <v>925</v>
      </c>
      <c r="F13" s="41"/>
      <c r="G13" s="42" t="s">
        <v>1096</v>
      </c>
      <c r="H13" s="30"/>
    </row>
    <row r="14" spans="1:8" ht="45">
      <c r="B14" s="37" t="s">
        <v>1097</v>
      </c>
      <c r="C14" s="38" t="s">
        <v>1098</v>
      </c>
      <c r="D14" s="39" t="s">
        <v>936</v>
      </c>
      <c r="E14" s="40" t="s">
        <v>942</v>
      </c>
      <c r="F14" s="41"/>
      <c r="G14" s="42" t="s">
        <v>1099</v>
      </c>
      <c r="H14" s="30"/>
    </row>
    <row r="15" spans="1:8" ht="75">
      <c r="B15" s="37" t="s">
        <v>1100</v>
      </c>
      <c r="C15" s="38" t="s">
        <v>1101</v>
      </c>
      <c r="D15" s="39" t="s">
        <v>1023</v>
      </c>
      <c r="E15" s="40" t="s">
        <v>925</v>
      </c>
      <c r="F15" s="41"/>
      <c r="G15" s="42" t="s">
        <v>1102</v>
      </c>
      <c r="H15" s="30"/>
    </row>
    <row r="16" spans="1:8" ht="60">
      <c r="B16" s="232" t="s">
        <v>1103</v>
      </c>
      <c r="C16" s="233" t="s">
        <v>1104</v>
      </c>
      <c r="D16" s="234" t="s">
        <v>936</v>
      </c>
      <c r="E16" s="235" t="s">
        <v>942</v>
      </c>
      <c r="F16" s="236"/>
      <c r="G16" s="237" t="s">
        <v>1105</v>
      </c>
      <c r="H16" s="30"/>
    </row>
    <row r="17" spans="2:8" ht="60">
      <c r="B17" s="232" t="s">
        <v>1106</v>
      </c>
      <c r="C17" s="233" t="s">
        <v>1107</v>
      </c>
      <c r="D17" s="234" t="s">
        <v>1024</v>
      </c>
      <c r="E17" s="235" t="s">
        <v>925</v>
      </c>
      <c r="F17" s="236"/>
      <c r="G17" s="237" t="s">
        <v>1108</v>
      </c>
      <c r="H17" s="30"/>
    </row>
    <row r="18" spans="2:8" ht="45">
      <c r="B18" s="37" t="s">
        <v>1025</v>
      </c>
      <c r="C18" s="38" t="s">
        <v>1109</v>
      </c>
      <c r="D18" s="39" t="s">
        <v>924</v>
      </c>
      <c r="E18" s="40" t="s">
        <v>925</v>
      </c>
      <c r="F18" s="41" t="s">
        <v>1002</v>
      </c>
      <c r="G18" s="42" t="s">
        <v>1110</v>
      </c>
      <c r="H18" s="30"/>
    </row>
    <row r="19" spans="2:8">
      <c r="B19" s="37" t="s">
        <v>1111</v>
      </c>
      <c r="C19" s="38" t="s">
        <v>1112</v>
      </c>
      <c r="D19" s="39" t="s">
        <v>994</v>
      </c>
      <c r="E19" s="40" t="s">
        <v>925</v>
      </c>
      <c r="F19" s="41"/>
      <c r="G19" s="42" t="s">
        <v>927</v>
      </c>
      <c r="H19" s="30"/>
    </row>
    <row r="20" spans="2:8" ht="30">
      <c r="B20" s="37" t="s">
        <v>1027</v>
      </c>
      <c r="C20" s="38" t="s">
        <v>1113</v>
      </c>
      <c r="D20" s="39" t="s">
        <v>936</v>
      </c>
      <c r="E20" s="40" t="s">
        <v>942</v>
      </c>
      <c r="F20" s="41"/>
      <c r="G20" s="42" t="s">
        <v>1114</v>
      </c>
      <c r="H20" s="30"/>
    </row>
    <row r="21" spans="2:8" ht="30">
      <c r="B21" s="37" t="s">
        <v>1115</v>
      </c>
      <c r="C21" s="38" t="s">
        <v>1116</v>
      </c>
      <c r="D21" s="39" t="s">
        <v>1022</v>
      </c>
      <c r="E21" s="40" t="s">
        <v>925</v>
      </c>
      <c r="F21" s="41"/>
      <c r="G21" s="42" t="s">
        <v>1114</v>
      </c>
      <c r="H21" s="30"/>
    </row>
    <row r="22" spans="2:8" ht="60">
      <c r="B22" s="37" t="s">
        <v>1028</v>
      </c>
      <c r="C22" s="38" t="s">
        <v>1117</v>
      </c>
      <c r="D22" s="39" t="s">
        <v>936</v>
      </c>
      <c r="E22" s="40" t="s">
        <v>942</v>
      </c>
      <c r="F22" s="41"/>
      <c r="G22" s="42" t="s">
        <v>1118</v>
      </c>
      <c r="H22" s="30"/>
    </row>
    <row r="23" spans="2:8" ht="75">
      <c r="B23" s="37" t="s">
        <v>866</v>
      </c>
      <c r="C23" s="38" t="s">
        <v>1119</v>
      </c>
      <c r="D23" s="39" t="s">
        <v>1120</v>
      </c>
      <c r="E23" s="40" t="s">
        <v>925</v>
      </c>
      <c r="F23" s="41"/>
      <c r="G23" s="42" t="s">
        <v>1029</v>
      </c>
      <c r="H23" s="30"/>
    </row>
    <row r="24" spans="2:8" ht="60">
      <c r="B24" s="232" t="s">
        <v>1030</v>
      </c>
      <c r="C24" s="233" t="s">
        <v>1121</v>
      </c>
      <c r="D24" s="234" t="s">
        <v>936</v>
      </c>
      <c r="E24" s="235" t="s">
        <v>942</v>
      </c>
      <c r="F24" s="236"/>
      <c r="G24" s="237" t="s">
        <v>1122</v>
      </c>
      <c r="H24" s="30"/>
    </row>
    <row r="25" spans="2:8" ht="60.75" thickBot="1">
      <c r="B25" s="232" t="s">
        <v>1123</v>
      </c>
      <c r="C25" s="233" t="s">
        <v>1124</v>
      </c>
      <c r="D25" s="234" t="s">
        <v>1024</v>
      </c>
      <c r="E25" s="235" t="s">
        <v>925</v>
      </c>
      <c r="F25" s="236"/>
      <c r="G25" s="237" t="s">
        <v>1125</v>
      </c>
      <c r="H25" s="30"/>
    </row>
    <row r="26" spans="2:8" ht="20.100000000000001" customHeight="1" thickBot="1">
      <c r="B26" s="227" t="s">
        <v>1126</v>
      </c>
      <c r="C26" s="228"/>
      <c r="D26" s="229"/>
      <c r="E26" s="230"/>
      <c r="F26" s="230"/>
      <c r="G26" s="231"/>
      <c r="H26" s="30"/>
    </row>
    <row r="27" spans="2:8" ht="45">
      <c r="B27" s="31" t="s">
        <v>1127</v>
      </c>
      <c r="C27" s="32" t="s">
        <v>1128</v>
      </c>
      <c r="D27" s="33" t="s">
        <v>936</v>
      </c>
      <c r="E27" s="34" t="s">
        <v>937</v>
      </c>
      <c r="F27" s="35"/>
      <c r="G27" s="36" t="s">
        <v>1129</v>
      </c>
      <c r="H27" s="30"/>
    </row>
    <row r="28" spans="2:8" ht="45">
      <c r="B28" s="37" t="s">
        <v>1130</v>
      </c>
      <c r="C28" s="38" t="s">
        <v>1131</v>
      </c>
      <c r="D28" s="39" t="s">
        <v>936</v>
      </c>
      <c r="E28" s="40" t="s">
        <v>937</v>
      </c>
      <c r="F28" s="41"/>
      <c r="G28" s="42" t="s">
        <v>1132</v>
      </c>
      <c r="H28" s="30"/>
    </row>
    <row r="29" spans="2:8" ht="45">
      <c r="B29" s="37" t="s">
        <v>1133</v>
      </c>
      <c r="C29" s="38" t="s">
        <v>1134</v>
      </c>
      <c r="D29" s="39" t="s">
        <v>936</v>
      </c>
      <c r="E29" s="40" t="s">
        <v>937</v>
      </c>
      <c r="F29" s="41"/>
      <c r="G29" s="42" t="s">
        <v>1135</v>
      </c>
      <c r="H29" s="30"/>
    </row>
    <row r="30" spans="2:8" ht="30">
      <c r="B30" s="37" t="s">
        <v>1136</v>
      </c>
      <c r="C30" s="38" t="s">
        <v>1137</v>
      </c>
      <c r="D30" s="39" t="s">
        <v>936</v>
      </c>
      <c r="E30" s="40" t="s">
        <v>937</v>
      </c>
      <c r="F30" s="41"/>
      <c r="G30" s="42" t="s">
        <v>1138</v>
      </c>
      <c r="H30" s="30"/>
    </row>
    <row r="31" spans="2:8" ht="60">
      <c r="B31" s="37" t="s">
        <v>1139</v>
      </c>
      <c r="C31" s="38" t="s">
        <v>1140</v>
      </c>
      <c r="D31" s="39" t="s">
        <v>924</v>
      </c>
      <c r="E31" s="40" t="s">
        <v>925</v>
      </c>
      <c r="F31" s="41" t="s">
        <v>1036</v>
      </c>
      <c r="G31" s="42" t="s">
        <v>1141</v>
      </c>
      <c r="H31" s="30"/>
    </row>
    <row r="32" spans="2:8" ht="60">
      <c r="B32" s="37" t="s">
        <v>1142</v>
      </c>
      <c r="C32" s="38" t="s">
        <v>1143</v>
      </c>
      <c r="D32" s="39" t="s">
        <v>994</v>
      </c>
      <c r="E32" s="40" t="s">
        <v>925</v>
      </c>
      <c r="F32" s="41"/>
      <c r="G32" s="42" t="s">
        <v>1144</v>
      </c>
      <c r="H32" s="30"/>
    </row>
    <row r="33" spans="2:8" ht="75">
      <c r="B33" s="37" t="s">
        <v>1145</v>
      </c>
      <c r="C33" s="38" t="s">
        <v>1146</v>
      </c>
      <c r="D33" s="39" t="s">
        <v>924</v>
      </c>
      <c r="E33" s="40" t="s">
        <v>925</v>
      </c>
      <c r="F33" s="41" t="s">
        <v>1036</v>
      </c>
      <c r="G33" s="42" t="s">
        <v>1147</v>
      </c>
      <c r="H33" s="30"/>
    </row>
    <row r="34" spans="2:8" ht="60">
      <c r="B34" s="37" t="s">
        <v>1148</v>
      </c>
      <c r="C34" s="38" t="s">
        <v>1149</v>
      </c>
      <c r="D34" s="39" t="s">
        <v>994</v>
      </c>
      <c r="E34" s="40" t="s">
        <v>925</v>
      </c>
      <c r="F34" s="41"/>
      <c r="G34" s="42" t="s">
        <v>1150</v>
      </c>
      <c r="H34" s="30"/>
    </row>
    <row r="35" spans="2:8" ht="75">
      <c r="B35" s="37" t="s">
        <v>1151</v>
      </c>
      <c r="C35" s="38" t="s">
        <v>1152</v>
      </c>
      <c r="D35" s="39" t="s">
        <v>924</v>
      </c>
      <c r="E35" s="40" t="s">
        <v>925</v>
      </c>
      <c r="F35" s="41" t="s">
        <v>1036</v>
      </c>
      <c r="G35" s="42" t="s">
        <v>1153</v>
      </c>
      <c r="H35" s="30"/>
    </row>
    <row r="36" spans="2:8" ht="60">
      <c r="B36" s="37" t="s">
        <v>1154</v>
      </c>
      <c r="C36" s="38" t="s">
        <v>1155</v>
      </c>
      <c r="D36" s="39" t="s">
        <v>994</v>
      </c>
      <c r="E36" s="40" t="s">
        <v>925</v>
      </c>
      <c r="F36" s="41"/>
      <c r="G36" s="42" t="s">
        <v>1156</v>
      </c>
      <c r="H36" s="30"/>
    </row>
    <row r="37" spans="2:8" ht="30">
      <c r="B37" s="37" t="s">
        <v>1157</v>
      </c>
      <c r="C37" s="38" t="s">
        <v>1158</v>
      </c>
      <c r="D37" s="39" t="s">
        <v>936</v>
      </c>
      <c r="E37" s="40" t="s">
        <v>937</v>
      </c>
      <c r="F37" s="41"/>
      <c r="G37" s="42" t="s">
        <v>1114</v>
      </c>
      <c r="H37" s="30"/>
    </row>
    <row r="38" spans="2:8" ht="30">
      <c r="B38" s="37" t="s">
        <v>1159</v>
      </c>
      <c r="C38" s="38" t="s">
        <v>1160</v>
      </c>
      <c r="D38" s="39" t="s">
        <v>1022</v>
      </c>
      <c r="E38" s="40" t="s">
        <v>925</v>
      </c>
      <c r="F38" s="41"/>
      <c r="G38" s="42" t="s">
        <v>1161</v>
      </c>
      <c r="H38" s="30"/>
    </row>
    <row r="39" spans="2:8" ht="60">
      <c r="B39" s="37" t="s">
        <v>1162</v>
      </c>
      <c r="C39" s="38" t="s">
        <v>1163</v>
      </c>
      <c r="D39" s="39" t="s">
        <v>936</v>
      </c>
      <c r="E39" s="40" t="s">
        <v>937</v>
      </c>
      <c r="F39" s="41"/>
      <c r="G39" s="42" t="s">
        <v>1118</v>
      </c>
      <c r="H39" s="30"/>
    </row>
    <row r="40" spans="2:8" ht="60">
      <c r="B40" s="37" t="s">
        <v>1164</v>
      </c>
      <c r="C40" s="38" t="s">
        <v>1165</v>
      </c>
      <c r="D40" s="39" t="s">
        <v>1023</v>
      </c>
      <c r="E40" s="40" t="s">
        <v>925</v>
      </c>
      <c r="F40" s="41"/>
      <c r="G40" s="42" t="s">
        <v>1166</v>
      </c>
      <c r="H40" s="30"/>
    </row>
    <row r="41" spans="2:8" ht="60">
      <c r="B41" s="232" t="s">
        <v>1167</v>
      </c>
      <c r="C41" s="233" t="s">
        <v>1168</v>
      </c>
      <c r="D41" s="234" t="s">
        <v>936</v>
      </c>
      <c r="E41" s="235" t="s">
        <v>937</v>
      </c>
      <c r="F41" s="236"/>
      <c r="G41" s="237" t="s">
        <v>1122</v>
      </c>
      <c r="H41" s="30"/>
    </row>
    <row r="42" spans="2:8" ht="60">
      <c r="B42" s="232" t="s">
        <v>1169</v>
      </c>
      <c r="C42" s="233" t="s">
        <v>1170</v>
      </c>
      <c r="D42" s="234" t="s">
        <v>1024</v>
      </c>
      <c r="E42" s="235" t="s">
        <v>925</v>
      </c>
      <c r="F42" s="236"/>
      <c r="G42" s="237" t="s">
        <v>1171</v>
      </c>
      <c r="H42" s="30"/>
    </row>
    <row r="43" spans="2:8" ht="30">
      <c r="B43" s="37" t="s">
        <v>1172</v>
      </c>
      <c r="C43" s="38" t="s">
        <v>1173</v>
      </c>
      <c r="D43" s="39" t="s">
        <v>936</v>
      </c>
      <c r="E43" s="40" t="s">
        <v>937</v>
      </c>
      <c r="F43" s="41"/>
      <c r="G43" s="42" t="s">
        <v>1114</v>
      </c>
      <c r="H43" s="30"/>
    </row>
    <row r="44" spans="2:8" ht="30">
      <c r="B44" s="37" t="s">
        <v>1174</v>
      </c>
      <c r="C44" s="38" t="s">
        <v>1175</v>
      </c>
      <c r="D44" s="39" t="s">
        <v>1024</v>
      </c>
      <c r="E44" s="40" t="s">
        <v>925</v>
      </c>
      <c r="F44" s="41"/>
      <c r="G44" s="42" t="s">
        <v>1176</v>
      </c>
      <c r="H44" s="30"/>
    </row>
    <row r="45" spans="2:8" ht="60">
      <c r="B45" s="37" t="s">
        <v>1177</v>
      </c>
      <c r="C45" s="38" t="s">
        <v>1178</v>
      </c>
      <c r="D45" s="39" t="s">
        <v>936</v>
      </c>
      <c r="E45" s="40" t="s">
        <v>942</v>
      </c>
      <c r="F45" s="41"/>
      <c r="G45" s="42" t="s">
        <v>1118</v>
      </c>
      <c r="H45" s="30"/>
    </row>
    <row r="46" spans="2:8" ht="60">
      <c r="B46" s="37" t="s">
        <v>1179</v>
      </c>
      <c r="C46" s="38" t="s">
        <v>1180</v>
      </c>
      <c r="D46" s="39" t="s">
        <v>1023</v>
      </c>
      <c r="E46" s="40" t="s">
        <v>925</v>
      </c>
      <c r="F46" s="41"/>
      <c r="G46" s="42" t="s">
        <v>1181</v>
      </c>
      <c r="H46" s="30"/>
    </row>
    <row r="47" spans="2:8" ht="60">
      <c r="B47" s="232" t="s">
        <v>1182</v>
      </c>
      <c r="C47" s="233" t="s">
        <v>1183</v>
      </c>
      <c r="D47" s="234" t="s">
        <v>936</v>
      </c>
      <c r="E47" s="235" t="s">
        <v>937</v>
      </c>
      <c r="F47" s="236"/>
      <c r="G47" s="237" t="s">
        <v>1122</v>
      </c>
      <c r="H47" s="30"/>
    </row>
    <row r="48" spans="2:8" ht="60.75" thickBot="1">
      <c r="B48" s="232" t="s">
        <v>1184</v>
      </c>
      <c r="C48" s="233" t="s">
        <v>1185</v>
      </c>
      <c r="D48" s="234" t="s">
        <v>1024</v>
      </c>
      <c r="E48" s="235" t="s">
        <v>925</v>
      </c>
      <c r="F48" s="236"/>
      <c r="G48" s="237" t="s">
        <v>1186</v>
      </c>
      <c r="H48" s="30"/>
    </row>
    <row r="49" spans="1:8" s="7" customFormat="1">
      <c r="A49" s="5"/>
      <c r="B49" s="343"/>
      <c r="C49" s="343"/>
      <c r="D49" s="315"/>
      <c r="E49" s="315"/>
      <c r="F49" s="315"/>
      <c r="G49" s="343"/>
      <c r="H49" s="5"/>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727</v>
      </c>
      <c r="C2" s="16"/>
      <c r="D2" s="16"/>
      <c r="E2" s="16"/>
      <c r="F2" s="16"/>
      <c r="G2" s="17"/>
      <c r="H2" s="18"/>
    </row>
    <row r="3" spans="1:8" ht="13.5" customHeight="1" thickBot="1">
      <c r="A3" s="7"/>
      <c r="B3" s="20"/>
      <c r="C3" s="20"/>
      <c r="D3" s="20"/>
      <c r="E3" s="20"/>
      <c r="F3" s="20"/>
      <c r="G3" s="20"/>
      <c r="H3" s="21"/>
    </row>
    <row r="4" spans="1:8" ht="20.25" customHeight="1" thickBot="1">
      <c r="B4" s="23" t="s">
        <v>640</v>
      </c>
      <c r="C4" s="24" t="s">
        <v>641</v>
      </c>
      <c r="D4" s="24" t="s">
        <v>642</v>
      </c>
      <c r="E4" s="24" t="s">
        <v>643</v>
      </c>
      <c r="F4" s="25" t="s">
        <v>644</v>
      </c>
      <c r="G4" s="26" t="s">
        <v>645</v>
      </c>
      <c r="H4" s="22"/>
    </row>
    <row r="5" spans="1:8" s="22" customFormat="1">
      <c r="B5" s="276" t="s">
        <v>1192</v>
      </c>
      <c r="C5" s="277" t="s">
        <v>1193</v>
      </c>
      <c r="D5" s="33" t="s">
        <v>1189</v>
      </c>
      <c r="E5" s="34" t="s">
        <v>925</v>
      </c>
      <c r="F5" s="35" t="s">
        <v>926</v>
      </c>
      <c r="G5" s="36" t="s">
        <v>927</v>
      </c>
      <c r="H5" s="30"/>
    </row>
    <row r="6" spans="1:8">
      <c r="B6" s="262" t="s">
        <v>1194</v>
      </c>
      <c r="C6" s="260" t="s">
        <v>1195</v>
      </c>
      <c r="D6" s="278" t="s">
        <v>930</v>
      </c>
      <c r="E6" s="279" t="s">
        <v>931</v>
      </c>
      <c r="F6" s="236"/>
      <c r="G6" s="237"/>
      <c r="H6" s="30"/>
    </row>
    <row r="7" spans="1:8" ht="45">
      <c r="B7" s="232" t="s">
        <v>1196</v>
      </c>
      <c r="C7" s="233" t="s">
        <v>1197</v>
      </c>
      <c r="D7" s="234" t="s">
        <v>936</v>
      </c>
      <c r="E7" s="235" t="s">
        <v>1198</v>
      </c>
      <c r="F7" s="236"/>
      <c r="G7" s="237" t="s">
        <v>1200</v>
      </c>
      <c r="H7" s="30"/>
    </row>
    <row r="8" spans="1:8" ht="30.75" thickBot="1">
      <c r="B8" s="232" t="s">
        <v>1201</v>
      </c>
      <c r="C8" s="233" t="s">
        <v>1202</v>
      </c>
      <c r="D8" s="234" t="s">
        <v>936</v>
      </c>
      <c r="E8" s="235" t="s">
        <v>1198</v>
      </c>
      <c r="F8" s="236"/>
      <c r="G8" s="237" t="s">
        <v>1199</v>
      </c>
      <c r="H8" s="30"/>
    </row>
    <row r="9" spans="1:8" ht="13.5" customHeight="1">
      <c r="B9" s="49"/>
      <c r="C9" s="49"/>
      <c r="D9" s="50"/>
      <c r="E9" s="51"/>
      <c r="F9" s="51"/>
      <c r="G9" s="49"/>
      <c r="H9" s="1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outlinePr summaryBelow="0"/>
    <pageSetUpPr fitToPage="1"/>
  </sheetPr>
  <dimension ref="A1:H56"/>
  <sheetViews>
    <sheetView showGridLines="0" zoomScaleNormal="100" zoomScaleSheetLayoutView="100" workbookViewId="0"/>
  </sheetViews>
  <sheetFormatPr defaultColWidth="10.28515625" defaultRowHeight="16.5"/>
  <cols>
    <col min="1" max="1" width="2.7109375" style="5" customWidth="1"/>
    <col min="2" max="2" width="35.7109375" style="7" customWidth="1"/>
    <col min="3" max="3" width="12.7109375" style="7" customWidth="1"/>
    <col min="4" max="6" width="10.7109375" style="6" customWidth="1"/>
    <col min="7" max="7" width="98.7109375" style="7" customWidth="1"/>
    <col min="8" max="8" width="2.7109375" style="8" customWidth="1"/>
    <col min="9" max="16384" width="10.28515625" style="5"/>
  </cols>
  <sheetData>
    <row r="1" spans="1:8" ht="13.5" customHeight="1" thickBot="1">
      <c r="B1" s="10"/>
      <c r="C1" s="10"/>
      <c r="D1" s="11"/>
      <c r="E1" s="12"/>
      <c r="F1" s="12"/>
      <c r="G1" s="10"/>
      <c r="H1" s="13"/>
    </row>
    <row r="2" spans="1:8" ht="43.9" customHeight="1" thickBot="1">
      <c r="A2" s="14"/>
      <c r="B2" s="15" t="s">
        <v>1205</v>
      </c>
      <c r="C2" s="16"/>
      <c r="D2" s="16"/>
      <c r="E2" s="16"/>
      <c r="F2" s="16"/>
      <c r="G2" s="17"/>
      <c r="H2" s="18"/>
    </row>
    <row r="3" spans="1:8" s="283" customFormat="1" ht="13.5" customHeight="1">
      <c r="A3" s="281"/>
      <c r="B3" s="282"/>
      <c r="C3" s="282"/>
      <c r="D3" s="282"/>
      <c r="E3" s="282"/>
      <c r="F3" s="282"/>
      <c r="G3" s="282"/>
      <c r="H3" s="21"/>
    </row>
    <row r="4" spans="1:8" s="283" customFormat="1" ht="13.5" customHeight="1">
      <c r="A4" s="281"/>
      <c r="B4" s="14" t="s">
        <v>1206</v>
      </c>
      <c r="C4" s="14"/>
      <c r="D4" s="14"/>
      <c r="E4" s="14"/>
      <c r="F4" s="14"/>
      <c r="G4" s="14"/>
      <c r="H4" s="21"/>
    </row>
    <row r="5" spans="1:8" s="283" customFormat="1" ht="13.5" customHeight="1" thickBot="1">
      <c r="A5" s="281"/>
      <c r="B5" s="284"/>
      <c r="C5" s="284"/>
      <c r="D5" s="284"/>
      <c r="E5" s="284"/>
      <c r="F5" s="284"/>
      <c r="G5" s="284"/>
      <c r="H5" s="21"/>
    </row>
    <row r="6" spans="1:8" ht="20.25" customHeight="1" thickBot="1">
      <c r="A6" s="22"/>
      <c r="B6" s="23" t="s">
        <v>640</v>
      </c>
      <c r="C6" s="24" t="s">
        <v>641</v>
      </c>
      <c r="D6" s="24" t="s">
        <v>642</v>
      </c>
      <c r="E6" s="24" t="s">
        <v>643</v>
      </c>
      <c r="F6" s="25" t="s">
        <v>644</v>
      </c>
      <c r="G6" s="26" t="s">
        <v>645</v>
      </c>
      <c r="H6" s="22"/>
    </row>
    <row r="7" spans="1:8">
      <c r="B7" s="31" t="s">
        <v>1207</v>
      </c>
      <c r="C7" s="32" t="s">
        <v>1208</v>
      </c>
      <c r="D7" s="33" t="s">
        <v>1022</v>
      </c>
      <c r="E7" s="34" t="s">
        <v>925</v>
      </c>
      <c r="F7" s="35" t="s">
        <v>926</v>
      </c>
      <c r="G7" s="36" t="s">
        <v>927</v>
      </c>
      <c r="H7" s="30"/>
    </row>
    <row r="8" spans="1:8">
      <c r="B8" s="37" t="s">
        <v>1209</v>
      </c>
      <c r="C8" s="38" t="s">
        <v>1210</v>
      </c>
      <c r="D8" s="39" t="s">
        <v>930</v>
      </c>
      <c r="E8" s="40" t="s">
        <v>931</v>
      </c>
      <c r="F8" s="41"/>
      <c r="G8" s="42"/>
      <c r="H8" s="30"/>
    </row>
    <row r="9" spans="1:8" ht="75">
      <c r="B9" s="37" t="s">
        <v>1211</v>
      </c>
      <c r="C9" s="38" t="s">
        <v>1212</v>
      </c>
      <c r="D9" s="39" t="s">
        <v>1022</v>
      </c>
      <c r="E9" s="40" t="s">
        <v>925</v>
      </c>
      <c r="F9" s="41" t="s">
        <v>1036</v>
      </c>
      <c r="G9" s="42" t="s">
        <v>1213</v>
      </c>
      <c r="H9" s="30"/>
    </row>
    <row r="10" spans="1:8">
      <c r="B10" s="37" t="s">
        <v>1214</v>
      </c>
      <c r="C10" s="38" t="s">
        <v>1215</v>
      </c>
      <c r="D10" s="39" t="s">
        <v>930</v>
      </c>
      <c r="E10" s="40" t="s">
        <v>931</v>
      </c>
      <c r="F10" s="41"/>
      <c r="G10" s="42"/>
      <c r="H10" s="30"/>
    </row>
    <row r="11" spans="1:8" ht="75">
      <c r="B11" s="37" t="s">
        <v>1216</v>
      </c>
      <c r="C11" s="38" t="s">
        <v>1217</v>
      </c>
      <c r="D11" s="39" t="s">
        <v>1022</v>
      </c>
      <c r="E11" s="40" t="s">
        <v>925</v>
      </c>
      <c r="F11" s="41" t="s">
        <v>1036</v>
      </c>
      <c r="G11" s="42" t="s">
        <v>1218</v>
      </c>
      <c r="H11" s="30"/>
    </row>
    <row r="12" spans="1:8">
      <c r="B12" s="37" t="s">
        <v>1219</v>
      </c>
      <c r="C12" s="38" t="s">
        <v>1220</v>
      </c>
      <c r="D12" s="39" t="s">
        <v>930</v>
      </c>
      <c r="E12" s="40" t="s">
        <v>931</v>
      </c>
      <c r="F12" s="41"/>
      <c r="G12" s="42"/>
      <c r="H12" s="30"/>
    </row>
    <row r="13" spans="1:8" ht="75">
      <c r="B13" s="37" t="s">
        <v>1221</v>
      </c>
      <c r="C13" s="38" t="s">
        <v>1222</v>
      </c>
      <c r="D13" s="39" t="s">
        <v>1022</v>
      </c>
      <c r="E13" s="40" t="s">
        <v>925</v>
      </c>
      <c r="F13" s="41" t="s">
        <v>1036</v>
      </c>
      <c r="G13" s="42" t="s">
        <v>1223</v>
      </c>
      <c r="H13" s="30"/>
    </row>
    <row r="14" spans="1:8">
      <c r="B14" s="37" t="s">
        <v>1224</v>
      </c>
      <c r="C14" s="38" t="s">
        <v>1225</v>
      </c>
      <c r="D14" s="39" t="s">
        <v>930</v>
      </c>
      <c r="E14" s="40" t="s">
        <v>931</v>
      </c>
      <c r="F14" s="41"/>
      <c r="G14" s="42"/>
      <c r="H14" s="30"/>
    </row>
    <row r="15" spans="1:8" ht="75">
      <c r="B15" s="37" t="s">
        <v>1226</v>
      </c>
      <c r="C15" s="38" t="s">
        <v>1227</v>
      </c>
      <c r="D15" s="39" t="s">
        <v>1022</v>
      </c>
      <c r="E15" s="40" t="s">
        <v>925</v>
      </c>
      <c r="F15" s="41" t="s">
        <v>1036</v>
      </c>
      <c r="G15" s="42" t="s">
        <v>1228</v>
      </c>
      <c r="H15" s="30"/>
    </row>
    <row r="16" spans="1:8">
      <c r="B16" s="37" t="s">
        <v>1229</v>
      </c>
      <c r="C16" s="38" t="s">
        <v>1230</v>
      </c>
      <c r="D16" s="39" t="s">
        <v>930</v>
      </c>
      <c r="E16" s="40" t="s">
        <v>931</v>
      </c>
      <c r="F16" s="41"/>
      <c r="G16" s="42"/>
      <c r="H16" s="30"/>
    </row>
    <row r="17" spans="1:8" ht="75">
      <c r="B17" s="37" t="s">
        <v>1231</v>
      </c>
      <c r="C17" s="38" t="s">
        <v>1232</v>
      </c>
      <c r="D17" s="39" t="s">
        <v>1022</v>
      </c>
      <c r="E17" s="40" t="s">
        <v>925</v>
      </c>
      <c r="F17" s="41" t="s">
        <v>1036</v>
      </c>
      <c r="G17" s="42" t="s">
        <v>1233</v>
      </c>
      <c r="H17" s="30"/>
    </row>
    <row r="18" spans="1:8">
      <c r="B18" s="37" t="s">
        <v>1234</v>
      </c>
      <c r="C18" s="38" t="s">
        <v>1235</v>
      </c>
      <c r="D18" s="39" t="s">
        <v>930</v>
      </c>
      <c r="E18" s="40" t="s">
        <v>931</v>
      </c>
      <c r="F18" s="41"/>
      <c r="G18" s="42"/>
      <c r="H18" s="30"/>
    </row>
    <row r="19" spans="1:8" ht="75">
      <c r="B19" s="37" t="s">
        <v>1236</v>
      </c>
      <c r="C19" s="38" t="s">
        <v>1237</v>
      </c>
      <c r="D19" s="39" t="s">
        <v>1022</v>
      </c>
      <c r="E19" s="40" t="s">
        <v>925</v>
      </c>
      <c r="F19" s="41" t="s">
        <v>1036</v>
      </c>
      <c r="G19" s="42" t="s">
        <v>1238</v>
      </c>
      <c r="H19" s="30"/>
    </row>
    <row r="20" spans="1:8">
      <c r="B20" s="37" t="s">
        <v>1239</v>
      </c>
      <c r="C20" s="38" t="s">
        <v>1240</v>
      </c>
      <c r="D20" s="39" t="s">
        <v>930</v>
      </c>
      <c r="E20" s="40" t="s">
        <v>931</v>
      </c>
      <c r="F20" s="41"/>
      <c r="G20" s="42"/>
      <c r="H20" s="30"/>
    </row>
    <row r="21" spans="1:8" ht="45">
      <c r="B21" s="37" t="s">
        <v>1241</v>
      </c>
      <c r="C21" s="38" t="s">
        <v>1242</v>
      </c>
      <c r="D21" s="39" t="s">
        <v>1022</v>
      </c>
      <c r="E21" s="40" t="s">
        <v>925</v>
      </c>
      <c r="F21" s="41" t="s">
        <v>1036</v>
      </c>
      <c r="G21" s="42" t="s">
        <v>1243</v>
      </c>
      <c r="H21" s="30"/>
    </row>
    <row r="22" spans="1:8">
      <c r="B22" s="37" t="s">
        <v>1244</v>
      </c>
      <c r="C22" s="38" t="s">
        <v>1245</v>
      </c>
      <c r="D22" s="39" t="s">
        <v>930</v>
      </c>
      <c r="E22" s="40" t="s">
        <v>931</v>
      </c>
      <c r="F22" s="41"/>
      <c r="G22" s="42"/>
      <c r="H22" s="30"/>
    </row>
    <row r="23" spans="1:8" ht="17.25" thickBot="1">
      <c r="B23" s="37" t="s">
        <v>1246</v>
      </c>
      <c r="C23" s="38" t="s">
        <v>1247</v>
      </c>
      <c r="D23" s="39" t="s">
        <v>1022</v>
      </c>
      <c r="E23" s="40" t="s">
        <v>925</v>
      </c>
      <c r="F23" s="41"/>
      <c r="G23" s="42" t="s">
        <v>1248</v>
      </c>
      <c r="H23" s="30"/>
    </row>
    <row r="24" spans="1:8" s="9" customFormat="1" ht="20.100000000000001" customHeight="1">
      <c r="A24" s="285"/>
      <c r="B24" s="286"/>
      <c r="C24" s="287"/>
      <c r="D24" s="288"/>
      <c r="E24" s="241"/>
      <c r="F24" s="241"/>
      <c r="G24" s="289"/>
      <c r="H24" s="290"/>
    </row>
    <row r="25" spans="1:8" s="9" customFormat="1" ht="20.100000000000001" customHeight="1" thickBot="1">
      <c r="A25" s="285"/>
      <c r="B25" s="291"/>
      <c r="C25" s="292"/>
      <c r="D25" s="293"/>
      <c r="E25" s="252"/>
      <c r="F25" s="252"/>
      <c r="G25" s="294"/>
      <c r="H25" s="290"/>
    </row>
    <row r="26" spans="1:8" ht="20.100000000000001" customHeight="1">
      <c r="B26" s="238" t="s">
        <v>1249</v>
      </c>
      <c r="C26" s="239"/>
      <c r="D26" s="240"/>
      <c r="E26" s="52"/>
      <c r="F26" s="52"/>
      <c r="G26" s="242"/>
      <c r="H26" s="30"/>
    </row>
    <row r="27" spans="1:8" ht="20.100000000000001" customHeight="1">
      <c r="B27" s="243" t="s">
        <v>1250</v>
      </c>
      <c r="C27" s="244"/>
      <c r="D27" s="245"/>
      <c r="E27" s="246"/>
      <c r="F27" s="246"/>
      <c r="G27" s="247"/>
      <c r="H27" s="30"/>
    </row>
    <row r="28" spans="1:8" ht="20.100000000000001" customHeight="1">
      <c r="B28" s="243" t="s">
        <v>1251</v>
      </c>
      <c r="C28" s="244"/>
      <c r="D28" s="245"/>
      <c r="E28" s="246"/>
      <c r="F28" s="246"/>
      <c r="G28" s="247"/>
      <c r="H28" s="30"/>
    </row>
    <row r="29" spans="1:8" ht="20.100000000000001" customHeight="1">
      <c r="B29" s="243"/>
      <c r="C29" s="244"/>
      <c r="D29" s="245"/>
      <c r="E29" s="246"/>
      <c r="F29" s="246"/>
      <c r="G29" s="247"/>
      <c r="H29" s="30"/>
    </row>
    <row r="30" spans="1:8" ht="20.100000000000001" customHeight="1">
      <c r="B30" s="295" t="s">
        <v>1252</v>
      </c>
      <c r="C30" s="296"/>
      <c r="D30" s="297" t="s">
        <v>1253</v>
      </c>
      <c r="E30" s="298"/>
      <c r="F30" s="246"/>
      <c r="G30" s="247"/>
      <c r="H30" s="30"/>
    </row>
    <row r="31" spans="1:8" ht="20.100000000000001" customHeight="1">
      <c r="B31" s="243"/>
      <c r="C31" s="244"/>
      <c r="D31" s="245"/>
      <c r="E31" s="246"/>
      <c r="F31" s="246"/>
      <c r="G31" s="247"/>
      <c r="H31" s="30"/>
    </row>
    <row r="32" spans="1:8" ht="20.100000000000001" customHeight="1">
      <c r="B32" s="243"/>
      <c r="C32" s="244"/>
      <c r="D32" s="245"/>
      <c r="E32" s="246"/>
      <c r="F32" s="246"/>
      <c r="G32" s="247"/>
      <c r="H32" s="30"/>
    </row>
    <row r="33" spans="2:8" ht="20.100000000000001" customHeight="1">
      <c r="B33" s="243"/>
      <c r="C33" s="244"/>
      <c r="D33" s="245"/>
      <c r="E33" s="246"/>
      <c r="F33" s="246"/>
      <c r="G33" s="247"/>
      <c r="H33" s="30"/>
    </row>
    <row r="34" spans="2:8" ht="20.100000000000001" customHeight="1">
      <c r="B34" s="243"/>
      <c r="C34" s="244"/>
      <c r="D34" s="245"/>
      <c r="E34" s="246"/>
      <c r="F34" s="246"/>
      <c r="G34" s="247"/>
      <c r="H34" s="30"/>
    </row>
    <row r="35" spans="2:8" ht="20.100000000000001" customHeight="1">
      <c r="B35" s="243"/>
      <c r="C35" s="244"/>
      <c r="D35" s="245"/>
      <c r="E35" s="246"/>
      <c r="F35" s="246"/>
      <c r="G35" s="247"/>
      <c r="H35" s="30"/>
    </row>
    <row r="36" spans="2:8" ht="20.100000000000001" customHeight="1">
      <c r="B36" s="243"/>
      <c r="C36" s="244"/>
      <c r="D36" s="245"/>
      <c r="E36" s="246"/>
      <c r="F36" s="246"/>
      <c r="G36" s="247"/>
      <c r="H36" s="30"/>
    </row>
    <row r="37" spans="2:8" ht="20.100000000000001" customHeight="1">
      <c r="B37" s="243"/>
      <c r="C37" s="244"/>
      <c r="D37" s="245"/>
      <c r="E37" s="246"/>
      <c r="F37" s="246"/>
      <c r="G37" s="247"/>
      <c r="H37" s="30"/>
    </row>
    <row r="38" spans="2:8" ht="20.100000000000001" customHeight="1">
      <c r="B38" s="243"/>
      <c r="C38" s="244"/>
      <c r="D38" s="245"/>
      <c r="E38" s="246"/>
      <c r="F38" s="246"/>
      <c r="G38" s="247"/>
      <c r="H38" s="30"/>
    </row>
    <row r="39" spans="2:8" ht="20.100000000000001" customHeight="1">
      <c r="B39" s="243"/>
      <c r="C39" s="244"/>
      <c r="D39" s="245"/>
      <c r="E39" s="246"/>
      <c r="F39" s="246"/>
      <c r="G39" s="247"/>
      <c r="H39" s="30"/>
    </row>
    <row r="40" spans="2:8" ht="20.100000000000001" customHeight="1">
      <c r="B40" s="243"/>
      <c r="C40" s="244"/>
      <c r="D40" s="245"/>
      <c r="E40" s="246"/>
      <c r="F40" s="246"/>
      <c r="G40" s="247"/>
      <c r="H40" s="30"/>
    </row>
    <row r="41" spans="2:8" ht="20.100000000000001" customHeight="1">
      <c r="B41" s="243" t="s">
        <v>1254</v>
      </c>
      <c r="C41" s="244"/>
      <c r="D41" s="245"/>
      <c r="E41" s="246"/>
      <c r="F41" s="246"/>
      <c r="G41" s="247"/>
      <c r="H41" s="30"/>
    </row>
    <row r="42" spans="2:8" ht="20.100000000000001" customHeight="1">
      <c r="B42" s="243" t="s">
        <v>1255</v>
      </c>
      <c r="C42" s="244"/>
      <c r="D42" s="245"/>
      <c r="E42" s="246"/>
      <c r="F42" s="246"/>
      <c r="G42" s="247"/>
      <c r="H42" s="30"/>
    </row>
    <row r="43" spans="2:8" ht="20.100000000000001" customHeight="1">
      <c r="B43" s="243"/>
      <c r="C43" s="244"/>
      <c r="D43" s="245"/>
      <c r="E43" s="246"/>
      <c r="F43" s="246"/>
      <c r="G43" s="247"/>
      <c r="H43" s="30"/>
    </row>
    <row r="44" spans="2:8" ht="20.100000000000001" customHeight="1">
      <c r="B44" s="295" t="s">
        <v>1252</v>
      </c>
      <c r="C44" s="244"/>
      <c r="D44" s="297" t="s">
        <v>1253</v>
      </c>
      <c r="E44" s="246"/>
      <c r="F44" s="246"/>
      <c r="G44" s="247"/>
      <c r="H44" s="30"/>
    </row>
    <row r="45" spans="2:8" ht="20.100000000000001" customHeight="1">
      <c r="B45" s="243"/>
      <c r="C45" s="244"/>
      <c r="D45" s="245"/>
      <c r="E45" s="246"/>
      <c r="F45" s="246"/>
      <c r="G45" s="247"/>
      <c r="H45" s="30"/>
    </row>
    <row r="46" spans="2:8" ht="20.100000000000001" customHeight="1">
      <c r="B46" s="243"/>
      <c r="C46" s="244"/>
      <c r="D46" s="245"/>
      <c r="E46" s="246"/>
      <c r="F46" s="246"/>
      <c r="G46" s="247"/>
      <c r="H46" s="30"/>
    </row>
    <row r="47" spans="2:8" ht="20.100000000000001" customHeight="1">
      <c r="B47" s="243"/>
      <c r="C47" s="244"/>
      <c r="D47" s="245"/>
      <c r="E47" s="246"/>
      <c r="F47" s="246"/>
      <c r="G47" s="247"/>
      <c r="H47" s="30"/>
    </row>
    <row r="48" spans="2:8" ht="20.100000000000001" customHeight="1">
      <c r="B48" s="243"/>
      <c r="C48" s="244"/>
      <c r="D48" s="245"/>
      <c r="E48" s="246"/>
      <c r="F48" s="246"/>
      <c r="G48" s="247"/>
      <c r="H48" s="30"/>
    </row>
    <row r="49" spans="2:8" ht="20.100000000000001" customHeight="1">
      <c r="B49" s="243"/>
      <c r="C49" s="244"/>
      <c r="D49" s="245"/>
      <c r="E49" s="246"/>
      <c r="F49" s="246"/>
      <c r="G49" s="247"/>
      <c r="H49" s="30"/>
    </row>
    <row r="50" spans="2:8" ht="20.100000000000001" customHeight="1">
      <c r="B50" s="243"/>
      <c r="C50" s="244"/>
      <c r="D50" s="245"/>
      <c r="E50" s="246"/>
      <c r="F50" s="246"/>
      <c r="G50" s="247"/>
      <c r="H50" s="30"/>
    </row>
    <row r="51" spans="2:8" ht="20.100000000000001" customHeight="1">
      <c r="B51" s="243"/>
      <c r="C51" s="244"/>
      <c r="D51" s="245"/>
      <c r="E51" s="246"/>
      <c r="F51" s="246"/>
      <c r="G51" s="247"/>
      <c r="H51" s="30"/>
    </row>
    <row r="52" spans="2:8" ht="20.100000000000001" customHeight="1">
      <c r="B52" s="243"/>
      <c r="C52" s="244"/>
      <c r="D52" s="245"/>
      <c r="E52" s="246"/>
      <c r="F52" s="246"/>
      <c r="G52" s="247"/>
      <c r="H52" s="30"/>
    </row>
    <row r="53" spans="2:8" ht="20.100000000000001" customHeight="1">
      <c r="B53" s="243"/>
      <c r="C53" s="244"/>
      <c r="D53" s="245"/>
      <c r="E53" s="246"/>
      <c r="F53" s="246"/>
      <c r="G53" s="247"/>
      <c r="H53" s="30"/>
    </row>
    <row r="54" spans="2:8" ht="20.100000000000001" customHeight="1">
      <c r="B54" s="243"/>
      <c r="C54" s="244"/>
      <c r="D54" s="245"/>
      <c r="E54" s="246"/>
      <c r="F54" s="246"/>
      <c r="G54" s="247"/>
      <c r="H54" s="30"/>
    </row>
    <row r="55" spans="2:8" ht="20.100000000000001" customHeight="1" thickBot="1">
      <c r="B55" s="248"/>
      <c r="C55" s="249"/>
      <c r="D55" s="250"/>
      <c r="E55" s="251"/>
      <c r="F55" s="251"/>
      <c r="G55" s="253"/>
      <c r="H55" s="30"/>
    </row>
    <row r="56" spans="2:8" ht="20.100000000000001" customHeight="1">
      <c r="B56" s="49"/>
      <c r="C56" s="49"/>
      <c r="D56" s="50"/>
      <c r="E56" s="51"/>
      <c r="F56" s="51"/>
      <c r="G56" s="49"/>
      <c r="H56" s="13"/>
    </row>
  </sheetData>
  <phoneticPr fontId="3"/>
  <pageMargins left="0" right="0.19685039370078741" top="0.19685039370078741" bottom="0.19685039370078741" header="0.11811023622047245" footer="0.11811023622047245"/>
  <pageSetup paperSize="9" scale="2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36</vt:i4>
      </vt:variant>
    </vt:vector>
  </HeadingPairs>
  <TitlesOfParts>
    <vt:vector size="36"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部門グループデータ</vt:lpstr>
      <vt:lpstr>プロジェクトデータ</vt:lpstr>
      <vt:lpstr>プロジェクト区分データ</vt:lpstr>
      <vt:lpstr>工程・工種データ</vt:lpstr>
      <vt:lpstr>担当者データ</vt:lpstr>
      <vt:lpstr>担当者区分データ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単価データ</vt:lpstr>
      <vt:lpstr>価格データ</vt:lpstr>
      <vt:lpstr>仕入伝票データ</vt:lpstr>
      <vt:lpstr>債務伝票データ</vt:lpstr>
      <vt:lpstr>支払情報データ</vt:lpstr>
      <vt:lpstr>支払伝票データ</vt:lpstr>
      <vt:lpstr>債務残高データ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2022-07-14T00:13:21Z</dcterms:created>
  <dcterms:modified xsi:type="dcterms:W3CDTF">2022-07-14T00:34:14Z</dcterms:modified>
</cp:coreProperties>
</file>