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FFB49B63-B030-4BFE-9D6C-B547E1258564}" xr6:coauthVersionLast="47" xr6:coauthVersionMax="47" xr10:uidLastSave="{00000000-0000-0000-0000-000000000000}"/>
  <bookViews>
    <workbookView xWindow="-120" yWindow="-120" windowWidth="29040" windowHeight="15720" xr2:uid="{4722811C-7D9D-482A-A5C1-D45751ED7C03}"/>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取引伝票区分データ" sheetId="20" r:id="rId8"/>
    <sheet name="購入処理区分データ" sheetId="85" r:id="rId9"/>
    <sheet name="部門データ" sheetId="22" r:id="rId10"/>
    <sheet name="部門グループデータ" sheetId="23" r:id="rId11"/>
    <sheet name="セグメント１データ" sheetId="86" r:id="rId12"/>
    <sheet name="セグメント２データ" sheetId="87"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8" r:id="rId19"/>
    <sheet name="摘要データ" sheetId="29" r:id="rId20"/>
    <sheet name="任意項目データ" sheetId="30" r:id="rId21"/>
    <sheet name="法人口座データ" sheetId="89" r:id="rId22"/>
    <sheet name="精算先データ" sheetId="35" r:id="rId23"/>
    <sheet name="精算先区分データ" sheetId="36" r:id="rId24"/>
    <sheet name="精算締日データ" sheetId="37" r:id="rId25"/>
    <sheet name="取引先グループデータ" sheetId="38" r:id="rId26"/>
    <sheet name="仕入先データ" sheetId="42" r:id="rId27"/>
    <sheet name="仕入先区分データ" sheetId="43" r:id="rId28"/>
    <sheet name="商品データ" sheetId="90" r:id="rId29"/>
    <sheet name="発行コードデータ" sheetId="91" r:id="rId30"/>
    <sheet name="債務連携データ" sheetId="92" r:id="rId31"/>
    <sheet name="取引単価データ" sheetId="93" r:id="rId32"/>
    <sheet name="算出価格データ" sheetId="94" r:id="rId33"/>
    <sheet name="仕入伝票データ" sheetId="95" r:id="rId34"/>
    <sheet name="精算伝票データ" sheetId="66" r:id="rId35"/>
    <sheet name="債務伝票データ" sheetId="65" r:id="rId36"/>
    <sheet name="支払情報データ" sheetId="67" r:id="rId37"/>
    <sheet name="支払伝票データ" sheetId="68" r:id="rId38"/>
    <sheet name="電子記録債務データ" sheetId="69" r:id="rId39"/>
    <sheet name="ファクタリング債務データ" sheetId="70" r:id="rId40"/>
    <sheet name="支払手形データ" sheetId="71" r:id="rId41"/>
    <sheet name="期日支払データ" sheetId="72" r:id="rId42"/>
    <sheet name="債務残高データ" sheetId="73" r:id="rId43"/>
    <sheet name="相殺伝票データ" sheetId="49" r:id="rId44"/>
    <sheet name="電子記録債務残高データ" sheetId="74" r:id="rId45"/>
    <sheet name="ファクタリング債務残高データ" sheetId="75" r:id="rId46"/>
    <sheet name="支払手形残高データ" sheetId="76" r:id="rId47"/>
    <sheet name="期日支払残高データ" sheetId="77" r:id="rId48"/>
    <sheet name="前払金残高データ" sheetId="78" r:id="rId49"/>
    <sheet name="仮払金残高データ" sheetId="79" r:id="rId50"/>
    <sheet name="工事発注支払額データ" sheetId="80" r:id="rId51"/>
  </sheets>
  <definedNames>
    <definedName name="_xlnm._FilterDatabase" localSheetId="11" hidden="1">セグメント１データ!$B$2:$H$10</definedName>
    <definedName name="_xlnm._FilterDatabase" localSheetId="12" hidden="1">セグメント２データ!$B$2:$H$10</definedName>
    <definedName name="_xlnm._FilterDatabase" localSheetId="39" hidden="1">ファクタリング債務データ!$B$2:$H$55</definedName>
    <definedName name="_xlnm._FilterDatabase" localSheetId="45" hidden="1">ファクタリング債務残高データ!$B$2:$H$33</definedName>
    <definedName name="_xlnm._FilterDatabase" localSheetId="13" hidden="1">プロジェクトデータ!$B$2:$H$1925</definedName>
    <definedName name="_xlnm._FilterDatabase" localSheetId="14" hidden="1">プロジェクト区分データ!$B$2:$H$7</definedName>
    <definedName name="_xlnm._FilterDatabase" localSheetId="18" hidden="1">為替レートデータ!$B$2:$H$18</definedName>
    <definedName name="_xlnm._FilterDatabase" localSheetId="49" hidden="1">仮払金残高データ!$B$2:$H$33</definedName>
    <definedName name="_xlnm._FilterDatabase" localSheetId="41" hidden="1">期日支払データ!$B$2:$H$59</definedName>
    <definedName name="_xlnm._FilterDatabase" localSheetId="47" hidden="1">期日支払残高データ!$B$2:$H$24</definedName>
    <definedName name="_xlnm._FilterDatabase" localSheetId="50" hidden="1">工事発注支払額データ!$B$2:$H$13</definedName>
    <definedName name="_xlnm._FilterDatabase" localSheetId="15" hidden="1">工程・工種データ!$B$2:$H$9</definedName>
    <definedName name="_xlnm._FilterDatabase" localSheetId="8" hidden="1">購入処理区分データ!$B$2:$H$39</definedName>
    <definedName name="_xlnm._FilterDatabase" localSheetId="3" hidden="1">債務管理科目データ!$B$2:$H$48</definedName>
    <definedName name="_xlnm._FilterDatabase" localSheetId="4" hidden="1">債務管理補助科目データ!$B$2:$H$17</definedName>
    <definedName name="_xlnm._FilterDatabase" localSheetId="42" hidden="1">債務残高データ!$B$2:$H$165</definedName>
    <definedName name="_xlnm._FilterDatabase" localSheetId="5" hidden="1">債務取引データ!$B$2:$H$29</definedName>
    <definedName name="_xlnm._FilterDatabase" localSheetId="35" hidden="1">債務伝票データ!$B$2:$H$254</definedName>
    <definedName name="_xlnm._FilterDatabase" localSheetId="30" hidden="1">債務連携データ!$B$2:$H$11</definedName>
    <definedName name="_xlnm._FilterDatabase" localSheetId="32" hidden="1">算出価格データ!$B$2:$H$27</definedName>
    <definedName name="_xlnm._FilterDatabase" localSheetId="26" hidden="1">仕入先データ!$B$2:$H$1164</definedName>
    <definedName name="_xlnm._FilterDatabase" localSheetId="27" hidden="1">仕入先区分データ!$B$2:$H$7</definedName>
    <definedName name="_xlnm._FilterDatabase" localSheetId="33" hidden="1">仕入伝票データ!$B$2:$H$549</definedName>
    <definedName name="_xlnm._FilterDatabase" localSheetId="40" hidden="1">支払手形データ!$B$2:$H$63</definedName>
    <definedName name="_xlnm._FilterDatabase" localSheetId="46" hidden="1">支払手形残高データ!$B$2:$H$31</definedName>
    <definedName name="_xlnm._FilterDatabase" localSheetId="36" hidden="1">支払情報データ!$B$2:$H$181</definedName>
    <definedName name="_xlnm._FilterDatabase" localSheetId="37" hidden="1">支払伝票データ!$B$2:$H$196</definedName>
    <definedName name="_xlnm._FilterDatabase" localSheetId="6" hidden="1">支払方法データ!$B$2:$H$92</definedName>
    <definedName name="_xlnm._FilterDatabase" localSheetId="25" hidden="1">取引先グループデータ!$B$2:$H$18</definedName>
    <definedName name="_xlnm._FilterDatabase" localSheetId="31" hidden="1">取引単価データ!$B$2:$H$75</definedName>
    <definedName name="_xlnm._FilterDatabase" localSheetId="7" hidden="1">取引伝票区分データ!$B$2:$H$9</definedName>
    <definedName name="_xlnm._FilterDatabase" localSheetId="28" hidden="1">商品データ!$B$2:$H$109</definedName>
    <definedName name="_xlnm._FilterDatabase" localSheetId="22" hidden="1">精算先データ!$B$2:$H$1139</definedName>
    <definedName name="_xlnm._FilterDatabase" localSheetId="23" hidden="1">精算先区分データ!$B$2:$H$9</definedName>
    <definedName name="_xlnm._FilterDatabase" localSheetId="24" hidden="1">精算締日データ!$B$2:$H$13</definedName>
    <definedName name="_xlnm._FilterDatabase" localSheetId="34" hidden="1">精算伝票データ!$B$2:$H$238</definedName>
    <definedName name="_xlnm._FilterDatabase" localSheetId="48" hidden="1">前払金残高データ!$B$2:$H$40</definedName>
    <definedName name="_xlnm._FilterDatabase" localSheetId="43" hidden="1">相殺伝票データ!$B$2:$H$58</definedName>
    <definedName name="_xlnm._FilterDatabase" localSheetId="16" hidden="1">担当者データ!$B$2:$H$16</definedName>
    <definedName name="_xlnm._FilterDatabase" localSheetId="17" hidden="1">担当者区分データ!$B$2:$H$7</definedName>
    <definedName name="_xlnm._FilterDatabase" localSheetId="19" hidden="1">摘要データ!$B$2:$H$8</definedName>
    <definedName name="_xlnm._FilterDatabase" localSheetId="38" hidden="1">電子記録債務データ!$B$2:$H$84</definedName>
    <definedName name="_xlnm._FilterDatabase" localSheetId="44" hidden="1">電子記録債務残高データ!$B$2:$H$36</definedName>
    <definedName name="_xlnm._FilterDatabase" localSheetId="20" hidden="1">任意項目データ!$B$2:$H$7</definedName>
    <definedName name="_xlnm._FilterDatabase" localSheetId="29" hidden="1">発行コードデータ!$B$2:$H$11</definedName>
    <definedName name="_xlnm._FilterDatabase" localSheetId="10" hidden="1">部門グループデータ!$B$2:$H$56</definedName>
    <definedName name="_xlnm._FilterDatabase" localSheetId="9" hidden="1">部門データ!$B$2:$H$11</definedName>
    <definedName name="_xlnm._FilterDatabase" localSheetId="21" hidden="1">法人口座データ!$B$2:$H$27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0" i="6" l="1"/>
  <c r="V9" i="6"/>
  <c r="V8" i="6"/>
  <c r="V65" i="6"/>
  <c r="V64" i="6"/>
  <c r="V63" i="6"/>
  <c r="V62" i="6"/>
  <c r="V61" i="6"/>
  <c r="V60" i="6"/>
  <c r="V59" i="6"/>
  <c r="V58" i="6"/>
  <c r="V57" i="6"/>
  <c r="V56" i="6"/>
  <c r="V55" i="6"/>
  <c r="V54" i="6"/>
  <c r="V53" i="6"/>
  <c r="V52" i="6"/>
  <c r="V51" i="6"/>
  <c r="V50" i="6"/>
  <c r="V49" i="6"/>
  <c r="V46" i="6"/>
  <c r="V43" i="6"/>
  <c r="V42" i="6"/>
  <c r="V39" i="6"/>
  <c r="V38" i="6"/>
  <c r="V37"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<sst xmlns="http://schemas.openxmlformats.org/spreadsheetml/2006/main" count="30126" uniqueCount="10012">
  <si>
    <t>債務管理科目データ</t>
  </si>
  <si>
    <t>債務管理補助科目データ</t>
  </si>
  <si>
    <t>債務取引データ</t>
  </si>
  <si>
    <t>セグメント１データ</t>
    <phoneticPr fontId="4"/>
  </si>
  <si>
    <t>セグメント２データ</t>
    <phoneticPr fontId="4"/>
  </si>
  <si>
    <t>為替レートデータ</t>
    <phoneticPr fontId="4"/>
  </si>
  <si>
    <t>【取引先管理】</t>
    <phoneticPr fontId="4"/>
  </si>
  <si>
    <t>取引先グループデータ</t>
    <phoneticPr fontId="4"/>
  </si>
  <si>
    <t>仕入先データ</t>
    <phoneticPr fontId="4"/>
  </si>
  <si>
    <t>仕入先区分データ</t>
    <phoneticPr fontId="4"/>
  </si>
  <si>
    <t>【商品管理】</t>
    <phoneticPr fontId="4"/>
  </si>
  <si>
    <t>【価格管理】</t>
    <rPh sb="1" eb="3">
      <t>カカク</t>
    </rPh>
    <phoneticPr fontId="4"/>
  </si>
  <si>
    <t>【仕入管理】</t>
    <phoneticPr fontId="4"/>
  </si>
  <si>
    <t>仕入伝票データ</t>
  </si>
  <si>
    <t>相殺伝票データ</t>
    <rPh sb="0" eb="4">
      <t>ソウサイデンピョウ</t>
    </rPh>
    <phoneticPr fontId="4"/>
  </si>
  <si>
    <t>【債務管理】</t>
    <phoneticPr fontId="4"/>
  </si>
  <si>
    <t>債務伝票データ</t>
    <phoneticPr fontId="4"/>
  </si>
  <si>
    <t>支払情報データ</t>
    <phoneticPr fontId="4"/>
  </si>
  <si>
    <t>支払伝票データ</t>
    <phoneticPr fontId="4"/>
  </si>
  <si>
    <t>ファクタリング債務データ</t>
    <rPh sb="7" eb="9">
      <t>サイム</t>
    </rPh>
    <phoneticPr fontId="4"/>
  </si>
  <si>
    <t>債務残高データ</t>
    <phoneticPr fontId="4"/>
  </si>
  <si>
    <t>支払手形残高データ</t>
    <rPh sb="0" eb="2">
      <t>シハライ</t>
    </rPh>
    <rPh sb="2" eb="4">
      <t>テガタ</t>
    </rPh>
    <rPh sb="4" eb="6">
      <t>ザンダカ</t>
    </rPh>
    <phoneticPr fontId="4"/>
  </si>
  <si>
    <t>前払金残高データ</t>
    <phoneticPr fontId="4"/>
  </si>
  <si>
    <t>仮払金残高データ</t>
    <phoneticPr fontId="4"/>
  </si>
  <si>
    <t>工事発注支払額データ</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</si>
  <si>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</si>
  <si>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</si>
  <si>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</si>
  <si>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</si>
  <si>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</si>
  <si>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</si>
  <si>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</si>
  <si>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</si>
  <si>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</si>
  <si>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</si>
  <si>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</si>
  <si>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</si>
  <si>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</si>
  <si>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</si>
  <si>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</si>
  <si>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</si>
  <si>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</si>
  <si>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</si>
  <si>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</si>
  <si>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</si>
  <si>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</si>
  <si>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</si>
  <si>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</si>
  <si>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</si>
  <si>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</si>
  <si>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</si>
  <si>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</si>
  <si>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</si>
  <si>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</si>
  <si>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</si>
  <si>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</si>
  <si>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</si>
  <si>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</si>
  <si>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</si>
  <si>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</si>
  <si>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</si>
  <si>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</si>
  <si>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</si>
  <si>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</si>
  <si>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</si>
  <si>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</si>
  <si>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</si>
  <si>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</si>
  <si>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</si>
  <si>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</si>
  <si>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●伝票の伝票No.／期日債権債務の管理番号</t>
    <rPh sb="10" eb="12">
      <t>キジツ</t>
    </rPh>
    <rPh sb="12" eb="14">
      <t>サイケン</t>
    </rPh>
    <rPh sb="14" eb="16">
      <t>サイム</t>
    </rPh>
    <rPh sb="17" eb="21">
      <t>カンリバンゴウ</t>
    </rPh>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</si>
  <si>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</si>
  <si>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</si>
  <si>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</si>
  <si>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</si>
  <si>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</si>
  <si>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</si>
  <si>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</si>
  <si>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</si>
  <si>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●伝票の摘要</t>
    <rPh sb="4" eb="6">
      <t>テキヨウ</t>
    </rPh>
    <phoneticPr fontId="4"/>
  </si>
  <si>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4"/>
  </si>
  <si>
    <t>・摘要項目が指定されている場合</t>
    <rPh sb="1" eb="3">
      <t>テキヨウ</t>
    </rPh>
    <rPh sb="3" eb="5">
      <t>コウモク</t>
    </rPh>
    <rPh sb="6" eb="8">
      <t>シテイ</t>
    </rPh>
    <rPh sb="13" eb="15">
      <t>バアイ</t>
    </rPh>
    <phoneticPr fontId="4"/>
  </si>
  <si>
    <t>　空白データで受け入れると空欄で受け入れされます。</t>
    <rPh sb="1" eb="3">
      <t>テキヨウ</t>
    </rPh>
    <rPh sb="4" eb="6">
      <t>クウラン</t>
    </rPh>
    <rPh sb="16" eb="17">
      <t>ウ</t>
    </rPh>
    <rPh sb="18" eb="19">
      <t>イ</t>
    </rPh>
    <phoneticPr fontId="4"/>
  </si>
  <si>
    <t>・摘要項目が指定されていない場合</t>
    <rPh sb="1" eb="3">
      <t>テキヨウ</t>
    </rPh>
    <rPh sb="3" eb="5">
      <t>コウモク</t>
    </rPh>
    <rPh sb="6" eb="8">
      <t>シテイ</t>
    </rPh>
    <rPh sb="13" eb="15">
      <t>バアイ</t>
    </rPh>
    <phoneticPr fontId="4"/>
  </si>
  <si>
    <t>　[伝票摘要設定]メニューの設定によって、初期値が受け入れされます。</t>
    <rPh sb="2" eb="4">
      <t>デンピョウ</t>
    </rPh>
    <rPh sb="25" eb="26">
      <t>ウ</t>
    </rPh>
    <rPh sb="27" eb="28">
      <t>イ</t>
    </rPh>
    <phoneticPr fontId="4"/>
  </si>
  <si>
    <t>　変更履歴</t>
    <rPh sb="1" eb="3">
      <t>ヘンコウ</t>
    </rPh>
    <rPh sb="3" eb="5">
      <t>リレキ</t>
    </rPh>
    <phoneticPr fontId="4"/>
  </si>
  <si>
    <t>ページ</t>
    <phoneticPr fontId="4"/>
  </si>
  <si>
    <t>変更内容</t>
    <rPh sb="0" eb="2">
      <t>ヘンコウ</t>
    </rPh>
    <rPh sb="2" eb="4">
      <t>ナイヨウ</t>
    </rPh>
    <phoneticPr fontId="4"/>
  </si>
  <si>
    <t>項目の新規追加</t>
    <phoneticPr fontId="7"/>
  </si>
  <si>
    <t>精算先データ</t>
    <rPh sb="0" eb="2">
      <t>セイサン</t>
    </rPh>
    <rPh sb="2" eb="3">
      <t>サキ</t>
    </rPh>
    <phoneticPr fontId="7"/>
  </si>
  <si>
    <t>仕入先データ</t>
    <rPh sb="0" eb="2">
      <t>シイ</t>
    </rPh>
    <rPh sb="2" eb="3">
      <t>サキ</t>
    </rPh>
    <phoneticPr fontId="7"/>
  </si>
  <si>
    <t>項目の新規追加</t>
    <phoneticPr fontId="4"/>
  </si>
  <si>
    <t>発行コード</t>
    <rPh sb="0" eb="2">
      <t>ハッコウ</t>
    </rPh>
    <phoneticPr fontId="4"/>
  </si>
  <si>
    <t>単価</t>
    <rPh sb="0" eb="2">
      <t>タンカ</t>
    </rPh>
    <phoneticPr fontId="4"/>
  </si>
  <si>
    <t>全般</t>
    <rPh sb="0" eb="2">
      <t>ゼンパン</t>
    </rPh>
    <phoneticPr fontId="4"/>
  </si>
  <si>
    <t>仕入伝票データ</t>
    <rPh sb="0" eb="2">
      <t>シイレ</t>
    </rPh>
    <rPh sb="2" eb="4">
      <t>デンピョウ</t>
    </rPh>
    <phoneticPr fontId="4"/>
  </si>
  <si>
    <t>債務伝票データ</t>
    <rPh sb="0" eb="2">
      <t>サイム</t>
    </rPh>
    <rPh sb="2" eb="4">
      <t>デンピョウ</t>
    </rPh>
    <phoneticPr fontId="4"/>
  </si>
  <si>
    <t>Ver260630　変更内容</t>
    <phoneticPr fontId="4"/>
  </si>
  <si>
    <t>仕入先データ</t>
    <rPh sb="0" eb="3">
      <t>シイレサキ</t>
    </rPh>
    <phoneticPr fontId="7"/>
  </si>
  <si>
    <t>【決済】項目に関する不要な説明（『債務奉行クラウド』をご利用の場合に受け入れできます。）を削除</t>
    <rPh sb="1" eb="3">
      <t>ケッサイ</t>
    </rPh>
    <rPh sb="4" eb="6">
      <t>コウモク</t>
    </rPh>
    <rPh sb="7" eb="8">
      <t>カン</t>
    </rPh>
    <rPh sb="10" eb="12">
      <t>フヨウ</t>
    </rPh>
    <rPh sb="13" eb="15">
      <t>セツメイ</t>
    </rPh>
    <rPh sb="45" eb="47">
      <t>サクジョ</t>
    </rPh>
    <phoneticPr fontId="4"/>
  </si>
  <si>
    <t>仕入税額控除割合</t>
    <phoneticPr fontId="4"/>
  </si>
  <si>
    <t>仕入伝票データ</t>
    <rPh sb="0" eb="2">
      <t>シイ</t>
    </rPh>
    <phoneticPr fontId="4"/>
  </si>
  <si>
    <t>備考の修正</t>
    <rPh sb="0" eb="2">
      <t>ビコウ</t>
    </rPh>
    <rPh sb="3" eb="5">
      <t>シュウセイ</t>
    </rPh>
    <phoneticPr fontId="7"/>
  </si>
  <si>
    <t>購入申告書計算区分コード</t>
    <phoneticPr fontId="4"/>
  </si>
  <si>
    <t>購入仕入税額控除割合</t>
  </si>
  <si>
    <t>控除仕入税額控除割合</t>
  </si>
  <si>
    <t>手数料費用仕入税額控除割合</t>
  </si>
  <si>
    <t>値引仕入税額控除割合</t>
  </si>
  <si>
    <t>手数料支払仕入税額控除割合</t>
  </si>
  <si>
    <t>明細仕入税額控除割合</t>
    <rPh sb="0" eb="2">
      <t>メイサイ</t>
    </rPh>
    <phoneticPr fontId="4"/>
  </si>
  <si>
    <t>控除仕入税額控除割合</t>
    <rPh sb="0" eb="2">
      <t>コウジョ</t>
    </rPh>
    <phoneticPr fontId="4"/>
  </si>
  <si>
    <t>支払伝票データ</t>
    <rPh sb="2" eb="4">
      <t>デン</t>
    </rPh>
    <phoneticPr fontId="4"/>
  </si>
  <si>
    <t>精算伝票データ</t>
    <rPh sb="0" eb="2">
      <t>セイサン</t>
    </rPh>
    <rPh sb="2" eb="4">
      <t>デン</t>
    </rPh>
    <phoneticPr fontId="4"/>
  </si>
  <si>
    <t>仕入税額控除割合</t>
    <rPh sb="0" eb="2">
      <t>シイレ</t>
    </rPh>
    <phoneticPr fontId="4"/>
  </si>
  <si>
    <t>備考の修正</t>
    <phoneticPr fontId="4"/>
  </si>
  <si>
    <t>税抜金額（10%）控80</t>
  </si>
  <si>
    <t>項目の追加</t>
    <phoneticPr fontId="4"/>
  </si>
  <si>
    <t>消費税額（10%）控80</t>
  </si>
  <si>
    <t>税込金額（10%）控80</t>
  </si>
  <si>
    <t>消費税額（10%）控80（国内）</t>
    <rPh sb="13" eb="15">
      <t>コクナイ</t>
    </rPh>
    <phoneticPr fontId="2"/>
  </si>
  <si>
    <t>税抜金額（8%軽）控80</t>
  </si>
  <si>
    <t>消費税額（8%軽）控80</t>
  </si>
  <si>
    <t>税込金額（8%軽）控80</t>
    <rPh sb="7" eb="8">
      <t>ケイ</t>
    </rPh>
    <phoneticPr fontId="28"/>
  </si>
  <si>
    <t>消費税額（8%軽）控80（国内）</t>
  </si>
  <si>
    <t>税抜金額（8%）控80</t>
  </si>
  <si>
    <t>消費税額（8%）控80</t>
  </si>
  <si>
    <t>税込金額（8%）控80</t>
  </si>
  <si>
    <t>消費税額（8%）控80（国内）</t>
  </si>
  <si>
    <t>税抜金額（5%）控80</t>
  </si>
  <si>
    <t>消費税額（5%）控80</t>
  </si>
  <si>
    <t>税込金額（5%）控80</t>
  </si>
  <si>
    <t>消費税額（5%）控80（国内）</t>
  </si>
  <si>
    <t>税抜金額（10%）控70</t>
  </si>
  <si>
    <t>消費税額（10%）控70</t>
  </si>
  <si>
    <t>税込金額（10%）控70</t>
  </si>
  <si>
    <t>消費税額（10%）控70（国内）</t>
    <rPh sb="13" eb="15">
      <t>コクナイ</t>
    </rPh>
    <phoneticPr fontId="2"/>
  </si>
  <si>
    <t>税抜金額（8%軽）控70</t>
  </si>
  <si>
    <t>消費税額（8%軽）控70</t>
  </si>
  <si>
    <t>税込金額（8%軽）控70</t>
    <rPh sb="7" eb="8">
      <t>ケイ</t>
    </rPh>
    <phoneticPr fontId="28"/>
  </si>
  <si>
    <t>消費税額（8%軽）控70（国内）</t>
  </si>
  <si>
    <t>税抜金額（8%）控70</t>
  </si>
  <si>
    <t>消費税額（8%）控70</t>
  </si>
  <si>
    <t>税込金額（8%）控70</t>
  </si>
  <si>
    <t>消費税額（8%）控70（国内）</t>
  </si>
  <si>
    <t>税抜金額（5%）控70</t>
  </si>
  <si>
    <t>消費税額（5%）控70</t>
  </si>
  <si>
    <t>税込金額（5%）控70</t>
  </si>
  <si>
    <t>消費税額（5%）控70（国内）</t>
  </si>
  <si>
    <t>Ver260331　変更内容</t>
    <phoneticPr fontId="4"/>
  </si>
  <si>
    <t>全般</t>
    <rPh sb="0" eb="2">
      <t>ゼンパン</t>
    </rPh>
    <phoneticPr fontId="7"/>
  </si>
  <si>
    <t>備考の修正（価格計算式の設定に関する記述を修正）</t>
    <rPh sb="0" eb="2">
      <t>ビコウ</t>
    </rPh>
    <rPh sb="3" eb="5">
      <t>シュウセイ</t>
    </rPh>
    <rPh sb="6" eb="8">
      <t>カカク</t>
    </rPh>
    <rPh sb="8" eb="11">
      <t>ケイサンシキ</t>
    </rPh>
    <rPh sb="12" eb="14">
      <t>セッテイ</t>
    </rPh>
    <rPh sb="15" eb="16">
      <t>カン</t>
    </rPh>
    <rPh sb="18" eb="20">
      <t>キジュツ</t>
    </rPh>
    <rPh sb="21" eb="23">
      <t>シュウセイ</t>
    </rPh>
    <phoneticPr fontId="4"/>
  </si>
  <si>
    <t>メニュー名の表記を変更
[価格]　→　[算出価格]</t>
    <phoneticPr fontId="4"/>
  </si>
  <si>
    <t>メニュー名の表記を変更
[単価]　→　[取引単価]</t>
    <phoneticPr fontId="4"/>
  </si>
  <si>
    <t>目次</t>
    <rPh sb="0" eb="2">
      <t>モクジ</t>
    </rPh>
    <phoneticPr fontId="7"/>
  </si>
  <si>
    <t>メニュー位置の変更</t>
    <rPh sb="4" eb="6">
      <t>イチ</t>
    </rPh>
    <rPh sb="7" eb="9">
      <t>ヘンコウ</t>
    </rPh>
    <phoneticPr fontId="4"/>
  </si>
  <si>
    <t>表紙</t>
    <phoneticPr fontId="7"/>
  </si>
  <si>
    <t>「伝票の摘要」の説明の追加</t>
    <rPh sb="1" eb="3">
      <t>デンピョウ</t>
    </rPh>
    <rPh sb="4" eb="6">
      <t>テキヨウ</t>
    </rPh>
    <rPh sb="8" eb="10">
      <t>セツメイ</t>
    </rPh>
    <rPh sb="11" eb="13">
      <t>ツイカ</t>
    </rPh>
    <phoneticPr fontId="4"/>
  </si>
  <si>
    <t>科目属性-出金差額調整科目</t>
    <phoneticPr fontId="4"/>
  </si>
  <si>
    <t>項目の追加</t>
    <rPh sb="0" eb="2">
      <t>コウモク</t>
    </rPh>
    <rPh sb="3" eb="5">
      <t>ツイカ</t>
    </rPh>
    <phoneticPr fontId="4"/>
  </si>
  <si>
    <t>部門データ</t>
    <rPh sb="0" eb="2">
      <t>ブモン</t>
    </rPh>
    <phoneticPr fontId="4"/>
  </si>
  <si>
    <t>有効期間（開始）</t>
    <rPh sb="0" eb="4">
      <t>ユウコウキカン</t>
    </rPh>
    <rPh sb="5" eb="7">
      <t>カイシ</t>
    </rPh>
    <phoneticPr fontId="4"/>
  </si>
  <si>
    <t>有効期間（終了）</t>
    <rPh sb="0" eb="4">
      <t>ユウコウキカン</t>
    </rPh>
    <rPh sb="5" eb="7">
      <t>シュウリョウ</t>
    </rPh>
    <phoneticPr fontId="4"/>
  </si>
  <si>
    <t>プロジェクトデータ</t>
    <phoneticPr fontId="4"/>
  </si>
  <si>
    <t>工程／工種データ</t>
    <phoneticPr fontId="4"/>
  </si>
  <si>
    <t>ー</t>
    <phoneticPr fontId="4"/>
  </si>
  <si>
    <t>担当者データ</t>
    <rPh sb="0" eb="3">
      <t>タントウシャ</t>
    </rPh>
    <phoneticPr fontId="4"/>
  </si>
  <si>
    <t>精算先データ</t>
    <rPh sb="0" eb="2">
      <t>セイサン</t>
    </rPh>
    <rPh sb="2" eb="3">
      <t>サキ</t>
    </rPh>
    <phoneticPr fontId="4"/>
  </si>
  <si>
    <t>選択肢の名称を「3：社員」→「3：従業員」に変更</t>
    <rPh sb="0" eb="3">
      <t>センタクシ</t>
    </rPh>
    <rPh sb="4" eb="6">
      <t>メイショウ</t>
    </rPh>
    <rPh sb="10" eb="12">
      <t>シャイン</t>
    </rPh>
    <rPh sb="17" eb="20">
      <t>ジュウギョウイン</t>
    </rPh>
    <rPh sb="22" eb="24">
      <t>ヘンコウ</t>
    </rPh>
    <phoneticPr fontId="4"/>
  </si>
  <si>
    <t>Peppol受信フォームコード</t>
    <rPh sb="6" eb="8">
      <t>ジュシン</t>
    </rPh>
    <phoneticPr fontId="4"/>
  </si>
  <si>
    <t>仕入先データ</t>
    <rPh sb="0" eb="2">
      <t>シイレ</t>
    </rPh>
    <rPh sb="2" eb="3">
      <t>サキ</t>
    </rPh>
    <phoneticPr fontId="4"/>
  </si>
  <si>
    <t>選択肢の名称を「3：社員」→「3：従業員」に変更</t>
    <rPh sb="0" eb="3">
      <t>センタクシ</t>
    </rPh>
    <rPh sb="4" eb="6">
      <t>メイショウ</t>
    </rPh>
    <rPh sb="22" eb="24">
      <t>ヘンコウ</t>
    </rPh>
    <phoneticPr fontId="4"/>
  </si>
  <si>
    <t>商品データ</t>
    <rPh sb="0" eb="2">
      <t>ショウヒン</t>
    </rPh>
    <phoneticPr fontId="4"/>
  </si>
  <si>
    <t>項目の追加</t>
    <rPh sb="0" eb="2">
      <t>コウモク</t>
    </rPh>
    <rPh sb="3" eb="5">
      <t>ツイカ</t>
    </rPh>
    <phoneticPr fontId="7"/>
  </si>
  <si>
    <t>必須列の修正（準必須→なし）</t>
    <rPh sb="0" eb="2">
      <t>ヒッス</t>
    </rPh>
    <rPh sb="2" eb="3">
      <t>レツ</t>
    </rPh>
    <rPh sb="4" eb="6">
      <t>シュウセイ</t>
    </rPh>
    <rPh sb="7" eb="8">
      <t>ジュン</t>
    </rPh>
    <rPh sb="8" eb="10">
      <t>ヒッス</t>
    </rPh>
    <phoneticPr fontId="7"/>
  </si>
  <si>
    <t>備考の修正（受入できる条件を緩和）</t>
    <phoneticPr fontId="7"/>
  </si>
  <si>
    <t>桁数の誤植を修正（1→2）</t>
    <rPh sb="0" eb="2">
      <t>ケタスウ</t>
    </rPh>
    <rPh sb="3" eb="5">
      <t>ゴショク</t>
    </rPh>
    <rPh sb="6" eb="8">
      <t>シュウセイ</t>
    </rPh>
    <phoneticPr fontId="4"/>
  </si>
  <si>
    <t>仕入伝票データ</t>
    <phoneticPr fontId="4"/>
  </si>
  <si>
    <t>支払方法１コード</t>
    <rPh sb="0" eb="4">
      <t>シハライホウホウ</t>
    </rPh>
    <phoneticPr fontId="4"/>
  </si>
  <si>
    <t>支払予定日１</t>
    <rPh sb="0" eb="2">
      <t>シハライ</t>
    </rPh>
    <rPh sb="2" eb="5">
      <t>ヨテイビ</t>
    </rPh>
    <phoneticPr fontId="4"/>
  </si>
  <si>
    <t>支払予定額１</t>
    <rPh sb="0" eb="2">
      <t>シハライ</t>
    </rPh>
    <rPh sb="2" eb="5">
      <t>ヨテイガク</t>
    </rPh>
    <phoneticPr fontId="4"/>
  </si>
  <si>
    <t>出金額１</t>
    <rPh sb="0" eb="3">
      <t>シュッキンガク</t>
    </rPh>
    <phoneticPr fontId="4"/>
  </si>
  <si>
    <t>仕入区分</t>
    <rPh sb="0" eb="4">
      <t>シイレクブン</t>
    </rPh>
    <phoneticPr fontId="4"/>
  </si>
  <si>
    <t>支払源泉徴収税額１</t>
    <rPh sb="0" eb="2">
      <t>シハライ</t>
    </rPh>
    <rPh sb="2" eb="4">
      <t>ゲンセン</t>
    </rPh>
    <rPh sb="4" eb="6">
      <t>チョウシュウ</t>
    </rPh>
    <rPh sb="6" eb="8">
      <t>ゼイガク</t>
    </rPh>
    <phoneticPr fontId="4"/>
  </si>
  <si>
    <t>備考の修正（空白受入の説明を追加）</t>
    <phoneticPr fontId="4"/>
  </si>
  <si>
    <t>支払源泉徴収税額（国内）１</t>
    <rPh sb="0" eb="2">
      <t>シハライ</t>
    </rPh>
    <rPh sb="2" eb="4">
      <t>ゲンセン</t>
    </rPh>
    <rPh sb="4" eb="6">
      <t>チョウシュウ</t>
    </rPh>
    <rPh sb="6" eb="8">
      <t>ゼイガク</t>
    </rPh>
    <rPh sb="9" eb="11">
      <t>コクナイ</t>
    </rPh>
    <phoneticPr fontId="4"/>
  </si>
  <si>
    <t>必須列の修正（準必須→なし）</t>
    <phoneticPr fontId="4"/>
  </si>
  <si>
    <t>担当者コード</t>
  </si>
  <si>
    <t>摘要</t>
  </si>
  <si>
    <t>仕訳伝票作成対象</t>
  </si>
  <si>
    <t>備考の修正（空白受入の優先順を追加）</t>
    <rPh sb="0" eb="2">
      <t>ビコウ</t>
    </rPh>
    <rPh sb="3" eb="5">
      <t>シュウセイ</t>
    </rPh>
    <rPh sb="6" eb="8">
      <t>クウハク</t>
    </rPh>
    <rPh sb="8" eb="10">
      <t>ウケイレ</t>
    </rPh>
    <rPh sb="11" eb="13">
      <t>ユウセン</t>
    </rPh>
    <rPh sb="13" eb="14">
      <t>ジュン</t>
    </rPh>
    <rPh sb="15" eb="17">
      <t>ツイカ</t>
    </rPh>
    <phoneticPr fontId="4"/>
  </si>
  <si>
    <t>必須列の修正（準必須→なし）
備考の修正（受入できる条件を緩和）</t>
    <rPh sb="15" eb="17">
      <t>ビコウ</t>
    </rPh>
    <rPh sb="18" eb="20">
      <t>シュウセイ</t>
    </rPh>
    <rPh sb="21" eb="23">
      <t>ウケイレ</t>
    </rPh>
    <rPh sb="26" eb="28">
      <t>ジョウケン</t>
    </rPh>
    <rPh sb="29" eb="31">
      <t>カンワ</t>
    </rPh>
    <phoneticPr fontId="7"/>
  </si>
  <si>
    <t>必須列の修正（必須→なし）
備考の修正（受入できる条件を緩和）</t>
    <phoneticPr fontId="4"/>
  </si>
  <si>
    <t>精算伝票データ</t>
    <rPh sb="0" eb="4">
      <t>セイサンデンピョウ</t>
    </rPh>
    <phoneticPr fontId="4"/>
  </si>
  <si>
    <t>備考の修正（受入できる条件を緩和）</t>
  </si>
  <si>
    <t>精算額１</t>
    <rPh sb="0" eb="3">
      <t>セイサンガク</t>
    </rPh>
    <phoneticPr fontId="4"/>
  </si>
  <si>
    <t>支払日付１</t>
    <rPh sb="0" eb="4">
      <t>シハライヒヅケ</t>
    </rPh>
    <phoneticPr fontId="4"/>
  </si>
  <si>
    <t>支払状況</t>
    <rPh sb="0" eb="2">
      <t>シハライ</t>
    </rPh>
    <rPh sb="2" eb="4">
      <t>ジョウキョウ</t>
    </rPh>
    <phoneticPr fontId="4"/>
  </si>
  <si>
    <t>支払情報データ</t>
    <rPh sb="0" eb="2">
      <t>シハライ</t>
    </rPh>
    <rPh sb="2" eb="4">
      <t>ジョウホウ</t>
    </rPh>
    <phoneticPr fontId="7"/>
  </si>
  <si>
    <t>振込先No.</t>
    <rPh sb="0" eb="2">
      <t>フリコミ</t>
    </rPh>
    <rPh sb="2" eb="3">
      <t>サキ</t>
    </rPh>
    <phoneticPr fontId="4"/>
  </si>
  <si>
    <t>支払種別</t>
    <rPh sb="0" eb="4">
      <t>シハライシュベツ</t>
    </rPh>
    <phoneticPr fontId="4"/>
  </si>
  <si>
    <t>支払方法コード</t>
    <rPh sb="0" eb="2">
      <t>シハライ</t>
    </rPh>
    <rPh sb="2" eb="4">
      <t>ホウホウ</t>
    </rPh>
    <phoneticPr fontId="4"/>
  </si>
  <si>
    <t>振込先銀行コード</t>
  </si>
  <si>
    <t>振込先支店コード</t>
  </si>
  <si>
    <t>預金種目</t>
  </si>
  <si>
    <t>口座番号</t>
  </si>
  <si>
    <t>口座名義</t>
  </si>
  <si>
    <t>口座名義カナ</t>
  </si>
  <si>
    <t>明細金額</t>
    <rPh sb="0" eb="2">
      <t>メイサイ</t>
    </rPh>
    <rPh sb="2" eb="4">
      <t>キンガク</t>
    </rPh>
    <phoneticPr fontId="4"/>
  </si>
  <si>
    <t>備考の修正（空白受入の説明を追加）</t>
    <rPh sb="11" eb="13">
      <t>セツメイ</t>
    </rPh>
    <rPh sb="14" eb="16">
      <t>ツイカ</t>
    </rPh>
    <phoneticPr fontId="4"/>
  </si>
  <si>
    <t>控除額</t>
    <phoneticPr fontId="4"/>
  </si>
  <si>
    <t>控除額（国内）</t>
    <phoneticPr fontId="4"/>
  </si>
  <si>
    <t>控除報酬区分コード</t>
    <phoneticPr fontId="4"/>
  </si>
  <si>
    <t>源泉徴収税額と振込手数料明細の自動作成について追記</t>
    <rPh sb="4" eb="6">
      <t>ゼイガク</t>
    </rPh>
    <rPh sb="7" eb="9">
      <t>フリコミ</t>
    </rPh>
    <rPh sb="9" eb="12">
      <t>テスウリョウ</t>
    </rPh>
    <rPh sb="15" eb="19">
      <t>ジドウサクセイ</t>
    </rPh>
    <rPh sb="23" eb="25">
      <t>ツイキ</t>
    </rPh>
    <phoneticPr fontId="4"/>
  </si>
  <si>
    <t>支払区分</t>
    <rPh sb="0" eb="4">
      <t>シハライクブン</t>
    </rPh>
    <phoneticPr fontId="4"/>
  </si>
  <si>
    <t>桁数の誤植を修正（1→2）</t>
    <phoneticPr fontId="4"/>
  </si>
  <si>
    <t>明細種別</t>
    <rPh sb="0" eb="4">
      <t>メイサイシュベツ</t>
    </rPh>
    <phoneticPr fontId="4"/>
  </si>
  <si>
    <t>控除種別</t>
    <rPh sb="0" eb="4">
      <t>コウジョシュベツ</t>
    </rPh>
    <phoneticPr fontId="4"/>
  </si>
  <si>
    <t>選択肢に「11：債務消込」を追加（シート内の支払区分記載箇所にも追記）</t>
    <rPh sb="0" eb="3">
      <t>センタクシ</t>
    </rPh>
    <rPh sb="8" eb="10">
      <t>サイム</t>
    </rPh>
    <rPh sb="10" eb="12">
      <t>ケシコミ</t>
    </rPh>
    <rPh sb="14" eb="16">
      <t>ツイカ</t>
    </rPh>
    <rPh sb="20" eb="21">
      <t>ナイ</t>
    </rPh>
    <rPh sb="22" eb="24">
      <t>シハライ</t>
    </rPh>
    <rPh sb="24" eb="26">
      <t>クブン</t>
    </rPh>
    <rPh sb="26" eb="28">
      <t>キサイ</t>
    </rPh>
    <rPh sb="28" eb="30">
      <t>カショ</t>
    </rPh>
    <rPh sb="32" eb="34">
      <t>ツイキ</t>
    </rPh>
    <phoneticPr fontId="4"/>
  </si>
  <si>
    <t>債務残高データ</t>
    <rPh sb="0" eb="4">
      <t>サイムザンダカ</t>
    </rPh>
    <phoneticPr fontId="4"/>
  </si>
  <si>
    <t>Ver250930　変更内容</t>
    <phoneticPr fontId="4"/>
  </si>
  <si>
    <t>表紙</t>
    <rPh sb="0" eb="2">
      <t>ヒョウシ</t>
    </rPh>
    <phoneticPr fontId="7"/>
  </si>
  <si>
    <t>伝票の伝票No.／期日債権債務の管理番号</t>
    <phoneticPr fontId="7"/>
  </si>
  <si>
    <t>項目名の変更（伝票の伝票No. → 伝票の伝票No.／期日債権債務の管理番号）</t>
    <rPh sb="0" eb="3">
      <t>コウモクメイ</t>
    </rPh>
    <rPh sb="4" eb="6">
      <t>ヘンコウ</t>
    </rPh>
    <rPh sb="27" eb="29">
      <t>キジツ</t>
    </rPh>
    <rPh sb="29" eb="31">
      <t>サイケン</t>
    </rPh>
    <rPh sb="31" eb="33">
      <t>サイム</t>
    </rPh>
    <rPh sb="34" eb="38">
      <t>カンリバンゴウ</t>
    </rPh>
    <phoneticPr fontId="7"/>
  </si>
  <si>
    <t>購入部門コード</t>
    <rPh sb="0" eb="2">
      <t>コウニュウ</t>
    </rPh>
    <rPh sb="2" eb="4">
      <t>ブモン</t>
    </rPh>
    <phoneticPr fontId="7"/>
  </si>
  <si>
    <t>購入プロジェクトコード</t>
    <phoneticPr fontId="1"/>
  </si>
  <si>
    <t>購入工程／工種コード</t>
    <rPh sb="2" eb="4">
      <t>コウテイ</t>
    </rPh>
    <rPh sb="5" eb="7">
      <t>コウシュ</t>
    </rPh>
    <phoneticPr fontId="1"/>
  </si>
  <si>
    <t>債務部門指定</t>
    <rPh sb="2" eb="4">
      <t>ブモン</t>
    </rPh>
    <rPh sb="4" eb="6">
      <t>シテイ</t>
    </rPh>
    <phoneticPr fontId="1"/>
  </si>
  <si>
    <t>債務部門コード</t>
    <rPh sb="2" eb="4">
      <t>ブモン</t>
    </rPh>
    <phoneticPr fontId="1"/>
  </si>
  <si>
    <t>債務プロジェクト指定</t>
    <rPh sb="8" eb="10">
      <t>シテイ</t>
    </rPh>
    <phoneticPr fontId="1"/>
  </si>
  <si>
    <t>債務プロジェクトコード</t>
  </si>
  <si>
    <t>債務工程／工種指定</t>
    <rPh sb="2" eb="4">
      <t>コウテイ</t>
    </rPh>
    <rPh sb="5" eb="7">
      <t>コウシュ</t>
    </rPh>
    <rPh sb="7" eb="9">
      <t>シテイ</t>
    </rPh>
    <phoneticPr fontId="1"/>
  </si>
  <si>
    <t>債務工程／工種コード</t>
    <rPh sb="2" eb="4">
      <t>コウテイ</t>
    </rPh>
    <rPh sb="5" eb="7">
      <t>コウシュ</t>
    </rPh>
    <phoneticPr fontId="1"/>
  </si>
  <si>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7"/>
  </si>
  <si>
    <t>明細部門コード</t>
    <phoneticPr fontId="7"/>
  </si>
  <si>
    <t>備考の修正（空白受入の優先順を追加）</t>
    <rPh sb="6" eb="8">
      <t>クウハク</t>
    </rPh>
    <rPh sb="8" eb="10">
      <t>ウケイレ</t>
    </rPh>
    <rPh sb="11" eb="13">
      <t>ユウセン</t>
    </rPh>
    <rPh sb="13" eb="14">
      <t>ジュン</t>
    </rPh>
    <rPh sb="15" eb="17">
      <t>ツイカ</t>
    </rPh>
    <phoneticPr fontId="7"/>
  </si>
  <si>
    <t>明細プロジェクトコード</t>
    <phoneticPr fontId="7"/>
  </si>
  <si>
    <t>明細工程／工種コード</t>
    <phoneticPr fontId="7"/>
  </si>
  <si>
    <t>仕入伝票データ</t>
    <phoneticPr fontId="7"/>
  </si>
  <si>
    <t>法人口座コード</t>
    <phoneticPr fontId="7"/>
  </si>
  <si>
    <t>備考の修正（必須になる支払種別から「1：電子記録債権」「2：ファクタリング」「4：期日現金」を除外）</t>
    <phoneticPr fontId="7"/>
  </si>
  <si>
    <t>債務部門コード</t>
    <rPh sb="0" eb="2">
      <t>サイム</t>
    </rPh>
    <phoneticPr fontId="7"/>
  </si>
  <si>
    <t>債務プロジェクトコード</t>
    <rPh sb="0" eb="2">
      <t>サイム</t>
    </rPh>
    <phoneticPr fontId="7"/>
  </si>
  <si>
    <t>債務工程／工種コード</t>
    <rPh sb="0" eb="2">
      <t>サイム</t>
    </rPh>
    <phoneticPr fontId="7"/>
  </si>
  <si>
    <t>備考の修正（空白受入の優先順）</t>
    <rPh sb="0" eb="2">
      <t>ビコウ</t>
    </rPh>
    <rPh sb="3" eb="5">
      <t>シュウセイ</t>
    </rPh>
    <rPh sb="6" eb="8">
      <t>クウハク</t>
    </rPh>
    <rPh sb="8" eb="10">
      <t>ウケイレ</t>
    </rPh>
    <rPh sb="11" eb="13">
      <t>ユウセン</t>
    </rPh>
    <rPh sb="13" eb="14">
      <t>ジュン</t>
    </rPh>
    <phoneticPr fontId="7"/>
  </si>
  <si>
    <t>申告書計算区分コード</t>
  </si>
  <si>
    <t>消費税率種別</t>
  </si>
  <si>
    <t>相殺伝票データ</t>
    <rPh sb="0" eb="2">
      <t>ソウサイ</t>
    </rPh>
    <rPh sb="2" eb="4">
      <t>デンピョウ</t>
    </rPh>
    <phoneticPr fontId="7"/>
  </si>
  <si>
    <t>管理番号</t>
    <rPh sb="0" eb="2">
      <t>カンリ</t>
    </rPh>
    <rPh sb="2" eb="4">
      <t>バンゴウ</t>
    </rPh>
    <phoneticPr fontId="7"/>
  </si>
  <si>
    <t>桁数の変更（15　→　６～15）</t>
    <rPh sb="0" eb="2">
      <t>ケタスウ</t>
    </rPh>
    <rPh sb="3" eb="5">
      <t>ヘンコウ</t>
    </rPh>
    <phoneticPr fontId="7"/>
  </si>
  <si>
    <t>必須項目から除外</t>
    <rPh sb="0" eb="2">
      <t>ヒッス</t>
    </rPh>
    <rPh sb="2" eb="4">
      <t>コウモク</t>
    </rPh>
    <rPh sb="6" eb="8">
      <t>ジョガイ</t>
    </rPh>
    <phoneticPr fontId="7"/>
  </si>
  <si>
    <t>取引伝票区分コード</t>
    <rPh sb="0" eb="6">
      <t>トリヒキデンピョウクブン</t>
    </rPh>
    <phoneticPr fontId="1"/>
  </si>
  <si>
    <t>摘要</t>
    <rPh sb="0" eb="2">
      <t>テキヨウ</t>
    </rPh>
    <phoneticPr fontId="1"/>
  </si>
  <si>
    <t>郵送料セグメント１コード</t>
  </si>
  <si>
    <t>郵送料セグメント２コード</t>
  </si>
  <si>
    <t>郵送料プロジェクトコード</t>
  </si>
  <si>
    <t>郵送料工程／工種コード</t>
  </si>
  <si>
    <t>郵送料科目コード</t>
  </si>
  <si>
    <t>郵送料補助科目コード</t>
  </si>
  <si>
    <t>明細科目コード</t>
    <phoneticPr fontId="7"/>
  </si>
  <si>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7"/>
  </si>
  <si>
    <t>明細申告書計算区分コード</t>
  </si>
  <si>
    <t>明細消費税自動計算</t>
  </si>
  <si>
    <t>明細消費税端数処理</t>
  </si>
  <si>
    <t>精算伝票データ</t>
    <phoneticPr fontId="7"/>
  </si>
  <si>
    <t>法人口座１コード</t>
  </si>
  <si>
    <t>備考の修正（必須になる支払種別から「1：電子記録債権」「2：ファクタリング」「4：期日現金」を除外）</t>
    <phoneticPr fontId="4"/>
  </si>
  <si>
    <t>購入部門コード</t>
    <phoneticPr fontId="7"/>
  </si>
  <si>
    <t>備考の修正（空白受入の優先順）</t>
    <rPh sb="0" eb="2">
      <t>ビコウ</t>
    </rPh>
    <rPh sb="3" eb="5">
      <t>シュウセイ</t>
    </rPh>
    <phoneticPr fontId="7"/>
  </si>
  <si>
    <t>購入プロジェクトコード</t>
    <phoneticPr fontId="7"/>
  </si>
  <si>
    <t>購入工程／工種コード</t>
    <phoneticPr fontId="7"/>
  </si>
  <si>
    <t>債務部門コード</t>
    <phoneticPr fontId="7"/>
  </si>
  <si>
    <t>債務プロジェクトコード</t>
    <phoneticPr fontId="7"/>
  </si>
  <si>
    <t>債務工程／工種コード</t>
    <phoneticPr fontId="7"/>
  </si>
  <si>
    <t>債務伝票データ</t>
    <rPh sb="0" eb="2">
      <t>サイム</t>
    </rPh>
    <rPh sb="2" eb="4">
      <t>デンピョウ</t>
    </rPh>
    <phoneticPr fontId="7"/>
  </si>
  <si>
    <t>債務部門コード</t>
    <phoneticPr fontId="1"/>
  </si>
  <si>
    <t>債務プロジェクトコード</t>
    <phoneticPr fontId="1"/>
  </si>
  <si>
    <t>債務工程／工種コード</t>
    <phoneticPr fontId="1"/>
  </si>
  <si>
    <t>法人口座コード</t>
  </si>
  <si>
    <t>支払伝票データ</t>
    <rPh sb="0" eb="2">
      <t>シハライ</t>
    </rPh>
    <rPh sb="2" eb="4">
      <t>デンピョウ</t>
    </rPh>
    <phoneticPr fontId="7"/>
  </si>
  <si>
    <t>購入取引コード</t>
    <phoneticPr fontId="7"/>
  </si>
  <si>
    <t>明細支払部門コード</t>
    <rPh sb="0" eb="2">
      <t>メイサイ</t>
    </rPh>
    <rPh sb="2" eb="4">
      <t>シハライ</t>
    </rPh>
    <rPh sb="4" eb="6">
      <t>ブモン</t>
    </rPh>
    <phoneticPr fontId="7"/>
  </si>
  <si>
    <t>明細支払プロジェクトコード</t>
    <rPh sb="0" eb="2">
      <t>メイサイ</t>
    </rPh>
    <rPh sb="2" eb="4">
      <t>シハライ</t>
    </rPh>
    <phoneticPr fontId="7"/>
  </si>
  <si>
    <t>明細支払工程／工種コード</t>
    <rPh sb="2" eb="4">
      <t>シハライ</t>
    </rPh>
    <phoneticPr fontId="1"/>
  </si>
  <si>
    <t>明細補助科目コード</t>
    <phoneticPr fontId="1"/>
  </si>
  <si>
    <t>明細消費税率種別</t>
    <phoneticPr fontId="1"/>
  </si>
  <si>
    <t>電子記録債務残高データ</t>
  </si>
  <si>
    <t>ファクタリング債務残高データ</t>
  </si>
  <si>
    <t>支払手形残高データ</t>
  </si>
  <si>
    <t>期日支払残高データ</t>
  </si>
  <si>
    <t>電子記録債務データ</t>
    <phoneticPr fontId="7"/>
  </si>
  <si>
    <t>ー</t>
    <phoneticPr fontId="7"/>
  </si>
  <si>
    <t>汎用データの新規追加</t>
    <phoneticPr fontId="7"/>
  </si>
  <si>
    <t>ファクタリング債務データ</t>
    <phoneticPr fontId="7"/>
  </si>
  <si>
    <t>支払手形データ</t>
    <phoneticPr fontId="7"/>
  </si>
  <si>
    <t>期日支払データ</t>
    <phoneticPr fontId="7"/>
  </si>
  <si>
    <t>消費税率</t>
  </si>
  <si>
    <t>Ver250331　変更内容</t>
    <phoneticPr fontId="4"/>
  </si>
  <si>
    <t>債務補助科目指定</t>
    <rPh sb="0" eb="2">
      <t>サイム</t>
    </rPh>
    <rPh sb="2" eb="4">
      <t>ホジョ</t>
    </rPh>
    <rPh sb="4" eb="6">
      <t>カモク</t>
    </rPh>
    <rPh sb="6" eb="8">
      <t>シテイ</t>
    </rPh>
    <phoneticPr fontId="7"/>
  </si>
  <si>
    <t>支払方法データ</t>
    <rPh sb="0" eb="2">
      <t>シハライ</t>
    </rPh>
    <rPh sb="2" eb="4">
      <t>ホウホウ</t>
    </rPh>
    <phoneticPr fontId="7"/>
  </si>
  <si>
    <t>支払補助科目指定</t>
    <rPh sb="0" eb="2">
      <t>シハライ</t>
    </rPh>
    <rPh sb="2" eb="6">
      <t>ホジョカモク</t>
    </rPh>
    <rPh sb="6" eb="8">
      <t>シテイ</t>
    </rPh>
    <phoneticPr fontId="7"/>
  </si>
  <si>
    <t>支払種別</t>
    <rPh sb="0" eb="2">
      <t>シハライ</t>
    </rPh>
    <rPh sb="2" eb="4">
      <t>シュベツ</t>
    </rPh>
    <phoneticPr fontId="7"/>
  </si>
  <si>
    <t>備考の修正（「１：電子記録債権」の利用可能システム変更）</t>
    <rPh sb="0" eb="2">
      <t>ビコウ</t>
    </rPh>
    <rPh sb="3" eb="5">
      <t>シュウセイ</t>
    </rPh>
    <rPh sb="17" eb="19">
      <t>リヨウ</t>
    </rPh>
    <rPh sb="19" eb="21">
      <t>カノウ</t>
    </rPh>
    <rPh sb="25" eb="27">
      <t>ヘンコウツイキ</t>
    </rPh>
    <phoneticPr fontId="4"/>
  </si>
  <si>
    <t>取引伝票区分データ</t>
    <rPh sb="0" eb="6">
      <t>トリヒキデンピョウクブン</t>
    </rPh>
    <phoneticPr fontId="7"/>
  </si>
  <si>
    <t>シートを追加</t>
    <phoneticPr fontId="7"/>
  </si>
  <si>
    <t>購入処理区分データ</t>
    <rPh sb="0" eb="2">
      <t>コウニュウ</t>
    </rPh>
    <rPh sb="2" eb="4">
      <t>ショリ</t>
    </rPh>
    <rPh sb="4" eb="6">
      <t>クブン</t>
    </rPh>
    <phoneticPr fontId="7"/>
  </si>
  <si>
    <t>法人口座データ</t>
    <rPh sb="0" eb="4">
      <t>ホウジンコウザ</t>
    </rPh>
    <phoneticPr fontId="7"/>
  </si>
  <si>
    <t>電子記録債権で使用する</t>
    <phoneticPr fontId="7"/>
  </si>
  <si>
    <t>利用者番号</t>
    <phoneticPr fontId="7"/>
  </si>
  <si>
    <t>備考の修正（「9:未設定」に関する記述を追加）</t>
    <rPh sb="9" eb="12">
      <t>ミセッテイ</t>
    </rPh>
    <rPh sb="14" eb="15">
      <t>カン</t>
    </rPh>
    <rPh sb="17" eb="19">
      <t>キジュツ</t>
    </rPh>
    <rPh sb="20" eb="22">
      <t>ツイカ</t>
    </rPh>
    <phoneticPr fontId="7"/>
  </si>
  <si>
    <t>精算先データ</t>
    <phoneticPr fontId="7"/>
  </si>
  <si>
    <t>電子記録債務-手数料負担</t>
    <phoneticPr fontId="7"/>
  </si>
  <si>
    <t>電子記録債務-先方負担最低支払金額</t>
    <phoneticPr fontId="7"/>
  </si>
  <si>
    <t>主振込先（電子記録債務）</t>
    <phoneticPr fontId="7"/>
  </si>
  <si>
    <t>主債務取引コード（即時支払－営業債務）</t>
    <rPh sb="0" eb="1">
      <t>シュ</t>
    </rPh>
    <rPh sb="1" eb="3">
      <t>サイム</t>
    </rPh>
    <rPh sb="3" eb="5">
      <t>トリヒキ</t>
    </rPh>
    <rPh sb="9" eb="11">
      <t>ソクジ</t>
    </rPh>
    <rPh sb="11" eb="13">
      <t>シハライ</t>
    </rPh>
    <rPh sb="14" eb="16">
      <t>エイギョウ</t>
    </rPh>
    <rPh sb="16" eb="18">
      <t>サイム</t>
    </rPh>
    <phoneticPr fontId="1"/>
  </si>
  <si>
    <t>主債務取引コードー返品（即時支払－営業債務）</t>
    <rPh sb="0" eb="1">
      <t>シュ</t>
    </rPh>
    <rPh sb="1" eb="3">
      <t>サイム</t>
    </rPh>
    <rPh sb="3" eb="5">
      <t>トリヒキ</t>
    </rPh>
    <rPh sb="9" eb="11">
      <t>ヘンピン</t>
    </rPh>
    <rPh sb="17" eb="19">
      <t>エイギョウ</t>
    </rPh>
    <rPh sb="19" eb="21">
      <t>サイム</t>
    </rPh>
    <phoneticPr fontId="1"/>
  </si>
  <si>
    <t>主債務取引コードー値引（即時支払－営業債務）</t>
    <rPh sb="0" eb="1">
      <t>シュ</t>
    </rPh>
    <rPh sb="1" eb="3">
      <t>サイム</t>
    </rPh>
    <rPh sb="3" eb="5">
      <t>トリヒキ</t>
    </rPh>
    <rPh sb="9" eb="11">
      <t>ネビキ</t>
    </rPh>
    <rPh sb="17" eb="19">
      <t>エイギョウ</t>
    </rPh>
    <rPh sb="19" eb="21">
      <t>サイム</t>
    </rPh>
    <phoneticPr fontId="1"/>
  </si>
  <si>
    <t>主債務取引コード（即時支払－営業外債務）</t>
    <rPh sb="0" eb="1">
      <t>シュ</t>
    </rPh>
    <rPh sb="1" eb="3">
      <t>サイム</t>
    </rPh>
    <rPh sb="3" eb="5">
      <t>トリヒキ</t>
    </rPh>
    <rPh sb="9" eb="13">
      <t>ソクジシハライ</t>
    </rPh>
    <rPh sb="14" eb="17">
      <t>エイギョウガイ</t>
    </rPh>
    <rPh sb="17" eb="19">
      <t>サイム</t>
    </rPh>
    <phoneticPr fontId="1"/>
  </si>
  <si>
    <t>主債務取引コードー返品（即時支払－営業外債務）</t>
    <rPh sb="0" eb="1">
      <t>シュ</t>
    </rPh>
    <rPh sb="1" eb="3">
      <t>サイム</t>
    </rPh>
    <rPh sb="3" eb="5">
      <t>トリヒキ</t>
    </rPh>
    <rPh sb="9" eb="11">
      <t>ヘンピン</t>
    </rPh>
    <rPh sb="17" eb="20">
      <t>エイギョウガイ</t>
    </rPh>
    <rPh sb="20" eb="22">
      <t>サイム</t>
    </rPh>
    <phoneticPr fontId="1"/>
  </si>
  <si>
    <t>主債務取引コードー値引（即時支払－営業外債務）</t>
    <rPh sb="0" eb="1">
      <t>シュ</t>
    </rPh>
    <rPh sb="1" eb="3">
      <t>サイム</t>
    </rPh>
    <rPh sb="3" eb="5">
      <t>トリヒキ</t>
    </rPh>
    <rPh sb="9" eb="11">
      <t>ネビキ</t>
    </rPh>
    <rPh sb="17" eb="20">
      <t>エイギョウガイ</t>
    </rPh>
    <rPh sb="20" eb="22">
      <t>サイム</t>
    </rPh>
    <phoneticPr fontId="1"/>
  </si>
  <si>
    <t>支払方法コード（即時支払ー営業債務）</t>
    <rPh sb="0" eb="2">
      <t>シハライ</t>
    </rPh>
    <rPh sb="2" eb="4">
      <t>ホウホウ</t>
    </rPh>
    <rPh sb="10" eb="12">
      <t>シハライ</t>
    </rPh>
    <rPh sb="15" eb="17">
      <t>サイム</t>
    </rPh>
    <phoneticPr fontId="0"/>
  </si>
  <si>
    <t>支払方法コード（即時支払ー営業外債務）</t>
    <rPh sb="2" eb="4">
      <t>ホウホウ</t>
    </rPh>
    <rPh sb="10" eb="12">
      <t>シハライ</t>
    </rPh>
    <rPh sb="15" eb="16">
      <t>ガイ</t>
    </rPh>
    <rPh sb="16" eb="18">
      <t>サイム</t>
    </rPh>
    <phoneticPr fontId="0"/>
  </si>
  <si>
    <t>伝票債務区分</t>
    <phoneticPr fontId="7"/>
  </si>
  <si>
    <t>精算単位（共通・営業債務）</t>
    <phoneticPr fontId="7"/>
  </si>
  <si>
    <t>支払予定確定単位（共通・営業債務）</t>
    <phoneticPr fontId="7"/>
  </si>
  <si>
    <t>精算単位（営業外債務）</t>
    <phoneticPr fontId="7"/>
  </si>
  <si>
    <t>支払予定確定単位（営業外債務）</t>
    <phoneticPr fontId="7"/>
  </si>
  <si>
    <t>得意先データ</t>
    <phoneticPr fontId="7"/>
  </si>
  <si>
    <t>備考の修正（「9:未設定」に関する記述を追加）</t>
    <phoneticPr fontId="7"/>
  </si>
  <si>
    <t>仕入先データ</t>
    <phoneticPr fontId="7"/>
  </si>
  <si>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4"/>
  </si>
  <si>
    <t>主仕入取引コード（即時支払ー営業債務）</t>
  </si>
  <si>
    <t>主仕入取引コードー返品（即時支払ー営業債務）</t>
  </si>
  <si>
    <t>主仕入取引コードー値引（即時支払ー営業債務）</t>
  </si>
  <si>
    <t>主仕入取引コード（即時支払ー営業外債務）</t>
    <rPh sb="16" eb="17">
      <t>ガイ</t>
    </rPh>
    <phoneticPr fontId="7"/>
  </si>
  <si>
    <t>主仕入取引コードー返品（即時支払ー営業外債務）</t>
    <rPh sb="19" eb="20">
      <t>ガイ</t>
    </rPh>
    <phoneticPr fontId="7"/>
  </si>
  <si>
    <t>主仕入取引コードー値引（即時支払ー営業外債務）</t>
    <rPh sb="9" eb="11">
      <t>ネビキ</t>
    </rPh>
    <rPh sb="19" eb="20">
      <t>ガイ</t>
    </rPh>
    <phoneticPr fontId="7"/>
  </si>
  <si>
    <t>支払方法コード（即時支払ー営業債務）</t>
    <rPh sb="2" eb="4">
      <t>ホウホウ</t>
    </rPh>
    <phoneticPr fontId="7"/>
  </si>
  <si>
    <t>支払方法コード（即時支払ー営業外債務）</t>
    <rPh sb="2" eb="4">
      <t>ホウホウ</t>
    </rPh>
    <rPh sb="15" eb="16">
      <t>ガイ</t>
    </rPh>
    <phoneticPr fontId="7"/>
  </si>
  <si>
    <t>主仕入取引コードー返品（営業債務）</t>
  </si>
  <si>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7"/>
  </si>
  <si>
    <t>仕入伝票区分</t>
    <phoneticPr fontId="7"/>
  </si>
  <si>
    <t>精算単位</t>
    <phoneticPr fontId="7"/>
  </si>
  <si>
    <t>支払予定確定単位</t>
    <phoneticPr fontId="7"/>
  </si>
  <si>
    <t>商品データ</t>
    <rPh sb="0" eb="2">
      <t>ショウヒン</t>
    </rPh>
    <phoneticPr fontId="7"/>
  </si>
  <si>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</si>
  <si>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</si>
  <si>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</si>
  <si>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</si>
  <si>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</si>
  <si>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</si>
  <si>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手数料等１</t>
  </si>
  <si>
    <t>項目の名称変更
　「手数料1」→「手数料等1」</t>
    <phoneticPr fontId="4"/>
  </si>
  <si>
    <t>手数料等２</t>
  </si>
  <si>
    <t>項目の名称変更
　「手数料2」→「手数料等2」</t>
    <phoneticPr fontId="4"/>
  </si>
  <si>
    <t>手数料等３</t>
  </si>
  <si>
    <t>項目の名称変更
　「手数料3」→「手数料等3」</t>
    <phoneticPr fontId="4"/>
  </si>
  <si>
    <t>手数料等４</t>
  </si>
  <si>
    <t>項目の名称変更
　「手数料4」→「手数料等4」</t>
    <phoneticPr fontId="4"/>
  </si>
  <si>
    <t>手数料等５</t>
  </si>
  <si>
    <t>項目の名称変更
　「手数料5」→「手数料等5」</t>
    <phoneticPr fontId="4"/>
  </si>
  <si>
    <t>手数料等６</t>
  </si>
  <si>
    <t>項目の名称変更
　「手数料6」→「手数料等6」</t>
    <phoneticPr fontId="4"/>
  </si>
  <si>
    <t>手数料等７</t>
  </si>
  <si>
    <t>項目の名称変更
　「手数料7」→「手数料等7」</t>
    <phoneticPr fontId="4"/>
  </si>
  <si>
    <t>手数料等８</t>
  </si>
  <si>
    <t>項目の名称変更
　「手数料8」→「手数料等8」</t>
    <phoneticPr fontId="4"/>
  </si>
  <si>
    <t>手数料等９</t>
  </si>
  <si>
    <t>項目の名称変更
　「手数料9」→「手数料等9」</t>
    <phoneticPr fontId="4"/>
  </si>
  <si>
    <t>手数料等10</t>
  </si>
  <si>
    <t>項目の名称変更
　「手数料10」→「手数料等10」</t>
    <phoneticPr fontId="4"/>
  </si>
  <si>
    <t>手数料等11</t>
  </si>
  <si>
    <t>項目の名称変更
　「手数料11」→「手数料等11」</t>
    <phoneticPr fontId="4"/>
  </si>
  <si>
    <t>手数料等12</t>
  </si>
  <si>
    <t>項目の名称変更
　「手数料12」→「手数料等12」</t>
    <phoneticPr fontId="4"/>
  </si>
  <si>
    <t>法人口座１コード</t>
    <phoneticPr fontId="7"/>
  </si>
  <si>
    <t>備考の修正（受入できる条件へ「1：電子記録債権」「2：ファクタリング」「3：手形」「4：期日現金」を追記、必須条件の誤植を訂正）</t>
    <rPh sb="61" eb="63">
      <t>テイセイ</t>
    </rPh>
    <phoneticPr fontId="7"/>
  </si>
  <si>
    <t>購入処理区分コード</t>
    <rPh sb="0" eb="2">
      <t>コウニュウ</t>
    </rPh>
    <rPh sb="2" eb="4">
      <t>ショリ</t>
    </rPh>
    <rPh sb="4" eb="6">
      <t>クブン</t>
    </rPh>
    <phoneticPr fontId="4"/>
  </si>
  <si>
    <t>債務取引伝票区分コード</t>
    <rPh sb="0" eb="2">
      <t>サイム</t>
    </rPh>
    <rPh sb="2" eb="8">
      <t>トリヒキデンピョウクブン</t>
    </rPh>
    <phoneticPr fontId="4"/>
  </si>
  <si>
    <t>支払取引伝票区分１コード</t>
    <rPh sb="0" eb="2">
      <t>シハライ</t>
    </rPh>
    <rPh sb="2" eb="8">
      <t>トリヒキデンピョウクブン</t>
    </rPh>
    <phoneticPr fontId="4"/>
  </si>
  <si>
    <t>支払取引伝票区分２コード</t>
    <rPh sb="0" eb="2">
      <t>シハライ</t>
    </rPh>
    <rPh sb="2" eb="8">
      <t>トリヒキデンピョウクブン</t>
    </rPh>
    <phoneticPr fontId="4"/>
  </si>
  <si>
    <t>支払取引伝票区分３コード</t>
    <rPh sb="0" eb="2">
      <t>シハライ</t>
    </rPh>
    <rPh sb="2" eb="8">
      <t>トリヒキデンピョウクブン</t>
    </rPh>
    <phoneticPr fontId="4"/>
  </si>
  <si>
    <t>支払取引伝票区分４コード</t>
    <rPh sb="0" eb="2">
      <t>シハライ</t>
    </rPh>
    <rPh sb="2" eb="8">
      <t>トリヒキデンピョウクブン</t>
    </rPh>
    <phoneticPr fontId="4"/>
  </si>
  <si>
    <t>支払取引伝票区分５コード</t>
    <rPh sb="0" eb="2">
      <t>シハライ</t>
    </rPh>
    <rPh sb="2" eb="8">
      <t>トリヒキデンピョウクブン</t>
    </rPh>
    <phoneticPr fontId="4"/>
  </si>
  <si>
    <t>支払取引伝票区分６コード</t>
    <rPh sb="0" eb="2">
      <t>シハライ</t>
    </rPh>
    <rPh sb="2" eb="8">
      <t>トリヒキデンピョウクブン</t>
    </rPh>
    <phoneticPr fontId="4"/>
  </si>
  <si>
    <t>支払取引伝票区分７コード</t>
    <rPh sb="0" eb="2">
      <t>シハライ</t>
    </rPh>
    <rPh sb="2" eb="8">
      <t>トリヒキデンピョウクブン</t>
    </rPh>
    <phoneticPr fontId="4"/>
  </si>
  <si>
    <t>支払取引伝票区分８コード</t>
    <rPh sb="0" eb="2">
      <t>シハライ</t>
    </rPh>
    <rPh sb="2" eb="8">
      <t>トリヒキデンピョウクブン</t>
    </rPh>
    <phoneticPr fontId="4"/>
  </si>
  <si>
    <t>支払取引伝票区分９コード</t>
    <rPh sb="0" eb="2">
      <t>シハライ</t>
    </rPh>
    <rPh sb="2" eb="8">
      <t>トリヒキデンピョウクブン</t>
    </rPh>
    <phoneticPr fontId="4"/>
  </si>
  <si>
    <t>支払取引伝票区分10コード</t>
    <rPh sb="0" eb="2">
      <t>シハライ</t>
    </rPh>
    <rPh sb="2" eb="8">
      <t>トリヒキデンピョウクブン</t>
    </rPh>
    <phoneticPr fontId="4"/>
  </si>
  <si>
    <t>支払取引伝票区分11コード</t>
    <rPh sb="0" eb="2">
      <t>シハライ</t>
    </rPh>
    <rPh sb="2" eb="8">
      <t>トリヒキデンピョウクブン</t>
    </rPh>
    <phoneticPr fontId="4"/>
  </si>
  <si>
    <t>支払取引伝票区分12コード</t>
    <rPh sb="0" eb="2">
      <t>シハライ</t>
    </rPh>
    <rPh sb="2" eb="8">
      <t>トリヒキデンピョウクブン</t>
    </rPh>
    <phoneticPr fontId="4"/>
  </si>
  <si>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</si>
  <si>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</si>
  <si>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販売処理区分コード</t>
    <rPh sb="0" eb="2">
      <t>ハンバイ</t>
    </rPh>
    <rPh sb="2" eb="4">
      <t>ショリ</t>
    </rPh>
    <rPh sb="4" eb="6">
      <t>クブン</t>
    </rPh>
    <phoneticPr fontId="4"/>
  </si>
  <si>
    <t>取引伝票区分コード</t>
    <rPh sb="0" eb="6">
      <t>トリヒキデンピョウクブン</t>
    </rPh>
    <phoneticPr fontId="4"/>
  </si>
  <si>
    <t>取引伝票区分コード</t>
    <phoneticPr fontId="4"/>
  </si>
  <si>
    <t>手数料等</t>
    <rPh sb="0" eb="3">
      <t>テスウリョウ</t>
    </rPh>
    <rPh sb="3" eb="4">
      <t>トウ</t>
    </rPh>
    <phoneticPr fontId="7"/>
  </si>
  <si>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</si>
  <si>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</si>
  <si>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</si>
  <si>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</si>
  <si>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</si>
  <si>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</si>
  <si>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</si>
  <si>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</si>
  <si>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</si>
  <si>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</si>
  <si>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</si>
  <si>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</si>
  <si>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</si>
  <si>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</si>
  <si>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</si>
  <si>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</si>
  <si>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phoneticPr fontId="4"/>
  </si>
  <si>
    <t>債務購入処理区分コード</t>
    <rPh sb="0" eb="2">
      <t>サイム</t>
    </rPh>
    <rPh sb="2" eb="8">
      <t>コウニュウショリクブン</t>
    </rPh>
    <phoneticPr fontId="7"/>
  </si>
  <si>
    <t>支払購入処理区分１コード</t>
    <rPh sb="0" eb="2">
      <t>シハライ</t>
    </rPh>
    <rPh sb="2" eb="4">
      <t>コウニュウ</t>
    </rPh>
    <rPh sb="4" eb="6">
      <t>ショリ</t>
    </rPh>
    <rPh sb="6" eb="8">
      <t>クブン</t>
    </rPh>
    <phoneticPr fontId="7"/>
  </si>
  <si>
    <t>支払購入処理区分２コード</t>
    <rPh sb="0" eb="2">
      <t>シハライ</t>
    </rPh>
    <rPh sb="2" eb="4">
      <t>コウニュウ</t>
    </rPh>
    <rPh sb="4" eb="6">
      <t>ショリ</t>
    </rPh>
    <rPh sb="6" eb="8">
      <t>クブン</t>
    </rPh>
    <phoneticPr fontId="7"/>
  </si>
  <si>
    <t>支払購入処理区分３コード</t>
    <rPh sb="0" eb="2">
      <t>シハライ</t>
    </rPh>
    <rPh sb="2" eb="4">
      <t>コウニュウ</t>
    </rPh>
    <rPh sb="4" eb="6">
      <t>ショリ</t>
    </rPh>
    <rPh sb="6" eb="8">
      <t>クブン</t>
    </rPh>
    <phoneticPr fontId="7"/>
  </si>
  <si>
    <t>精算伝票データ</t>
    <rPh sb="0" eb="4">
      <t>セイサンデンピョウ</t>
    </rPh>
    <phoneticPr fontId="7"/>
  </si>
  <si>
    <t>債務伝票No.</t>
    <rPh sb="0" eb="2">
      <t>サイム</t>
    </rPh>
    <rPh sb="2" eb="4">
      <t>デンピョウ</t>
    </rPh>
    <phoneticPr fontId="7"/>
  </si>
  <si>
    <t>誤植を修正（受入記号）AP307100 → AP3071100</t>
    <rPh sb="0" eb="2">
      <t>ゴショク</t>
    </rPh>
    <rPh sb="3" eb="5">
      <t>シュウセイ</t>
    </rPh>
    <rPh sb="6" eb="8">
      <t>ウケイレ</t>
    </rPh>
    <rPh sb="8" eb="10">
      <t>キゴウ</t>
    </rPh>
    <phoneticPr fontId="7"/>
  </si>
  <si>
    <t xml:space="preserve">仕入税額控除割合 </t>
    <phoneticPr fontId="7"/>
  </si>
  <si>
    <t>誤植を修正（受入記号）AP30710014 → AP3071014</t>
    <rPh sb="0" eb="2">
      <t>ゴショク</t>
    </rPh>
    <rPh sb="3" eb="5">
      <t>シュウセイ</t>
    </rPh>
    <rPh sb="6" eb="8">
      <t>ウケイレ</t>
    </rPh>
    <rPh sb="8" eb="10">
      <t>キゴウ</t>
    </rPh>
    <phoneticPr fontId="7"/>
  </si>
  <si>
    <t>担当者コード</t>
    <phoneticPr fontId="7"/>
  </si>
  <si>
    <t>誤植を修正（受入記号）AP3071105 → AP3071107</t>
    <rPh sb="0" eb="2">
      <t>ゴショク</t>
    </rPh>
    <rPh sb="3" eb="5">
      <t>シュウセイ</t>
    </rPh>
    <rPh sb="6" eb="8">
      <t>ウケイレ</t>
    </rPh>
    <rPh sb="8" eb="10">
      <t>キゴウ</t>
    </rPh>
    <phoneticPr fontId="7"/>
  </si>
  <si>
    <t>為替レート種別コード</t>
    <phoneticPr fontId="7"/>
  </si>
  <si>
    <t>出金為替レート種別1コード</t>
    <rPh sb="0" eb="2">
      <t>シュッキン</t>
    </rPh>
    <phoneticPr fontId="7"/>
  </si>
  <si>
    <t>出金為替レート種別2コード</t>
    <rPh sb="0" eb="2">
      <t>シュッキン</t>
    </rPh>
    <phoneticPr fontId="7"/>
  </si>
  <si>
    <t>出金為替レート種別3コード</t>
    <rPh sb="0" eb="2">
      <t>シュッキン</t>
    </rPh>
    <phoneticPr fontId="7"/>
  </si>
  <si>
    <t xml:space="preserve">購入プロジェクトコード  </t>
    <phoneticPr fontId="7"/>
  </si>
  <si>
    <t>誤植を修正（受入記号）AP3071106 → AP3071105</t>
    <rPh sb="0" eb="2">
      <t>ゴショク</t>
    </rPh>
    <rPh sb="3" eb="5">
      <t>シュウセイ</t>
    </rPh>
    <rPh sb="6" eb="8">
      <t>ウケイレ</t>
    </rPh>
    <rPh sb="8" eb="10">
      <t>キゴウ</t>
    </rPh>
    <phoneticPr fontId="7"/>
  </si>
  <si>
    <t>誤植を修正（受入記号）AP3071107 → AP3071106</t>
    <rPh sb="0" eb="2">
      <t>ゴショク</t>
    </rPh>
    <rPh sb="3" eb="5">
      <t>シュウセイ</t>
    </rPh>
    <rPh sb="6" eb="8">
      <t>ウケイレ</t>
    </rPh>
    <rPh sb="8" eb="10">
      <t>キゴウ</t>
    </rPh>
    <phoneticPr fontId="7"/>
  </si>
  <si>
    <t>購入為替レート種別コード</t>
    <phoneticPr fontId="7"/>
  </si>
  <si>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7"/>
  </si>
  <si>
    <t>購入為替レート</t>
    <phoneticPr fontId="7"/>
  </si>
  <si>
    <t>備考の説明を修正（空白受入時の説明内容を変更）</t>
    <rPh sb="9" eb="11">
      <t>クウハク</t>
    </rPh>
    <rPh sb="11" eb="13">
      <t>ウケイレ</t>
    </rPh>
    <rPh sb="13" eb="14">
      <t>ジ</t>
    </rPh>
    <rPh sb="15" eb="17">
      <t>セツメイ</t>
    </rPh>
    <rPh sb="17" eb="19">
      <t>ナイヨウ</t>
    </rPh>
    <rPh sb="20" eb="22">
      <t>ヘンコウ</t>
    </rPh>
    <phoneticPr fontId="7"/>
  </si>
  <si>
    <t>手数料計算１</t>
    <rPh sb="0" eb="5">
      <t>テスウリョウケイサン</t>
    </rPh>
    <phoneticPr fontId="7"/>
  </si>
  <si>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7"/>
  </si>
  <si>
    <t>項目の名称変更
　「手数料」→「手数料等」</t>
    <rPh sb="10" eb="13">
      <t>テスウリョウ</t>
    </rPh>
    <rPh sb="16" eb="19">
      <t>テスウリョウ</t>
    </rPh>
    <rPh sb="19" eb="20">
      <t>トウ</t>
    </rPh>
    <phoneticPr fontId="7"/>
  </si>
  <si>
    <t>手数料１</t>
    <phoneticPr fontId="7"/>
  </si>
  <si>
    <t>項目の名称変更
　「銀行手数料１」→「手数料１」</t>
    <rPh sb="10" eb="12">
      <t>ギンコウ</t>
    </rPh>
    <rPh sb="12" eb="15">
      <t>テスウリョウ</t>
    </rPh>
    <rPh sb="19" eb="22">
      <t>テスウリョウ</t>
    </rPh>
    <phoneticPr fontId="7"/>
  </si>
  <si>
    <t>手数料２</t>
    <phoneticPr fontId="7"/>
  </si>
  <si>
    <t>項目の名称変更
　「銀行手数料２」→「手数料２」</t>
    <rPh sb="10" eb="12">
      <t>ギンコウ</t>
    </rPh>
    <rPh sb="12" eb="15">
      <t>テスウリョウ</t>
    </rPh>
    <rPh sb="19" eb="22">
      <t>テスウリョウ</t>
    </rPh>
    <phoneticPr fontId="7"/>
  </si>
  <si>
    <t>購入処理区分コード</t>
    <rPh sb="0" eb="2">
      <t>コウニュウ</t>
    </rPh>
    <phoneticPr fontId="7"/>
  </si>
  <si>
    <t>取引伝票区分コード</t>
    <phoneticPr fontId="7"/>
  </si>
  <si>
    <t>債務補助科目コード</t>
    <rPh sb="0" eb="6">
      <t>サイムホジョカモク</t>
    </rPh>
    <phoneticPr fontId="7"/>
  </si>
  <si>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</si>
  <si>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7"/>
  </si>
  <si>
    <t>出金セグメント１コード</t>
  </si>
  <si>
    <t>出金セグメント２コード</t>
  </si>
  <si>
    <t>出金プロジェクトコード</t>
  </si>
  <si>
    <t>出金工程／工種コード</t>
    <phoneticPr fontId="7"/>
  </si>
  <si>
    <t>値引部門コード</t>
    <phoneticPr fontId="7"/>
  </si>
  <si>
    <t>項目名の誤植を訂正（値引支払◯◯→値引◯◯）</t>
    <rPh sb="0" eb="3">
      <t>コウモクメイ</t>
    </rPh>
    <rPh sb="4" eb="6">
      <t>ゴショク</t>
    </rPh>
    <rPh sb="7" eb="9">
      <t>テイセイ</t>
    </rPh>
    <rPh sb="10" eb="12">
      <t>ネビキ</t>
    </rPh>
    <rPh sb="12" eb="14">
      <t>シハラ</t>
    </rPh>
    <phoneticPr fontId="7"/>
  </si>
  <si>
    <t>値引セグメント１コード</t>
    <phoneticPr fontId="7"/>
  </si>
  <si>
    <t>値引セグメント２コード</t>
    <phoneticPr fontId="7"/>
  </si>
  <si>
    <t>値引プロジェクトコード</t>
    <phoneticPr fontId="7"/>
  </si>
  <si>
    <t>値引工程／工種コード</t>
    <phoneticPr fontId="7"/>
  </si>
  <si>
    <t>手数料支払科目コード</t>
    <phoneticPr fontId="7"/>
  </si>
  <si>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7"/>
  </si>
  <si>
    <t>手数料支払補助科目コード</t>
    <phoneticPr fontId="7"/>
  </si>
  <si>
    <t>源泉徴収摘要</t>
    <phoneticPr fontId="7"/>
  </si>
  <si>
    <t>備考の誤植を訂正</t>
    <rPh sb="0" eb="2">
      <t>ビコウ</t>
    </rPh>
    <rPh sb="3" eb="5">
      <t>ゴショク</t>
    </rPh>
    <rPh sb="6" eb="8">
      <t>テイセイ</t>
    </rPh>
    <phoneticPr fontId="7"/>
  </si>
  <si>
    <t>購入処理区分コード</t>
    <rPh sb="0" eb="6">
      <t>コウニュウショリクブン</t>
    </rPh>
    <phoneticPr fontId="7"/>
  </si>
  <si>
    <t>購入処理区分コード</t>
    <rPh sb="0" eb="2">
      <t>コウニュウ</t>
    </rPh>
    <phoneticPr fontId="4"/>
  </si>
  <si>
    <t>法人口座コード</t>
    <phoneticPr fontId="4"/>
  </si>
  <si>
    <t>支払補助科目コード</t>
    <rPh sb="0" eb="6">
      <t>シハライホジョカモク</t>
    </rPh>
    <phoneticPr fontId="7"/>
  </si>
  <si>
    <t xml:space="preserve">備考の修正（空白データを受け入れた場合の動作を支払方法の支払補助科目指定に応じた内容に修正）
</t>
    <rPh sb="23" eb="25">
      <t>シハライ</t>
    </rPh>
    <rPh sb="28" eb="30">
      <t>シハライ</t>
    </rPh>
    <phoneticPr fontId="7"/>
  </si>
  <si>
    <t>控除科目コード</t>
    <phoneticPr fontId="7"/>
  </si>
  <si>
    <t>控除補助科目コード</t>
    <phoneticPr fontId="7"/>
  </si>
  <si>
    <t>債務残高データ</t>
    <rPh sb="0" eb="2">
      <t>サイム</t>
    </rPh>
    <phoneticPr fontId="7"/>
  </si>
  <si>
    <t>前払金残高データ</t>
    <rPh sb="0" eb="3">
      <t>マエバライキン</t>
    </rPh>
    <rPh sb="3" eb="5">
      <t>ザンダカ</t>
    </rPh>
    <phoneticPr fontId="7"/>
  </si>
  <si>
    <t>購入処理区分コード</t>
    <rPh sb="0" eb="2">
      <t>コウニュウ</t>
    </rPh>
    <rPh sb="2" eb="4">
      <t>ショリ</t>
    </rPh>
    <phoneticPr fontId="7"/>
  </si>
  <si>
    <t>仮払金残高データ</t>
    <rPh sb="0" eb="3">
      <t>カリバライキン</t>
    </rPh>
    <rPh sb="3" eb="5">
      <t>ザンダカ</t>
    </rPh>
    <phoneticPr fontId="7"/>
  </si>
  <si>
    <t>Ver241218　変更内容</t>
    <phoneticPr fontId="4"/>
  </si>
  <si>
    <t>郵便番号</t>
    <phoneticPr fontId="7"/>
  </si>
  <si>
    <t>備考の修正（「-（ハイフン）」を含む旨を追記）</t>
    <rPh sb="0" eb="2">
      <t>ビコウ</t>
    </rPh>
    <rPh sb="3" eb="5">
      <t>シュウセイ</t>
    </rPh>
    <rPh sb="18" eb="19">
      <t>ムネ</t>
    </rPh>
    <rPh sb="20" eb="22">
      <t>ツイキ</t>
    </rPh>
    <phoneticPr fontId="4"/>
  </si>
  <si>
    <t>仕入伝票データ</t>
    <rPh sb="0" eb="4">
      <t>シイレデンピョウ</t>
    </rPh>
    <phoneticPr fontId="7"/>
  </si>
  <si>
    <t>Ver240930　変更内容</t>
    <phoneticPr fontId="4"/>
  </si>
  <si>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</si>
  <si>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「受入可能ファイルサイズ」の記載を削除
（ヘルプセンター上の「スペック」記事に記載されているため）</t>
    <phoneticPr fontId="7"/>
  </si>
  <si>
    <t>商品名4</t>
    <rPh sb="0" eb="3">
      <t>ショウヒンメイ</t>
    </rPh>
    <phoneticPr fontId="1"/>
  </si>
  <si>
    <t>項目の新規追加</t>
    <rPh sb="0" eb="2">
      <t>コウモク</t>
    </rPh>
    <rPh sb="3" eb="5">
      <t>シンキ</t>
    </rPh>
    <rPh sb="5" eb="7">
      <t>ツイカ</t>
    </rPh>
    <phoneticPr fontId="7"/>
  </si>
  <si>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</si>
  <si>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</si>
  <si>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</si>
  <si>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</si>
  <si>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誤植を修正（受入記号）</t>
    <phoneticPr fontId="7"/>
  </si>
  <si>
    <t>精算先データ</t>
    <rPh sb="0" eb="3">
      <t>セイサンサキ</t>
    </rPh>
    <phoneticPr fontId="7"/>
  </si>
  <si>
    <t>その他CC</t>
    <rPh sb="2" eb="3">
      <t>タ</t>
    </rPh>
    <phoneticPr fontId="7"/>
  </si>
  <si>
    <t>「CC3」から項目名を変更</t>
    <phoneticPr fontId="4"/>
  </si>
  <si>
    <t>商品名４</t>
    <rPh sb="0" eb="3">
      <t>ショウヒンメイ</t>
    </rPh>
    <phoneticPr fontId="1"/>
  </si>
  <si>
    <t>商品名５</t>
    <rPh sb="0" eb="3">
      <t>ショウヒンメイ</t>
    </rPh>
    <phoneticPr fontId="1"/>
  </si>
  <si>
    <t>商品名６</t>
    <rPh sb="0" eb="3">
      <t>ショウヒンメイ</t>
    </rPh>
    <phoneticPr fontId="1"/>
  </si>
  <si>
    <t>商品コード種類</t>
    <phoneticPr fontId="7"/>
  </si>
  <si>
    <t>備考の修正
（コード４、コード５に関する説明の追記）</t>
    <phoneticPr fontId="7"/>
  </si>
  <si>
    <t>主仕入取引コード（営業債務）</t>
    <phoneticPr fontId="7"/>
  </si>
  <si>
    <t>主仕入取引コードー返品（営業債務）</t>
    <phoneticPr fontId="7"/>
  </si>
  <si>
    <t>主仕入取引コードー値引（営業債務）</t>
    <phoneticPr fontId="7"/>
  </si>
  <si>
    <t>「CC3」から項目名を変更</t>
  </si>
  <si>
    <t>支払情報データ</t>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</si>
  <si>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</si>
  <si>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</si>
  <si>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</si>
  <si>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</si>
  <si>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値引報酬区分コード</t>
    <rPh sb="0" eb="6">
      <t>ネビキホウシュウクブン</t>
    </rPh>
    <phoneticPr fontId="7"/>
  </si>
  <si>
    <t>出金先略称</t>
    <rPh sb="0" eb="2">
      <t>シュッキン</t>
    </rPh>
    <rPh sb="2" eb="3">
      <t>サキ</t>
    </rPh>
    <rPh sb="3" eb="5">
      <t>リャクショウ</t>
    </rPh>
    <phoneticPr fontId="4"/>
  </si>
  <si>
    <t>受入項目ではないため、レイアウトから削除</t>
    <rPh sb="0" eb="2">
      <t>ウケイレ</t>
    </rPh>
    <rPh sb="2" eb="4">
      <t>コウモク</t>
    </rPh>
    <rPh sb="18" eb="20">
      <t>サクジョ</t>
    </rPh>
    <phoneticPr fontId="4"/>
  </si>
  <si>
    <t>登録区分</t>
  </si>
  <si>
    <t>精算No.</t>
  </si>
  <si>
    <t>精算開始日</t>
    <rPh sb="2" eb="4">
      <t>カイシ</t>
    </rPh>
    <rPh sb="4" eb="5">
      <t>ビ</t>
    </rPh>
    <phoneticPr fontId="1"/>
  </si>
  <si>
    <t>精算終了日</t>
    <rPh sb="2" eb="5">
      <t>シュウリョウビ</t>
    </rPh>
    <phoneticPr fontId="1"/>
  </si>
  <si>
    <t>今回支払残高</t>
    <rPh sb="0" eb="2">
      <t>コンカイ</t>
    </rPh>
    <rPh sb="2" eb="6">
      <t>シハライザンダカ</t>
    </rPh>
    <phoneticPr fontId="1"/>
  </si>
  <si>
    <t>契約者番号・需要家番号</t>
  </si>
  <si>
    <t>銀行引落明細摘要</t>
  </si>
  <si>
    <t>支払情報No.</t>
    <rPh sb="0" eb="2">
      <t>シハライ</t>
    </rPh>
    <rPh sb="2" eb="4">
      <t>ジョウホウ</t>
    </rPh>
    <phoneticPr fontId="7"/>
  </si>
  <si>
    <t>備考の説明を修正
（付番に関する説明を追記）</t>
    <rPh sb="6" eb="8">
      <t>シュウセイ</t>
    </rPh>
    <rPh sb="10" eb="12">
      <t>フバン</t>
    </rPh>
    <rPh sb="13" eb="14">
      <t>カン</t>
    </rPh>
    <rPh sb="16" eb="18">
      <t>セツメイ</t>
    </rPh>
    <rPh sb="19" eb="21">
      <t>ツイキ</t>
    </rPh>
    <phoneticPr fontId="7"/>
  </si>
  <si>
    <t>出金部門１コード</t>
  </si>
  <si>
    <t>項目名の誤植を修正（支払部門１コード→出金部門１コード）</t>
    <phoneticPr fontId="4"/>
  </si>
  <si>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</si>
  <si>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</si>
  <si>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</si>
  <si>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</si>
  <si>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</si>
  <si>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</si>
  <si>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</si>
  <si>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</si>
  <si>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</si>
  <si>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</si>
  <si>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</si>
  <si>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</si>
  <si>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</si>
  <si>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</si>
  <si>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</si>
  <si>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</si>
  <si>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7"/>
  </si>
  <si>
    <t>項目名の誤植を修正（支払部門10コード→出金部門10コード）</t>
  </si>
  <si>
    <t>出金部門11コード</t>
    <phoneticPr fontId="7"/>
  </si>
  <si>
    <t>項目名の誤植を修正（支払部門11コード→出金部門11コード）</t>
  </si>
  <si>
    <t>出金部門12コード</t>
    <phoneticPr fontId="7"/>
  </si>
  <si>
    <t>項目名の誤植を修正（支払部門12コード→出金部門12コード）</t>
  </si>
  <si>
    <t>出金セグメント１（支払１）</t>
  </si>
  <si>
    <t>項目名の誤植を修正（支払セグメント１（支払１）コード→出金セグメント１（支払１）コード）</t>
    <phoneticPr fontId="4"/>
  </si>
  <si>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</si>
  <si>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</si>
  <si>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</si>
  <si>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</si>
  <si>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</si>
  <si>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</si>
  <si>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</si>
  <si>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</si>
  <si>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</si>
  <si>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</si>
  <si>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</si>
  <si>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</si>
  <si>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</si>
  <si>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</si>
  <si>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</si>
  <si>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</si>
  <si>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7"/>
  </si>
  <si>
    <t>項目名の誤植を修正（支払セグメント１（支払10）コード→出金セグメント１（支払10）コード）</t>
  </si>
  <si>
    <t>出金セグメント１（支払11）</t>
    <phoneticPr fontId="7"/>
  </si>
  <si>
    <t>項目名の誤植を修正（支払セグメント１（支払11）コード→出金セグメント１（支払11）コード）</t>
  </si>
  <si>
    <t>出金セグメント１（支払12）</t>
    <phoneticPr fontId="7"/>
  </si>
  <si>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</si>
  <si>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</si>
  <si>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4"/>
  </si>
  <si>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</si>
  <si>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</si>
  <si>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</si>
  <si>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</si>
  <si>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</si>
  <si>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</si>
  <si>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</si>
  <si>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</si>
  <si>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</si>
  <si>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</si>
  <si>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</si>
  <si>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</si>
  <si>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</si>
  <si>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</si>
  <si>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</si>
  <si>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</si>
  <si>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7"/>
  </si>
  <si>
    <t>項目名の誤植を修正（支払セグメント２（支払10）コード→出金セグメント２（支払10）コード）</t>
  </si>
  <si>
    <t>出金セグメント２（支払11）</t>
    <phoneticPr fontId="7"/>
  </si>
  <si>
    <t>項目名の誤植を修正（支払セグメント２（支払11）コード→出金セグメント２（支払11）コード）</t>
  </si>
  <si>
    <t>出金セグメント２（支払12）</t>
    <phoneticPr fontId="7"/>
  </si>
  <si>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</si>
  <si>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</si>
  <si>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</si>
  <si>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</si>
  <si>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</si>
  <si>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</si>
  <si>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</si>
  <si>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</si>
  <si>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</si>
  <si>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</si>
  <si>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</si>
  <si>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</si>
  <si>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</si>
  <si>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</si>
  <si>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</si>
  <si>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</si>
  <si>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</si>
  <si>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</si>
  <si>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</si>
  <si>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7"/>
  </si>
  <si>
    <t>項目名の誤植を修正（支払プロジェクト10コード→出金プロジェクト10コード）</t>
  </si>
  <si>
    <t>出金プロジェクト11コード</t>
    <phoneticPr fontId="7"/>
  </si>
  <si>
    <t>項目名の誤植を修正（支払プロジェクト11コード→出金プロジェクト11コード）</t>
  </si>
  <si>
    <t>出金プロジェクト12コード</t>
    <phoneticPr fontId="7"/>
  </si>
  <si>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</si>
  <si>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</si>
  <si>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</si>
  <si>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</si>
  <si>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</si>
  <si>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</si>
  <si>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</si>
  <si>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</si>
  <si>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</si>
  <si>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</si>
  <si>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</si>
  <si>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</si>
  <si>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</si>
  <si>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</si>
  <si>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</si>
  <si>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</si>
  <si>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</si>
  <si>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</si>
  <si>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</si>
  <si>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7"/>
  </si>
  <si>
    <t>項目名の誤植を修正（支払工程／工種10コード→出金工程／工種10コード）</t>
  </si>
  <si>
    <t>出金工程／工種11コード</t>
    <phoneticPr fontId="7"/>
  </si>
  <si>
    <t>項目名の誤植を修正（支払工程／工種11コード→出金工程／工種11コード）</t>
  </si>
  <si>
    <t>出金工程／工種12コード</t>
    <phoneticPr fontId="7"/>
  </si>
  <si>
    <t>項目名の誤植を修正（支払工程／工種12コード→出金工程／工種12コード）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</si>
  <si>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</si>
  <si>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</si>
  <si>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</si>
  <si>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</si>
  <si>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支払報酬区分１コード</t>
    <rPh sb="0" eb="6">
      <t>シハライホウシュウクブン</t>
    </rPh>
    <phoneticPr fontId="1"/>
  </si>
  <si>
    <t>支払源泉徴収税額１</t>
    <rPh sb="0" eb="4">
      <t>シハライゲンセン</t>
    </rPh>
    <rPh sb="4" eb="8">
      <t>チョウシュウゼイガク</t>
    </rPh>
    <phoneticPr fontId="1"/>
  </si>
  <si>
    <t>支払源泉徴収税額（国内）１</t>
    <rPh sb="0" eb="8">
      <t>シハライゲンセンチョウシュウゼイガク</t>
    </rPh>
    <rPh sb="9" eb="11">
      <t>コクナイ</t>
    </rPh>
    <phoneticPr fontId="1"/>
  </si>
  <si>
    <t>支払報酬区分２コード</t>
    <rPh sb="0" eb="6">
      <t>シハライホウシュウクブン</t>
    </rPh>
    <phoneticPr fontId="1"/>
  </si>
  <si>
    <t>支払源泉徴収税額２</t>
    <rPh sb="0" eb="4">
      <t>シハライゲンセン</t>
    </rPh>
    <rPh sb="4" eb="8">
      <t>チョウシュウゼイガク</t>
    </rPh>
    <phoneticPr fontId="1"/>
  </si>
  <si>
    <t>支払源泉徴収税額（国内）２</t>
    <rPh sb="0" eb="8">
      <t>シハライゲンセンチョウシュウゼイガク</t>
    </rPh>
    <rPh sb="9" eb="11">
      <t>コクナイ</t>
    </rPh>
    <phoneticPr fontId="1"/>
  </si>
  <si>
    <t>支払報酬区分３コード</t>
    <rPh sb="0" eb="6">
      <t>シハライホウシュウクブン</t>
    </rPh>
    <phoneticPr fontId="1"/>
  </si>
  <si>
    <t>支払源泉徴収税額３</t>
    <rPh sb="0" eb="4">
      <t>シハライゲンセン</t>
    </rPh>
    <rPh sb="4" eb="8">
      <t>チョウシュウゼイガク</t>
    </rPh>
    <phoneticPr fontId="1"/>
  </si>
  <si>
    <t>支払源泉徴収税額（国内）３</t>
    <rPh sb="0" eb="8">
      <t>シハライゲンセンチョウシュウゼイガク</t>
    </rPh>
    <rPh sb="9" eb="11">
      <t>コクナイ</t>
    </rPh>
    <phoneticPr fontId="1"/>
  </si>
  <si>
    <t>支払報酬区分４コード</t>
    <rPh sb="0" eb="6">
      <t>シハライホウシュウクブン</t>
    </rPh>
    <phoneticPr fontId="1"/>
  </si>
  <si>
    <t>支払源泉徴収税額４</t>
    <rPh sb="0" eb="4">
      <t>シハライゲンセン</t>
    </rPh>
    <rPh sb="4" eb="8">
      <t>チョウシュウゼイガク</t>
    </rPh>
    <phoneticPr fontId="1"/>
  </si>
  <si>
    <t>支払源泉徴収税額（国内）４</t>
    <rPh sb="0" eb="8">
      <t>シハライゲンセンチョウシュウゼイガク</t>
    </rPh>
    <rPh sb="9" eb="11">
      <t>コクナイ</t>
    </rPh>
    <phoneticPr fontId="1"/>
  </si>
  <si>
    <t>支払報酬区分５コード</t>
    <rPh sb="0" eb="6">
      <t>シハライホウシュウクブン</t>
    </rPh>
    <phoneticPr fontId="1"/>
  </si>
  <si>
    <t>支払源泉徴収税額５</t>
    <rPh sb="0" eb="4">
      <t>シハライゲンセン</t>
    </rPh>
    <rPh sb="4" eb="8">
      <t>チョウシュウゼイガク</t>
    </rPh>
    <phoneticPr fontId="1"/>
  </si>
  <si>
    <t>支払源泉徴収税額（国内）５</t>
    <rPh sb="0" eb="8">
      <t>シハライゲンセンチョウシュウゼイガク</t>
    </rPh>
    <rPh sb="9" eb="11">
      <t>コクナイ</t>
    </rPh>
    <phoneticPr fontId="1"/>
  </si>
  <si>
    <t>支払報酬区分６コード</t>
    <rPh sb="0" eb="6">
      <t>シハライホウシュウクブン</t>
    </rPh>
    <phoneticPr fontId="1"/>
  </si>
  <si>
    <t>支払源泉徴収税額６</t>
    <rPh sb="0" eb="4">
      <t>シハライゲンセン</t>
    </rPh>
    <rPh sb="4" eb="8">
      <t>チョウシュウゼイガク</t>
    </rPh>
    <phoneticPr fontId="1"/>
  </si>
  <si>
    <t>支払源泉徴収税額（国内）６</t>
    <rPh sb="0" eb="8">
      <t>シハライゲンセンチョウシュウゼイガク</t>
    </rPh>
    <rPh sb="9" eb="11">
      <t>コクナイ</t>
    </rPh>
    <phoneticPr fontId="1"/>
  </si>
  <si>
    <t>支払報酬区分７コード</t>
    <rPh sb="0" eb="6">
      <t>シハライホウシュウクブン</t>
    </rPh>
    <phoneticPr fontId="1"/>
  </si>
  <si>
    <t>支払源泉徴収税額７</t>
    <rPh sb="0" eb="4">
      <t>シハライゲンセン</t>
    </rPh>
    <rPh sb="4" eb="8">
      <t>チョウシュウゼイガク</t>
    </rPh>
    <phoneticPr fontId="1"/>
  </si>
  <si>
    <t>支払源泉徴収税額（国内）７</t>
    <rPh sb="0" eb="8">
      <t>シハライゲンセンチョウシュウゼイガク</t>
    </rPh>
    <rPh sb="9" eb="11">
      <t>コクナイ</t>
    </rPh>
    <phoneticPr fontId="1"/>
  </si>
  <si>
    <t>支払報酬区分８コード</t>
    <rPh sb="0" eb="6">
      <t>シハライホウシュウクブン</t>
    </rPh>
    <phoneticPr fontId="1"/>
  </si>
  <si>
    <t>支払源泉徴収税額８</t>
    <rPh sb="0" eb="4">
      <t>シハライゲンセン</t>
    </rPh>
    <rPh sb="4" eb="8">
      <t>チョウシュウゼイガク</t>
    </rPh>
    <phoneticPr fontId="1"/>
  </si>
  <si>
    <t>支払源泉徴収税額（国内）８</t>
    <rPh sb="0" eb="8">
      <t>シハライゲンセンチョウシュウゼイガク</t>
    </rPh>
    <rPh sb="9" eb="11">
      <t>コクナイ</t>
    </rPh>
    <phoneticPr fontId="1"/>
  </si>
  <si>
    <t>支払報酬区分９コード</t>
    <rPh sb="0" eb="6">
      <t>シハライホウシュウクブン</t>
    </rPh>
    <phoneticPr fontId="1"/>
  </si>
  <si>
    <t>支払源泉徴収税額９</t>
    <rPh sb="0" eb="4">
      <t>シハライゲンセン</t>
    </rPh>
    <rPh sb="4" eb="8">
      <t>チョウシュウゼイガク</t>
    </rPh>
    <phoneticPr fontId="1"/>
  </si>
  <si>
    <t>支払源泉徴収税額（国内）９</t>
    <rPh sb="0" eb="8">
      <t>シハライゲンセンチョウシュウゼイガク</t>
    </rPh>
    <rPh sb="9" eb="11">
      <t>コクナイ</t>
    </rPh>
    <phoneticPr fontId="1"/>
  </si>
  <si>
    <t>支払報酬区分10コード</t>
    <rPh sb="0" eb="6">
      <t>シハライホウシュウクブン</t>
    </rPh>
    <phoneticPr fontId="1"/>
  </si>
  <si>
    <t>支払源泉徴収税額10</t>
    <rPh sb="0" eb="4">
      <t>シハライゲンセン</t>
    </rPh>
    <rPh sb="4" eb="8">
      <t>チョウシュウゼイガク</t>
    </rPh>
    <phoneticPr fontId="1"/>
  </si>
  <si>
    <t>支払源泉徴収税額（国内）10</t>
    <rPh sb="0" eb="8">
      <t>シハライゲンセンチョウシュウゼイガク</t>
    </rPh>
    <rPh sb="9" eb="11">
      <t>コクナイ</t>
    </rPh>
    <phoneticPr fontId="1"/>
  </si>
  <si>
    <t>支払報酬区分11コード</t>
    <rPh sb="0" eb="6">
      <t>シハライホウシュウクブン</t>
    </rPh>
    <phoneticPr fontId="1"/>
  </si>
  <si>
    <t>支払源泉徴収税額11</t>
    <rPh sb="0" eb="4">
      <t>シハライゲンセン</t>
    </rPh>
    <rPh sb="4" eb="8">
      <t>チョウシュウゼイガク</t>
    </rPh>
    <phoneticPr fontId="1"/>
  </si>
  <si>
    <t>支払源泉徴収税額（国内）11</t>
    <rPh sb="0" eb="8">
      <t>シハライゲンセンチョウシュウゼイガク</t>
    </rPh>
    <rPh sb="9" eb="11">
      <t>コクナイ</t>
    </rPh>
    <phoneticPr fontId="1"/>
  </si>
  <si>
    <t>支払報酬区分12コード</t>
    <rPh sb="0" eb="6">
      <t>シハライホウシュウクブン</t>
    </rPh>
    <phoneticPr fontId="1"/>
  </si>
  <si>
    <t>支払源泉徴収税額12</t>
    <rPh sb="0" eb="4">
      <t>シハライゲンセン</t>
    </rPh>
    <rPh sb="4" eb="8">
      <t>チョウシュウゼイガク</t>
    </rPh>
    <phoneticPr fontId="1"/>
  </si>
  <si>
    <t>支払源泉徴収税額（国内）12</t>
    <rPh sb="0" eb="8">
      <t>シハライゲンセンチョウシュウゼイガク</t>
    </rPh>
    <rPh sb="9" eb="11">
      <t>コクナイ</t>
    </rPh>
    <phoneticPr fontId="1"/>
  </si>
  <si>
    <t>報酬区分コード</t>
    <rPh sb="0" eb="2">
      <t>ホウシュウ</t>
    </rPh>
    <rPh sb="2" eb="4">
      <t>クブン</t>
    </rPh>
    <phoneticPr fontId="1"/>
  </si>
  <si>
    <t>源泉予定額</t>
    <rPh sb="0" eb="5">
      <t>ゲンセンヨテイガク</t>
    </rPh>
    <phoneticPr fontId="1"/>
  </si>
  <si>
    <t>明細按分報酬区分コード</t>
    <rPh sb="0" eb="4">
      <t>メイサイアンブン</t>
    </rPh>
    <rPh sb="4" eb="6">
      <t>ホウシュウ</t>
    </rPh>
    <rPh sb="6" eb="8">
      <t>クブン</t>
    </rPh>
    <phoneticPr fontId="1"/>
  </si>
  <si>
    <t>明細按分源泉予定額</t>
    <rPh sb="4" eb="9">
      <t>ゲンセンヨテイガク</t>
    </rPh>
    <phoneticPr fontId="1"/>
  </si>
  <si>
    <t>支払伝票データ</t>
    <rPh sb="0" eb="4">
      <t>シハライデンピョウ</t>
    </rPh>
    <phoneticPr fontId="7"/>
  </si>
  <si>
    <t>控除報酬区分コード</t>
    <phoneticPr fontId="7"/>
  </si>
  <si>
    <t>備考の修正
（受け入れ可能な控除種別の追加。）</t>
    <phoneticPr fontId="7"/>
  </si>
  <si>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</si>
  <si>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</si>
  <si>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</si>
  <si>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</si>
  <si>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</si>
  <si>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</si>
  <si>
    <t>Ver240627　変更内容</t>
    <phoneticPr fontId="4"/>
  </si>
  <si>
    <t>Peppol ID</t>
    <phoneticPr fontId="7"/>
  </si>
  <si>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</si>
  <si>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</si>
  <si>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</si>
  <si>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</si>
  <si>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</si>
  <si>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</si>
  <si>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</si>
  <si>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</si>
  <si>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</si>
  <si>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</si>
  <si>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</si>
  <si>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</si>
  <si>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取引先グループデータ</t>
    <phoneticPr fontId="7"/>
  </si>
  <si>
    <t>取引先</t>
    <rPh sb="0" eb="3">
      <t>トリヒキサキ</t>
    </rPh>
    <phoneticPr fontId="7"/>
  </si>
  <si>
    <t>項目の名称変更
　「取引先コード」→「取引先」</t>
    <rPh sb="19" eb="22">
      <t>トリヒキサキ</t>
    </rPh>
    <phoneticPr fontId="7"/>
  </si>
  <si>
    <t>取引先事業所名</t>
    <rPh sb="0" eb="3">
      <t>トリヒキサキ</t>
    </rPh>
    <rPh sb="3" eb="7">
      <t>ジギョウショメイ</t>
    </rPh>
    <phoneticPr fontId="7"/>
  </si>
  <si>
    <t>インデックス</t>
    <phoneticPr fontId="4"/>
  </si>
  <si>
    <t>種別の誤植を修正
「文字」→「英数カナ」</t>
    <phoneticPr fontId="7"/>
  </si>
  <si>
    <t>ファクタリング会社</t>
    <rPh sb="7" eb="9">
      <t>ガイシャ</t>
    </rPh>
    <phoneticPr fontId="7"/>
  </si>
  <si>
    <t>郵送料部門指定</t>
  </si>
  <si>
    <t>郵送料部門コード</t>
  </si>
  <si>
    <t>郵送料セグメント１指定</t>
  </si>
  <si>
    <t>郵送料セグメント２指定</t>
  </si>
  <si>
    <t>郵送料プロジェクト指定</t>
  </si>
  <si>
    <t>郵送料工程／工種指定</t>
  </si>
  <si>
    <t>支払種別</t>
    <rPh sb="0" eb="4">
      <t>シハライシュベツ</t>
    </rPh>
    <phoneticPr fontId="7"/>
  </si>
  <si>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</si>
  <si>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</si>
  <si>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</si>
  <si>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</si>
  <si>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</si>
  <si>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消込済額（国内）</t>
    <rPh sb="0" eb="1">
      <t>ケ</t>
    </rPh>
    <rPh sb="1" eb="2">
      <t>コ</t>
    </rPh>
    <rPh sb="2" eb="3">
      <t>ズ</t>
    </rPh>
    <rPh sb="3" eb="4">
      <t>ガク</t>
    </rPh>
    <rPh sb="5" eb="7">
      <t>コクナイ</t>
    </rPh>
    <phoneticPr fontId="4"/>
  </si>
  <si>
    <t>未消込額（国内）</t>
    <rPh sb="0" eb="3">
      <t>ミケシコミ</t>
    </rPh>
    <rPh sb="3" eb="4">
      <t>ガク</t>
    </rPh>
    <rPh sb="5" eb="7">
      <t>コクナイ</t>
    </rPh>
    <phoneticPr fontId="4"/>
  </si>
  <si>
    <t>対象外債務額（国内）</t>
    <rPh sb="0" eb="3">
      <t>タイショウガイ</t>
    </rPh>
    <rPh sb="3" eb="5">
      <t>サイム</t>
    </rPh>
    <rPh sb="5" eb="6">
      <t>ガク</t>
    </rPh>
    <rPh sb="7" eb="9">
      <t>コクナイ</t>
    </rPh>
    <phoneticPr fontId="4"/>
  </si>
  <si>
    <t>Ver240328　変更内容</t>
    <phoneticPr fontId="4"/>
  </si>
  <si>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</si>
  <si>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</si>
  <si>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</si>
  <si>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</si>
  <si>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取引先グループ</t>
    <rPh sb="0" eb="3">
      <t>トリヒキサキ</t>
    </rPh>
    <phoneticPr fontId="7"/>
  </si>
  <si>
    <t>主入金先</t>
    <rPh sb="0" eb="4">
      <t>シュニュウキンサキ</t>
    </rPh>
    <phoneticPr fontId="7"/>
  </si>
  <si>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7"/>
  </si>
  <si>
    <t>主出金先</t>
    <rPh sb="0" eb="4">
      <t>シュシュッキンサキ</t>
    </rPh>
    <phoneticPr fontId="7"/>
  </si>
  <si>
    <t>送付方法</t>
    <phoneticPr fontId="4"/>
  </si>
  <si>
    <t>備考の説明を修正
（「2:郵送代行」の説明を追記）</t>
    <rPh sb="6" eb="8">
      <t>シュウセイ</t>
    </rPh>
    <rPh sb="13" eb="17">
      <t>ユウソウダイコウ</t>
    </rPh>
    <rPh sb="19" eb="21">
      <t>セツメイ</t>
    </rPh>
    <rPh sb="22" eb="24">
      <t>ツイキ</t>
    </rPh>
    <phoneticPr fontId="7"/>
  </si>
  <si>
    <t>備考の説明を修正
（「2:郵送代行」の説明を追記）</t>
    <rPh sb="13" eb="17">
      <t>ユウソウダイコウ</t>
    </rPh>
    <rPh sb="19" eb="21">
      <t>セツメイ</t>
    </rPh>
    <rPh sb="22" eb="24">
      <t>ツイキ</t>
    </rPh>
    <phoneticPr fontId="7"/>
  </si>
  <si>
    <t>単位</t>
    <rPh sb="0" eb="2">
      <t>タンイ</t>
    </rPh>
    <phoneticPr fontId="4"/>
  </si>
  <si>
    <t>種別の誤植の修正
（数字→文字）</t>
    <rPh sb="0" eb="2">
      <t>シュベツ</t>
    </rPh>
    <rPh sb="3" eb="5">
      <t>ゴショク</t>
    </rPh>
    <rPh sb="6" eb="8">
      <t>シュウセイ</t>
    </rPh>
    <rPh sb="10" eb="12">
      <t>スウジ</t>
    </rPh>
    <rPh sb="13" eb="14">
      <t>ブン</t>
    </rPh>
    <phoneticPr fontId="4"/>
  </si>
  <si>
    <t>精算伝票データ</t>
    <rPh sb="0" eb="2">
      <t>セイサン</t>
    </rPh>
    <rPh sb="2" eb="4">
      <t>デンピョウ</t>
    </rPh>
    <phoneticPr fontId="4"/>
  </si>
  <si>
    <t>購入科目コード</t>
    <phoneticPr fontId="7"/>
  </si>
  <si>
    <t>購入補助科目コード</t>
    <phoneticPr fontId="7"/>
  </si>
  <si>
    <t>債務セグメント１コード</t>
    <phoneticPr fontId="7"/>
  </si>
  <si>
    <t>債務セグメント２コード</t>
    <phoneticPr fontId="7"/>
  </si>
  <si>
    <t>債務サブプロジェクトコード</t>
    <phoneticPr fontId="7"/>
  </si>
  <si>
    <t>債務科目コード</t>
    <rPh sb="0" eb="2">
      <t>サイム</t>
    </rPh>
    <rPh sb="2" eb="4">
      <t>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</si>
  <si>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</si>
  <si>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</si>
  <si>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</si>
  <si>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受入項目ではないため、レイアウトから削除</t>
    <rPh sb="0" eb="2">
      <t>ウケイレ</t>
    </rPh>
    <rPh sb="2" eb="4">
      <t>コウモク</t>
    </rPh>
    <rPh sb="18" eb="20">
      <t>サクジョ</t>
    </rPh>
    <phoneticPr fontId="7"/>
  </si>
  <si>
    <t>支払伝票データ</t>
    <rPh sb="0" eb="2">
      <t>シハライ</t>
    </rPh>
    <rPh sb="2" eb="4">
      <t>デンピョウ</t>
    </rPh>
    <phoneticPr fontId="4"/>
  </si>
  <si>
    <t>支払種別</t>
    <rPh sb="0" eb="2">
      <t>シハライ</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</si>
  <si>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</si>
  <si>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</si>
  <si>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</si>
  <si>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</si>
  <si>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</si>
  <si>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</si>
  <si>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</si>
  <si>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</si>
  <si>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</si>
  <si>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</si>
  <si>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</si>
  <si>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</si>
  <si>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得意先コード</t>
    <rPh sb="0" eb="3">
      <t>トクイサキ</t>
    </rPh>
    <phoneticPr fontId="4"/>
  </si>
  <si>
    <t>Ver230629　変更内容</t>
    <phoneticPr fontId="4"/>
  </si>
  <si>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</si>
  <si>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</si>
  <si>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</si>
  <si>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</si>
  <si>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</si>
  <si>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</si>
  <si>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項目名の誤植を修正</t>
    <phoneticPr fontId="7"/>
  </si>
  <si>
    <t>仕入／精算先区分６コード</t>
    <phoneticPr fontId="7"/>
  </si>
  <si>
    <t>仕入／精算先区分７コード</t>
    <phoneticPr fontId="7"/>
  </si>
  <si>
    <t>仕入／精算先区分８コード</t>
  </si>
  <si>
    <t>仕入／精算先区分９コード</t>
    <phoneticPr fontId="7"/>
  </si>
  <si>
    <t>仕入／精算先区分10コード</t>
    <phoneticPr fontId="7"/>
  </si>
  <si>
    <t>（（営業債務）を追加）</t>
    <rPh sb="8" eb="10">
      <t>ツイカ</t>
    </rPh>
    <phoneticPr fontId="7"/>
  </si>
  <si>
    <t>消費税自動計算</t>
    <phoneticPr fontId="7"/>
  </si>
  <si>
    <t>備考の説明を更新</t>
    <rPh sb="0" eb="2">
      <t>ビコウ</t>
    </rPh>
    <rPh sb="3" eb="5">
      <t>セツメイ</t>
    </rPh>
    <rPh sb="6" eb="8">
      <t>コウシン</t>
    </rPh>
    <phoneticPr fontId="7"/>
  </si>
  <si>
    <t>商品区分２</t>
    <phoneticPr fontId="4"/>
  </si>
  <si>
    <t>備考の誤植を修正</t>
    <rPh sb="0" eb="2">
      <t>ビコウ</t>
    </rPh>
    <rPh sb="3" eb="5">
      <t>ゴショク</t>
    </rPh>
    <rPh sb="6" eb="8">
      <t>シュウセイ</t>
    </rPh>
    <phoneticPr fontId="4"/>
  </si>
  <si>
    <t>商品区分３</t>
    <phoneticPr fontId="4"/>
  </si>
  <si>
    <t>（商品区分１コードを設定します→商品区分○コードを設定します）</t>
    <phoneticPr fontId="7"/>
  </si>
  <si>
    <t>商品区分４</t>
    <phoneticPr fontId="4"/>
  </si>
  <si>
    <t>商品区分５</t>
    <phoneticPr fontId="4"/>
  </si>
  <si>
    <t>用途－構成品</t>
    <rPh sb="0" eb="2">
      <t>ヨウト</t>
    </rPh>
    <rPh sb="3" eb="5">
      <t>コウセイ</t>
    </rPh>
    <rPh sb="5" eb="6">
      <t>ヒン</t>
    </rPh>
    <phoneticPr fontId="4"/>
  </si>
  <si>
    <t>備考の誤植を修正
（『蔵奉行クラウドｉ』→『蔵奉行クラウド』）</t>
    <phoneticPr fontId="7"/>
  </si>
  <si>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</si>
  <si>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</si>
  <si>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</si>
  <si>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</si>
  <si>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</si>
  <si>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</si>
  <si>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</si>
  <si>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</si>
  <si>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</si>
  <si>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</si>
  <si>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</si>
  <si>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</si>
  <si>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</si>
  <si>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</si>
  <si>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</si>
  <si>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</si>
  <si>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</si>
  <si>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</si>
  <si>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</si>
  <si>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</si>
  <si>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</si>
  <si>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</si>
  <si>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</si>
  <si>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</si>
  <si>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</si>
  <si>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</si>
  <si>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</si>
  <si>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</si>
  <si>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</si>
  <si>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</si>
  <si>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</si>
  <si>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</si>
  <si>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</si>
  <si>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</si>
  <si>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</si>
  <si>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</si>
  <si>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</si>
  <si>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</si>
  <si>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</si>
  <si>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</si>
  <si>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</si>
  <si>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</si>
  <si>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</si>
  <si>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区切</t>
    <phoneticPr fontId="7"/>
  </si>
  <si>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</si>
  <si>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</si>
  <si>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</si>
  <si>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プロジェクト区分10コード</t>
    <phoneticPr fontId="4"/>
  </si>
  <si>
    <t>取引通貨コード</t>
  </si>
  <si>
    <t>控除インボイス取引区分</t>
    <rPh sb="0" eb="2">
      <t>コウジョ</t>
    </rPh>
    <rPh sb="7" eb="11">
      <t>トリヒキクブン</t>
    </rPh>
    <phoneticPr fontId="15"/>
  </si>
  <si>
    <t>控除仕入税額控除割合</t>
    <rPh sb="0" eb="2">
      <t>コウジョ</t>
    </rPh>
    <rPh sb="2" eb="4">
      <t>シイレ</t>
    </rPh>
    <rPh sb="4" eb="6">
      <t>ゼイガク</t>
    </rPh>
    <rPh sb="6" eb="8">
      <t>コウジョ</t>
    </rPh>
    <rPh sb="8" eb="10">
      <t>ワリアイ</t>
    </rPh>
    <phoneticPr fontId="15"/>
  </si>
  <si>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</si>
  <si>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</si>
  <si>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購入インボイス取引区分</t>
    <rPh sb="0" eb="2">
      <t>コウニュウ</t>
    </rPh>
    <rPh sb="7" eb="9">
      <t>トリヒキ</t>
    </rPh>
    <rPh sb="9" eb="11">
      <t>クブン</t>
    </rPh>
    <phoneticPr fontId="4"/>
  </si>
  <si>
    <t>項目の名称変更
　「インボイス取引区分」→「購入インボイス取引区分」</t>
    <rPh sb="15" eb="19">
      <t>トリヒキクブン</t>
    </rPh>
    <rPh sb="22" eb="24">
      <t>コウニュウ</t>
    </rPh>
    <rPh sb="29" eb="31">
      <t>トリヒキ</t>
    </rPh>
    <rPh sb="31" eb="33">
      <t>クブン</t>
    </rPh>
    <phoneticPr fontId="4"/>
  </si>
  <si>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</si>
  <si>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</si>
  <si>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項目の名称変更
　「値引仕入税額控除経過措置の控除割合」→「値引仕入税額控除割合」</t>
    <rPh sb="10" eb="12">
      <t>ネビキ</t>
    </rPh>
    <rPh sb="30" eb="32">
      <t>ネビキ</t>
    </rPh>
    <phoneticPr fontId="7"/>
  </si>
  <si>
    <t>項目の名称変更
　「手数料支払仕入税額控除経過措置の控除割合」→「手数料支払仕入税額控除割合」</t>
    <rPh sb="10" eb="13">
      <t>テスウリョウ</t>
    </rPh>
    <rPh sb="13" eb="15">
      <t>シハライ</t>
    </rPh>
    <phoneticPr fontId="7"/>
  </si>
  <si>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</si>
  <si>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</si>
  <si>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7"/>
  </si>
  <si>
    <t>項目の名称変更
　「控除仕入税額控除経過措置の控除割合」→「控除仕入税額控除割合」</t>
    <phoneticPr fontId="7"/>
  </si>
  <si>
    <t>債務残高データ</t>
    <phoneticPr fontId="7"/>
  </si>
  <si>
    <t>前払金残高データ</t>
    <phoneticPr fontId="7"/>
  </si>
  <si>
    <t>Ver230523　変更内容</t>
    <phoneticPr fontId="4"/>
  </si>
  <si>
    <t>シートを追加しました。</t>
    <rPh sb="4" eb="6">
      <t>ツイカ</t>
    </rPh>
    <phoneticPr fontId="4"/>
  </si>
  <si>
    <t>配信先コード</t>
    <phoneticPr fontId="7"/>
  </si>
  <si>
    <t>帳票のメール添付</t>
    <phoneticPr fontId="7"/>
  </si>
  <si>
    <t>ＣＣ１</t>
  </si>
  <si>
    <t>ＣＣ２</t>
  </si>
  <si>
    <t>項目の新規追加</t>
    <rPh sb="0" eb="2">
      <t>コウモク</t>
    </rPh>
    <rPh sb="3" eb="5">
      <t>シンキ</t>
    </rPh>
    <rPh sb="5" eb="7">
      <t>ツイカ</t>
    </rPh>
    <phoneticPr fontId="4"/>
  </si>
  <si>
    <t>精算伝票No.</t>
    <rPh sb="0" eb="4">
      <t>セイサンデンピョウ</t>
    </rPh>
    <phoneticPr fontId="7"/>
  </si>
  <si>
    <t>精算伝票支払予定日</t>
    <rPh sb="0" eb="4">
      <t>セイサンデンピョウ</t>
    </rPh>
    <rPh sb="4" eb="9">
      <t>シハライヨテイビ</t>
    </rPh>
    <phoneticPr fontId="7"/>
  </si>
  <si>
    <t>精算伝票支払種別</t>
    <rPh sb="0" eb="4">
      <t>セイサンデンピョウ</t>
    </rPh>
    <rPh sb="4" eb="6">
      <t>シハライ</t>
    </rPh>
    <rPh sb="6" eb="8">
      <t>シュベツ</t>
    </rPh>
    <phoneticPr fontId="7"/>
  </si>
  <si>
    <t>精算伝票精算額</t>
    <rPh sb="0" eb="4">
      <t>セイサンデンピョウ</t>
    </rPh>
    <rPh sb="4" eb="7">
      <t>セイサンガク</t>
    </rPh>
    <phoneticPr fontId="7"/>
  </si>
  <si>
    <t>精算伝票区分</t>
    <phoneticPr fontId="7"/>
  </si>
  <si>
    <t>Ver230330　変更内容</t>
    <phoneticPr fontId="4"/>
  </si>
  <si>
    <t>科目属性-為替差損益科目</t>
  </si>
  <si>
    <t>シートを追加しました。</t>
    <rPh sb="4" eb="6">
      <t>ツイカ</t>
    </rPh>
    <phoneticPr fontId="7"/>
  </si>
  <si>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</si>
  <si>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</si>
  <si>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</si>
  <si>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</si>
  <si>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</si>
  <si>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</si>
  <si>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4"/>
  </si>
  <si>
    <t>セグメント２コード</t>
    <phoneticPr fontId="4"/>
  </si>
  <si>
    <t>取引通貨コード</t>
    <rPh sb="0" eb="2">
      <t>トリヒキ</t>
    </rPh>
    <rPh sb="2" eb="4">
      <t>ツウカ</t>
    </rPh>
    <phoneticPr fontId="1"/>
  </si>
  <si>
    <t>為替レート種別コード</t>
  </si>
  <si>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</si>
  <si>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7"/>
  </si>
  <si>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</si>
  <si>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</si>
  <si>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7"/>
  </si>
  <si>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</si>
  <si>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</si>
  <si>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</si>
  <si>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</si>
  <si>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</si>
  <si>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</si>
  <si>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</si>
  <si>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</si>
  <si>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取引通貨コード</t>
    <rPh sb="0" eb="2">
      <t>トリヒキ</t>
    </rPh>
    <rPh sb="2" eb="4">
      <t>ツウカ</t>
    </rPh>
    <phoneticPr fontId="32"/>
  </si>
  <si>
    <t>精算情報-通貨コード</t>
    <rPh sb="0" eb="2">
      <t>セイサン</t>
    </rPh>
    <rPh sb="2" eb="4">
      <t>ジョウホウ</t>
    </rPh>
    <rPh sb="5" eb="7">
      <t>ツウカ</t>
    </rPh>
    <phoneticPr fontId="1"/>
  </si>
  <si>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</si>
  <si>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</si>
  <si>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</si>
  <si>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</si>
  <si>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</si>
  <si>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</si>
  <si>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</si>
  <si>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</si>
  <si>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</si>
  <si>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</si>
  <si>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</si>
  <si>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支払条件１-支払サイト１-分割割当値（営業外債務）</t>
    <rPh sb="13" eb="15">
      <t>ブンカツ</t>
    </rPh>
    <rPh sb="15" eb="17">
      <t>ワリアテ</t>
    </rPh>
    <rPh sb="17" eb="18">
      <t>アタイ</t>
    </rPh>
    <rPh sb="22" eb="24">
      <t>サイム</t>
    </rPh>
    <phoneticPr fontId="1"/>
  </si>
  <si>
    <t>支払条件１-支払サイト２-分割割当値（営業外債務）</t>
    <rPh sb="13" eb="15">
      <t>ブンカツ</t>
    </rPh>
    <rPh sb="15" eb="17">
      <t>ワリアテ</t>
    </rPh>
    <rPh sb="17" eb="18">
      <t>アタイ</t>
    </rPh>
    <phoneticPr fontId="1"/>
  </si>
  <si>
    <t>支払条件１-支払サイト３-分割割当値（営業外債務）</t>
    <rPh sb="13" eb="15">
      <t>ブンカツ</t>
    </rPh>
    <rPh sb="15" eb="17">
      <t>ワリアテ</t>
    </rPh>
    <rPh sb="17" eb="18">
      <t>アタイ</t>
    </rPh>
    <phoneticPr fontId="1"/>
  </si>
  <si>
    <t>支払条件２-基準額（営業外債務）</t>
    <rPh sb="6" eb="8">
      <t>キジュン</t>
    </rPh>
    <rPh sb="8" eb="9">
      <t>ガク</t>
    </rPh>
    <phoneticPr fontId="1"/>
  </si>
  <si>
    <t>支払条件２-支払サイト１-分割割当値（営業外債務）</t>
    <rPh sb="13" eb="15">
      <t>ブンカツ</t>
    </rPh>
    <rPh sb="15" eb="17">
      <t>ワリアテ</t>
    </rPh>
    <rPh sb="17" eb="18">
      <t>アタイ</t>
    </rPh>
    <phoneticPr fontId="1"/>
  </si>
  <si>
    <t>支払条件２-支払サイト２-分割割当値（営業外債務）</t>
    <rPh sb="13" eb="15">
      <t>ブンカツ</t>
    </rPh>
    <rPh sb="15" eb="17">
      <t>ワリアテ</t>
    </rPh>
    <rPh sb="17" eb="18">
      <t>アタイ</t>
    </rPh>
    <phoneticPr fontId="1"/>
  </si>
  <si>
    <t>支払条件２-支払サイト３-分割割当値（営業外債務）</t>
    <rPh sb="13" eb="15">
      <t>ブンカツ</t>
    </rPh>
    <rPh sb="15" eb="17">
      <t>ワリアテ</t>
    </rPh>
    <rPh sb="17" eb="18">
      <t>アタイ</t>
    </rPh>
    <phoneticPr fontId="1"/>
  </si>
  <si>
    <t>支払条件３-基準額（営業外債務）</t>
    <rPh sb="6" eb="8">
      <t>キジュン</t>
    </rPh>
    <rPh sb="8" eb="9">
      <t>ガク</t>
    </rPh>
    <phoneticPr fontId="1"/>
  </si>
  <si>
    <t>支払条件３-支払サイト１-分割割当値（営業外債務）</t>
    <rPh sb="13" eb="15">
      <t>ブンカツ</t>
    </rPh>
    <rPh sb="15" eb="17">
      <t>ワリアテ</t>
    </rPh>
    <rPh sb="17" eb="18">
      <t>アタイ</t>
    </rPh>
    <phoneticPr fontId="1"/>
  </si>
  <si>
    <t>支払条件３-支払サイト２-分割割当値（営業外債務）</t>
    <rPh sb="13" eb="15">
      <t>ブンカツ</t>
    </rPh>
    <rPh sb="15" eb="17">
      <t>ワリアテ</t>
    </rPh>
    <rPh sb="17" eb="18">
      <t>アタイ</t>
    </rPh>
    <phoneticPr fontId="1"/>
  </si>
  <si>
    <t>支払条件３-支払サイト３-分割割当値（営業外債務）</t>
    <rPh sb="13" eb="15">
      <t>ブンカツ</t>
    </rPh>
    <rPh sb="15" eb="17">
      <t>ワリアテ</t>
    </rPh>
    <rPh sb="17" eb="18">
      <t>アタイ</t>
    </rPh>
    <phoneticPr fontId="1"/>
  </si>
  <si>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</si>
  <si>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</si>
  <si>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</si>
  <si>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</si>
  <si>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</si>
  <si>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</si>
  <si>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</si>
  <si>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</si>
  <si>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</si>
  <si>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</si>
  <si>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</si>
  <si>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</si>
  <si>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</si>
  <si>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</si>
  <si>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</si>
  <si>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</si>
  <si>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</si>
  <si>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</si>
  <si>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</si>
  <si>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</si>
  <si>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</si>
  <si>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</si>
  <si>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</si>
  <si>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</si>
  <si>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</si>
  <si>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</si>
  <si>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</si>
  <si>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</si>
  <si>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</si>
  <si>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</si>
  <si>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</si>
  <si>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</si>
  <si>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</si>
  <si>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</si>
  <si>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</si>
  <si>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</si>
  <si>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</si>
  <si>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</si>
  <si>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</si>
  <si>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</si>
  <si>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7"/>
  </si>
  <si>
    <t>帳票のWeb公開</t>
    <phoneticPr fontId="7"/>
  </si>
  <si>
    <t>配信設定コード</t>
    <phoneticPr fontId="7"/>
  </si>
  <si>
    <t>宛先</t>
    <phoneticPr fontId="7"/>
  </si>
  <si>
    <t>通貨コード</t>
    <rPh sb="0" eb="2">
      <t>ツウカ</t>
    </rPh>
    <phoneticPr fontId="1"/>
  </si>
  <si>
    <t>支払条件１-支払サイト１-分割割当値</t>
    <rPh sb="0" eb="2">
      <t>シハライ</t>
    </rPh>
    <rPh sb="2" eb="4">
      <t>ジョウケン</t>
    </rPh>
    <rPh sb="6" eb="8">
      <t>シハライ</t>
    </rPh>
    <rPh sb="13" eb="15">
      <t>ブンカツ</t>
    </rPh>
    <rPh sb="15" eb="17">
      <t>ワリアテ</t>
    </rPh>
    <rPh sb="17" eb="18">
      <t>チ</t>
    </rPh>
    <phoneticPr fontId="1"/>
  </si>
  <si>
    <t>仕入伝票区分</t>
    <rPh sb="0" eb="2">
      <t>シイレ</t>
    </rPh>
    <rPh sb="2" eb="6">
      <t>デンヒョウクブン</t>
    </rPh>
    <phoneticPr fontId="7"/>
  </si>
  <si>
    <t>製品の誤植の修正</t>
    <phoneticPr fontId="7"/>
  </si>
  <si>
    <t>単価データ</t>
    <phoneticPr fontId="7"/>
  </si>
  <si>
    <t>仕入取引通貨コード</t>
    <rPh sb="0" eb="2">
      <t>シイレ</t>
    </rPh>
    <rPh sb="2" eb="4">
      <t>トリヒキ</t>
    </rPh>
    <rPh sb="4" eb="6">
      <t>ツウカ</t>
    </rPh>
    <phoneticPr fontId="4"/>
  </si>
  <si>
    <t>単価小数桁</t>
    <rPh sb="0" eb="5">
      <t>タンカショウスウケタ</t>
    </rPh>
    <phoneticPr fontId="7"/>
  </si>
  <si>
    <t>出力の誤植の修正</t>
    <phoneticPr fontId="7"/>
  </si>
  <si>
    <t>数量範囲（未満）</t>
    <phoneticPr fontId="4"/>
  </si>
  <si>
    <t>出力の誤植の修正、ファイルの種類の誤植の修正</t>
    <phoneticPr fontId="7"/>
  </si>
  <si>
    <t>取引通貨コード</t>
    <phoneticPr fontId="4"/>
  </si>
  <si>
    <t>為替レート</t>
  </si>
  <si>
    <t>金額</t>
  </si>
  <si>
    <t>消費税額</t>
    <rPh sb="3" eb="4">
      <t>ガク</t>
    </rPh>
    <phoneticPr fontId="1"/>
  </si>
  <si>
    <t>単価（国内）</t>
  </si>
  <si>
    <t>金額（国内）</t>
    <rPh sb="3" eb="5">
      <t>コクナイ</t>
    </rPh>
    <phoneticPr fontId="1"/>
  </si>
  <si>
    <t>消費税額（国内）</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</si>
  <si>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</si>
  <si>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</si>
  <si>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</si>
  <si>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</si>
  <si>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</si>
  <si>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</si>
  <si>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</si>
  <si>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</si>
  <si>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</si>
  <si>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</si>
  <si>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備考の修正
（空白データを受け入れた場合の扱いについて追記）</t>
    <phoneticPr fontId="4"/>
  </si>
  <si>
    <t>明細金額（国内）</t>
    <rPh sb="0" eb="2">
      <t>メイサイ</t>
    </rPh>
    <phoneticPr fontId="1"/>
  </si>
  <si>
    <t>明細金額</t>
    <rPh sb="0" eb="2">
      <t>メイサイ</t>
    </rPh>
    <rPh sb="2" eb="4">
      <t>キンガク</t>
    </rPh>
    <phoneticPr fontId="1"/>
  </si>
  <si>
    <t>支払予定額１</t>
    <rPh sb="2" eb="4">
      <t>ヨテイ</t>
    </rPh>
    <rPh sb="4" eb="5">
      <t>ガク</t>
    </rPh>
    <phoneticPr fontId="1"/>
  </si>
  <si>
    <t>出金額１</t>
    <rPh sb="0" eb="2">
      <t>シュッキン</t>
    </rPh>
    <rPh sb="2" eb="3">
      <t>ガク</t>
    </rPh>
    <phoneticPr fontId="1"/>
  </si>
  <si>
    <t>消費税額（国内）</t>
    <rPh sb="2" eb="4">
      <t>ゼイガク</t>
    </rPh>
    <rPh sb="5" eb="7">
      <t>コクナイ</t>
    </rPh>
    <phoneticPr fontId="1"/>
  </si>
  <si>
    <t>控除額（国内）</t>
    <rPh sb="4" eb="6">
      <t>コクナイ</t>
    </rPh>
    <phoneticPr fontId="1"/>
  </si>
  <si>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</si>
  <si>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</si>
  <si>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</si>
  <si>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</si>
  <si>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</si>
  <si>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</si>
  <si>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</si>
  <si>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</si>
  <si>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</si>
  <si>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1"/>
  </si>
  <si>
    <t>手数料費用消費税</t>
    <rPh sb="5" eb="8">
      <t>ショウヒゼイ</t>
    </rPh>
    <phoneticPr fontId="1"/>
  </si>
  <si>
    <t>手数料費用額（国内）</t>
  </si>
  <si>
    <t>手数料費用消費税（国内）</t>
    <rPh sb="5" eb="8">
      <t>ショウヒゼイ</t>
    </rPh>
    <phoneticPr fontId="1"/>
  </si>
  <si>
    <t>源泉徴収額（国内）</t>
  </si>
  <si>
    <t>値引消費税</t>
    <rPh sb="0" eb="2">
      <t>ネビキ</t>
    </rPh>
    <rPh sb="2" eb="5">
      <t>ショウヒゼイ</t>
    </rPh>
    <phoneticPr fontId="1"/>
  </si>
  <si>
    <t>値引額（国内）</t>
  </si>
  <si>
    <t>値引消費税（国内）</t>
    <rPh sb="0" eb="2">
      <t>ネビキ</t>
    </rPh>
    <rPh sb="2" eb="5">
      <t>ショウヒゼイ</t>
    </rPh>
    <phoneticPr fontId="1"/>
  </si>
  <si>
    <t>手数料支払額（国内）</t>
    <rPh sb="0" eb="5">
      <t>テスウリョウシハラ</t>
    </rPh>
    <phoneticPr fontId="1"/>
  </si>
  <si>
    <t>手数料支払消費税（国内）</t>
    <rPh sb="5" eb="8">
      <t>ショウヒゼイ</t>
    </rPh>
    <phoneticPr fontId="1"/>
  </si>
  <si>
    <t>支払伝票データ</t>
  </si>
  <si>
    <t>支払処理額</t>
    <rPh sb="0" eb="5">
      <t>シハライショリガク</t>
    </rPh>
    <phoneticPr fontId="1"/>
  </si>
  <si>
    <t>明細消費税</t>
    <rPh sb="0" eb="2">
      <t>メイサイ</t>
    </rPh>
    <phoneticPr fontId="1"/>
  </si>
  <si>
    <t>明細金額（国内）</t>
    <rPh sb="0" eb="2">
      <t>メイサイ</t>
    </rPh>
    <rPh sb="2" eb="3">
      <t>カネ</t>
    </rPh>
    <rPh sb="5" eb="7">
      <t>コクナイ</t>
    </rPh>
    <phoneticPr fontId="1"/>
  </si>
  <si>
    <t>明細消費税（国内）</t>
  </si>
  <si>
    <t>債務額(国内)</t>
    <rPh sb="4" eb="6">
      <t>コクナイ</t>
    </rPh>
    <phoneticPr fontId="1"/>
  </si>
  <si>
    <t>源泉予定額</t>
    <rPh sb="0" eb="2">
      <t>ゲンセン</t>
    </rPh>
    <rPh sb="2" eb="4">
      <t>ヨテイ</t>
    </rPh>
    <rPh sb="4" eb="5">
      <t>ガク</t>
    </rPh>
    <phoneticPr fontId="1"/>
  </si>
  <si>
    <t>明細金額（国内）</t>
    <rPh sb="5" eb="7">
      <t>コクナイ</t>
    </rPh>
    <phoneticPr fontId="1"/>
  </si>
  <si>
    <t>仮払金残高データ</t>
  </si>
  <si>
    <t>明細金額</t>
    <rPh sb="0" eb="2">
      <t>メイサイ</t>
    </rPh>
    <rPh sb="2" eb="3">
      <t>キン</t>
    </rPh>
    <rPh sb="3" eb="4">
      <t>ガク</t>
    </rPh>
    <phoneticPr fontId="1"/>
  </si>
  <si>
    <t>明細金額（国内）</t>
    <rPh sb="0" eb="2">
      <t>メイサイ</t>
    </rPh>
    <rPh sb="2" eb="4">
      <t>キンガク</t>
    </rPh>
    <rPh sb="3" eb="4">
      <t>ガク</t>
    </rPh>
    <rPh sb="5" eb="7">
      <t>コクナイ</t>
    </rPh>
    <phoneticPr fontId="1"/>
  </si>
  <si>
    <t>インボイス登録区分</t>
    <rPh sb="5" eb="7">
      <t>トウロク</t>
    </rPh>
    <rPh sb="7" eb="9">
      <t>クブン</t>
    </rPh>
    <phoneticPr fontId="4"/>
  </si>
  <si>
    <t>インボイス登録番号</t>
    <rPh sb="5" eb="7">
      <t>トウロク</t>
    </rPh>
    <rPh sb="7" eb="9">
      <t>バンゴウ</t>
    </rPh>
    <phoneticPr fontId="4"/>
  </si>
  <si>
    <t>精算先データ</t>
    <rPh sb="0" eb="3">
      <t>セイサンサキ</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</si>
  <si>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</si>
  <si>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</si>
  <si>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15"/>
  </si>
  <si>
    <t>明細購入先コード</t>
    <rPh sb="0" eb="2">
      <t>メイサイ</t>
    </rPh>
    <rPh sb="2" eb="4">
      <t>コウニュウ</t>
    </rPh>
    <rPh sb="4" eb="5">
      <t>サキ</t>
    </rPh>
    <phoneticPr fontId="15"/>
  </si>
  <si>
    <t>記載漏れ訂正のため追加</t>
    <rPh sb="0" eb="2">
      <t>キサイ</t>
    </rPh>
    <rPh sb="2" eb="3">
      <t>モ</t>
    </rPh>
    <rPh sb="4" eb="6">
      <t>テイセイ</t>
    </rPh>
    <rPh sb="9" eb="11">
      <t>ツイカ</t>
    </rPh>
    <phoneticPr fontId="4"/>
  </si>
  <si>
    <t>控除購入先コード</t>
    <rPh sb="0" eb="2">
      <t>コウジョ</t>
    </rPh>
    <rPh sb="2" eb="4">
      <t>コウニュウ</t>
    </rPh>
    <rPh sb="4" eb="5">
      <t>サキ</t>
    </rPh>
    <phoneticPr fontId="15"/>
  </si>
  <si>
    <t>仕入伝票データ</t>
    <rPh sb="0" eb="4">
      <t>シイレデンピョウ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</si>
  <si>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</si>
  <si>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</si>
  <si>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インボイス取引区分</t>
    <rPh sb="5" eb="9">
      <t>トリヒキクブン</t>
    </rPh>
    <phoneticPr fontId="15"/>
  </si>
  <si>
    <t>仕入税額控除経過措置の控除割合</t>
    <rPh sb="0" eb="10">
      <t>シイレゼイガクコウジョケイカソチ</t>
    </rPh>
    <rPh sb="11" eb="15">
      <t>コウジョワリアイ</t>
    </rPh>
    <phoneticPr fontId="15"/>
  </si>
  <si>
    <t>支払情報データ</t>
    <rPh sb="0" eb="4">
      <t>シハライジョウホウ</t>
    </rPh>
    <phoneticPr fontId="4"/>
  </si>
  <si>
    <t>値引インボイス取引区分</t>
    <rPh sb="0" eb="2">
      <t>ネビキ</t>
    </rPh>
    <rPh sb="7" eb="11">
      <t>トリヒキクブン</t>
    </rPh>
    <phoneticPr fontId="15"/>
  </si>
  <si>
    <t>値引仕入税額控除経過措置の控除割合</t>
    <rPh sb="2" eb="12">
      <t>シイレゼイガクコウジョケイカソチ</t>
    </rPh>
    <rPh sb="13" eb="17">
      <t>コウジョワリアイ</t>
    </rPh>
    <phoneticPr fontId="15"/>
  </si>
  <si>
    <t>手数料費用インボイス取引区分</t>
    <rPh sb="0" eb="3">
      <t>テスウリョウ</t>
    </rPh>
    <rPh sb="3" eb="5">
      <t>ヒヨウ</t>
    </rPh>
    <rPh sb="10" eb="14">
      <t>トリヒキクブン</t>
    </rPh>
    <phoneticPr fontId="15"/>
  </si>
  <si>
    <t>手数料費用仕入税額控除経過措置の控除割合</t>
    <rPh sb="0" eb="5">
      <t>テスウリョウヒヨウ</t>
    </rPh>
    <rPh sb="5" eb="15">
      <t>シイレゼイガクコウジョケイカソチ</t>
    </rPh>
    <rPh sb="16" eb="20">
      <t>コウジョワリアイ</t>
    </rPh>
    <phoneticPr fontId="15"/>
  </si>
  <si>
    <t>手数料支払インボイス取引区分</t>
    <rPh sb="0" eb="3">
      <t>テスウリョウ</t>
    </rPh>
    <rPh sb="3" eb="5">
      <t>シハライ</t>
    </rPh>
    <rPh sb="10" eb="14">
      <t>トリヒキクブン</t>
    </rPh>
    <phoneticPr fontId="15"/>
  </si>
  <si>
    <t>手数料支払仕入税額控除経過措置の控除割合</t>
    <rPh sb="0" eb="3">
      <t>テスウリョウ</t>
    </rPh>
    <rPh sb="3" eb="5">
      <t>シハライ</t>
    </rPh>
    <rPh sb="5" eb="15">
      <t>シイレゼイガクコウジョケイカソチ</t>
    </rPh>
    <rPh sb="16" eb="20">
      <t>コウジョワリアイ</t>
    </rPh>
    <phoneticPr fontId="15"/>
  </si>
  <si>
    <t>Ver220929　変更内容</t>
    <phoneticPr fontId="4"/>
  </si>
  <si>
    <t>科目属性-決済科目</t>
    <phoneticPr fontId="4"/>
  </si>
  <si>
    <t>科目属性-郵送料科目</t>
    <phoneticPr fontId="4"/>
  </si>
  <si>
    <t>科目属性-てん末科目</t>
    <phoneticPr fontId="4"/>
  </si>
  <si>
    <t>科目属性-割引料科目</t>
    <phoneticPr fontId="4"/>
  </si>
  <si>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</si>
  <si>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</si>
  <si>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</si>
  <si>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</si>
  <si>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</si>
  <si>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</si>
  <si>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</si>
  <si>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</si>
  <si>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</si>
  <si>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</si>
  <si>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</si>
  <si>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</si>
  <si>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決済科目コード</t>
  </si>
  <si>
    <t>決済補助科目コード</t>
  </si>
  <si>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</si>
  <si>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</si>
  <si>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</si>
  <si>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</si>
  <si>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</si>
  <si>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決済プロジェクトコード</t>
  </si>
  <si>
    <t>決済工程／工種指定</t>
  </si>
  <si>
    <t>決済工程／工種コード</t>
  </si>
  <si>
    <t>支払方法データ</t>
    <rPh sb="0" eb="2">
      <t>シハライ</t>
    </rPh>
    <rPh sb="2" eb="4">
      <t>ホウホウ</t>
    </rPh>
    <phoneticPr fontId="4"/>
  </si>
  <si>
    <t>出金セグメント１指定</t>
    <rPh sb="0" eb="2">
      <t>シュッキン</t>
    </rPh>
    <rPh sb="8" eb="10">
      <t>シテイ</t>
    </rPh>
    <phoneticPr fontId="1"/>
  </si>
  <si>
    <t>出金セグメント１コード</t>
    <rPh sb="0" eb="2">
      <t>シュッキン</t>
    </rPh>
    <phoneticPr fontId="1"/>
  </si>
  <si>
    <t>出金セグメント２指定</t>
    <rPh sb="0" eb="2">
      <t>シュッキン</t>
    </rPh>
    <rPh sb="8" eb="10">
      <t>シテイ</t>
    </rPh>
    <phoneticPr fontId="1"/>
  </si>
  <si>
    <t>出金セグメント２コード</t>
    <rPh sb="0" eb="2">
      <t>シュッキン</t>
    </rPh>
    <phoneticPr fontId="1"/>
  </si>
  <si>
    <t>手数料費用セグメント１指定</t>
    <rPh sb="0" eb="3">
      <t>テスウリョウ</t>
    </rPh>
    <rPh sb="3" eb="5">
      <t>ヒヨウ</t>
    </rPh>
    <rPh sb="11" eb="13">
      <t>シテイ</t>
    </rPh>
    <phoneticPr fontId="1"/>
  </si>
  <si>
    <t>手数料費用セグメント１コード</t>
    <rPh sb="0" eb="3">
      <t>テスウリョウ</t>
    </rPh>
    <rPh sb="3" eb="5">
      <t>ヒヨウ</t>
    </rPh>
    <phoneticPr fontId="1"/>
  </si>
  <si>
    <t>手数料費用セグメント２指定</t>
    <rPh sb="0" eb="3">
      <t>テスウリョウ</t>
    </rPh>
    <rPh sb="3" eb="5">
      <t>ヒヨウ</t>
    </rPh>
    <rPh sb="11" eb="13">
      <t>シテイ</t>
    </rPh>
    <phoneticPr fontId="1"/>
  </si>
  <si>
    <t>手数料費用セグメント２コード</t>
    <rPh sb="0" eb="3">
      <t>テスウリョウ</t>
    </rPh>
    <rPh sb="3" eb="5">
      <t>ヒヨウ</t>
    </rPh>
    <phoneticPr fontId="1"/>
  </si>
  <si>
    <t>手数料支払セグメント１指定</t>
    <rPh sb="0" eb="3">
      <t>テスウリョウ</t>
    </rPh>
    <rPh sb="3" eb="5">
      <t>シハライ</t>
    </rPh>
    <rPh sb="11" eb="13">
      <t>シテイ</t>
    </rPh>
    <phoneticPr fontId="1"/>
  </si>
  <si>
    <t>手数料支払セグメント１コード</t>
    <rPh sb="0" eb="3">
      <t>テスウリョウ</t>
    </rPh>
    <rPh sb="3" eb="5">
      <t>シハライ</t>
    </rPh>
    <phoneticPr fontId="1"/>
  </si>
  <si>
    <t>手数料支払セグメント２指定</t>
    <rPh sb="0" eb="5">
      <t>テスウリョウシハライ</t>
    </rPh>
    <rPh sb="11" eb="13">
      <t>シテイ</t>
    </rPh>
    <phoneticPr fontId="1"/>
  </si>
  <si>
    <t>手数料支払セグメント２コード</t>
    <rPh sb="0" eb="5">
      <t>テスウリョウシハライ</t>
    </rPh>
    <phoneticPr fontId="1"/>
  </si>
  <si>
    <t>決済部門指定</t>
    <rPh sb="2" eb="4">
      <t>ブモン</t>
    </rPh>
    <rPh sb="4" eb="6">
      <t>シテイ</t>
    </rPh>
    <phoneticPr fontId="1"/>
  </si>
  <si>
    <t>決済プロジェクト指定</t>
    <rPh sb="8" eb="10">
      <t>シテイ</t>
    </rPh>
    <phoneticPr fontId="1"/>
  </si>
  <si>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</si>
  <si>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</si>
  <si>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</si>
  <si>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</si>
  <si>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</si>
  <si>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</si>
  <si>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</si>
  <si>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</si>
  <si>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</si>
  <si>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</si>
  <si>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</si>
  <si>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</si>
  <si>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</si>
  <si>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</si>
  <si>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</si>
  <si>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</si>
  <si>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</si>
  <si>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</si>
  <si>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</si>
  <si>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</si>
  <si>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</si>
  <si>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</si>
  <si>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</si>
  <si>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</si>
  <si>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</si>
  <si>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</si>
  <si>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</si>
  <si>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</si>
  <si>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</si>
  <si>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</si>
  <si>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</si>
  <si>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</si>
  <si>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</si>
  <si>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</si>
  <si>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</si>
  <si>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</si>
  <si>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</si>
  <si>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</si>
  <si>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</si>
  <si>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</si>
  <si>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</si>
  <si>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</si>
  <si>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</si>
  <si>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</si>
  <si>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4"/>
  </si>
  <si>
    <t>主セグメント１</t>
    <rPh sb="0" eb="1">
      <t>シュ</t>
    </rPh>
    <phoneticPr fontId="4"/>
  </si>
  <si>
    <t>主セグメント２</t>
    <rPh sb="0" eb="1">
      <t>シュ</t>
    </rPh>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</si>
  <si>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</si>
  <si>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</si>
  <si>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</si>
  <si>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</si>
  <si>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</si>
  <si>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</si>
  <si>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</si>
  <si>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</si>
  <si>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</si>
  <si>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</si>
  <si>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</si>
  <si>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</si>
  <si>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</si>
  <si>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</si>
  <si>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</si>
  <si>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</si>
  <si>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</si>
  <si>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</si>
  <si>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</si>
  <si>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</si>
  <si>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</si>
  <si>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</si>
  <si>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</si>
  <si>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</si>
  <si>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</si>
  <si>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</si>
  <si>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</si>
  <si>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</si>
  <si>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4"/>
  </si>
  <si>
    <t>控除セグメント２コード</t>
    <rPh sb="0" eb="2">
      <t>コウジョ</t>
    </rPh>
    <phoneticPr fontId="4"/>
  </si>
  <si>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</si>
  <si>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</si>
  <si>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</si>
  <si>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</si>
  <si>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</si>
  <si>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仕入伝票データ</t>
    <rPh sb="0" eb="2">
      <t>シイ</t>
    </rPh>
    <rPh sb="2" eb="4">
      <t>デンピョウ</t>
    </rPh>
    <phoneticPr fontId="4"/>
  </si>
  <si>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</si>
  <si>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</si>
  <si>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</si>
  <si>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</si>
  <si>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</si>
  <si>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</si>
  <si>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</si>
  <si>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</si>
  <si>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</si>
  <si>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</si>
  <si>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</si>
  <si>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</si>
  <si>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</si>
  <si>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</si>
  <si>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</si>
  <si>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</si>
  <si>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</si>
  <si>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</si>
  <si>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</si>
  <si>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</si>
  <si>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</si>
  <si>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</si>
  <si>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</si>
  <si>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</si>
  <si>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</si>
  <si>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</si>
  <si>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</si>
  <si>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</si>
  <si>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</si>
  <si>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</si>
  <si>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</si>
  <si>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</si>
  <si>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</si>
  <si>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</si>
  <si>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</si>
  <si>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</si>
  <si>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</si>
  <si>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</si>
  <si>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</si>
  <si>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</si>
  <si>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</si>
  <si>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</si>
  <si>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</si>
  <si>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</si>
  <si>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</si>
  <si>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</si>
  <si>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</si>
  <si>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</si>
  <si>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</si>
  <si>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</si>
  <si>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</si>
  <si>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</si>
  <si>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</si>
  <si>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</si>
  <si>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</si>
  <si>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</si>
  <si>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</si>
  <si>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</si>
  <si>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</si>
  <si>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</si>
  <si>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</si>
  <si>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</si>
  <si>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</si>
  <si>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</si>
  <si>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</si>
  <si>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</si>
  <si>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</si>
  <si>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出金セグメント１コード</t>
    <rPh sb="0" eb="2">
      <t>シュッキン</t>
    </rPh>
    <phoneticPr fontId="4"/>
  </si>
  <si>
    <t>出金セグメント２コード</t>
    <rPh sb="0" eb="2">
      <t>シュッキン</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</si>
  <si>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</si>
  <si>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</si>
  <si>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源泉徴収セグメント１コード</t>
    <rPh sb="0" eb="4">
      <t>ゲンセンチョウシュウ</t>
    </rPh>
    <phoneticPr fontId="4"/>
  </si>
  <si>
    <t>源泉徴収セグメント２コード</t>
    <rPh sb="0" eb="4">
      <t>ゲンセンチョウシュウ</t>
    </rPh>
    <phoneticPr fontId="4"/>
  </si>
  <si>
    <t>値引支払セグメント１コード</t>
    <rPh sb="0" eb="4">
      <t>ネビキシハライ</t>
    </rPh>
    <phoneticPr fontId="4"/>
  </si>
  <si>
    <t>値引支払セグメント２コード</t>
    <rPh sb="0" eb="4">
      <t>ネビキシハライ</t>
    </rPh>
    <phoneticPr fontId="4"/>
  </si>
  <si>
    <t>手数料支払セグメント１コード</t>
    <rPh sb="0" eb="3">
      <t>テスウリョウ</t>
    </rPh>
    <rPh sb="3" eb="5">
      <t>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</si>
  <si>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</si>
  <si>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</si>
  <si>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</si>
  <si>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</si>
  <si>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</si>
  <si>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</si>
  <si>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</si>
  <si>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</si>
  <si>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</si>
  <si>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</si>
  <si>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</si>
  <si>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</si>
  <si>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</si>
  <si>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電子記録債務残高データ</t>
    <rPh sb="0" eb="2">
      <t>デンシ</t>
    </rPh>
    <rPh sb="2" eb="4">
      <t>キロク</t>
    </rPh>
    <rPh sb="4" eb="6">
      <t>サイム</t>
    </rPh>
    <rPh sb="6" eb="8">
      <t>ザンダカ</t>
    </rPh>
    <phoneticPr fontId="4"/>
  </si>
  <si>
    <t>ファクタリング債務残高データ</t>
    <rPh sb="7" eb="9">
      <t>サイム</t>
    </rPh>
    <rPh sb="9" eb="11">
      <t>ザンダカ</t>
    </rPh>
    <phoneticPr fontId="4"/>
  </si>
  <si>
    <t>期日支払残高データ</t>
    <rPh sb="0" eb="2">
      <t>キジツ</t>
    </rPh>
    <rPh sb="2" eb="4">
      <t>シハライ</t>
    </rPh>
    <rPh sb="4" eb="6">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</si>
  <si>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</si>
  <si>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</si>
  <si>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</si>
  <si>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仮払金残高データ</t>
    <rPh sb="0" eb="2">
      <t>カリバライ</t>
    </rPh>
    <rPh sb="2" eb="3">
      <t>キン</t>
    </rPh>
    <rPh sb="3" eb="5">
      <t>ザンダカ</t>
    </rPh>
    <phoneticPr fontId="4"/>
  </si>
  <si>
    <t>摘要データ</t>
    <rPh sb="0" eb="2">
      <t>テキヨウ</t>
    </rPh>
    <phoneticPr fontId="4"/>
  </si>
  <si>
    <t>Ver220330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</si>
  <si>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</si>
  <si>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</si>
  <si>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</si>
  <si>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t>
    <phoneticPr fontId="4"/>
  </si>
  <si>
    <t>証憑ファイルパス１</t>
    <phoneticPr fontId="4"/>
  </si>
  <si>
    <t>証憑No.２</t>
    <phoneticPr fontId="4"/>
  </si>
  <si>
    <t>証憑ファイルパス２</t>
    <phoneticPr fontId="4"/>
  </si>
  <si>
    <t>証憑No.３</t>
    <phoneticPr fontId="4"/>
  </si>
  <si>
    <t>証憑ファイルパス３</t>
    <phoneticPr fontId="4"/>
  </si>
  <si>
    <t>証憑No.４</t>
    <phoneticPr fontId="4"/>
  </si>
  <si>
    <t>証憑ファイルパス４</t>
    <phoneticPr fontId="4"/>
  </si>
  <si>
    <t>証憑No.５</t>
    <phoneticPr fontId="4"/>
  </si>
  <si>
    <t>証憑ファイルパス５</t>
    <phoneticPr fontId="4"/>
  </si>
  <si>
    <t>支払処理額</t>
    <rPh sb="0" eb="2">
      <t>シハライ</t>
    </rPh>
    <rPh sb="2" eb="4">
      <t>ショリ</t>
    </rPh>
    <rPh sb="4" eb="5">
      <t>ガク</t>
    </rPh>
    <phoneticPr fontId="4"/>
  </si>
  <si>
    <t>Ver211223　変更内容</t>
    <phoneticPr fontId="4"/>
  </si>
  <si>
    <t>補助科目優先コード指定</t>
    <phoneticPr fontId="4"/>
  </si>
  <si>
    <t>補助科目優先コード</t>
    <phoneticPr fontId="4"/>
  </si>
  <si>
    <t>精算先データ</t>
    <phoneticPr fontId="4"/>
  </si>
  <si>
    <t>販売取引－補助科目優先コード指定</t>
  </si>
  <si>
    <t>販売取引－補助科目優先コード</t>
  </si>
  <si>
    <t>仕入取引－補助科目優先コード指定</t>
    <phoneticPr fontId="4"/>
  </si>
  <si>
    <t>仕入取引－補助科目優先コード</t>
    <phoneticPr fontId="4"/>
  </si>
  <si>
    <t>Ver211028　変更内容</t>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</si>
  <si>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</si>
  <si>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</si>
  <si>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</si>
  <si>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</si>
  <si>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</si>
  <si>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</si>
  <si>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2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</si>
  <si>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</si>
  <si>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</si>
  <si>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</si>
  <si>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</si>
  <si>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</si>
  <si>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</si>
  <si>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</si>
  <si>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</si>
  <si>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</si>
  <si>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</si>
  <si>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</si>
  <si>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4"/>
  </si>
  <si>
    <t>仕訳伝票作成対象</t>
    <phoneticPr fontId="4"/>
  </si>
  <si>
    <t>項目の名称変更
（「仕訳作成対象」から「仕訳伝票作成対象」に変更）</t>
    <phoneticPr fontId="4"/>
  </si>
  <si>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</si>
  <si>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</si>
  <si>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</si>
  <si>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</si>
  <si>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</si>
  <si>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</si>
  <si>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7"/>
  </si>
  <si>
    <t>振替元支払日付</t>
    <rPh sb="0" eb="2">
      <t>フリカエ</t>
    </rPh>
    <rPh sb="2" eb="3">
      <t>モト</t>
    </rPh>
    <rPh sb="5" eb="7">
      <t>ヒヅケ</t>
    </rPh>
    <phoneticPr fontId="37"/>
  </si>
  <si>
    <t>振替元支払先コード</t>
    <rPh sb="5" eb="6">
      <t>サキ</t>
    </rPh>
    <phoneticPr fontId="37"/>
  </si>
  <si>
    <t>振替元支払部門コード</t>
    <rPh sb="5" eb="7">
      <t>ブモン</t>
    </rPh>
    <phoneticPr fontId="37"/>
  </si>
  <si>
    <t>振替元明細行番号</t>
    <rPh sb="3" eb="5">
      <t>メイサイ</t>
    </rPh>
    <rPh sb="5" eb="8">
      <t>ギョウバンゴウ</t>
    </rPh>
    <phoneticPr fontId="37"/>
  </si>
  <si>
    <t>購入先コード</t>
    <rPh sb="2" eb="3">
      <t>サキ</t>
    </rPh>
    <phoneticPr fontId="0"/>
  </si>
  <si>
    <t>控除購入先コード</t>
  </si>
  <si>
    <t>汎用データの新規追加</t>
    <rPh sb="0" eb="2">
      <t>ハンヨウ</t>
    </rPh>
    <rPh sb="6" eb="8">
      <t>シンキ</t>
    </rPh>
    <rPh sb="8" eb="10">
      <t>ツイカ</t>
    </rPh>
    <phoneticPr fontId="4"/>
  </si>
  <si>
    <t>支払情報No.</t>
    <rPh sb="0" eb="2">
      <t>シハライ</t>
    </rPh>
    <rPh sb="2" eb="4">
      <t>ジョウホウ</t>
    </rPh>
    <phoneticPr fontId="38"/>
  </si>
  <si>
    <t>支払情報支払日付</t>
    <rPh sb="2" eb="4">
      <t>ジョウホウ</t>
    </rPh>
    <rPh sb="6" eb="8">
      <t>ヒヅケ</t>
    </rPh>
    <phoneticPr fontId="38"/>
  </si>
  <si>
    <t>支払情報支払種別</t>
    <rPh sb="2" eb="4">
      <t>ジョウホウ</t>
    </rPh>
    <rPh sb="6" eb="8">
      <t>シュベツ</t>
    </rPh>
    <phoneticPr fontId="38"/>
  </si>
  <si>
    <t>支払情報法人口座</t>
    <rPh sb="2" eb="4">
      <t>ジョウホウ</t>
    </rPh>
    <rPh sb="4" eb="6">
      <t>ホウジン</t>
    </rPh>
    <rPh sb="6" eb="8">
      <t>コウザ</t>
    </rPh>
    <phoneticPr fontId="38"/>
  </si>
  <si>
    <t>支払情報支払額</t>
    <rPh sb="2" eb="4">
      <t>ジョウホウ</t>
    </rPh>
    <rPh sb="6" eb="7">
      <t>ガク</t>
    </rPh>
    <phoneticPr fontId="38"/>
  </si>
  <si>
    <t>支払種別</t>
    <phoneticPr fontId="4"/>
  </si>
  <si>
    <t>Ver210629　変更内容</t>
    <phoneticPr fontId="4"/>
  </si>
  <si>
    <t>取引発生区分</t>
    <rPh sb="0" eb="2">
      <t>トリヒキ</t>
    </rPh>
    <rPh sb="2" eb="4">
      <t>ハッセイ</t>
    </rPh>
    <rPh sb="4" eb="6">
      <t>クブン</t>
    </rPh>
    <phoneticPr fontId="25"/>
  </si>
  <si>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</si>
  <si>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</si>
  <si>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</si>
  <si>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</si>
  <si>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</si>
  <si>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5"/>
  </si>
  <si>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</si>
  <si>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</si>
  <si>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</si>
  <si>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</si>
  <si>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</si>
  <si>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</si>
  <si>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</si>
  <si>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</si>
  <si>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</si>
  <si>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</si>
  <si>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</si>
  <si>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</si>
  <si>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</si>
  <si>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</si>
  <si>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</si>
  <si>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</si>
  <si>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</si>
  <si>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</si>
  <si>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</si>
  <si>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</si>
  <si>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</si>
  <si>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</si>
  <si>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</si>
  <si>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</si>
  <si>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</si>
  <si>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</si>
  <si>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</si>
  <si>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</si>
  <si>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</si>
  <si>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</si>
  <si>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</si>
  <si>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</si>
  <si>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</si>
  <si>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商品データ</t>
    <phoneticPr fontId="4"/>
  </si>
  <si>
    <t>入数</t>
    <phoneticPr fontId="4"/>
  </si>
  <si>
    <t>整数桁の桁数変更
（「４桁」から「７桁」へ変更）</t>
    <rPh sb="0" eb="2">
      <t>セイスウ</t>
    </rPh>
    <rPh sb="2" eb="3">
      <t>ケタ</t>
    </rPh>
    <phoneticPr fontId="4"/>
  </si>
  <si>
    <t>入数２</t>
    <phoneticPr fontId="4"/>
  </si>
  <si>
    <t>箱数</t>
    <rPh sb="0" eb="2">
      <t>ハコスウ</t>
    </rPh>
    <phoneticPr fontId="4"/>
  </si>
  <si>
    <t>整数桁の桁数変更
（「５桁」から「７桁」へ変更）</t>
    <phoneticPr fontId="4"/>
  </si>
  <si>
    <t>プロジェクトコード</t>
  </si>
  <si>
    <t>プロジェクト名</t>
  </si>
  <si>
    <t>控除種別</t>
    <rPh sb="0" eb="2">
      <t>コウジョ</t>
    </rPh>
    <phoneticPr fontId="4"/>
  </si>
  <si>
    <t>控除種別（補助）</t>
    <phoneticPr fontId="4"/>
  </si>
  <si>
    <t>選択肢の追加
（「支払区分 」が「1：債務支払」の場合に、「1：仮払金」を追加）</t>
    <phoneticPr fontId="4"/>
  </si>
  <si>
    <t>選択肢の追加
（「控除種別」が「0：前払金」の場合に、「1：返金」を追加）</t>
    <phoneticPr fontId="4"/>
  </si>
  <si>
    <t>精算宛先事業所名</t>
  </si>
  <si>
    <t>Ver201117　変更内容</t>
    <phoneticPr fontId="4"/>
  </si>
  <si>
    <t>選択肢の追加
（「7：値引・調整」を追加）</t>
    <phoneticPr fontId="4"/>
  </si>
  <si>
    <t>非連結補助科目コード</t>
    <phoneticPr fontId="4"/>
  </si>
  <si>
    <t>非連結科目コード</t>
  </si>
  <si>
    <t>選択肢の追加
（「0：充当」を追加）</t>
    <rPh sb="15" eb="17">
      <t>ツイカ</t>
    </rPh>
    <phoneticPr fontId="4"/>
  </si>
  <si>
    <t>明細種別</t>
    <phoneticPr fontId="4"/>
  </si>
  <si>
    <t>債務部門指定</t>
    <phoneticPr fontId="4"/>
  </si>
  <si>
    <t>債務プロジェクト指定</t>
    <phoneticPr fontId="4"/>
  </si>
  <si>
    <t>債務工程／工種指定</t>
    <phoneticPr fontId="4"/>
  </si>
  <si>
    <t>仕入先データ</t>
    <rPh sb="0" eb="3">
      <t>シイレサキ</t>
    </rPh>
    <phoneticPr fontId="4"/>
  </si>
  <si>
    <t>選択肢の追加
（「0：前払金」「1：仮払金」を追加）</t>
    <phoneticPr fontId="4"/>
  </si>
  <si>
    <t>振替元No.</t>
    <rPh sb="0" eb="2">
      <t>フリカエ</t>
    </rPh>
    <rPh sb="2" eb="3">
      <t>モト</t>
    </rPh>
    <phoneticPr fontId="41"/>
  </si>
  <si>
    <t>振替元支払日付</t>
    <rPh sb="3" eb="5">
      <t>シハライ</t>
    </rPh>
    <rPh sb="5" eb="7">
      <t>ヒヅケ</t>
    </rPh>
    <phoneticPr fontId="41"/>
  </si>
  <si>
    <t>振替元出金先コード</t>
    <rPh sb="3" eb="5">
      <t>シュッキン</t>
    </rPh>
    <rPh sb="5" eb="6">
      <t>サキ</t>
    </rPh>
    <phoneticPr fontId="41"/>
  </si>
  <si>
    <t>振替元出金部門コード</t>
    <rPh sb="3" eb="5">
      <t>シュッキン</t>
    </rPh>
    <rPh sb="5" eb="7">
      <t>ブモン</t>
    </rPh>
    <phoneticPr fontId="41"/>
  </si>
  <si>
    <t>振替元明細行番号</t>
    <rPh sb="3" eb="5">
      <t>メイサイ</t>
    </rPh>
    <rPh sb="5" eb="8">
      <t>ギョウバンゴウ</t>
    </rPh>
    <phoneticPr fontId="41"/>
  </si>
  <si>
    <t>支払区分</t>
    <phoneticPr fontId="4"/>
  </si>
  <si>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</si>
  <si>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</si>
  <si>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</si>
  <si>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</si>
  <si>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</si>
  <si>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</si>
  <si>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</si>
  <si>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</si>
  <si>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</si>
  <si>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</si>
  <si>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</si>
  <si>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</si>
  <si>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</si>
  <si>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</si>
  <si>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</si>
  <si>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</si>
  <si>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担当者データ</t>
    <phoneticPr fontId="4"/>
  </si>
  <si>
    <t>摘要データ</t>
    <phoneticPr fontId="4"/>
  </si>
  <si>
    <t>取引先グループデータ</t>
    <rPh sb="0" eb="2">
      <t>トリヒキ</t>
    </rPh>
    <rPh sb="2" eb="3">
      <t>サキ</t>
    </rPh>
    <phoneticPr fontId="4"/>
  </si>
  <si>
    <t>与信限度額チェック</t>
    <phoneticPr fontId="4"/>
  </si>
  <si>
    <t>購入限度額チェック</t>
    <phoneticPr fontId="4"/>
  </si>
  <si>
    <t>購入限度額</t>
  </si>
  <si>
    <t>購入限度警告ライン</t>
  </si>
  <si>
    <t>購入主工程／工種コード</t>
  </si>
  <si>
    <t>債務主工程／工種コード</t>
  </si>
  <si>
    <t>精算先区分データ</t>
    <phoneticPr fontId="4"/>
  </si>
  <si>
    <t>債務連携データ</t>
    <rPh sb="0" eb="2">
      <t>サイム</t>
    </rPh>
    <phoneticPr fontId="4"/>
  </si>
  <si>
    <t>単価データ</t>
    <phoneticPr fontId="4"/>
  </si>
  <si>
    <t>価格データ</t>
    <phoneticPr fontId="4"/>
  </si>
  <si>
    <t>仕入伝票データ</t>
    <rPh sb="0" eb="2">
      <t>シイレ</t>
    </rPh>
    <phoneticPr fontId="4"/>
  </si>
  <si>
    <t>精算工程／工種コード</t>
  </si>
  <si>
    <t>購入工程／工種コード</t>
  </si>
  <si>
    <t>債務工程／工種コード</t>
    <phoneticPr fontId="4"/>
  </si>
  <si>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</si>
  <si>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</si>
  <si>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</si>
  <si>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4"/>
  </si>
  <si>
    <t>選択肢の追加
（「控除種別」が「１：仮払金」の場合の「1：返金」を追加）</t>
    <rPh sb="9" eb="11">
      <t>コウジョ</t>
    </rPh>
    <rPh sb="11" eb="13">
      <t>シュベツ</t>
    </rPh>
    <rPh sb="18" eb="21">
      <t>カリバライキン</t>
    </rPh>
    <rPh sb="23" eb="25">
      <t>バアイ</t>
    </rPh>
    <rPh sb="29" eb="31">
      <t>ヘンキン</t>
    </rPh>
    <phoneticPr fontId="4"/>
  </si>
  <si>
    <t>債務工程／工種コード</t>
  </si>
  <si>
    <t>前払残高データ</t>
    <rPh sb="0" eb="2">
      <t>マエバライ</t>
    </rPh>
    <rPh sb="2" eb="4">
      <t>ザンダカ</t>
    </rPh>
    <phoneticPr fontId="4"/>
  </si>
  <si>
    <t>明細支払工程／工種コード</t>
  </si>
  <si>
    <t>仮払残高データ</t>
    <rPh sb="0" eb="2">
      <t>カリバライ</t>
    </rPh>
    <rPh sb="2" eb="4">
      <t>ザンダカ</t>
    </rPh>
    <phoneticPr fontId="4"/>
  </si>
  <si>
    <t>Ver200630　変更内容</t>
    <phoneticPr fontId="4"/>
  </si>
  <si>
    <t>仕訳作成対象</t>
    <rPh sb="0" eb="2">
      <t>シワケ</t>
    </rPh>
    <rPh sb="2" eb="4">
      <t>サクセイ</t>
    </rPh>
    <rPh sb="4" eb="6">
      <t>タイショウ</t>
    </rPh>
    <phoneticPr fontId="4"/>
  </si>
  <si>
    <t>精算先データ</t>
    <rPh sb="0" eb="2">
      <t>セイサン</t>
    </rPh>
    <phoneticPr fontId="4"/>
  </si>
  <si>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</si>
  <si>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</si>
  <si>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</si>
  <si>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</si>
  <si>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</si>
  <si>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</si>
  <si>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</si>
  <si>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</si>
  <si>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</si>
  <si>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</si>
  <si>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</si>
  <si>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</si>
  <si>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</si>
  <si>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</si>
  <si>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</si>
  <si>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</si>
  <si>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</si>
  <si>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</si>
  <si>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</si>
  <si>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</si>
  <si>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</si>
  <si>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</si>
  <si>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（「0：前払金」「1：仮払金」「3：消費税違算」「4：値引」を追加）</t>
    <rPh sb="0" eb="3">
      <t>センタクシ</t>
    </rPh>
    <rPh sb="4" eb="6">
      <t>ツイカ</t>
    </rPh>
    <rPh sb="11" eb="14">
      <t>マエバライキン</t>
    </rPh>
    <rPh sb="38" eb="40">
      <t>ツイカ</t>
    </rPh>
    <phoneticPr fontId="4"/>
  </si>
  <si>
    <t>Ver200129　変更内容</t>
    <phoneticPr fontId="4"/>
  </si>
  <si>
    <t>値引プロジェクト指定</t>
    <rPh sb="0" eb="2">
      <t>ネビキ</t>
    </rPh>
    <rPh sb="8" eb="10">
      <t>シテイ</t>
    </rPh>
    <phoneticPr fontId="33"/>
  </si>
  <si>
    <t>値引プロジェクトコード</t>
  </si>
  <si>
    <t>控除プロジェクトコード</t>
    <phoneticPr fontId="4"/>
  </si>
  <si>
    <t>証憑No.１～５</t>
    <phoneticPr fontId="4"/>
  </si>
  <si>
    <t>証憑ファイルパス１～５</t>
    <phoneticPr fontId="4"/>
  </si>
  <si>
    <t>購入主プロジェクトコード</t>
    <rPh sb="2" eb="3">
      <t>シュ</t>
    </rPh>
    <phoneticPr fontId="42"/>
  </si>
  <si>
    <t>債務主プロジェクトコード</t>
    <rPh sb="0" eb="2">
      <t>サイム</t>
    </rPh>
    <rPh sb="2" eb="3">
      <t>シュ</t>
    </rPh>
    <phoneticPr fontId="42"/>
  </si>
  <si>
    <t>出金プロジェクト指定コード</t>
    <rPh sb="0" eb="2">
      <t>シュッキン</t>
    </rPh>
    <rPh sb="8" eb="10">
      <t>シテイ</t>
    </rPh>
    <phoneticPr fontId="42"/>
  </si>
  <si>
    <t>出金プロジェクトコード</t>
    <rPh sb="0" eb="2">
      <t>シュッキン</t>
    </rPh>
    <phoneticPr fontId="33"/>
  </si>
  <si>
    <t>値引プロジェクトコード</t>
    <phoneticPr fontId="42"/>
  </si>
  <si>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</si>
  <si>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</si>
  <si>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</si>
  <si>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</si>
  <si>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精算プロジェクトコード</t>
    <phoneticPr fontId="4"/>
  </si>
  <si>
    <t>購入プロジェクトコード</t>
    <phoneticPr fontId="4"/>
  </si>
  <si>
    <t>債務プロジェクトコード</t>
    <phoneticPr fontId="33"/>
  </si>
  <si>
    <t>精算プロジェクトコード</t>
    <rPh sb="0" eb="2">
      <t>セイサン</t>
    </rPh>
    <phoneticPr fontId="33"/>
  </si>
  <si>
    <t>出金プロジェクトコード</t>
    <phoneticPr fontId="4"/>
  </si>
  <si>
    <t>明細支払プロジェクトコード</t>
    <rPh sb="0" eb="2">
      <t>メイサイ</t>
    </rPh>
    <phoneticPr fontId="33"/>
  </si>
  <si>
    <t>債務プロジェクトコード</t>
    <phoneticPr fontId="4"/>
  </si>
  <si>
    <t>精算プロジェクトコード</t>
    <rPh sb="0" eb="2">
      <t>セイサン</t>
    </rPh>
    <phoneticPr fontId="3"/>
  </si>
  <si>
    <t>明細支払プロジェクトコード</t>
    <rPh sb="0" eb="2">
      <t>メイサイ</t>
    </rPh>
    <rPh sb="2" eb="4">
      <t>シハライ</t>
    </rPh>
    <phoneticPr fontId="3"/>
  </si>
  <si>
    <t>仮払金残高データ</t>
    <rPh sb="0" eb="3">
      <t>カリバライキン</t>
    </rPh>
    <phoneticPr fontId="4"/>
  </si>
  <si>
    <t>Ver191226　変更内容</t>
    <phoneticPr fontId="4"/>
  </si>
  <si>
    <t>項目の廃止</t>
    <rPh sb="0" eb="2">
      <t>コウモク</t>
    </rPh>
    <rPh sb="3" eb="5">
      <t>ハイシ</t>
    </rPh>
    <phoneticPr fontId="4"/>
  </si>
  <si>
    <t>支払方法コード</t>
    <phoneticPr fontId="4"/>
  </si>
  <si>
    <t>支払予定日</t>
    <phoneticPr fontId="4"/>
  </si>
  <si>
    <t>支払予定額</t>
    <phoneticPr fontId="4"/>
  </si>
  <si>
    <t>振込先銀行コード</t>
    <phoneticPr fontId="4"/>
  </si>
  <si>
    <t>振込先支店コード</t>
    <phoneticPr fontId="4"/>
  </si>
  <si>
    <t>預金種目</t>
    <phoneticPr fontId="4"/>
  </si>
  <si>
    <t>口座番号</t>
    <phoneticPr fontId="4"/>
  </si>
  <si>
    <t>口座名義</t>
    <phoneticPr fontId="4"/>
  </si>
  <si>
    <t>口座名義カナ</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</si>
  <si>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</si>
  <si>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</si>
  <si>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</si>
  <si>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</si>
  <si>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</si>
  <si>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</si>
  <si>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</si>
  <si>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</si>
  <si>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</si>
  <si>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</si>
  <si>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</si>
  <si>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</si>
  <si>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Ver191017　変更内容</t>
    <phoneticPr fontId="4"/>
  </si>
  <si>
    <t>出金部門指定</t>
    <rPh sb="0" eb="2">
      <t>シュッキン</t>
    </rPh>
    <phoneticPr fontId="4"/>
  </si>
  <si>
    <t>Ver190731　変更内容</t>
    <phoneticPr fontId="4"/>
  </si>
  <si>
    <t>任意項目コード</t>
    <phoneticPr fontId="4"/>
  </si>
  <si>
    <t>任意項目名</t>
    <phoneticPr fontId="4"/>
  </si>
  <si>
    <t>Ver190711　変更内容</t>
    <phoneticPr fontId="4"/>
  </si>
  <si>
    <t>前払科目コード</t>
    <rPh sb="0" eb="2">
      <t>マエバラ</t>
    </rPh>
    <phoneticPr fontId="4"/>
  </si>
  <si>
    <t>前払補助科目コード</t>
    <rPh sb="0" eb="2">
      <t>マエバライ</t>
    </rPh>
    <phoneticPr fontId="4"/>
  </si>
  <si>
    <t>仮払科目コード</t>
    <rPh sb="0" eb="2">
      <t>カリバライ</t>
    </rPh>
    <phoneticPr fontId="4"/>
  </si>
  <si>
    <t>仮払補助科目コード</t>
    <rPh sb="0" eb="2">
      <t>カリバライ</t>
    </rPh>
    <rPh sb="2" eb="4">
      <t>ホジョ</t>
    </rPh>
    <rPh sb="4" eb="6">
      <t>カモク</t>
    </rPh>
    <phoneticPr fontId="4"/>
  </si>
  <si>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</si>
  <si>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</si>
  <si>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</si>
  <si>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</si>
  <si>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</si>
  <si>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</si>
  <si>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</si>
  <si>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</si>
  <si>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</si>
  <si>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</si>
  <si>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</si>
  <si>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</si>
  <si>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</si>
  <si>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</si>
  <si>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</si>
  <si>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</si>
  <si>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</si>
  <si>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</si>
  <si>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</si>
  <si>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</si>
  <si>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</si>
  <si>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AP3020309</t>
  </si>
  <si>
    <t>AP3020311</t>
  </si>
  <si>
    <t>AP3020312</t>
  </si>
  <si>
    <t>AP3020024</t>
  </si>
  <si>
    <t>AP3020025</t>
  </si>
  <si>
    <t>AP3020026</t>
  </si>
  <si>
    <t>AP3020027</t>
  </si>
  <si>
    <t>AP3020028</t>
  </si>
  <si>
    <t>AP3020029</t>
  </si>
  <si>
    <t>AP2010412</t>
  </si>
  <si>
    <t>AP2010413</t>
  </si>
  <si>
    <t>AP2010414</t>
  </si>
  <si>
    <t>AP2010415</t>
  </si>
  <si>
    <t>AP2010416</t>
  </si>
  <si>
    <t>AP2010417</t>
  </si>
  <si>
    <t>AP3010025</t>
  </si>
  <si>
    <t>AP3020036</t>
  </si>
  <si>
    <t>控除科目コード</t>
    <phoneticPr fontId="4"/>
  </si>
  <si>
    <t>AR1080203</t>
  </si>
  <si>
    <t>AR1080204</t>
  </si>
  <si>
    <t>AR1080205</t>
  </si>
  <si>
    <t>AP3010403</t>
  </si>
  <si>
    <t>AP2010114</t>
  </si>
  <si>
    <t>AP2016316</t>
  </si>
  <si>
    <t>伝票No.</t>
    <rPh sb="0" eb="2">
      <t>デンピョウ</t>
    </rPh>
    <phoneticPr fontId="1"/>
  </si>
  <si>
    <t>為替レート</t>
    <phoneticPr fontId="1"/>
  </si>
  <si>
    <t>明細科目コード</t>
    <rPh sb="0" eb="2">
      <t>メイサイ</t>
    </rPh>
    <phoneticPr fontId="1"/>
  </si>
  <si>
    <t>明細補助科目コード</t>
  </si>
  <si>
    <t>明細摘要</t>
    <rPh sb="0" eb="2">
      <t>メイサイ</t>
    </rPh>
    <rPh sb="2" eb="4">
      <t>テキヨウ</t>
    </rPh>
    <phoneticPr fontId="1"/>
  </si>
  <si>
    <t>明細付箋色</t>
    <rPh sb="0" eb="2">
      <t>メイサイ</t>
    </rPh>
    <phoneticPr fontId="1"/>
  </si>
  <si>
    <t>明細付箋メモ</t>
    <rPh sb="0" eb="2">
      <t>メイサイ</t>
    </rPh>
    <phoneticPr fontId="1"/>
  </si>
  <si>
    <t>AP3010522</t>
  </si>
  <si>
    <t>AP3010523</t>
  </si>
  <si>
    <t>AP3010524</t>
  </si>
  <si>
    <t>AP3010525</t>
  </si>
  <si>
    <t>AP2010418</t>
  </si>
  <si>
    <t>AP2010419</t>
  </si>
  <si>
    <t>AP2010420</t>
  </si>
  <si>
    <t>AP3021012</t>
    <phoneticPr fontId="4"/>
  </si>
  <si>
    <t>AP3021022</t>
    <phoneticPr fontId="4"/>
  </si>
  <si>
    <t>AP3021032</t>
    <phoneticPr fontId="4"/>
  </si>
  <si>
    <t>AP3021042</t>
    <phoneticPr fontId="4"/>
  </si>
  <si>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</si>
  <si>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</si>
  <si>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</si>
  <si>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</si>
  <si>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</si>
  <si>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</si>
  <si>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</si>
  <si>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</si>
  <si>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</si>
  <si>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</si>
  <si>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</si>
  <si>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</si>
  <si>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</si>
  <si>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</si>
  <si>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</si>
  <si>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</si>
  <si>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</si>
  <si>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</si>
  <si>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</si>
  <si>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</si>
  <si>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</si>
  <si>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</si>
  <si>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</si>
  <si>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</si>
  <si>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</si>
  <si>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</si>
  <si>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</si>
  <si>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</si>
  <si>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</si>
  <si>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</si>
  <si>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</si>
  <si>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</si>
  <si>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</si>
  <si>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</si>
  <si>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</si>
  <si>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</si>
  <si>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</si>
  <si>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</si>
  <si>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</si>
  <si>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</si>
  <si>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</si>
  <si>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</si>
  <si>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</si>
  <si>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</si>
  <si>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</si>
  <si>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</si>
  <si>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</si>
  <si>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</si>
  <si>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</si>
  <si>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</si>
  <si>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</si>
  <si>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</si>
  <si>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</si>
  <si>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</si>
  <si>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</si>
  <si>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</si>
  <si>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</si>
  <si>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</si>
  <si>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</si>
  <si>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</si>
  <si>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</si>
  <si>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</si>
  <si>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</si>
  <si>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</si>
  <si>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</si>
  <si>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</si>
  <si>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</si>
  <si>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</si>
  <si>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</si>
  <si>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</si>
  <si>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</si>
  <si>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</si>
  <si>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</si>
  <si>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</si>
  <si>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</si>
  <si>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</si>
  <si>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</si>
  <si>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</si>
  <si>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</si>
  <si>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</si>
  <si>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</si>
  <si>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</si>
  <si>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</si>
  <si>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</si>
  <si>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</si>
  <si>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</si>
  <si>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</si>
  <si>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</si>
  <si>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</si>
  <si>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</si>
  <si>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</si>
  <si>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</si>
  <si>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</si>
  <si>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</si>
  <si>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</si>
  <si>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</si>
  <si>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</si>
  <si>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</si>
  <si>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</si>
  <si>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</si>
  <si>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</si>
  <si>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</si>
  <si>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</si>
  <si>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</si>
  <si>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</si>
  <si>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</si>
  <si>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</si>
  <si>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</si>
  <si>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</si>
  <si>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</si>
  <si>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</si>
  <si>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</si>
  <si>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</si>
  <si>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</si>
  <si>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</si>
  <si>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</si>
  <si>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</si>
  <si>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</si>
  <si>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</si>
  <si>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</si>
  <si>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</si>
  <si>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</si>
  <si>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</si>
  <si>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</si>
  <si>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</si>
  <si>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</si>
  <si>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</si>
  <si>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</si>
  <si>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</si>
  <si>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</si>
  <si>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</si>
  <si>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</si>
  <si>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</si>
  <si>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</si>
  <si>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</si>
  <si>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</si>
  <si>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</si>
  <si>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</si>
  <si>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</si>
  <si>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</si>
  <si>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</si>
  <si>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</si>
  <si>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</si>
  <si>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</si>
  <si>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</si>
  <si>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</si>
  <si>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</si>
  <si>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</si>
  <si>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</si>
  <si>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</si>
  <si>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</si>
  <si>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</si>
  <si>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</si>
  <si>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</si>
  <si>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</si>
  <si>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</si>
  <si>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</si>
  <si>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</si>
  <si>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</si>
  <si>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</si>
  <si>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</si>
  <si>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</si>
  <si>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</si>
  <si>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</si>
  <si>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</si>
  <si>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</si>
  <si>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</si>
  <si>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</si>
  <si>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</si>
  <si>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</si>
  <si>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</si>
  <si>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</si>
  <si>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</si>
  <si>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</si>
  <si>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</si>
  <si>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</si>
  <si>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</si>
  <si>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</si>
  <si>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</si>
  <si>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</si>
  <si>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</si>
  <si>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</si>
  <si>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</si>
  <si>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</si>
  <si>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</si>
  <si>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</si>
  <si>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</si>
  <si>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</si>
  <si>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</si>
  <si>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</si>
  <si>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</si>
  <si>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</si>
  <si>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</si>
  <si>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</si>
  <si>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</si>
  <si>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</si>
  <si>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</si>
  <si>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</si>
  <si>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</si>
  <si>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</si>
  <si>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</si>
  <si>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</si>
  <si>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</si>
  <si>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</si>
  <si>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</si>
  <si>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</si>
  <si>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</si>
  <si>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</si>
  <si>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</si>
  <si>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</si>
  <si>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</si>
  <si>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</si>
  <si>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</si>
  <si>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</si>
  <si>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</si>
  <si>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</si>
  <si>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</si>
  <si>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</si>
  <si>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</si>
  <si>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</si>
  <si>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</si>
  <si>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</si>
  <si>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</si>
  <si>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</si>
  <si>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</si>
  <si>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</si>
  <si>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</si>
  <si>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</si>
  <si>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</si>
  <si>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</si>
  <si>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</si>
  <si>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</si>
  <si>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</si>
  <si>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</si>
  <si>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</si>
  <si>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</si>
  <si>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</si>
  <si>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</si>
  <si>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</si>
  <si>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</si>
  <si>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</si>
  <si>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</si>
  <si>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</si>
  <si>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</si>
  <si>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</si>
  <si>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</si>
  <si>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</si>
  <si>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</si>
  <si>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</si>
  <si>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</si>
  <si>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</si>
  <si>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</si>
  <si>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</si>
  <si>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</si>
  <si>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</si>
  <si>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</si>
  <si>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</si>
  <si>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</si>
  <si>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</si>
  <si>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</si>
  <si>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</si>
  <si>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</si>
  <si>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</si>
  <si>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</si>
  <si>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</si>
  <si>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</si>
  <si>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</si>
  <si>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</si>
  <si>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</si>
  <si>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</si>
  <si>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</si>
  <si>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</si>
  <si>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</si>
  <si>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</si>
  <si>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</si>
  <si>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</si>
  <si>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</si>
  <si>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</si>
  <si>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</si>
  <si>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</si>
  <si>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</si>
  <si>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</si>
  <si>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</si>
  <si>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</si>
  <si>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</si>
  <si>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</si>
  <si>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</si>
  <si>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</si>
  <si>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</si>
  <si>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</si>
  <si>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</si>
  <si>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</si>
  <si>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</si>
  <si>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</si>
  <si>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</si>
  <si>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</si>
  <si>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</si>
  <si>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</si>
  <si>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</si>
  <si>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</si>
  <si>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</si>
  <si>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</si>
  <si>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</si>
  <si>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</si>
  <si>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</si>
  <si>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</si>
  <si>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</si>
  <si>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</si>
  <si>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</si>
  <si>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</si>
  <si>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</si>
  <si>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</si>
  <si>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</si>
  <si>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</si>
  <si>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</si>
  <si>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</si>
  <si>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</si>
  <si>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</si>
  <si>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</si>
  <si>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</si>
  <si>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</si>
  <si>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</si>
  <si>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</si>
  <si>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</si>
  <si>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</si>
  <si>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</si>
  <si>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</si>
  <si>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</si>
  <si>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</si>
  <si>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</si>
  <si>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</si>
  <si>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</si>
  <si>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</si>
  <si>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</si>
  <si>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</si>
  <si>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</si>
  <si>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</si>
  <si>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</si>
  <si>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</si>
  <si>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</si>
  <si>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</si>
  <si>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</si>
  <si>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</si>
  <si>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</si>
  <si>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</si>
  <si>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</si>
  <si>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</si>
  <si>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</si>
  <si>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</si>
  <si>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</si>
  <si>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</si>
  <si>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</si>
  <si>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</si>
  <si>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</si>
  <si>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</si>
  <si>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</si>
  <si>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</si>
  <si>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</si>
  <si>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</si>
  <si>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</si>
  <si>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</si>
  <si>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</si>
  <si>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</si>
  <si>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</si>
  <si>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</si>
  <si>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</si>
  <si>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</si>
  <si>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</si>
  <si>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</si>
  <si>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</si>
  <si>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</si>
  <si>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</si>
  <si>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</si>
  <si>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</si>
  <si>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</si>
  <si>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</si>
  <si>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</si>
  <si>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</si>
  <si>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</si>
  <si>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</si>
  <si>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</si>
  <si>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</si>
  <si>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</si>
  <si>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</si>
  <si>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</si>
  <si>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</si>
  <si>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</si>
  <si>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</si>
  <si>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</si>
  <si>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</si>
  <si>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</si>
  <si>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</si>
  <si>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</si>
  <si>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</si>
  <si>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</si>
  <si>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</si>
  <si>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</si>
  <si>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</si>
  <si>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</si>
  <si>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</si>
  <si>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</si>
  <si>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</si>
  <si>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</si>
  <si>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</si>
  <si>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</si>
  <si>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</si>
  <si>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</si>
  <si>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</si>
  <si>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</si>
  <si>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</si>
  <si>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</si>
  <si>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</si>
  <si>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</si>
  <si>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</si>
  <si>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</si>
  <si>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</si>
  <si>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</si>
  <si>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</si>
  <si>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</si>
  <si>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</si>
  <si>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</si>
  <si>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</si>
  <si>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</si>
  <si>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</si>
  <si>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</si>
  <si>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</si>
  <si>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</si>
  <si>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</si>
  <si>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</si>
  <si>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</si>
  <si>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</si>
  <si>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</si>
  <si>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</si>
  <si>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</si>
  <si>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</si>
  <si>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</si>
  <si>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</si>
  <si>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</si>
  <si>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</si>
  <si>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</si>
  <si>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</si>
  <si>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</si>
  <si>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</si>
  <si>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</si>
  <si>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</si>
  <si>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</si>
  <si>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</si>
  <si>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</si>
  <si>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</si>
  <si>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</si>
  <si>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</si>
  <si>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</si>
  <si>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</si>
  <si>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</si>
  <si>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</si>
  <si>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</si>
  <si>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</si>
  <si>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</si>
  <si>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</si>
  <si>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</si>
  <si>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</si>
  <si>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</si>
  <si>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</si>
  <si>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</si>
  <si>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</si>
  <si>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</si>
  <si>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</si>
  <si>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</si>
  <si>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</si>
  <si>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</si>
  <si>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</si>
  <si>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</si>
  <si>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</si>
  <si>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</si>
  <si>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</si>
  <si>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</si>
  <si>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</si>
  <si>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</si>
  <si>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</si>
  <si>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4"/>
  </si>
  <si>
    <t>AP3020352</t>
    <phoneticPr fontId="4"/>
  </si>
  <si>
    <t>AP2010421</t>
  </si>
  <si>
    <t>AP3080040</t>
  </si>
  <si>
    <t>AP3080043</t>
  </si>
  <si>
    <t>AP3080044</t>
  </si>
  <si>
    <t>AP3080047</t>
  </si>
  <si>
    <t>AP3080051</t>
  </si>
  <si>
    <t>AP3080055</t>
  </si>
  <si>
    <t>AR1080202</t>
  </si>
  <si>
    <t>AR1080207</t>
  </si>
  <si>
    <t>AR1080208</t>
  </si>
  <si>
    <t>AR1080209</t>
  </si>
  <si>
    <t>AR1080210</t>
  </si>
  <si>
    <t>MM2010301</t>
    <phoneticPr fontId="4"/>
  </si>
  <si>
    <t>MM2010302</t>
    <phoneticPr fontId="4"/>
  </si>
  <si>
    <t>回収予定確定単位（共通・営業債権）</t>
    <rPh sb="4" eb="6">
      <t>カクテイ</t>
    </rPh>
    <rPh sb="6" eb="8">
      <t>タンイ</t>
    </rPh>
    <phoneticPr fontId="1"/>
  </si>
  <si>
    <t>回収予定確定単位（営業外債権）</t>
    <rPh sb="4" eb="6">
      <t>カクテイ</t>
    </rPh>
    <rPh sb="6" eb="8">
      <t>タンイ</t>
    </rPh>
    <phoneticPr fontId="1"/>
  </si>
  <si>
    <t>回収条件３-回収サイト１-回収予定日（設定）</t>
    <rPh sb="17" eb="18">
      <t>ビ</t>
    </rPh>
    <rPh sb="19" eb="21">
      <t>セッテイ</t>
    </rPh>
    <phoneticPr fontId="1"/>
  </si>
  <si>
    <t>回収条件３-回収サイト１-回収予定日（月）</t>
    <rPh sb="17" eb="18">
      <t>ビ</t>
    </rPh>
    <rPh sb="19" eb="20">
      <t>ツキ</t>
    </rPh>
    <phoneticPr fontId="1"/>
  </si>
  <si>
    <t>回収条件３-回収サイト１-回収予定日（日）</t>
    <rPh sb="17" eb="18">
      <t>ビ</t>
    </rPh>
    <rPh sb="19" eb="20">
      <t>ニチ</t>
    </rPh>
    <phoneticPr fontId="1"/>
  </si>
  <si>
    <t>回収条件３-回収サイト２-回収予定日（設定）</t>
    <rPh sb="17" eb="18">
      <t>ビ</t>
    </rPh>
    <rPh sb="19" eb="21">
      <t>セッテイ</t>
    </rPh>
    <phoneticPr fontId="1"/>
  </si>
  <si>
    <t>回収条件３-回収サイト２-回収予定日（月）</t>
    <rPh sb="17" eb="18">
      <t>ビ</t>
    </rPh>
    <rPh sb="19" eb="20">
      <t>ツキ</t>
    </rPh>
    <phoneticPr fontId="1"/>
  </si>
  <si>
    <t>回収条件３-回収サイト２-回収予定日（日）</t>
    <rPh sb="17" eb="18">
      <t>ビ</t>
    </rPh>
    <rPh sb="19" eb="20">
      <t>ニチ</t>
    </rPh>
    <phoneticPr fontId="1"/>
  </si>
  <si>
    <t>回収条件３-回収サイト３-回収予定日（設定）</t>
    <rPh sb="17" eb="18">
      <t>ビ</t>
    </rPh>
    <rPh sb="19" eb="21">
      <t>セッテイ</t>
    </rPh>
    <phoneticPr fontId="1"/>
  </si>
  <si>
    <t>回収条件３-回収サイト３-回収予定日（月）</t>
    <rPh sb="17" eb="18">
      <t>ビ</t>
    </rPh>
    <rPh sb="19" eb="20">
      <t>ツキ</t>
    </rPh>
    <phoneticPr fontId="1"/>
  </si>
  <si>
    <t>回収条件３-回収サイト３-回収予定日（日）</t>
    <rPh sb="17" eb="18">
      <t>ビ</t>
    </rPh>
    <rPh sb="19" eb="20">
      <t>ニチ</t>
    </rPh>
    <phoneticPr fontId="1"/>
  </si>
  <si>
    <t>購入限度額</t>
    <rPh sb="0" eb="5">
      <t>コウニュウゲンドガク</t>
    </rPh>
    <phoneticPr fontId="15"/>
  </si>
  <si>
    <t>AP2010801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</si>
  <si>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</si>
  <si>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</si>
  <si>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</si>
  <si>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</si>
  <si>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</si>
  <si>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</si>
  <si>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</si>
  <si>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</si>
  <si>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</si>
  <si>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</si>
  <si>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</si>
  <si>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</si>
  <si>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</si>
  <si>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</si>
  <si>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</si>
  <si>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</si>
  <si>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</si>
  <si>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</si>
  <si>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</si>
  <si>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</si>
  <si>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</si>
  <si>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</si>
  <si>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</si>
  <si>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</si>
  <si>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</si>
  <si>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</si>
  <si>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</si>
  <si>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</si>
  <si>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</si>
  <si>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</si>
  <si>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</si>
  <si>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</si>
  <si>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</si>
  <si>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</si>
  <si>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</si>
  <si>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</si>
  <si>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</si>
  <si>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</si>
  <si>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</si>
  <si>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</si>
  <si>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</si>
  <si>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</si>
  <si>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</si>
  <si>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</si>
  <si>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</si>
  <si>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</si>
  <si>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</si>
  <si>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</si>
  <si>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</si>
  <si>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</si>
  <si>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</si>
  <si>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</si>
  <si>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</si>
  <si>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</si>
  <si>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</si>
  <si>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</si>
  <si>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</si>
  <si>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</si>
  <si>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</si>
  <si>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</si>
  <si>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</si>
  <si>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</si>
  <si>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</si>
  <si>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</si>
  <si>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</si>
  <si>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</si>
  <si>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</si>
  <si>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</si>
  <si>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</si>
  <si>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</si>
  <si>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</si>
  <si>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</si>
  <si>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</si>
  <si>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</si>
  <si>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</si>
  <si>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</si>
  <si>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</si>
  <si>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</si>
  <si>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</si>
  <si>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</si>
  <si>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</si>
  <si>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</si>
  <si>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</si>
  <si>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</si>
  <si>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</si>
  <si>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</si>
  <si>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</si>
  <si>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</si>
  <si>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</si>
  <si>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</si>
  <si>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</si>
  <si>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</si>
  <si>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</si>
  <si>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</si>
  <si>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</si>
  <si>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</si>
  <si>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</si>
  <si>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</si>
  <si>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</si>
  <si>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</si>
  <si>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</si>
  <si>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</si>
  <si>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</si>
  <si>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</si>
  <si>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</si>
  <si>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</si>
  <si>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</si>
  <si>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</si>
  <si>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</si>
  <si>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</si>
  <si>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</si>
  <si>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</si>
  <si>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</si>
  <si>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</si>
  <si>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</si>
  <si>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</si>
  <si>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</si>
  <si>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</si>
  <si>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</si>
  <si>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</si>
  <si>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</si>
  <si>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</si>
  <si>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</si>
  <si>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</si>
  <si>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</si>
  <si>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</si>
  <si>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</si>
  <si>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</si>
  <si>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</si>
  <si>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</si>
  <si>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</si>
  <si>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</si>
  <si>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</si>
  <si>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</si>
  <si>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</si>
  <si>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</si>
  <si>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</si>
  <si>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</si>
  <si>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</si>
  <si>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</si>
  <si>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</si>
  <si>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</si>
  <si>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</si>
  <si>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</si>
  <si>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</si>
  <si>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</si>
  <si>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</si>
  <si>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</si>
  <si>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</si>
  <si>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</si>
  <si>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</si>
  <si>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</si>
  <si>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</si>
  <si>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</si>
  <si>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</si>
  <si>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</si>
  <si>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</si>
  <si>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</si>
  <si>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</si>
  <si>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</si>
  <si>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</si>
  <si>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</si>
  <si>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</si>
  <si>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</si>
  <si>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</si>
  <si>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</si>
  <si>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</si>
  <si>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</si>
  <si>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</si>
  <si>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</si>
  <si>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</si>
  <si>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</si>
  <si>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</si>
  <si>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</si>
  <si>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</si>
  <si>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</si>
  <si>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</si>
  <si>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</si>
  <si>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</si>
  <si>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</si>
  <si>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</si>
  <si>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</si>
  <si>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</si>
  <si>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</si>
  <si>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</si>
  <si>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</si>
  <si>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</si>
  <si>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</si>
  <si>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</si>
  <si>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</si>
  <si>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</si>
  <si>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</si>
  <si>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</si>
  <si>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</si>
  <si>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</si>
  <si>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</si>
  <si>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</si>
  <si>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</si>
  <si>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</si>
  <si>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</si>
  <si>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</si>
  <si>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</si>
  <si>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</si>
  <si>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</si>
  <si>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</si>
  <si>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</si>
  <si>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</si>
  <si>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</si>
  <si>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</si>
  <si>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</si>
  <si>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</si>
  <si>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</si>
  <si>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</si>
  <si>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</si>
  <si>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</si>
  <si>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</si>
  <si>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</si>
  <si>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</si>
  <si>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</si>
  <si>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</si>
  <si>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</si>
  <si>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</si>
  <si>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</si>
  <si>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</si>
  <si>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</si>
  <si>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</si>
  <si>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</si>
  <si>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</si>
  <si>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</si>
  <si>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</si>
  <si>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</si>
  <si>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</si>
  <si>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</si>
  <si>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</si>
  <si>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</si>
  <si>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</si>
  <si>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</si>
  <si>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</si>
  <si>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</si>
  <si>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</si>
  <si>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</si>
  <si>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</si>
  <si>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</si>
  <si>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</si>
  <si>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</si>
  <si>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</si>
  <si>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</si>
  <si>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</si>
  <si>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</si>
  <si>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</si>
  <si>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</si>
  <si>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</si>
  <si>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</si>
  <si>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</si>
  <si>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</si>
  <si>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</si>
  <si>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</si>
  <si>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</si>
  <si>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</si>
  <si>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</si>
  <si>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</si>
  <si>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</si>
  <si>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</si>
  <si>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</si>
  <si>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</si>
  <si>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</si>
  <si>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</si>
  <si>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</si>
  <si>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</si>
  <si>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</si>
  <si>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</si>
  <si>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</si>
  <si>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</si>
  <si>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</si>
  <si>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</si>
  <si>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</si>
  <si>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</si>
  <si>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</si>
  <si>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</si>
  <si>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</si>
  <si>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</si>
  <si>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</si>
  <si>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</si>
  <si>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</si>
  <si>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</si>
  <si>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</si>
  <si>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</si>
  <si>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</si>
  <si>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</si>
  <si>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</si>
  <si>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</si>
  <si>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</si>
  <si>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</si>
  <si>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</si>
  <si>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</si>
  <si>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</si>
  <si>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</si>
  <si>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</si>
  <si>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</si>
  <si>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</si>
  <si>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</si>
  <si>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</si>
  <si>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</si>
  <si>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</si>
  <si>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</si>
  <si>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</si>
  <si>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</si>
  <si>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</si>
  <si>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</si>
  <si>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</si>
  <si>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</si>
  <si>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</si>
  <si>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</si>
  <si>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</si>
  <si>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</si>
  <si>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</si>
  <si>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</si>
  <si>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</si>
  <si>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</si>
  <si>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</si>
  <si>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</si>
  <si>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</si>
  <si>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</si>
  <si>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</si>
  <si>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</si>
  <si>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</si>
  <si>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</si>
  <si>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</si>
  <si>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</si>
  <si>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</si>
  <si>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</si>
  <si>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</si>
  <si>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</si>
  <si>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</si>
  <si>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</si>
  <si>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</si>
  <si>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</si>
  <si>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</si>
  <si>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</si>
  <si>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</si>
  <si>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</si>
  <si>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</si>
  <si>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</si>
  <si>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</si>
  <si>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</si>
  <si>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</si>
  <si>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</si>
  <si>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</si>
  <si>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</si>
  <si>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</si>
  <si>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</si>
  <si>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</si>
  <si>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</si>
  <si>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</si>
  <si>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</si>
  <si>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</si>
  <si>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</si>
  <si>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</si>
  <si>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</si>
  <si>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</si>
  <si>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</si>
  <si>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</si>
  <si>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</si>
  <si>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</si>
  <si>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</si>
  <si>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</si>
  <si>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</si>
  <si>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</si>
  <si>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</si>
  <si>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</si>
  <si>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</si>
  <si>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</si>
  <si>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</si>
  <si>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</si>
  <si>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</si>
  <si>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</si>
  <si>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</si>
  <si>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</si>
  <si>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</si>
  <si>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</si>
  <si>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</si>
  <si>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</si>
  <si>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</si>
  <si>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</si>
  <si>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</si>
  <si>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</si>
  <si>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</si>
  <si>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</si>
  <si>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</si>
  <si>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</si>
  <si>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</si>
  <si>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</si>
  <si>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</si>
  <si>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</si>
  <si>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</si>
  <si>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</si>
  <si>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</si>
  <si>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</si>
  <si>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</si>
  <si>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</si>
  <si>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</si>
  <si>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</si>
  <si>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</si>
  <si>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</si>
  <si>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</si>
  <si>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</si>
  <si>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</si>
  <si>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</si>
  <si>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</si>
  <si>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</si>
  <si>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</si>
  <si>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</si>
  <si>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</si>
  <si>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</si>
  <si>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</si>
  <si>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</si>
  <si>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</si>
  <si>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</si>
  <si>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</si>
  <si>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</si>
  <si>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</si>
  <si>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</si>
  <si>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</si>
  <si>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</si>
  <si>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</si>
  <si>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</si>
  <si>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</si>
  <si>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</si>
  <si>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</si>
  <si>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</si>
  <si>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</si>
  <si>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</si>
  <si>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</si>
  <si>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</si>
  <si>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</si>
  <si>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</si>
  <si>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</si>
  <si>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</si>
  <si>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</si>
  <si>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</si>
  <si>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</si>
  <si>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</si>
  <si>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</si>
  <si>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</si>
  <si>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</si>
  <si>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</si>
  <si>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</si>
  <si>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</si>
  <si>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</si>
  <si>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</si>
  <si>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</si>
  <si>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</si>
  <si>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</si>
  <si>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</si>
  <si>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</si>
  <si>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</si>
  <si>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</si>
  <si>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</si>
  <si>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</si>
  <si>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</si>
  <si>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</si>
  <si>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</si>
  <si>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</si>
  <si>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</si>
  <si>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</si>
  <si>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</si>
  <si>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</si>
  <si>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</si>
  <si>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</si>
  <si>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</si>
  <si>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</si>
  <si>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</si>
  <si>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</si>
  <si>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</si>
  <si>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</si>
  <si>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</si>
  <si>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</si>
  <si>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</si>
  <si>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</si>
  <si>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</si>
  <si>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</si>
  <si>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</si>
  <si>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</si>
  <si>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</si>
  <si>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</si>
  <si>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</si>
  <si>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</si>
  <si>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</si>
  <si>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</si>
  <si>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</si>
  <si>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</si>
  <si>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</si>
  <si>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</si>
  <si>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</si>
  <si>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</si>
  <si>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</si>
  <si>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</si>
  <si>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</si>
  <si>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</si>
  <si>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</si>
  <si>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</si>
  <si>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</si>
  <si>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</si>
  <si>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</si>
  <si>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</si>
  <si>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</si>
  <si>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</si>
  <si>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</si>
  <si>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</si>
  <si>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</si>
  <si>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</si>
  <si>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</si>
  <si>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</si>
  <si>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</si>
  <si>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</si>
  <si>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</si>
  <si>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</si>
  <si>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</si>
  <si>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</si>
  <si>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</si>
  <si>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</si>
  <si>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</si>
  <si>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</si>
  <si>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</si>
  <si>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</si>
  <si>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</si>
  <si>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</si>
  <si>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</si>
  <si>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</si>
  <si>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</si>
  <si>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</si>
  <si>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</si>
  <si>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</si>
  <si>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</si>
  <si>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</si>
  <si>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</si>
  <si>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</si>
  <si>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</si>
  <si>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</si>
  <si>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</si>
  <si>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</si>
  <si>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</si>
  <si>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</si>
  <si>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</si>
  <si>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</si>
  <si>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</si>
  <si>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</si>
  <si>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</si>
  <si>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</si>
  <si>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</si>
  <si>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</si>
  <si>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</si>
  <si>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</si>
  <si>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</si>
  <si>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</si>
  <si>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</si>
  <si>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</si>
  <si>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</si>
  <si>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</si>
  <si>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</si>
  <si>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</si>
  <si>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</si>
  <si>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</si>
  <si>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</si>
  <si>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</si>
  <si>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</si>
  <si>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</si>
  <si>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</si>
  <si>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</si>
  <si>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</si>
  <si>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</si>
  <si>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</si>
  <si>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</si>
  <si>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</si>
  <si>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</si>
  <si>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</si>
  <si>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</si>
  <si>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</si>
  <si>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</si>
  <si>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</si>
  <si>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</si>
  <si>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</si>
  <si>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</si>
  <si>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</si>
  <si>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</si>
  <si>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</si>
  <si>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</si>
  <si>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</si>
  <si>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</si>
  <si>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</si>
  <si>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</si>
  <si>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</si>
  <si>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</si>
  <si>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</si>
  <si>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</si>
  <si>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</si>
  <si>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</si>
  <si>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</si>
  <si>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</si>
  <si>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</si>
  <si>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</si>
  <si>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</si>
  <si>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</si>
  <si>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</si>
  <si>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</si>
  <si>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</si>
  <si>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</si>
  <si>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</si>
  <si>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</si>
  <si>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</si>
  <si>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</si>
  <si>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</si>
  <si>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</si>
  <si>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</si>
  <si>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</si>
  <si>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</si>
  <si>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</si>
  <si>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</si>
  <si>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</si>
  <si>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</si>
  <si>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</si>
  <si>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</si>
  <si>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</si>
  <si>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</si>
  <si>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</si>
  <si>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</si>
  <si>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</si>
  <si>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</si>
  <si>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</si>
  <si>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</si>
  <si>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</si>
  <si>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</si>
  <si>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</si>
  <si>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</si>
  <si>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</si>
  <si>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</si>
  <si>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</si>
  <si>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</si>
  <si>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</si>
  <si>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</si>
  <si>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</si>
  <si>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</si>
  <si>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</si>
  <si>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</si>
  <si>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</si>
  <si>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</si>
  <si>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</si>
  <si>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</si>
  <si>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</si>
  <si>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</si>
  <si>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</si>
  <si>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</si>
  <si>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</si>
  <si>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</si>
  <si>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</si>
  <si>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</si>
  <si>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</si>
  <si>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</si>
  <si>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</si>
  <si>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</si>
  <si>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</si>
  <si>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</si>
  <si>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</si>
  <si>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</si>
  <si>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</si>
  <si>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</si>
  <si>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</si>
  <si>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</si>
  <si>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</si>
  <si>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</si>
  <si>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</si>
  <si>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</si>
  <si>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</si>
  <si>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</si>
  <si>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</si>
  <si>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</si>
  <si>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</si>
  <si>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</si>
  <si>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</si>
  <si>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</si>
  <si>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</si>
  <si>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</si>
  <si>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</si>
  <si>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</si>
  <si>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</si>
  <si>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</si>
  <si>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</si>
  <si>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</si>
  <si>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</si>
  <si>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</si>
  <si>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</si>
  <si>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</si>
  <si>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</si>
  <si>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</si>
  <si>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</si>
  <si>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</si>
  <si>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</si>
  <si>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</si>
  <si>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</si>
  <si>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</si>
  <si>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</si>
  <si>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</si>
  <si>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</si>
  <si>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</si>
  <si>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</si>
  <si>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</si>
  <si>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</si>
  <si>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</si>
  <si>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</si>
  <si>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</si>
  <si>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</si>
  <si>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</si>
  <si>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</si>
  <si>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</si>
  <si>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</si>
  <si>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</si>
  <si>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</si>
  <si>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</si>
  <si>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</si>
  <si>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</si>
  <si>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</si>
  <si>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</si>
  <si>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</si>
  <si>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</si>
  <si>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</si>
  <si>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</si>
  <si>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</si>
  <si>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</si>
  <si>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</si>
  <si>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</si>
  <si>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</si>
  <si>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</si>
  <si>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</si>
  <si>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</si>
  <si>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</si>
  <si>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</si>
  <si>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</si>
  <si>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</si>
  <si>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</si>
  <si>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</si>
  <si>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</si>
  <si>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</si>
  <si>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</si>
  <si>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</si>
  <si>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</si>
  <si>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</si>
  <si>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</si>
  <si>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</si>
  <si>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</si>
  <si>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</si>
  <si>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</si>
  <si>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</si>
  <si>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</si>
  <si>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</si>
  <si>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</si>
  <si>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</si>
  <si>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</si>
  <si>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</si>
  <si>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</si>
  <si>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</si>
  <si>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3"/>
  </si>
  <si>
    <t>通貨コード</t>
    <rPh sb="0" eb="2">
      <t>ツウカ</t>
    </rPh>
    <phoneticPr fontId="9"/>
  </si>
  <si>
    <t>購入限度額</t>
    <rPh sb="0" eb="2">
      <t>コウニュウ</t>
    </rPh>
    <rPh sb="2" eb="4">
      <t>ゲンド</t>
    </rPh>
    <rPh sb="4" eb="5">
      <t>ガク</t>
    </rPh>
    <phoneticPr fontId="0"/>
  </si>
  <si>
    <t>仕入端数処理額</t>
    <rPh sb="0" eb="2">
      <t>シイレ</t>
    </rPh>
    <rPh sb="6" eb="7">
      <t>ガク</t>
    </rPh>
    <phoneticPr fontId="1"/>
  </si>
  <si>
    <t>MM2010401</t>
  </si>
  <si>
    <t>債務区分ごとの精算</t>
    <rPh sb="0" eb="2">
      <t>サイム</t>
    </rPh>
    <rPh sb="2" eb="4">
      <t>クブン</t>
    </rPh>
    <rPh sb="7" eb="9">
      <t>セイサン</t>
    </rPh>
    <phoneticPr fontId="15"/>
  </si>
  <si>
    <t>精算締日コード</t>
    <rPh sb="0" eb="2">
      <t>セイサン</t>
    </rPh>
    <rPh sb="2" eb="4">
      <t>シメビ</t>
    </rPh>
    <phoneticPr fontId="15"/>
  </si>
  <si>
    <t>精算単位</t>
    <rPh sb="0" eb="2">
      <t>セイサン</t>
    </rPh>
    <rPh sb="2" eb="4">
      <t>タンイ</t>
    </rPh>
    <phoneticPr fontId="15"/>
  </si>
  <si>
    <t>支払予定確定単位</t>
    <rPh sb="0" eb="2">
      <t>シハラ</t>
    </rPh>
    <rPh sb="2" eb="4">
      <t>ヨテイ</t>
    </rPh>
    <rPh sb="4" eb="6">
      <t>カクテイ</t>
    </rPh>
    <rPh sb="6" eb="8">
      <t>タンイ</t>
    </rPh>
    <phoneticPr fontId="15"/>
  </si>
  <si>
    <t>精算単位（営業外債務）</t>
    <rPh sb="0" eb="2">
      <t>セイサン</t>
    </rPh>
    <rPh sb="2" eb="4">
      <t>タンイ</t>
    </rPh>
    <phoneticPr fontId="15"/>
  </si>
  <si>
    <t>AP2011707</t>
    <phoneticPr fontId="4"/>
  </si>
  <si>
    <t>支払予定確定単位（営業外債務）</t>
    <rPh sb="0" eb="2">
      <t>シハラ</t>
    </rPh>
    <rPh sb="2" eb="4">
      <t>ヨテイ</t>
    </rPh>
    <rPh sb="4" eb="6">
      <t>カクテイ</t>
    </rPh>
    <rPh sb="6" eb="8">
      <t>タンイ</t>
    </rPh>
    <phoneticPr fontId="15"/>
  </si>
  <si>
    <t>支払条件１-支払サイト１-支払予定日（設定）</t>
    <rPh sb="19" eb="21">
      <t>セッテイ</t>
    </rPh>
    <phoneticPr fontId="9"/>
  </si>
  <si>
    <t>支払条件１-支払サイト１-支払予定日（月）</t>
    <rPh sb="19" eb="20">
      <t>ツキ</t>
    </rPh>
    <phoneticPr fontId="9"/>
  </si>
  <si>
    <t>支払条件１-支払サイト１-支払予定日（日）</t>
    <rPh sb="19" eb="20">
      <t>ニチ</t>
    </rPh>
    <phoneticPr fontId="9"/>
  </si>
  <si>
    <t>支払条件１-支払サイト１-分割割当値</t>
    <rPh sb="13" eb="15">
      <t>ブンカツ</t>
    </rPh>
    <rPh sb="15" eb="17">
      <t>ワリアテ</t>
    </rPh>
    <rPh sb="17" eb="18">
      <t>アタイ</t>
    </rPh>
    <phoneticPr fontId="9"/>
  </si>
  <si>
    <t>支払条件１-支払サイト２-支払予定日（設定）</t>
    <rPh sb="19" eb="21">
      <t>セッテイ</t>
    </rPh>
    <phoneticPr fontId="9"/>
  </si>
  <si>
    <t>支払条件１-支払サイト２-支払予定日（月）</t>
    <rPh sb="19" eb="20">
      <t>ツキ</t>
    </rPh>
    <phoneticPr fontId="9"/>
  </si>
  <si>
    <t>支払条件１-支払サイト２-支払予定日（日）</t>
    <rPh sb="19" eb="20">
      <t>ニチ</t>
    </rPh>
    <phoneticPr fontId="9"/>
  </si>
  <si>
    <t>支払条件１-支払サイト２-分割割当値</t>
    <rPh sb="13" eb="15">
      <t>ブンカツ</t>
    </rPh>
    <rPh sb="15" eb="17">
      <t>ワリアテ</t>
    </rPh>
    <rPh sb="17" eb="18">
      <t>アタイ</t>
    </rPh>
    <phoneticPr fontId="9"/>
  </si>
  <si>
    <t>支払条件１-支払サイト３-支払予定日（設定）</t>
    <rPh sb="19" eb="21">
      <t>セッテイ</t>
    </rPh>
    <phoneticPr fontId="9"/>
  </si>
  <si>
    <t>支払条件１-支払サイト３-支払予定日（月）</t>
    <rPh sb="19" eb="20">
      <t>ツキ</t>
    </rPh>
    <phoneticPr fontId="9"/>
  </si>
  <si>
    <t>支払条件１-支払サイト３-支払予定日（日）</t>
    <rPh sb="19" eb="20">
      <t>ニチ</t>
    </rPh>
    <phoneticPr fontId="9"/>
  </si>
  <si>
    <t>支払条件１-支払サイト３-分割割当値</t>
    <rPh sb="13" eb="15">
      <t>ブンカツ</t>
    </rPh>
    <rPh sb="15" eb="17">
      <t>ワリアテ</t>
    </rPh>
    <rPh sb="17" eb="18">
      <t>アタイ</t>
    </rPh>
    <phoneticPr fontId="9"/>
  </si>
  <si>
    <t>支払条件２-基準額</t>
    <rPh sb="6" eb="8">
      <t>キジュン</t>
    </rPh>
    <rPh sb="8" eb="9">
      <t>ガク</t>
    </rPh>
    <phoneticPr fontId="9"/>
  </si>
  <si>
    <t>支払条件２-支払サイト１-支払予定日（設定）</t>
    <rPh sb="19" eb="21">
      <t>セッテイ</t>
    </rPh>
    <phoneticPr fontId="9"/>
  </si>
  <si>
    <t>支払条件２-支払サイト１-支払予定日（月）</t>
    <rPh sb="19" eb="20">
      <t>ツキ</t>
    </rPh>
    <phoneticPr fontId="9"/>
  </si>
  <si>
    <t>支払条件２-支払サイト１-支払予定日（日）</t>
    <rPh sb="19" eb="20">
      <t>ニチ</t>
    </rPh>
    <phoneticPr fontId="9"/>
  </si>
  <si>
    <t>支払条件２-支払サイト１-分割割当値</t>
    <rPh sb="13" eb="15">
      <t>ブンカツ</t>
    </rPh>
    <rPh sb="15" eb="17">
      <t>ワリアテ</t>
    </rPh>
    <rPh sb="17" eb="18">
      <t>アタイ</t>
    </rPh>
    <phoneticPr fontId="9"/>
  </si>
  <si>
    <t>支払条件２-支払サイト２-支払予定日（設定）</t>
    <rPh sb="19" eb="21">
      <t>セッテイ</t>
    </rPh>
    <phoneticPr fontId="9"/>
  </si>
  <si>
    <t>支払条件２-支払サイト２-支払予定日（月）</t>
    <rPh sb="19" eb="20">
      <t>ツキ</t>
    </rPh>
    <phoneticPr fontId="9"/>
  </si>
  <si>
    <t>支払条件２-支払サイト２-支払予定日（日）</t>
    <rPh sb="19" eb="20">
      <t>ニチ</t>
    </rPh>
    <phoneticPr fontId="9"/>
  </si>
  <si>
    <t>支払条件２-支払サイト２-分割割当値</t>
    <rPh sb="13" eb="15">
      <t>ブンカツ</t>
    </rPh>
    <rPh sb="15" eb="17">
      <t>ワリアテ</t>
    </rPh>
    <rPh sb="17" eb="18">
      <t>アタイ</t>
    </rPh>
    <phoneticPr fontId="9"/>
  </si>
  <si>
    <t>支払条件２-支払サイト３-支払予定日（設定）</t>
    <rPh sb="19" eb="21">
      <t>セッテイ</t>
    </rPh>
    <phoneticPr fontId="9"/>
  </si>
  <si>
    <t>支払条件２-支払サイト３-支払予定日（月）</t>
    <rPh sb="19" eb="20">
      <t>ツキ</t>
    </rPh>
    <phoneticPr fontId="9"/>
  </si>
  <si>
    <t>支払条件２-支払サイト３-支払予定日（日）</t>
    <rPh sb="19" eb="20">
      <t>ニチ</t>
    </rPh>
    <phoneticPr fontId="9"/>
  </si>
  <si>
    <t>支払条件２-支払サイト３-分割割当値</t>
    <rPh sb="13" eb="15">
      <t>ブンカツ</t>
    </rPh>
    <rPh sb="15" eb="17">
      <t>ワリアテ</t>
    </rPh>
    <rPh sb="17" eb="18">
      <t>アタイ</t>
    </rPh>
    <phoneticPr fontId="9"/>
  </si>
  <si>
    <t>支払条件３-基準額</t>
    <rPh sb="6" eb="8">
      <t>キジュン</t>
    </rPh>
    <rPh sb="8" eb="9">
      <t>ガク</t>
    </rPh>
    <phoneticPr fontId="9"/>
  </si>
  <si>
    <t>支払条件３-支払サイト１-支払予定日（設定）</t>
    <rPh sb="19" eb="21">
      <t>セッテイ</t>
    </rPh>
    <phoneticPr fontId="9"/>
  </si>
  <si>
    <t>支払条件３-支払サイト１-支払予定日（月）</t>
    <rPh sb="19" eb="20">
      <t>ツキ</t>
    </rPh>
    <phoneticPr fontId="9"/>
  </si>
  <si>
    <t>支払条件３-支払サイト１-支払予定日（日）</t>
    <rPh sb="19" eb="20">
      <t>ニチ</t>
    </rPh>
    <phoneticPr fontId="9"/>
  </si>
  <si>
    <t>支払条件３-支払サイト１-分割割当値</t>
    <rPh sb="13" eb="15">
      <t>ブンカツ</t>
    </rPh>
    <rPh sb="15" eb="17">
      <t>ワリアテ</t>
    </rPh>
    <rPh sb="17" eb="18">
      <t>アタイ</t>
    </rPh>
    <phoneticPr fontId="9"/>
  </si>
  <si>
    <t>支払条件３-支払サイト２-支払予定日（設定）</t>
    <rPh sb="19" eb="21">
      <t>セッテイ</t>
    </rPh>
    <phoneticPr fontId="9"/>
  </si>
  <si>
    <t>支払条件３-支払サイト２-支払予定日（月）</t>
    <rPh sb="19" eb="20">
      <t>ツキ</t>
    </rPh>
    <phoneticPr fontId="9"/>
  </si>
  <si>
    <t>支払条件３-支払サイト２-支払予定日（日）</t>
    <rPh sb="19" eb="20">
      <t>ニチ</t>
    </rPh>
    <phoneticPr fontId="9"/>
  </si>
  <si>
    <t>支払条件３-支払サイト２-分割割当値</t>
    <rPh sb="13" eb="15">
      <t>ブンカツ</t>
    </rPh>
    <rPh sb="15" eb="17">
      <t>ワリアテ</t>
    </rPh>
    <rPh sb="17" eb="18">
      <t>アタイ</t>
    </rPh>
    <phoneticPr fontId="9"/>
  </si>
  <si>
    <t>支払条件３-支払サイト３-支払予定日（設定）</t>
    <rPh sb="19" eb="21">
      <t>セッテイ</t>
    </rPh>
    <phoneticPr fontId="9"/>
  </si>
  <si>
    <t>支払条件３-支払サイト３-支払予定日（月）</t>
    <rPh sb="19" eb="20">
      <t>ツキ</t>
    </rPh>
    <phoneticPr fontId="9"/>
  </si>
  <si>
    <t>支払条件３-支払サイト３-支払予定日（日）</t>
    <rPh sb="19" eb="20">
      <t>ニチ</t>
    </rPh>
    <phoneticPr fontId="9"/>
  </si>
  <si>
    <t>支払条件３-支払サイト３-分割割当値</t>
    <rPh sb="13" eb="15">
      <t>ブンカツ</t>
    </rPh>
    <rPh sb="15" eb="17">
      <t>ワリアテ</t>
    </rPh>
    <rPh sb="17" eb="18">
      <t>アタイ</t>
    </rPh>
    <phoneticPr fontId="9"/>
  </si>
  <si>
    <t>支払条件３-精算サイト１-支払予定日（設定）</t>
    <rPh sb="19" eb="21">
      <t>セッテイ</t>
    </rPh>
    <phoneticPr fontId="9"/>
  </si>
  <si>
    <t>支払条件３-精算サイト１-支払予定日（月）</t>
    <rPh sb="19" eb="20">
      <t>ツキ</t>
    </rPh>
    <phoneticPr fontId="9"/>
  </si>
  <si>
    <t>支払条件３-精算サイト１-支払予定日（日）</t>
    <rPh sb="19" eb="20">
      <t>ニチ</t>
    </rPh>
    <phoneticPr fontId="9"/>
  </si>
  <si>
    <t>支払条件３-精算サイト１-分割割当値</t>
    <rPh sb="13" eb="15">
      <t>ブンカツ</t>
    </rPh>
    <rPh sb="15" eb="17">
      <t>ワリアテ</t>
    </rPh>
    <rPh sb="17" eb="18">
      <t>アタイ</t>
    </rPh>
    <phoneticPr fontId="9"/>
  </si>
  <si>
    <t>支払条件３-精算サイト２-支払予定日（設定）</t>
    <rPh sb="19" eb="21">
      <t>セッテイ</t>
    </rPh>
    <phoneticPr fontId="9"/>
  </si>
  <si>
    <t>支払条件３-精算サイト２-支払予定日（月）</t>
    <rPh sb="19" eb="20">
      <t>ツキ</t>
    </rPh>
    <phoneticPr fontId="9"/>
  </si>
  <si>
    <t>支払条件３-精算サイト２-支払予定日（日）</t>
    <rPh sb="19" eb="20">
      <t>ニチ</t>
    </rPh>
    <phoneticPr fontId="9"/>
  </si>
  <si>
    <t>支払条件３-精算サイト２-分割割当値</t>
    <rPh sb="13" eb="15">
      <t>ブンカツ</t>
    </rPh>
    <rPh sb="15" eb="17">
      <t>ワリアテ</t>
    </rPh>
    <rPh sb="17" eb="18">
      <t>アタイ</t>
    </rPh>
    <phoneticPr fontId="9"/>
  </si>
  <si>
    <t>支払条件３-精算サイト３-支払予定日（設定）</t>
    <rPh sb="19" eb="21">
      <t>セッテイ</t>
    </rPh>
    <phoneticPr fontId="9"/>
  </si>
  <si>
    <t>支払条件３-精算サイト３-支払予定日（月）</t>
    <rPh sb="19" eb="20">
      <t>ツキ</t>
    </rPh>
    <phoneticPr fontId="9"/>
  </si>
  <si>
    <t>支払条件３-精算サイト３-支払予定日（日）</t>
    <rPh sb="19" eb="20">
      <t>ニチ</t>
    </rPh>
    <phoneticPr fontId="9"/>
  </si>
  <si>
    <t>支払条件３-精算サイト３-分割割当値</t>
    <rPh sb="13" eb="15">
      <t>ブンカツ</t>
    </rPh>
    <rPh sb="15" eb="17">
      <t>ワリアテ</t>
    </rPh>
    <rPh sb="17" eb="18">
      <t>アタイ</t>
    </rPh>
    <phoneticPr fontId="9"/>
  </si>
  <si>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</si>
  <si>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</si>
  <si>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</si>
  <si>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</si>
  <si>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</si>
  <si>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</si>
  <si>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</si>
  <si>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</si>
  <si>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</si>
  <si>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</si>
  <si>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</si>
  <si>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</si>
  <si>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</si>
  <si>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</si>
  <si>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</si>
  <si>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</si>
  <si>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</si>
  <si>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</si>
  <si>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3"/>
  </si>
  <si>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</si>
  <si>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</si>
  <si>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</si>
  <si>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</si>
  <si>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</si>
  <si>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</si>
  <si>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</si>
  <si>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</si>
  <si>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43"/>
  </si>
  <si>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</si>
  <si>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</si>
  <si>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</si>
  <si>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</si>
  <si>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</si>
  <si>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</si>
  <si>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</si>
  <si>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</si>
  <si>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</si>
  <si>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</si>
  <si>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</si>
  <si>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</si>
  <si>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</si>
  <si>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</si>
  <si>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</si>
  <si>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</si>
  <si>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</si>
  <si>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</si>
  <si>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</si>
  <si>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</si>
  <si>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</si>
  <si>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</si>
  <si>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</si>
  <si>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</si>
  <si>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</si>
  <si>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</si>
  <si>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</si>
  <si>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</si>
  <si>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</si>
  <si>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</si>
  <si>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</si>
  <si>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</si>
  <si>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</si>
  <si>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</si>
  <si>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</si>
  <si>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</si>
  <si>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</si>
  <si>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</si>
  <si>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</si>
  <si>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</si>
  <si>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</si>
  <si>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</si>
  <si>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</si>
  <si>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</si>
  <si>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</si>
  <si>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</si>
  <si>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</si>
  <si>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</si>
  <si>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</si>
  <si>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</si>
  <si>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</si>
  <si>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</si>
  <si>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</si>
  <si>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</si>
  <si>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</si>
  <si>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</si>
  <si>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</si>
  <si>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</si>
  <si>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</si>
  <si>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</si>
  <si>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</si>
  <si>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</si>
  <si>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</si>
  <si>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</si>
  <si>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</si>
  <si>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</si>
  <si>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</si>
  <si>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</si>
  <si>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</si>
  <si>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</si>
  <si>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</si>
  <si>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</si>
  <si>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</si>
  <si>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</si>
  <si>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</si>
  <si>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</si>
  <si>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</si>
  <si>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</si>
  <si>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</si>
  <si>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</si>
  <si>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</si>
  <si>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</si>
  <si>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</si>
  <si>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</si>
  <si>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</si>
  <si>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</si>
  <si>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</si>
  <si>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</si>
  <si>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</si>
  <si>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</si>
  <si>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</si>
  <si>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</si>
  <si>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</si>
  <si>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</si>
  <si>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</si>
  <si>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</si>
  <si>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</si>
  <si>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</si>
  <si>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</si>
  <si>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</si>
  <si>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</si>
  <si>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</si>
  <si>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</si>
  <si>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</si>
  <si>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</si>
  <si>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</si>
  <si>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</si>
  <si>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</si>
  <si>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</si>
  <si>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</si>
  <si>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</si>
  <si>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</si>
  <si>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</si>
  <si>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</si>
  <si>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</si>
  <si>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</si>
  <si>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</si>
  <si>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</si>
  <si>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</si>
  <si>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</si>
  <si>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</si>
  <si>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</si>
  <si>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</si>
  <si>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</si>
  <si>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</si>
  <si>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</si>
  <si>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</si>
  <si>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</si>
  <si>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</si>
  <si>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</si>
  <si>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</si>
  <si>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</si>
  <si>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</si>
  <si>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</si>
  <si>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</si>
  <si>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</si>
  <si>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</si>
  <si>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</si>
  <si>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</si>
  <si>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</si>
  <si>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</si>
  <si>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</si>
  <si>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</si>
  <si>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</si>
  <si>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</si>
  <si>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</si>
  <si>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</si>
  <si>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</si>
  <si>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</si>
  <si>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</si>
  <si>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</si>
  <si>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</si>
  <si>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</si>
  <si>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</si>
  <si>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</si>
  <si>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</si>
  <si>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</si>
  <si>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</si>
  <si>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</si>
  <si>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</si>
  <si>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</si>
  <si>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</si>
  <si>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</si>
  <si>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</si>
  <si>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</si>
  <si>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</si>
  <si>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</si>
  <si>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</si>
  <si>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</si>
  <si>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</si>
  <si>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</si>
  <si>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</si>
  <si>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</si>
  <si>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</si>
  <si>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</si>
  <si>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</si>
  <si>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</si>
  <si>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</si>
  <si>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</si>
  <si>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</si>
  <si>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</si>
  <si>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</si>
  <si>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</si>
  <si>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</si>
  <si>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</si>
  <si>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</si>
  <si>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</si>
  <si>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</si>
  <si>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</si>
  <si>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</si>
  <si>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</si>
  <si>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</si>
  <si>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</si>
  <si>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</si>
  <si>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</si>
  <si>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</si>
  <si>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</si>
  <si>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</si>
  <si>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</si>
  <si>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</si>
  <si>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</si>
  <si>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</si>
  <si>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</si>
  <si>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</si>
  <si>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</si>
  <si>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</si>
  <si>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</si>
  <si>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</si>
  <si>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</si>
  <si>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</si>
  <si>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</si>
  <si>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</si>
  <si>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</si>
  <si>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</si>
  <si>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</si>
  <si>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</si>
  <si>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</si>
  <si>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</si>
  <si>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</si>
  <si>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</si>
  <si>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</si>
  <si>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</si>
  <si>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</si>
  <si>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</si>
  <si>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</si>
  <si>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</si>
  <si>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</si>
  <si>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</si>
  <si>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</si>
  <si>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</si>
  <si>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</si>
  <si>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</si>
  <si>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</si>
  <si>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</si>
  <si>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</si>
  <si>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</si>
  <si>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</si>
  <si>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</si>
  <si>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</si>
  <si>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</si>
  <si>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</si>
  <si>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</si>
  <si>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</si>
  <si>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</si>
  <si>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</si>
  <si>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</si>
  <si>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</si>
  <si>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</si>
  <si>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</si>
  <si>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</si>
  <si>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</si>
  <si>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</si>
  <si>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</si>
  <si>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</si>
  <si>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</si>
  <si>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</si>
  <si>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</si>
  <si>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</si>
  <si>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</si>
  <si>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</si>
  <si>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</si>
  <si>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</si>
  <si>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</si>
  <si>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</si>
  <si>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</si>
  <si>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</si>
  <si>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</si>
  <si>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</si>
  <si>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</si>
  <si>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</si>
  <si>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</si>
  <si>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</si>
  <si>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</si>
  <si>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</si>
  <si>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</si>
  <si>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</si>
  <si>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</si>
  <si>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</si>
  <si>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</si>
  <si>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</si>
  <si>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</si>
  <si>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</si>
  <si>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</si>
  <si>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</si>
  <si>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</si>
  <si>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</si>
  <si>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</si>
  <si>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</si>
  <si>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</si>
  <si>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</si>
  <si>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</si>
  <si>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</si>
  <si>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</si>
  <si>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</si>
  <si>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</si>
  <si>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</si>
  <si>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</si>
  <si>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</si>
  <si>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</si>
  <si>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</si>
  <si>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</si>
  <si>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</si>
  <si>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</si>
  <si>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</si>
  <si>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</si>
  <si>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</si>
  <si>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</si>
  <si>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</si>
  <si>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</si>
  <si>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</si>
  <si>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</si>
  <si>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</si>
  <si>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</si>
  <si>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</si>
  <si>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</si>
  <si>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</si>
  <si>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</si>
  <si>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</si>
  <si>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</si>
  <si>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</si>
  <si>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</si>
  <si>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</si>
  <si>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</si>
  <si>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</si>
  <si>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</si>
  <si>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</si>
  <si>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</si>
  <si>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</si>
  <si>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</si>
  <si>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</si>
  <si>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</si>
  <si>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</si>
  <si>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</si>
  <si>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</si>
  <si>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</si>
  <si>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</si>
  <si>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</si>
  <si>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</si>
  <si>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</si>
  <si>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</si>
  <si>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</si>
  <si>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</si>
  <si>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</si>
  <si>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</si>
  <si>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</si>
  <si>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</si>
  <si>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</si>
  <si>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</si>
  <si>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</si>
  <si>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</si>
  <si>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</si>
  <si>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</si>
  <si>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</si>
  <si>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</si>
  <si>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</si>
  <si>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</si>
  <si>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</si>
  <si>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</si>
  <si>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</si>
  <si>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</si>
  <si>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</si>
  <si>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</si>
  <si>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</si>
  <si>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</si>
  <si>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</si>
  <si>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</si>
  <si>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</si>
  <si>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</si>
  <si>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</si>
  <si>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</si>
  <si>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</si>
  <si>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</si>
  <si>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</si>
  <si>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</si>
  <si>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</si>
  <si>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</si>
  <si>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</si>
  <si>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</si>
  <si>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</si>
  <si>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</si>
  <si>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</si>
  <si>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</si>
  <si>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</si>
  <si>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</si>
  <si>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</si>
  <si>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</si>
  <si>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</si>
  <si>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</si>
  <si>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</si>
  <si>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</si>
  <si>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</si>
  <si>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</si>
  <si>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</si>
  <si>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</si>
  <si>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</si>
  <si>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</si>
  <si>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</si>
  <si>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</si>
  <si>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</si>
  <si>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</si>
  <si>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</si>
  <si>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</si>
  <si>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</si>
  <si>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</si>
  <si>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</si>
  <si>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</si>
  <si>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</si>
  <si>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</si>
  <si>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</si>
  <si>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</si>
  <si>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</si>
  <si>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</si>
  <si>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</si>
  <si>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</si>
  <si>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</si>
  <si>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</si>
  <si>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</si>
  <si>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</si>
  <si>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</si>
  <si>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</si>
  <si>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</si>
  <si>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</si>
  <si>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</si>
  <si>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</si>
  <si>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</si>
  <si>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</si>
  <si>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</si>
  <si>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</si>
  <si>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</si>
  <si>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</si>
  <si>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</si>
  <si>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</si>
  <si>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</si>
  <si>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</si>
  <si>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</si>
  <si>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</si>
  <si>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</si>
  <si>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</si>
  <si>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</si>
  <si>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</si>
  <si>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</si>
  <si>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</si>
  <si>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</si>
  <si>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</si>
  <si>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</si>
  <si>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</si>
  <si>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</si>
  <si>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</si>
  <si>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</si>
  <si>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</si>
  <si>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</si>
  <si>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</si>
  <si>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</si>
  <si>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</si>
  <si>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</si>
  <si>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</si>
  <si>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</si>
  <si>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</si>
  <si>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</si>
  <si>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</si>
  <si>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</si>
  <si>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</si>
  <si>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</si>
  <si>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</si>
  <si>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</si>
  <si>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</si>
  <si>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</si>
  <si>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</si>
  <si>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</si>
  <si>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</si>
  <si>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</si>
  <si>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</si>
  <si>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</si>
  <si>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</si>
  <si>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</si>
  <si>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</si>
  <si>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</si>
  <si>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</si>
  <si>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</si>
  <si>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</si>
  <si>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</si>
  <si>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</si>
  <si>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</si>
  <si>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</si>
  <si>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</si>
  <si>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</si>
  <si>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</si>
  <si>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</si>
  <si>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</si>
  <si>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</si>
  <si>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</si>
  <si>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</si>
  <si>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</si>
  <si>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</si>
  <si>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</si>
  <si>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</si>
  <si>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</si>
  <si>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</si>
  <si>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</si>
  <si>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</si>
  <si>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</si>
  <si>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</si>
  <si>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</si>
  <si>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</si>
  <si>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</si>
  <si>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</si>
  <si>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</si>
  <si>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</si>
  <si>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</si>
  <si>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</si>
  <si>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</si>
  <si>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</si>
  <si>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</si>
  <si>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</si>
  <si>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</si>
  <si>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</si>
  <si>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</si>
  <si>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</si>
  <si>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</si>
  <si>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</si>
  <si>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</si>
  <si>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</si>
  <si>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</si>
  <si>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</si>
  <si>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</si>
  <si>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</si>
  <si>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</si>
  <si>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</si>
  <si>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</si>
  <si>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</si>
  <si>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</si>
  <si>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</si>
  <si>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</si>
  <si>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</si>
  <si>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</si>
  <si>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</si>
  <si>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</si>
  <si>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</si>
  <si>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</si>
  <si>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</si>
  <si>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</si>
  <si>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</si>
  <si>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</si>
  <si>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</si>
  <si>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</si>
  <si>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</si>
  <si>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</si>
  <si>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</si>
  <si>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</si>
  <si>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</si>
  <si>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</si>
  <si>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</si>
  <si>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</si>
  <si>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</si>
  <si>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</si>
  <si>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</si>
  <si>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</si>
  <si>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</si>
  <si>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</si>
  <si>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</si>
  <si>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</si>
  <si>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</si>
  <si>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</si>
  <si>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</si>
  <si>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</si>
  <si>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</si>
  <si>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</si>
  <si>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</si>
  <si>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</si>
  <si>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</si>
  <si>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</si>
  <si>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</si>
  <si>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</si>
  <si>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</si>
  <si>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</si>
  <si>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</si>
  <si>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</si>
  <si>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</si>
  <si>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</si>
  <si>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</si>
  <si>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</si>
  <si>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</si>
  <si>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</si>
  <si>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</si>
  <si>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</si>
  <si>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</si>
  <si>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</si>
  <si>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</si>
  <si>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</si>
  <si>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</si>
  <si>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</si>
  <si>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</si>
  <si>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</si>
  <si>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</si>
  <si>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</si>
  <si>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</si>
  <si>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</si>
  <si>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</si>
  <si>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</si>
  <si>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</si>
  <si>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</si>
  <si>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</si>
  <si>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</si>
  <si>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</si>
  <si>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</si>
  <si>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</si>
  <si>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</si>
  <si>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</si>
  <si>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</si>
  <si>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</si>
  <si>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</si>
  <si>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</si>
  <si>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</si>
  <si>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</si>
  <si>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</si>
  <si>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</si>
  <si>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</si>
  <si>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</si>
  <si>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</si>
  <si>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</si>
  <si>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</si>
  <si>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</si>
  <si>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</si>
  <si>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</si>
  <si>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</si>
  <si>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</si>
  <si>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</si>
  <si>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</si>
  <si>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</si>
  <si>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</si>
  <si>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</si>
  <si>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</si>
  <si>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</si>
  <si>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</si>
  <si>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</si>
  <si>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</si>
  <si>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</si>
  <si>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</si>
  <si>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</si>
  <si>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</si>
  <si>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</si>
  <si>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</si>
  <si>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</si>
  <si>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</si>
  <si>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</si>
  <si>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</si>
  <si>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</si>
  <si>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</si>
  <si>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</si>
  <si>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</si>
  <si>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</si>
  <si>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</si>
  <si>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</si>
  <si>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</si>
  <si>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</si>
  <si>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</si>
  <si>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</si>
  <si>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</si>
  <si>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</si>
  <si>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</si>
  <si>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</si>
  <si>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</si>
  <si>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</si>
  <si>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</si>
  <si>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</si>
  <si>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</si>
  <si>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</si>
  <si>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</si>
  <si>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</si>
  <si>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</si>
  <si>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</si>
  <si>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</si>
  <si>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</si>
  <si>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</si>
  <si>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</si>
  <si>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</si>
  <si>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</si>
  <si>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</si>
  <si>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</si>
  <si>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</si>
  <si>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</si>
  <si>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</si>
  <si>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</si>
  <si>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</si>
  <si>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</si>
  <si>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</si>
  <si>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</si>
  <si>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</si>
  <si>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</si>
  <si>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</si>
  <si>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</si>
  <si>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</si>
  <si>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</si>
  <si>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</si>
  <si>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</si>
  <si>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</si>
  <si>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</si>
  <si>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</si>
  <si>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</si>
  <si>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</si>
  <si>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</si>
  <si>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</si>
  <si>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</si>
  <si>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</si>
  <si>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</si>
  <si>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</si>
  <si>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</si>
  <si>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</si>
  <si>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</si>
  <si>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</si>
  <si>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</si>
  <si>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</si>
  <si>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</si>
  <si>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</si>
  <si>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</si>
  <si>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</si>
  <si>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</si>
  <si>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</si>
  <si>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</si>
  <si>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</si>
  <si>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</si>
  <si>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</si>
  <si>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</si>
  <si>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</si>
  <si>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</si>
  <si>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</si>
  <si>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</si>
  <si>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</si>
  <si>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</si>
  <si>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</si>
  <si>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</si>
  <si>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</si>
  <si>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</si>
  <si>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</si>
  <si>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</si>
  <si>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</si>
  <si>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</si>
  <si>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</si>
  <si>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</si>
  <si>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</si>
  <si>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</si>
  <si>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</si>
  <si>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</si>
  <si>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</si>
  <si>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</si>
  <si>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</si>
  <si>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</si>
  <si>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</si>
  <si>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</si>
  <si>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</si>
  <si>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</si>
  <si>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</si>
  <si>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</si>
  <si>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</si>
  <si>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</si>
  <si>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</si>
  <si>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</si>
  <si>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</si>
  <si>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</si>
  <si>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</si>
  <si>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</si>
  <si>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</si>
  <si>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</si>
  <si>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</si>
  <si>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</si>
  <si>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</si>
  <si>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</si>
  <si>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</si>
  <si>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</si>
  <si>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</si>
  <si>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</si>
  <si>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</si>
  <si>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</si>
  <si>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</si>
  <si>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</si>
  <si>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</si>
  <si>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</si>
  <si>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</si>
  <si>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</si>
  <si>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</si>
  <si>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</si>
  <si>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</si>
  <si>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</si>
  <si>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</si>
  <si>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</si>
  <si>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</si>
  <si>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</si>
  <si>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</si>
  <si>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</si>
  <si>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</si>
  <si>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</si>
  <si>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</si>
  <si>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</si>
  <si>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</si>
  <si>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</si>
  <si>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</si>
  <si>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</si>
  <si>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</si>
  <si>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</si>
  <si>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</si>
  <si>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</si>
  <si>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</si>
  <si>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</si>
  <si>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</si>
  <si>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</si>
  <si>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</si>
  <si>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</si>
  <si>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</si>
  <si>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</si>
  <si>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</si>
  <si>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</si>
  <si>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</si>
  <si>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</si>
  <si>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</si>
  <si>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</si>
  <si>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</si>
  <si>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</si>
  <si>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</si>
  <si>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</si>
  <si>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</si>
  <si>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</si>
  <si>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</si>
  <si>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</si>
  <si>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</si>
  <si>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</si>
  <si>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</si>
  <si>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</si>
  <si>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</si>
  <si>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</si>
  <si>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</si>
  <si>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</si>
  <si>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</si>
  <si>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</si>
  <si>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</si>
  <si>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</si>
  <si>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</si>
  <si>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</si>
  <si>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</si>
  <si>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</si>
  <si>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</si>
  <si>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</si>
  <si>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</si>
  <si>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</si>
  <si>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</si>
  <si>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</si>
  <si>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</si>
  <si>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</si>
  <si>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</si>
  <si>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</si>
  <si>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</si>
  <si>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</si>
  <si>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</si>
  <si>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</si>
  <si>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</si>
  <si>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</si>
  <si>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</si>
  <si>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</si>
  <si>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</si>
  <si>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</si>
  <si>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</si>
  <si>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</si>
  <si>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</si>
  <si>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</si>
  <si>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</si>
  <si>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</si>
  <si>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</si>
  <si>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</si>
  <si>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</si>
  <si>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</si>
  <si>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</si>
  <si>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</si>
  <si>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</si>
  <si>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</si>
  <si>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</si>
  <si>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</si>
  <si>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</si>
  <si>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</si>
  <si>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</si>
  <si>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</si>
  <si>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</si>
  <si>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</si>
  <si>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</si>
  <si>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</si>
  <si>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</si>
  <si>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</si>
  <si>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</si>
  <si>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</si>
  <si>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</si>
  <si>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</si>
  <si>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</si>
  <si>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</si>
  <si>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</si>
  <si>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</si>
  <si>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</si>
  <si>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</si>
  <si>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</si>
  <si>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</si>
  <si>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</si>
  <si>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</si>
  <si>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</si>
  <si>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</si>
  <si>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</si>
  <si>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</si>
  <si>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</si>
  <si>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</si>
  <si>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</si>
  <si>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</si>
  <si>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</si>
  <si>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</si>
  <si>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</si>
  <si>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</si>
  <si>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</si>
  <si>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</si>
  <si>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</si>
  <si>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</si>
  <si>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</si>
  <si>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</si>
  <si>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</si>
  <si>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</si>
  <si>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</si>
  <si>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</si>
  <si>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</si>
  <si>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</si>
  <si>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</si>
  <si>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</si>
  <si>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</si>
  <si>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</si>
  <si>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</si>
  <si>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</si>
  <si>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</si>
  <si>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</si>
  <si>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</si>
  <si>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</si>
  <si>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</si>
  <si>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</si>
  <si>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</si>
  <si>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</si>
  <si>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</si>
  <si>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</si>
  <si>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</si>
  <si>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</si>
  <si>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</si>
  <si>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</si>
  <si>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</si>
  <si>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</si>
  <si>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</si>
  <si>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</si>
  <si>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</si>
  <si>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</si>
  <si>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</si>
  <si>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</si>
  <si>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</si>
  <si>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</si>
  <si>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</si>
  <si>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</si>
  <si>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</si>
  <si>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</si>
  <si>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</si>
  <si>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</si>
  <si>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</si>
  <si>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</si>
  <si>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</si>
  <si>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</si>
  <si>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</si>
  <si>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</si>
  <si>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</si>
  <si>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</si>
  <si>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</si>
  <si>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</si>
  <si>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</si>
  <si>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</si>
  <si>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</si>
  <si>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</si>
  <si>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</si>
  <si>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</si>
  <si>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</si>
  <si>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</si>
  <si>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</si>
  <si>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</si>
  <si>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</si>
  <si>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</si>
  <si>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</si>
  <si>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</si>
  <si>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</si>
  <si>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</si>
  <si>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</si>
  <si>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</si>
  <si>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</si>
  <si>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</si>
  <si>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</si>
  <si>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</si>
  <si>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</si>
  <si>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</si>
  <si>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</si>
  <si>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</si>
  <si>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</si>
  <si>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</si>
  <si>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</si>
  <si>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</si>
  <si>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</si>
  <si>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</si>
  <si>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</si>
  <si>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</si>
  <si>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</si>
  <si>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</si>
  <si>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</si>
  <si>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</si>
  <si>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</si>
  <si>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</si>
  <si>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</si>
  <si>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</si>
  <si>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</si>
  <si>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</si>
  <si>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</si>
  <si>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</si>
  <si>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</si>
  <si>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</si>
  <si>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</si>
  <si>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</si>
  <si>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</si>
  <si>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</si>
  <si>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</si>
  <si>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</si>
  <si>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</si>
  <si>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</si>
  <si>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</si>
  <si>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</si>
  <si>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</si>
  <si>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</si>
  <si>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</si>
  <si>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</si>
  <si>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</si>
  <si>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</si>
  <si>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</si>
  <si>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</si>
  <si>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</si>
  <si>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</si>
  <si>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</si>
  <si>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</si>
  <si>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</si>
  <si>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</si>
  <si>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</si>
  <si>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</si>
  <si>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</si>
  <si>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</si>
  <si>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</si>
  <si>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</si>
  <si>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</si>
  <si>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</si>
  <si>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</si>
  <si>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</si>
  <si>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</si>
  <si>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</si>
  <si>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</si>
  <si>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</si>
  <si>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</si>
  <si>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</si>
  <si>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</si>
  <si>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</si>
  <si>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</si>
  <si>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</si>
  <si>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</si>
  <si>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</si>
  <si>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</si>
  <si>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</si>
  <si>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</si>
  <si>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</si>
  <si>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</si>
  <si>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</si>
  <si>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</si>
  <si>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</si>
  <si>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</si>
  <si>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</si>
  <si>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</si>
  <si>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</si>
  <si>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</si>
  <si>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</si>
  <si>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</si>
  <si>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</si>
  <si>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</si>
  <si>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</si>
  <si>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</si>
  <si>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</si>
  <si>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</si>
  <si>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</si>
  <si>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</si>
  <si>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</si>
  <si>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</si>
  <si>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</si>
  <si>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</si>
  <si>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</si>
  <si>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</si>
  <si>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</si>
  <si>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</si>
  <si>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</si>
  <si>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</si>
  <si>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</si>
  <si>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</si>
  <si>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</si>
  <si>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</si>
  <si>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</si>
  <si>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</si>
  <si>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</si>
  <si>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</si>
  <si>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</si>
  <si>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</si>
  <si>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</si>
  <si>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</si>
  <si>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</si>
  <si>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</si>
  <si>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</si>
  <si>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</si>
  <si>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</si>
  <si>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</si>
  <si>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</si>
  <si>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</si>
  <si>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</si>
  <si>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</si>
  <si>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</si>
  <si>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</si>
  <si>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</si>
  <si>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</si>
  <si>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</si>
  <si>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</si>
  <si>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</si>
  <si>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</si>
  <si>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</si>
  <si>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</si>
  <si>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</si>
  <si>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</si>
  <si>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</si>
  <si>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</si>
  <si>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</si>
  <si>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</si>
  <si>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</si>
  <si>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</si>
  <si>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</si>
  <si>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</si>
  <si>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</si>
  <si>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</si>
  <si>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</si>
  <si>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</si>
  <si>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</si>
  <si>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</si>
  <si>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</si>
  <si>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</si>
  <si>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</si>
  <si>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</si>
  <si>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</si>
  <si>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</si>
  <si>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</si>
  <si>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</si>
  <si>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</si>
  <si>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</si>
  <si>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</si>
  <si>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</si>
  <si>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</si>
  <si>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</si>
  <si>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</si>
  <si>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</si>
  <si>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</si>
  <si>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</si>
  <si>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</si>
  <si>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</si>
  <si>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</si>
  <si>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</si>
  <si>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</si>
  <si>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</si>
  <si>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</si>
  <si>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</si>
  <si>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</si>
  <si>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</si>
  <si>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</si>
  <si>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</si>
  <si>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</si>
  <si>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</si>
  <si>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</si>
  <si>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</si>
  <si>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</si>
  <si>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</si>
  <si>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</si>
  <si>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</si>
  <si>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</si>
  <si>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</si>
  <si>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</si>
  <si>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</si>
  <si>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</si>
  <si>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</si>
  <si>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</si>
  <si>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</si>
  <si>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</si>
  <si>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</si>
  <si>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</si>
  <si>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</si>
  <si>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</si>
  <si>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</si>
  <si>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</si>
  <si>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</si>
  <si>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</si>
  <si>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</si>
  <si>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</si>
  <si>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</si>
  <si>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</si>
  <si>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</si>
  <si>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</si>
  <si>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</si>
  <si>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</si>
  <si>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</si>
  <si>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</si>
  <si>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</si>
  <si>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</si>
  <si>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</si>
  <si>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</si>
  <si>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</si>
  <si>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</si>
  <si>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</si>
  <si>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</si>
  <si>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</si>
  <si>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</si>
  <si>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</si>
  <si>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</si>
  <si>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</si>
  <si>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</si>
  <si>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</si>
  <si>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</si>
  <si>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</si>
  <si>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</si>
  <si>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</si>
  <si>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</si>
  <si>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</si>
  <si>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</si>
  <si>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</si>
  <si>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</si>
  <si>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</si>
  <si>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</si>
  <si>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</si>
  <si>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</si>
  <si>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</si>
  <si>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</si>
  <si>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</si>
  <si>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</si>
  <si>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</si>
  <si>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</si>
  <si>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</si>
  <si>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</si>
  <si>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</si>
  <si>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</si>
  <si>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</si>
  <si>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</si>
  <si>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</si>
  <si>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</si>
  <si>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</si>
  <si>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</si>
  <si>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</si>
  <si>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</si>
  <si>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</si>
  <si>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</si>
  <si>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</si>
  <si>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</si>
  <si>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</si>
  <si>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</si>
  <si>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</si>
  <si>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</si>
  <si>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</si>
  <si>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</si>
  <si>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</si>
  <si>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</si>
  <si>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</si>
  <si>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</si>
  <si>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</si>
  <si>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</si>
  <si>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</si>
  <si>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</si>
  <si>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</si>
  <si>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</si>
  <si>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</si>
  <si>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</si>
  <si>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</si>
  <si>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</si>
  <si>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</si>
  <si>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</si>
  <si>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</si>
  <si>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</si>
  <si>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</si>
  <si>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</si>
  <si>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</si>
  <si>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</si>
  <si>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</si>
  <si>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</si>
  <si>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</si>
  <si>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</si>
  <si>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</si>
  <si>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</si>
  <si>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</si>
  <si>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</si>
  <si>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</si>
  <si>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</si>
  <si>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</si>
  <si>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</si>
  <si>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</si>
  <si>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</si>
  <si>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</si>
  <si>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</si>
  <si>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</si>
  <si>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</si>
  <si>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</si>
  <si>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</si>
  <si>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</si>
  <si>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</si>
  <si>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</si>
  <si>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</si>
  <si>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</si>
  <si>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</si>
  <si>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</si>
  <si>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</si>
  <si>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</si>
  <si>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</si>
  <si>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</si>
  <si>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</si>
  <si>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</si>
  <si>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</si>
  <si>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</si>
  <si>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</si>
  <si>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</si>
  <si>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</si>
  <si>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</si>
  <si>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</si>
  <si>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</si>
  <si>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</si>
  <si>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</si>
  <si>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</si>
  <si>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</si>
  <si>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</si>
  <si>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</si>
  <si>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</si>
  <si>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</si>
  <si>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</si>
  <si>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</si>
  <si>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</si>
  <si>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</si>
  <si>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</si>
  <si>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</si>
  <si>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</si>
  <si>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</si>
  <si>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</si>
  <si>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</si>
  <si>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</si>
  <si>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</si>
  <si>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</si>
  <si>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</si>
  <si>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</si>
  <si>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</si>
  <si>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</si>
  <si>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</si>
  <si>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</si>
  <si>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</si>
  <si>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</si>
  <si>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</si>
  <si>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</si>
  <si>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</si>
  <si>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</si>
  <si>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</si>
  <si>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</si>
  <si>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</si>
  <si>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</si>
  <si>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</si>
  <si>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</si>
  <si>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</si>
  <si>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</si>
  <si>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</si>
  <si>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</si>
  <si>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</si>
  <si>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</si>
  <si>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</si>
  <si>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</si>
  <si>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</si>
  <si>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</si>
  <si>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</si>
  <si>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</si>
  <si>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</si>
  <si>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</si>
  <si>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</si>
  <si>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</si>
  <si>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</si>
  <si>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</si>
  <si>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</si>
  <si>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</si>
  <si>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</si>
  <si>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</si>
  <si>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</si>
  <si>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</si>
  <si>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</si>
  <si>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</si>
  <si>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</si>
  <si>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</si>
  <si>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</si>
  <si>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</si>
  <si>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</si>
  <si>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</si>
  <si>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</si>
  <si>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</si>
  <si>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</si>
  <si>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</si>
  <si>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</si>
  <si>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</si>
  <si>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</si>
  <si>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</si>
  <si>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</si>
  <si>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</si>
  <si>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</si>
  <si>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</si>
  <si>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</si>
  <si>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</si>
  <si>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</si>
  <si>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</si>
  <si>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</si>
  <si>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</si>
  <si>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</si>
  <si>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</si>
  <si>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</si>
  <si>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</si>
  <si>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</si>
  <si>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</si>
  <si>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</si>
  <si>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</si>
  <si>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</si>
  <si>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</si>
  <si>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</si>
  <si>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</si>
  <si>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</si>
  <si>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</si>
  <si>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</si>
  <si>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</si>
  <si>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</si>
  <si>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</si>
  <si>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</si>
  <si>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</si>
  <si>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</si>
  <si>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</si>
  <si>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</si>
  <si>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</si>
  <si>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</si>
  <si>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</si>
  <si>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</si>
  <si>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</si>
  <si>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</si>
  <si>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</si>
  <si>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</si>
  <si>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</si>
  <si>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</si>
  <si>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</si>
  <si>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</si>
  <si>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</si>
  <si>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</si>
  <si>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</si>
  <si>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</si>
  <si>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</si>
  <si>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</si>
  <si>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</si>
  <si>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</si>
  <si>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</si>
  <si>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</si>
  <si>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</si>
  <si>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</si>
  <si>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</si>
  <si>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</si>
  <si>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</si>
  <si>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</si>
  <si>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</si>
  <si>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</si>
  <si>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</si>
  <si>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</si>
  <si>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</si>
  <si>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</si>
  <si>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</si>
  <si>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</si>
  <si>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</si>
  <si>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</si>
  <si>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</si>
  <si>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</si>
  <si>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</si>
  <si>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</si>
  <si>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</si>
  <si>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</si>
  <si>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</si>
  <si>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</si>
  <si>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</si>
  <si>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</si>
  <si>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</si>
  <si>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</si>
  <si>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</si>
  <si>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</si>
  <si>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</si>
  <si>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</si>
  <si>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</si>
  <si>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</si>
  <si>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</si>
  <si>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</si>
  <si>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</si>
  <si>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</si>
  <si>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</si>
  <si>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</si>
  <si>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</si>
  <si>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</si>
  <si>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</si>
  <si>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</si>
  <si>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</si>
  <si>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</si>
  <si>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</si>
  <si>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</si>
  <si>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</si>
  <si>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</si>
  <si>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</si>
  <si>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</si>
  <si>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</si>
  <si>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</si>
  <si>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</si>
  <si>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</si>
  <si>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</si>
  <si>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</si>
  <si>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</si>
  <si>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</si>
  <si>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</si>
  <si>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</si>
  <si>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</si>
  <si>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</si>
  <si>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</si>
  <si>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</si>
  <si>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</si>
  <si>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</si>
  <si>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</si>
  <si>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</si>
  <si>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</si>
  <si>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</si>
  <si>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</si>
  <si>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</si>
  <si>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</si>
  <si>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</si>
  <si>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</si>
  <si>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</si>
  <si>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</si>
  <si>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</si>
  <si>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</si>
  <si>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</si>
  <si>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</si>
  <si>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</si>
  <si>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</si>
  <si>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</si>
  <si>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</si>
  <si>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</si>
  <si>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</si>
  <si>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</si>
  <si>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</si>
  <si>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</si>
  <si>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</si>
  <si>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</si>
  <si>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</si>
  <si>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</si>
  <si>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</si>
  <si>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</si>
  <si>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</si>
  <si>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</si>
  <si>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</si>
  <si>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</si>
  <si>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</si>
  <si>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</si>
  <si>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</si>
  <si>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</si>
  <si>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</si>
  <si>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</si>
  <si>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</si>
  <si>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</si>
  <si>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</si>
  <si>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</si>
  <si>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</si>
  <si>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</si>
  <si>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</si>
  <si>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</si>
  <si>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</si>
  <si>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</si>
  <si>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</si>
  <si>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</si>
  <si>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</si>
  <si>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</si>
  <si>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</si>
  <si>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</si>
  <si>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</si>
  <si>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</si>
  <si>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</si>
  <si>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</si>
  <si>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</si>
  <si>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</si>
  <si>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</si>
  <si>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</si>
  <si>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</si>
  <si>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</si>
  <si>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</si>
  <si>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</si>
  <si>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</si>
  <si>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</si>
  <si>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</si>
  <si>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</si>
  <si>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</si>
  <si>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</si>
  <si>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5"/>
  </si>
  <si>
    <t>AP3020212</t>
  </si>
  <si>
    <t>明細消費税</t>
    <rPh sb="0" eb="2">
      <t>メイサイ</t>
    </rPh>
    <phoneticPr fontId="15"/>
  </si>
  <si>
    <t>AP3020214</t>
  </si>
  <si>
    <t>AP3020313</t>
  </si>
  <si>
    <t>AP3020314</t>
  </si>
  <si>
    <t>AP3020315</t>
  </si>
  <si>
    <t>AP3020316</t>
  </si>
  <si>
    <t>AP3010431</t>
    <phoneticPr fontId="4"/>
  </si>
  <si>
    <t>AP3020105</t>
    <phoneticPr fontId="4"/>
  </si>
  <si>
    <t>AP3080313</t>
    <phoneticPr fontId="4"/>
  </si>
  <si>
    <t>AP3080517</t>
    <phoneticPr fontId="4"/>
  </si>
  <si>
    <t>AP3080917</t>
    <phoneticPr fontId="4"/>
  </si>
  <si>
    <t>AP2016401</t>
  </si>
  <si>
    <t>AP2016402</t>
  </si>
  <si>
    <t>AP2016403</t>
  </si>
  <si>
    <t>AP2016404</t>
  </si>
  <si>
    <t>AP2016405</t>
  </si>
  <si>
    <t>AP2016406</t>
  </si>
  <si>
    <t>AP2016407</t>
  </si>
  <si>
    <t>ファクタリング会社コード</t>
    <rPh sb="7" eb="9">
      <t>ガイシャ</t>
    </rPh>
    <phoneticPr fontId="33"/>
  </si>
  <si>
    <t>決済日付</t>
    <rPh sb="0" eb="2">
      <t>ケッサイ</t>
    </rPh>
    <rPh sb="2" eb="4">
      <t>ヒヅケ</t>
    </rPh>
    <phoneticPr fontId="33"/>
  </si>
  <si>
    <t>AP3080234</t>
  </si>
  <si>
    <t>AP3020097</t>
  </si>
  <si>
    <t>AP3020100</t>
  </si>
  <si>
    <t>AP3020103</t>
  </si>
  <si>
    <t>インボイス登録区分</t>
    <rPh sb="5" eb="7">
      <t>トウロク</t>
    </rPh>
    <rPh sb="7" eb="9">
      <t>クブン</t>
    </rPh>
    <phoneticPr fontId="1"/>
  </si>
  <si>
    <t>AP2010116</t>
    <phoneticPr fontId="4"/>
  </si>
  <si>
    <t>AP2010117</t>
    <phoneticPr fontId="4"/>
  </si>
  <si>
    <t>AP3080230</t>
    <phoneticPr fontId="4"/>
  </si>
  <si>
    <t>AP3010342</t>
    <phoneticPr fontId="4"/>
  </si>
  <si>
    <t>AP3080919</t>
    <phoneticPr fontId="4"/>
  </si>
  <si>
    <t>AP3081119</t>
    <phoneticPr fontId="4"/>
  </si>
  <si>
    <t>AP2011701</t>
  </si>
  <si>
    <t>為替レート種別コード</t>
    <phoneticPr fontId="43"/>
  </si>
  <si>
    <t>AP2010403</t>
    <phoneticPr fontId="4"/>
  </si>
  <si>
    <t>AP2010404</t>
    <phoneticPr fontId="4"/>
  </si>
  <si>
    <t>AP2017003</t>
  </si>
  <si>
    <t>AP2017004</t>
  </si>
  <si>
    <t>AP2017005</t>
  </si>
  <si>
    <t>AP2017006</t>
  </si>
  <si>
    <t>AP2017007</t>
  </si>
  <si>
    <t>AP2017008</t>
  </si>
  <si>
    <t>AP2017009</t>
  </si>
  <si>
    <t>仕入伝票区分</t>
    <rPh sb="0" eb="6">
      <t>シイレデンヒョウクブン</t>
    </rPh>
    <phoneticPr fontId="1"/>
  </si>
  <si>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</si>
  <si>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</si>
  <si>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</si>
  <si>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</si>
  <si>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1"/>
  </si>
  <si>
    <t>AP2010307</t>
  </si>
  <si>
    <t>AP2010308</t>
  </si>
  <si>
    <t>AP2010309</t>
  </si>
  <si>
    <t>AP2010310</t>
  </si>
  <si>
    <t>AP3010567</t>
    <phoneticPr fontId="4"/>
  </si>
  <si>
    <t>区切</t>
    <rPh sb="0" eb="2">
      <t>クギ</t>
    </rPh>
    <phoneticPr fontId="1"/>
  </si>
  <si>
    <t>AP2010433</t>
  </si>
  <si>
    <t>AP2010434</t>
  </si>
  <si>
    <t>AP2010435</t>
  </si>
  <si>
    <t>AP2010436</t>
  </si>
  <si>
    <t>AP2010437</t>
  </si>
  <si>
    <t>【ヘッダー】</t>
    <phoneticPr fontId="4"/>
  </si>
  <si>
    <t>必須</t>
  </si>
  <si>
    <t>30</t>
    <phoneticPr fontId="7"/>
  </si>
  <si>
    <t>文字</t>
    <rPh sb="0" eb="2">
      <t>モジ</t>
    </rPh>
    <phoneticPr fontId="7"/>
  </si>
  <si>
    <t>１</t>
  </si>
  <si>
    <t>数字</t>
    <rPh sb="0" eb="2">
      <t>スウジ</t>
    </rPh>
    <phoneticPr fontId="1"/>
  </si>
  <si>
    <t>文字</t>
    <rPh sb="0" eb="2">
      <t>モジ</t>
    </rPh>
    <phoneticPr fontId="1"/>
  </si>
  <si>
    <t>19</t>
    <phoneticPr fontId="4"/>
  </si>
  <si>
    <t>10</t>
  </si>
  <si>
    <t>数字</t>
    <rPh sb="0" eb="2">
      <t>スウジ</t>
    </rPh>
    <phoneticPr fontId="45"/>
  </si>
  <si>
    <t>60</t>
    <phoneticPr fontId="7"/>
  </si>
  <si>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</si>
  <si>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</si>
  <si>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</si>
  <si>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</si>
  <si>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</si>
  <si>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</si>
  <si>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</si>
  <si>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</si>
  <si>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</si>
  <si>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</si>
  <si>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</si>
  <si>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</si>
  <si>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</si>
  <si>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</si>
  <si>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AR1020101</t>
  </si>
  <si>
    <t>数字</t>
  </si>
  <si>
    <t>準必須</t>
    <rPh sb="0" eb="1">
      <t>ジュン</t>
    </rPh>
    <rPh sb="1" eb="3">
      <t>ヒッス</t>
    </rPh>
    <phoneticPr fontId="34"/>
  </si>
  <si>
    <t>0：利用しない　1：利用する
新規データとして空白データを受け入れた場合は、「0：利用しない」が設定されます。</t>
    <rPh sb="2" eb="4">
      <t>リヨウ</t>
    </rPh>
    <rPh sb="10" eb="12">
      <t>リヨウ</t>
    </rPh>
    <phoneticPr fontId="15"/>
  </si>
  <si>
    <t>科目属性-売上科目</t>
  </si>
  <si>
    <t>AR1020102</t>
  </si>
  <si>
    <t>数字</t>
    <rPh sb="0" eb="2">
      <t>スウジ</t>
    </rPh>
    <phoneticPr fontId="15"/>
  </si>
  <si>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</si>
  <si>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</si>
  <si>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</si>
  <si>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</si>
  <si>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</si>
  <si>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</si>
  <si>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</si>
  <si>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</si>
  <si>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</si>
  <si>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</si>
  <si>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</si>
  <si>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</si>
  <si>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</si>
  <si>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</si>
  <si>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</si>
  <si>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</si>
  <si>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</si>
  <si>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</si>
  <si>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</si>
  <si>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</si>
  <si>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5"/>
  </si>
  <si>
    <t>AR1020114</t>
  </si>
  <si>
    <t>科目属性-決済科目</t>
  </si>
  <si>
    <t>AR1020115</t>
  </si>
  <si>
    <t>準必須</t>
    <rPh sb="0" eb="1">
      <t>ジュン</t>
    </rPh>
    <rPh sb="1" eb="3">
      <t>ヒッス</t>
    </rPh>
    <phoneticPr fontId="3"/>
  </si>
  <si>
    <t>科目属性-手数料科目</t>
  </si>
  <si>
    <t>AR1020116</t>
  </si>
  <si>
    <t>AR1020130</t>
    <phoneticPr fontId="4"/>
  </si>
  <si>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</si>
  <si>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</si>
  <si>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</si>
  <si>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</si>
  <si>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</si>
  <si>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15"/>
  </si>
  <si>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</si>
  <si>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</si>
  <si>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</si>
  <si>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</si>
  <si>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</si>
  <si>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</si>
  <si>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</si>
  <si>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4"/>
  </si>
  <si>
    <t>AR1020125</t>
  </si>
  <si>
    <t>AR1020126</t>
  </si>
  <si>
    <t>AR1020127</t>
  </si>
  <si>
    <t>AR1020128</t>
  </si>
  <si>
    <t>【消費税】</t>
  </si>
  <si>
    <t>AR1020201</t>
  </si>
  <si>
    <t>４</t>
  </si>
  <si>
    <t>数字</t>
    <rPh sb="0" eb="2">
      <t>スウジ</t>
    </rPh>
    <phoneticPr fontId="34"/>
  </si>
  <si>
    <t>AR1020202</t>
  </si>
  <si>
    <t>AR1020203</t>
  </si>
  <si>
    <t>端数処理</t>
  </si>
  <si>
    <t>AR1020204</t>
  </si>
  <si>
    <t>【基本】</t>
    <rPh sb="1" eb="3">
      <t>キホン</t>
    </rPh>
    <phoneticPr fontId="34"/>
  </si>
  <si>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</si>
  <si>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</si>
  <si>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</si>
  <si>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</si>
  <si>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</si>
  <si>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</si>
  <si>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</si>
  <si>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</si>
  <si>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</si>
  <si>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</si>
  <si>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</si>
  <si>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</si>
  <si>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</si>
  <si>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</si>
  <si>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</si>
  <si>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</si>
  <si>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</si>
  <si>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</si>
  <si>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</si>
  <si>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</si>
  <si>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桁数は、設定（メインメニュー右上にある[設定]アイコンから[運用設定]メニューの[基本]ページ）によって異なります。</t>
    <phoneticPr fontId="4"/>
  </si>
  <si>
    <t>１～15</t>
    <phoneticPr fontId="4"/>
  </si>
  <si>
    <t>4～20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</si>
  <si>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</si>
  <si>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１～20</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</si>
  <si>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</si>
  <si>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１</t>
    <phoneticPr fontId="4"/>
  </si>
  <si>
    <t>数字</t>
    <rPh sb="0" eb="2">
      <t>スウジ</t>
    </rPh>
    <phoneticPr fontId="4"/>
  </si>
  <si>
    <t>４～20</t>
    <phoneticPr fontId="4"/>
  </si>
  <si>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</si>
  <si>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</si>
  <si>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</si>
  <si>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</si>
  <si>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</si>
  <si>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</si>
  <si>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必須</t>
    <rPh sb="0" eb="2">
      <t>ヒッス</t>
    </rPh>
    <phoneticPr fontId="34"/>
  </si>
  <si>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</si>
  <si>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</si>
  <si>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</si>
  <si>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</si>
  <si>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</si>
  <si>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</si>
  <si>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</si>
  <si>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</si>
  <si>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</si>
  <si>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値引補助科目コード</t>
  </si>
  <si>
    <t>値引部門指定</t>
    <rPh sb="0" eb="2">
      <t>ネビキ</t>
    </rPh>
    <rPh sb="2" eb="4">
      <t>ブモン</t>
    </rPh>
    <rPh sb="4" eb="6">
      <t>シテイ</t>
    </rPh>
    <phoneticPr fontId="15"/>
  </si>
  <si>
    <t>値引セグメント１コード</t>
    <phoneticPr fontId="4"/>
  </si>
  <si>
    <t>値引セグメント２コード</t>
    <phoneticPr fontId="4"/>
  </si>
  <si>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</si>
  <si>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</si>
  <si>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</si>
  <si>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</si>
  <si>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</si>
  <si>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</si>
  <si>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</si>
  <si>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5"/>
  </si>
  <si>
    <t>準必須</t>
    <rPh sb="0" eb="1">
      <t>ジュン</t>
    </rPh>
    <rPh sb="1" eb="3">
      <t>ヒッス</t>
    </rPh>
    <phoneticPr fontId="15"/>
  </si>
  <si>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5"/>
  </si>
  <si>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</si>
  <si>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5"/>
  </si>
  <si>
    <t>科目属性-債務科目</t>
  </si>
  <si>
    <t>AR1020108</t>
  </si>
  <si>
    <t>科目属性-購入科目</t>
  </si>
  <si>
    <t>AR1020109</t>
  </si>
  <si>
    <t>0：利用しない　1：利用する
この項目は、債務支払の認識基準（債務管理規程メニューの[債務管理]ページで設定）が「出金確認時に認識する」の場合に受け入れできます。
新規データとして空白データを受け入れた場合は、「0：利用しない」が設定されます。</t>
    <phoneticPr fontId="4"/>
  </si>
  <si>
    <t>準必須</t>
    <rPh sb="0" eb="1">
      <t>ジュン</t>
    </rPh>
    <rPh sb="1" eb="3">
      <t>ヒッス</t>
    </rPh>
    <phoneticPr fontId="1"/>
  </si>
  <si>
    <t>AR1020121</t>
  </si>
  <si>
    <t>準必須</t>
    <rPh sb="0" eb="1">
      <t>ジュン</t>
    </rPh>
    <rPh sb="1" eb="3">
      <t>ヒッス</t>
    </rPh>
    <phoneticPr fontId="33"/>
  </si>
  <si>
    <t>科目属性-てん末科目</t>
    <rPh sb="7" eb="8">
      <t>マツ</t>
    </rPh>
    <rPh sb="8" eb="10">
      <t>カモク</t>
    </rPh>
    <phoneticPr fontId="1"/>
  </si>
  <si>
    <t>科目属性-割引料科目</t>
    <rPh sb="5" eb="8">
      <t>ワリビキリョウ</t>
    </rPh>
    <rPh sb="8" eb="10">
      <t>カモク</t>
    </rPh>
    <phoneticPr fontId="1"/>
  </si>
  <si>
    <t>科目属性-他勘定振替元科目</t>
    <rPh sb="5" eb="6">
      <t>タ</t>
    </rPh>
    <rPh sb="6" eb="8">
      <t>カンジョウ</t>
    </rPh>
    <rPh sb="8" eb="10">
      <t>フリカエ</t>
    </rPh>
    <rPh sb="10" eb="11">
      <t>モト</t>
    </rPh>
    <rPh sb="11" eb="13">
      <t>カモク</t>
    </rPh>
    <phoneticPr fontId="15"/>
  </si>
  <si>
    <t>科目属性-他勘定振替先科目</t>
    <rPh sb="5" eb="6">
      <t>タ</t>
    </rPh>
    <rPh sb="6" eb="8">
      <t>カンジョウ</t>
    </rPh>
    <rPh sb="8" eb="10">
      <t>フリカエ</t>
    </rPh>
    <rPh sb="10" eb="11">
      <t>サキ</t>
    </rPh>
    <rPh sb="11" eb="13">
      <t>カモク</t>
    </rPh>
    <phoneticPr fontId="15"/>
  </si>
  <si>
    <t>科目属性-資産科目</t>
    <rPh sb="5" eb="7">
      <t>シサン</t>
    </rPh>
    <rPh sb="7" eb="9">
      <t>カモク</t>
    </rPh>
    <phoneticPr fontId="15"/>
  </si>
  <si>
    <t>科目属性-棚卸科目</t>
    <rPh sb="5" eb="7">
      <t>タナオロシ</t>
    </rPh>
    <rPh sb="7" eb="9">
      <t>カモク</t>
    </rPh>
    <phoneticPr fontId="15"/>
  </si>
  <si>
    <t>科目属性-棚卸調整科目</t>
    <rPh sb="5" eb="7">
      <t>タナオロシ</t>
    </rPh>
    <rPh sb="7" eb="9">
      <t>チョウセイ</t>
    </rPh>
    <rPh sb="9" eb="11">
      <t>カモク</t>
    </rPh>
    <phoneticPr fontId="15"/>
  </si>
  <si>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</si>
  <si>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</si>
  <si>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</si>
  <si>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</si>
  <si>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</si>
  <si>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</si>
  <si>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</si>
  <si>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</si>
  <si>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</si>
  <si>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</si>
  <si>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</si>
  <si>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5"/>
  </si>
  <si>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</si>
  <si>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5"/>
  </si>
  <si>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</si>
  <si>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</si>
  <si>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</si>
  <si>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</si>
  <si>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</si>
  <si>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債務補助科目指定</t>
    <rPh sb="0" eb="2">
      <t>サイム</t>
    </rPh>
    <rPh sb="2" eb="4">
      <t>ホジョ</t>
    </rPh>
    <rPh sb="4" eb="6">
      <t>カモク</t>
    </rPh>
    <rPh sb="6" eb="8">
      <t>シテイ</t>
    </rPh>
    <phoneticPr fontId="15"/>
  </si>
  <si>
    <t>AP1010106</t>
    <phoneticPr fontId="4"/>
  </si>
  <si>
    <t>0：固定　1：購入　9：マスター</t>
    <rPh sb="2" eb="4">
      <t>コテイ</t>
    </rPh>
    <rPh sb="7" eb="9">
      <t>コウニュウ</t>
    </rPh>
    <phoneticPr fontId="34"/>
  </si>
  <si>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</si>
  <si>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</si>
  <si>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34"/>
  </si>
  <si>
    <t>購入部門コード</t>
    <rPh sb="0" eb="2">
      <t>コウニュウ</t>
    </rPh>
    <rPh sb="2" eb="4">
      <t>ブモン</t>
    </rPh>
    <phoneticPr fontId="15"/>
  </si>
  <si>
    <t>AP1010107</t>
    <phoneticPr fontId="4"/>
  </si>
  <si>
    <t>購入プロジェクトコード</t>
    <rPh sb="0" eb="2">
      <t>コウニュウ</t>
    </rPh>
    <phoneticPr fontId="15"/>
  </si>
  <si>
    <t>AP1010108</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</si>
  <si>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4"/>
  </si>
  <si>
    <t>購入工程／工種コード</t>
    <rPh sb="0" eb="2">
      <t>コウニュウ</t>
    </rPh>
    <phoneticPr fontId="15"/>
  </si>
  <si>
    <t>AP1010109</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</si>
  <si>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4"/>
  </si>
  <si>
    <t>債務部門指定</t>
    <rPh sb="0" eb="2">
      <t>サイム</t>
    </rPh>
    <rPh sb="2" eb="4">
      <t>ブモン</t>
    </rPh>
    <rPh sb="4" eb="6">
      <t>シテイ</t>
    </rPh>
    <phoneticPr fontId="15"/>
  </si>
  <si>
    <t>AP1010110</t>
    <phoneticPr fontId="4"/>
  </si>
  <si>
    <t>0：固定　1：購入　9：マスター</t>
    <phoneticPr fontId="34"/>
  </si>
  <si>
    <t>債務部門コード</t>
    <rPh sb="0" eb="2">
      <t>サイム</t>
    </rPh>
    <rPh sb="2" eb="4">
      <t>ブモン</t>
    </rPh>
    <phoneticPr fontId="15"/>
  </si>
  <si>
    <t>AP1010111</t>
    <phoneticPr fontId="4"/>
  </si>
  <si>
    <t>債務プロジェクト指定</t>
    <rPh sb="0" eb="2">
      <t>サイム</t>
    </rPh>
    <rPh sb="8" eb="10">
      <t>シテイ</t>
    </rPh>
    <phoneticPr fontId="15"/>
  </si>
  <si>
    <t>AP1010112</t>
    <phoneticPr fontId="4"/>
  </si>
  <si>
    <t>0：固定　1：購入　9：マスター
この項目は、プロジェクト（メインメニュー右上にある[設定]アイコンから[運用設定]メニューの[基本]ページで設定）が「使用する」の場合に受け入れできます。</t>
    <phoneticPr fontId="34"/>
  </si>
  <si>
    <t>債務プロジェクトコード</t>
    <phoneticPr fontId="15"/>
  </si>
  <si>
    <t>AP1010113</t>
    <phoneticPr fontId="4"/>
  </si>
  <si>
    <t>債務工程／工種指定</t>
    <rPh sb="0" eb="2">
      <t>サイム</t>
    </rPh>
    <rPh sb="7" eb="9">
      <t>シテイ</t>
    </rPh>
    <phoneticPr fontId="15"/>
  </si>
  <si>
    <t>AP1010114</t>
    <phoneticPr fontId="4"/>
  </si>
  <si>
    <t>0：固定　1：購入　9：マスター
この項目は、工程／工種（メインメニュー右上にある[設定]アイコンから[運用設定]メニューの[基本]ページで設定）が「使用する」の場合に受け入れできます。</t>
    <phoneticPr fontId="34"/>
  </si>
  <si>
    <t>債務工程／工種コード</t>
    <phoneticPr fontId="15"/>
  </si>
  <si>
    <t>AP1010115</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</si>
  <si>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</si>
  <si>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</si>
  <si>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</si>
  <si>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</si>
  <si>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</si>
  <si>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</si>
  <si>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</si>
  <si>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</si>
  <si>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</si>
  <si>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</si>
  <si>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</si>
  <si>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</si>
  <si>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</si>
  <si>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</si>
  <si>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※「2：ファクタリング」「4：期日現金」は、『Sシステム』または『奉行V ERPクラウド』をご利用の場合に指定できます。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</si>
  <si>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</si>
  <si>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</si>
  <si>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</si>
  <si>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</si>
  <si>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</si>
  <si>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5"/>
  </si>
  <si>
    <t>AP1020127</t>
    <phoneticPr fontId="4"/>
  </si>
  <si>
    <t>0：固定　1：債務　2：購入　9：マスター</t>
    <rPh sb="2" eb="4">
      <t>コテイ</t>
    </rPh>
    <rPh sb="7" eb="9">
      <t>サイム</t>
    </rPh>
    <rPh sb="12" eb="14">
      <t>コウニュウ</t>
    </rPh>
    <phoneticPr fontId="34"/>
  </si>
  <si>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</si>
  <si>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</si>
  <si>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</si>
  <si>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</si>
  <si>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</si>
  <si>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</si>
  <si>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</si>
  <si>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</si>
  <si>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5"/>
  </si>
  <si>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</si>
  <si>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5"/>
  </si>
  <si>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</si>
  <si>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</si>
  <si>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</si>
  <si>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5"/>
  </si>
  <si>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</si>
  <si>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5"/>
  </si>
  <si>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</si>
  <si>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</si>
  <si>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</si>
  <si>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</si>
  <si>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</si>
  <si>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</si>
  <si>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</si>
  <si>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</si>
  <si>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</si>
  <si>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</si>
  <si>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</si>
  <si>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</si>
  <si>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</si>
  <si>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</si>
  <si>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</si>
  <si>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</si>
  <si>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</si>
  <si>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</si>
  <si>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</si>
  <si>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</si>
  <si>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</si>
  <si>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</si>
  <si>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値引セグメント１指定</t>
    <rPh sb="0" eb="2">
      <t>ネビキ</t>
    </rPh>
    <rPh sb="8" eb="10">
      <t>シテイ</t>
    </rPh>
    <phoneticPr fontId="15"/>
  </si>
  <si>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</si>
  <si>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</si>
  <si>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5"/>
  </si>
  <si>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</si>
  <si>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</si>
  <si>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5"/>
  </si>
  <si>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</si>
  <si>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</si>
  <si>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5"/>
  </si>
  <si>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</si>
  <si>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</si>
  <si>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</si>
  <si>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</si>
  <si>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</si>
  <si>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</si>
  <si>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</si>
  <si>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</si>
  <si>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</si>
  <si>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</si>
  <si>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</si>
  <si>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</si>
  <si>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</si>
  <si>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</si>
  <si>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</si>
  <si>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</si>
  <si>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</si>
  <si>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</si>
  <si>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</si>
  <si>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</si>
  <si>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</si>
  <si>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</si>
  <si>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</si>
  <si>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</si>
  <si>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</si>
  <si>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</si>
  <si>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</si>
  <si>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</si>
  <si>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</si>
  <si>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</si>
  <si>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</si>
  <si>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</si>
  <si>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</si>
  <si>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</si>
  <si>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</si>
  <si>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</si>
  <si>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</si>
  <si>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</si>
  <si>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</si>
  <si>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</si>
  <si>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</si>
  <si>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</si>
  <si>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</si>
  <si>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</si>
  <si>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</si>
  <si>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</si>
  <si>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5"/>
  </si>
  <si>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</si>
  <si>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</si>
  <si>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5"/>
  </si>
  <si>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</si>
  <si>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</si>
  <si>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5"/>
  </si>
  <si>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</si>
  <si>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</si>
  <si>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5"/>
  </si>
  <si>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</si>
  <si>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</si>
  <si>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</si>
  <si>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</si>
  <si>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</si>
  <si>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</si>
  <si>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</si>
  <si>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</si>
  <si>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</si>
  <si>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</si>
  <si>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</si>
  <si>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</si>
  <si>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</si>
  <si>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</si>
  <si>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</si>
  <si>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</si>
  <si>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</si>
  <si>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</si>
  <si>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5"/>
  </si>
  <si>
    <t>AP1020227</t>
    <phoneticPr fontId="4"/>
  </si>
  <si>
    <t>手数料支払セグメント１コード</t>
    <rPh sb="0" eb="3">
      <t>テスウリョウ</t>
    </rPh>
    <rPh sb="3" eb="5">
      <t>シハライ</t>
    </rPh>
    <phoneticPr fontId="15"/>
  </si>
  <si>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</si>
  <si>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</si>
  <si>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5"/>
  </si>
  <si>
    <t>AP1020229</t>
    <phoneticPr fontId="4"/>
  </si>
  <si>
    <t>手数料支払セグメント２コード</t>
    <rPh sb="0" eb="3">
      <t>テスウリョウ</t>
    </rPh>
    <rPh sb="3" eb="5">
      <t>シハライ</t>
    </rPh>
    <phoneticPr fontId="15"/>
  </si>
  <si>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</si>
  <si>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</si>
  <si>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</si>
  <si>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</si>
  <si>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</si>
  <si>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</si>
  <si>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</si>
  <si>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</si>
  <si>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</si>
  <si>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</si>
  <si>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</si>
  <si>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</si>
  <si>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</si>
  <si>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ファクタリング会社</t>
    <rPh sb="7" eb="9">
      <t>カイシャ</t>
    </rPh>
    <phoneticPr fontId="4"/>
  </si>
  <si>
    <t>AP1020301</t>
  </si>
  <si>
    <t>１～20</t>
    <phoneticPr fontId="7"/>
  </si>
  <si>
    <t>桁数は、設定（[運用設定]メニューの[取引先管理]ページ）によって異なります。</t>
    <phoneticPr fontId="4"/>
  </si>
  <si>
    <t>仕訳作成取引先設定</t>
    <rPh sb="0" eb="2">
      <t>シワケ</t>
    </rPh>
    <rPh sb="2" eb="4">
      <t>サクセイ</t>
    </rPh>
    <rPh sb="4" eb="7">
      <t>トリヒキサキ</t>
    </rPh>
    <rPh sb="7" eb="9">
      <t>セッテイ</t>
    </rPh>
    <phoneticPr fontId="4"/>
  </si>
  <si>
    <t>AP1020302</t>
  </si>
  <si>
    <t>数字</t>
    <phoneticPr fontId="4"/>
  </si>
  <si>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3"/>
  </si>
  <si>
    <t>郵送料科目コード</t>
    <rPh sb="0" eb="3">
      <t>ユウソウリョウ</t>
    </rPh>
    <rPh sb="3" eb="5">
      <t>カモク</t>
    </rPh>
    <phoneticPr fontId="42"/>
  </si>
  <si>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</si>
  <si>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</si>
  <si>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</si>
  <si>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</si>
  <si>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</si>
  <si>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</si>
  <si>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</si>
  <si>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</si>
  <si>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</si>
  <si>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</si>
  <si>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</si>
  <si>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</si>
  <si>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</si>
  <si>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4"/>
  </si>
  <si>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</si>
  <si>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</si>
  <si>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4"/>
  </si>
  <si>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</si>
  <si>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</si>
  <si>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4"/>
  </si>
  <si>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</si>
  <si>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</si>
  <si>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4"/>
  </si>
  <si>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</si>
  <si>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</si>
  <si>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</si>
  <si>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</si>
  <si>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</si>
  <si>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</si>
  <si>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</si>
  <si>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</si>
  <si>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</si>
  <si>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</si>
  <si>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</si>
  <si>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</si>
  <si>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</si>
  <si>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</si>
  <si>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</si>
  <si>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</si>
  <si>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</si>
  <si>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4"/>
  </si>
  <si>
    <t>決済補助科目コード</t>
    <rPh sb="0" eb="2">
      <t>ケッサイ</t>
    </rPh>
    <rPh sb="2" eb="4">
      <t>ホジョ</t>
    </rPh>
    <rPh sb="4" eb="6">
      <t>カモク</t>
    </rPh>
    <phoneticPr fontId="4"/>
  </si>
  <si>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</si>
  <si>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4"/>
  </si>
  <si>
    <t>決済部門指定</t>
    <rPh sb="2" eb="4">
      <t>ブモン</t>
    </rPh>
    <rPh sb="4" eb="6">
      <t>シテイ</t>
    </rPh>
    <phoneticPr fontId="4"/>
  </si>
  <si>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</si>
  <si>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</si>
  <si>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</si>
  <si>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</si>
  <si>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</si>
  <si>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4"/>
  </si>
  <si>
    <t>AP1020331</t>
    <phoneticPr fontId="4"/>
  </si>
  <si>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</si>
  <si>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4"/>
  </si>
  <si>
    <t>AP1020332</t>
    <phoneticPr fontId="4"/>
  </si>
  <si>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</si>
  <si>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4"/>
  </si>
  <si>
    <t>AP1020333</t>
    <phoneticPr fontId="4"/>
  </si>
  <si>
    <t>決済セグメント２コード</t>
    <rPh sb="0" eb="2">
      <t>ケッサイ</t>
    </rPh>
    <phoneticPr fontId="4"/>
  </si>
  <si>
    <t>AP1020334</t>
    <phoneticPr fontId="4"/>
  </si>
  <si>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</si>
  <si>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4"/>
  </si>
  <si>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</si>
  <si>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</si>
  <si>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</si>
  <si>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</si>
  <si>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</si>
  <si>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</si>
  <si>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</si>
  <si>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</si>
  <si>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</si>
  <si>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</si>
  <si>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取引伝票区分データ</t>
    <rPh sb="0" eb="6">
      <t>トリヒキデンピョウクブン</t>
    </rPh>
    <phoneticPr fontId="4"/>
  </si>
  <si>
    <t>このデータは、『奉行V ERPクラウド』をお使いの場合に受け入れできます。</t>
    <phoneticPr fontId="4"/>
  </si>
  <si>
    <t>取引伝票区分コード</t>
    <rPh sb="0" eb="2">
      <t>トリヒキ</t>
    </rPh>
    <rPh sb="2" eb="4">
      <t>デンピョウ</t>
    </rPh>
    <rPh sb="4" eb="6">
      <t>クブン</t>
    </rPh>
    <phoneticPr fontId="15"/>
  </si>
  <si>
    <t>AR1150001</t>
  </si>
  <si>
    <t>3</t>
    <phoneticPr fontId="4"/>
  </si>
  <si>
    <t>取引伝票区分名</t>
    <rPh sb="0" eb="2">
      <t>トリヒキ</t>
    </rPh>
    <rPh sb="2" eb="4">
      <t>デンピョウ</t>
    </rPh>
    <rPh sb="4" eb="6">
      <t>クブン</t>
    </rPh>
    <rPh sb="6" eb="7">
      <t>メイ</t>
    </rPh>
    <phoneticPr fontId="15"/>
  </si>
  <si>
    <t>AR1150002</t>
  </si>
  <si>
    <t>背景色</t>
    <rPh sb="0" eb="3">
      <t>ハイケイショク</t>
    </rPh>
    <phoneticPr fontId="15"/>
  </si>
  <si>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</si>
  <si>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1"/>
  </si>
  <si>
    <t>このデータは、『奉行Edge 受領請求書DXクラウド』をご利用の場合に受け入れできます。</t>
    <rPh sb="8" eb="10">
      <t>ブギョウ</t>
    </rPh>
    <phoneticPr fontId="15"/>
  </si>
  <si>
    <t>2</t>
  </si>
  <si>
    <t>部門コード</t>
  </si>
  <si>
    <t>AR1060001</t>
  </si>
  <si>
    <t>部門名</t>
    <phoneticPr fontId="4"/>
  </si>
  <si>
    <t>AR1060002</t>
    <phoneticPr fontId="4"/>
  </si>
  <si>
    <t>AR1060009</t>
    <phoneticPr fontId="4"/>
  </si>
  <si>
    <t>11</t>
    <phoneticPr fontId="4"/>
  </si>
  <si>
    <t>形式は、表紙の「日付の形式」参照</t>
    <rPh sb="0" eb="2">
      <t>ケイシキ</t>
    </rPh>
    <rPh sb="4" eb="6">
      <t>ヒョウシ</t>
    </rPh>
    <rPh sb="8" eb="10">
      <t>ヒヅケ</t>
    </rPh>
    <rPh sb="14" eb="16">
      <t>サンショウ</t>
    </rPh>
    <phoneticPr fontId="4"/>
  </si>
  <si>
    <t>AR1060010</t>
    <phoneticPr fontId="4"/>
  </si>
  <si>
    <t>形式は、表紙の「日付の形式」参照</t>
    <phoneticPr fontId="4"/>
  </si>
  <si>
    <t>個別請求</t>
    <rPh sb="2" eb="4">
      <t>セイキュウ</t>
    </rPh>
    <phoneticPr fontId="33"/>
  </si>
  <si>
    <t>AR1060003</t>
    <phoneticPr fontId="4"/>
  </si>
  <si>
    <t>数字</t>
    <rPh sb="0" eb="2">
      <t>スウジ</t>
    </rPh>
    <phoneticPr fontId="42"/>
  </si>
  <si>
    <t>0：しない　1：する
新規データとして空白データを受け入れた場合は、「0：しない」が設定されます。</t>
    <phoneticPr fontId="4"/>
  </si>
  <si>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</si>
  <si>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</si>
  <si>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</si>
  <si>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数字</t>
    <rPh sb="0" eb="2">
      <t>スウジ</t>
    </rPh>
    <phoneticPr fontId="7"/>
  </si>
  <si>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</si>
  <si>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</si>
  <si>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15"/>
  </si>
  <si>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</si>
  <si>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</si>
  <si>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</si>
  <si>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</si>
  <si>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</si>
  <si>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</si>
  <si>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5"/>
  </si>
  <si>
    <t>部門グループ名（階層２）</t>
    <rPh sb="6" eb="7">
      <t>メイ</t>
    </rPh>
    <phoneticPr fontId="1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</si>
  <si>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</si>
  <si>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</si>
  <si>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</si>
  <si>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</si>
  <si>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</si>
  <si>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</si>
  <si>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</si>
  <si>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</si>
  <si>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</si>
  <si>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</si>
  <si>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</si>
  <si>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</si>
  <si>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</si>
  <si>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</si>
  <si>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</si>
  <si>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</si>
  <si>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</si>
  <si>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</si>
  <si>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</si>
  <si>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</si>
  <si>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</si>
  <si>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</si>
  <si>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</si>
  <si>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</si>
  <si>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</si>
  <si>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</si>
  <si>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</si>
  <si>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</si>
  <si>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</si>
  <si>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5"/>
  </si>
  <si>
    <t>AR1070016</t>
  </si>
  <si>
    <t>部門</t>
  </si>
  <si>
    <t>AR1070017</t>
  </si>
  <si>
    <t>詳細は、欄外の【設定例】参照</t>
    <rPh sb="8" eb="10">
      <t>セッテイ</t>
    </rPh>
    <rPh sb="10" eb="11">
      <t>レイ</t>
    </rPh>
    <phoneticPr fontId="15"/>
  </si>
  <si>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</si>
  <si>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</si>
  <si>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5"/>
  </si>
  <si>
    <t>　　≪階層例≫</t>
    <rPh sb="3" eb="5">
      <t>カイソウ</t>
    </rPh>
    <rPh sb="5" eb="6">
      <t>レイ</t>
    </rPh>
    <phoneticPr fontId="1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</si>
  <si>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</si>
  <si>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5"/>
  </si>
  <si>
    <t>　　部門グループ（Ａ・Ｂグループ）にそれぞれ部門（部門１～４）を設定する場合</t>
    <rPh sb="2" eb="4">
      <t>ブモン</t>
    </rPh>
    <rPh sb="22" eb="24">
      <t>ブモン</t>
    </rPh>
    <rPh sb="25" eb="27">
      <t>ブモン</t>
    </rPh>
    <rPh sb="32" eb="34">
      <t>セッテイ</t>
    </rPh>
    <rPh sb="36" eb="38">
      <t>バアイ</t>
    </rPh>
    <phoneticPr fontId="15"/>
  </si>
  <si>
    <t>AR1080001</t>
  </si>
  <si>
    <t>４～20</t>
  </si>
  <si>
    <t>AR1080002</t>
  </si>
  <si>
    <t>100</t>
  </si>
  <si>
    <t>プロジェクト略称</t>
  </si>
  <si>
    <t>AR1080003</t>
  </si>
  <si>
    <t>AR1080116</t>
    <phoneticPr fontId="4"/>
  </si>
  <si>
    <t>形式は、表紙の「日付の形式」参照</t>
    <rPh sb="8" eb="10">
      <t>ヒヅケ</t>
    </rPh>
    <phoneticPr fontId="4"/>
  </si>
  <si>
    <t>AR1080117</t>
    <phoneticPr fontId="4"/>
  </si>
  <si>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</si>
  <si>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</si>
  <si>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</si>
  <si>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</si>
  <si>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</si>
  <si>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</si>
  <si>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</si>
  <si>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</si>
  <si>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5"/>
  </si>
  <si>
    <t>プロジェクト区分１コード</t>
    <rPh sb="6" eb="8">
      <t>クブン</t>
    </rPh>
    <phoneticPr fontId="15"/>
  </si>
  <si>
    <t>AR1080201</t>
  </si>
  <si>
    <t>英数カナ</t>
    <rPh sb="0" eb="2">
      <t>エイスウ</t>
    </rPh>
    <phoneticPr fontId="15"/>
  </si>
  <si>
    <t>プロジェクト区分２コード</t>
  </si>
  <si>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</si>
  <si>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</si>
  <si>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</si>
  <si>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</si>
  <si>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5"/>
  </si>
  <si>
    <t>AR1080206</t>
    <phoneticPr fontId="4"/>
  </si>
  <si>
    <t>この項目は、『奉行V ERPクラウド』をご利用の場合に受け入れできます。</t>
  </si>
  <si>
    <t>プロジェクト区分７コード</t>
    <phoneticPr fontId="4"/>
  </si>
  <si>
    <t>プロジェクト区分８コード</t>
    <phoneticPr fontId="4"/>
  </si>
  <si>
    <t>プロジェクト区分９コード</t>
    <phoneticPr fontId="4"/>
  </si>
  <si>
    <t>【請求】</t>
  </si>
  <si>
    <t>　この項目は、『債権奉行クラウド』をご利用の場合に受け入れできます。</t>
    <phoneticPr fontId="4"/>
  </si>
  <si>
    <t>請求情報</t>
    <rPh sb="0" eb="2">
      <t>セイキュウ</t>
    </rPh>
    <rPh sb="2" eb="4">
      <t>ジョウホウ</t>
    </rPh>
    <phoneticPr fontId="15"/>
  </si>
  <si>
    <t>通貨コード</t>
    <phoneticPr fontId="4"/>
  </si>
  <si>
    <t>大文字英字</t>
    <rPh sb="0" eb="3">
      <t>オオモジ</t>
    </rPh>
    <rPh sb="3" eb="5">
      <t>エイジ</t>
    </rPh>
    <phoneticPr fontId="3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</si>
  <si>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</si>
  <si>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</si>
  <si>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</si>
  <si>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</si>
  <si>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</si>
  <si>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</si>
  <si>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</si>
  <si>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</si>
  <si>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</si>
  <si>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</si>
  <si>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</si>
  <si>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</si>
  <si>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</si>
  <si>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</si>
  <si>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</si>
  <si>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</si>
  <si>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</si>
  <si>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</si>
  <si>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</si>
  <si>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</si>
  <si>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</si>
  <si>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</si>
  <si>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</si>
  <si>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</si>
  <si>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</si>
  <si>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</si>
  <si>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</si>
  <si>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</si>
  <si>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</si>
  <si>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</si>
  <si>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</si>
  <si>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</si>
  <si>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</si>
  <si>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</si>
  <si>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</si>
  <si>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</si>
  <si>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</si>
  <si>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</si>
  <si>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15"/>
  </si>
  <si>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</si>
  <si>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</si>
  <si>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</si>
  <si>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</si>
  <si>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</si>
  <si>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</si>
  <si>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</si>
  <si>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33"/>
  </si>
  <si>
    <t>設定内容は、「請求情報１」と同様です。
「通貨コード」が未設定の場合は受け入れできません。</t>
  </si>
  <si>
    <t>英数カナ</t>
    <rPh sb="0" eb="2">
      <t>エイスウ</t>
    </rPh>
    <phoneticPr fontId="33"/>
  </si>
  <si>
    <t>数字</t>
    <rPh sb="0" eb="2">
      <t>スウジ</t>
    </rPh>
    <phoneticPr fontId="4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</si>
  <si>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</si>
  <si>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9"/>
  </si>
  <si>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</si>
  <si>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</si>
  <si>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</si>
  <si>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</si>
  <si>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5"/>
  </si>
  <si>
    <t>大文字英字</t>
    <rPh sb="0" eb="3">
      <t>オオモジ</t>
    </rPh>
    <rPh sb="3" eb="5">
      <t>エイジ</t>
    </rPh>
    <phoneticPr fontId="1"/>
  </si>
  <si>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</si>
  <si>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</si>
  <si>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</si>
  <si>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</si>
  <si>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</si>
  <si>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</si>
  <si>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</si>
  <si>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15"/>
  </si>
  <si>
    <t>大文字英字</t>
  </si>
  <si>
    <t>請求情報5</t>
    <rPh sb="0" eb="2">
      <t>セイキュウ</t>
    </rPh>
    <rPh sb="2" eb="4">
      <t>ジョウホウ</t>
    </rPh>
    <phoneticPr fontId="15"/>
  </si>
  <si>
    <t>【精算】</t>
  </si>
  <si>
    <t>精算情報</t>
    <rPh sb="0" eb="2">
      <t>セイサン</t>
    </rPh>
    <rPh sb="2" eb="4">
      <t>ジョウホウ</t>
    </rPh>
    <phoneticPr fontId="1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</si>
  <si>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</si>
  <si>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</si>
  <si>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</si>
  <si>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</si>
  <si>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</si>
  <si>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</si>
  <si>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</si>
  <si>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</si>
  <si>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</si>
  <si>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</si>
  <si>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</si>
  <si>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</si>
  <si>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</si>
  <si>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5"/>
  </si>
  <si>
    <t>支払条件１</t>
    <rPh sb="0" eb="2">
      <t>シハラ</t>
    </rPh>
    <phoneticPr fontId="15"/>
  </si>
  <si>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</si>
  <si>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</si>
  <si>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</si>
  <si>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</si>
  <si>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</si>
  <si>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</si>
  <si>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</si>
  <si>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</si>
  <si>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</si>
  <si>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5"/>
  </si>
  <si>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</si>
  <si>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</si>
  <si>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5"/>
  </si>
  <si>
    <t>設定内容は、「支払条件２」と同様です。
「支払条件３-基準額」が「0」の場合は受け入れできません。</t>
  </si>
  <si>
    <t>支払条件（営業外債務）</t>
    <rPh sb="0" eb="2">
      <t>シハラ</t>
    </rPh>
    <phoneticPr fontId="15"/>
  </si>
  <si>
    <t>設定内容は、「精算条件（共通・営業債務） - 支払条件１」と同様です。</t>
  </si>
  <si>
    <t>設定内容は、「精算条件（共通・営業債務） - 支払条件３」と同様です。</t>
  </si>
  <si>
    <t>精算情報2</t>
    <rPh sb="0" eb="2">
      <t>セイサン</t>
    </rPh>
    <rPh sb="2" eb="4">
      <t>ジョウホウ</t>
    </rPh>
    <phoneticPr fontId="1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</si>
  <si>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</si>
  <si>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</si>
  <si>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</si>
  <si>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43"/>
  </si>
  <si>
    <t>精算締日設定（共通・営業債務）</t>
    <rPh sb="2" eb="4">
      <t>シメビ</t>
    </rPh>
    <rPh sb="4" eb="6">
      <t>セッテイ</t>
    </rPh>
    <phoneticPr fontId="43"/>
  </si>
  <si>
    <t>精算締日（共通・営業債務）コード</t>
  </si>
  <si>
    <t>個別精算（営業外債務）</t>
    <rPh sb="0" eb="2">
      <t>コベツ</t>
    </rPh>
    <phoneticPr fontId="43"/>
  </si>
  <si>
    <t>精算締日設定（営業外債務）</t>
    <rPh sb="2" eb="4">
      <t>シメビ</t>
    </rPh>
    <rPh sb="4" eb="6">
      <t>セッテイ</t>
    </rPh>
    <phoneticPr fontId="43"/>
  </si>
  <si>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</si>
  <si>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2"/>
  </si>
  <si>
    <t>支払条件１-支払サイト１-休日パターンコード</t>
    <rPh sb="6" eb="8">
      <t>シハライ</t>
    </rPh>
    <phoneticPr fontId="12"/>
  </si>
  <si>
    <t>支払条件１-支払サイト２-支払方法コード</t>
    <rPh sb="6" eb="8">
      <t>シハライ</t>
    </rPh>
    <phoneticPr fontId="12"/>
  </si>
  <si>
    <t>支払条件１-支払サイト２-休日パターンコード</t>
    <rPh sb="6" eb="8">
      <t>シハライ</t>
    </rPh>
    <phoneticPr fontId="12"/>
  </si>
  <si>
    <t>支払条件１-支払サイト３-支払方法コード</t>
    <rPh sb="6" eb="8">
      <t>シハライ</t>
    </rPh>
    <phoneticPr fontId="12"/>
  </si>
  <si>
    <t>支払条件１-支払サイト３-休日パターンコード</t>
    <rPh sb="6" eb="8">
      <t>シハライ</t>
    </rPh>
    <phoneticPr fontId="12"/>
  </si>
  <si>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</si>
  <si>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2"/>
  </si>
  <si>
    <t>支払条件２-支払サイト１-休日パターンコード</t>
    <rPh sb="6" eb="8">
      <t>シハライ</t>
    </rPh>
    <phoneticPr fontId="12"/>
  </si>
  <si>
    <t>支払条件２-支払サイト２-支払方法コード</t>
    <rPh sb="6" eb="8">
      <t>シハライ</t>
    </rPh>
    <phoneticPr fontId="12"/>
  </si>
  <si>
    <t>支払条件２-支払サイト２-休日パターンコード</t>
    <rPh sb="6" eb="8">
      <t>シハライ</t>
    </rPh>
    <phoneticPr fontId="12"/>
  </si>
  <si>
    <t>支払条件２-支払サイト３-支払方法コード</t>
    <rPh sb="6" eb="8">
      <t>シハライ</t>
    </rPh>
    <phoneticPr fontId="12"/>
  </si>
  <si>
    <t>支払条件２-支払サイト３-休日パターンコード</t>
    <rPh sb="6" eb="8">
      <t>シハライ</t>
    </rPh>
    <phoneticPr fontId="12"/>
  </si>
  <si>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</si>
  <si>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2"/>
  </si>
  <si>
    <t>支払条件３-支払サイト１-休日パターンコード</t>
    <rPh sb="6" eb="8">
      <t>シハライ</t>
    </rPh>
    <phoneticPr fontId="12"/>
  </si>
  <si>
    <t>支払条件３-支払サイト２-支払方法コード</t>
    <rPh sb="6" eb="8">
      <t>シハライ</t>
    </rPh>
    <phoneticPr fontId="12"/>
  </si>
  <si>
    <t>支払条件３-支払サイト２-休日パターンコード</t>
    <rPh sb="6" eb="8">
      <t>シハライ</t>
    </rPh>
    <phoneticPr fontId="12"/>
  </si>
  <si>
    <t>支払条件３-支払サイト３-支払方法コード</t>
    <rPh sb="6" eb="8">
      <t>シハライ</t>
    </rPh>
    <phoneticPr fontId="12"/>
  </si>
  <si>
    <t>支払条件３-支払サイト３-休日パターンコード</t>
    <rPh sb="6" eb="8">
      <t>シハライ</t>
    </rPh>
    <phoneticPr fontId="12"/>
  </si>
  <si>
    <t>精算情報3</t>
    <rPh sb="0" eb="2">
      <t>セイサン</t>
    </rPh>
    <rPh sb="2" eb="4">
      <t>ジョウホウ</t>
    </rPh>
    <phoneticPr fontId="15"/>
  </si>
  <si>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</si>
  <si>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</si>
  <si>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</si>
  <si>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</si>
  <si>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</si>
  <si>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15"/>
  </si>
  <si>
    <t>精算情報5</t>
    <rPh sb="0" eb="2">
      <t>セイサン</t>
    </rPh>
    <rPh sb="2" eb="4">
      <t>ジョウホウ</t>
    </rPh>
    <phoneticPr fontId="15"/>
  </si>
  <si>
    <t>プロジェクト区分データ</t>
    <phoneticPr fontId="4"/>
  </si>
  <si>
    <t>プロジェクト区分コード</t>
    <rPh sb="6" eb="8">
      <t>クブン</t>
    </rPh>
    <phoneticPr fontId="45"/>
  </si>
  <si>
    <t>AR1090001</t>
    <phoneticPr fontId="4"/>
  </si>
  <si>
    <t>４～10</t>
    <phoneticPr fontId="4"/>
  </si>
  <si>
    <t>プロジェクト区分名</t>
    <rPh sb="6" eb="8">
      <t>クブン</t>
    </rPh>
    <rPh sb="8" eb="9">
      <t>メイ</t>
    </rPh>
    <phoneticPr fontId="42"/>
  </si>
  <si>
    <t>AR1090002</t>
    <phoneticPr fontId="4"/>
  </si>
  <si>
    <t>30</t>
    <phoneticPr fontId="4"/>
  </si>
  <si>
    <t>工程／工種コード</t>
    <rPh sb="0" eb="5">
      <t>コウテイ</t>
    </rPh>
    <phoneticPr fontId="15"/>
  </si>
  <si>
    <t>AR1100001</t>
  </si>
  <si>
    <t>工程／工種名</t>
    <rPh sb="0" eb="2">
      <t>コウテイ</t>
    </rPh>
    <rPh sb="3" eb="5">
      <t>コウシュ</t>
    </rPh>
    <rPh sb="5" eb="6">
      <t>メイ</t>
    </rPh>
    <phoneticPr fontId="15"/>
  </si>
  <si>
    <t>AR1100002</t>
    <phoneticPr fontId="4"/>
  </si>
  <si>
    <t>AR1100007</t>
    <phoneticPr fontId="4"/>
  </si>
  <si>
    <t>AR1100008</t>
    <phoneticPr fontId="4"/>
  </si>
  <si>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</si>
  <si>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</si>
  <si>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</si>
  <si>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</si>
  <si>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</si>
  <si>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</si>
  <si>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有効期間（開始）</t>
    <rPh sb="0" eb="4">
      <t>ユウコウキカン</t>
    </rPh>
    <rPh sb="5" eb="7">
      <t>カイシ</t>
    </rPh>
    <phoneticPr fontId="15"/>
  </si>
  <si>
    <t>AR1110107</t>
    <phoneticPr fontId="4"/>
  </si>
  <si>
    <t>形式は、表紙の「日付の形式」参照</t>
    <rPh sb="0" eb="2">
      <t>ケイシキ</t>
    </rPh>
    <rPh sb="4" eb="6">
      <t>ヒョウシ</t>
    </rPh>
    <rPh sb="8" eb="10">
      <t>ヒヅケ</t>
    </rPh>
    <rPh sb="11" eb="13">
      <t>ケイシキ</t>
    </rPh>
    <rPh sb="14" eb="16">
      <t>サンショウ</t>
    </rPh>
    <phoneticPr fontId="4"/>
  </si>
  <si>
    <t>有効期間（終了）</t>
    <rPh sb="0" eb="4">
      <t>ユウコウキカン</t>
    </rPh>
    <rPh sb="5" eb="7">
      <t>シュウリョウ</t>
    </rPh>
    <phoneticPr fontId="15"/>
  </si>
  <si>
    <t>AR1110108</t>
    <phoneticPr fontId="4"/>
  </si>
  <si>
    <t>形式は、表紙の「日付の形式」参照</t>
  </si>
  <si>
    <t>部門コード</t>
    <rPh sb="0" eb="2">
      <t>ブモン</t>
    </rPh>
    <phoneticPr fontId="15"/>
  </si>
  <si>
    <t>AR1110101</t>
  </si>
  <si>
    <t>担当者区分１コード</t>
    <rPh sb="0" eb="3">
      <t>タントウシャ</t>
    </rPh>
    <rPh sb="3" eb="5">
      <t>クブン</t>
    </rPh>
    <phoneticPr fontId="15"/>
  </si>
  <si>
    <t>AR1110102</t>
  </si>
  <si>
    <t>担当者区分２コード</t>
    <rPh sb="0" eb="3">
      <t>タントウシャ</t>
    </rPh>
    <rPh sb="3" eb="5">
      <t>クブン</t>
    </rPh>
    <phoneticPr fontId="15"/>
  </si>
  <si>
    <t>AR1110103</t>
  </si>
  <si>
    <t>担当者区分３コード</t>
    <rPh sb="0" eb="3">
      <t>タントウシャ</t>
    </rPh>
    <rPh sb="3" eb="5">
      <t>クブン</t>
    </rPh>
    <phoneticPr fontId="15"/>
  </si>
  <si>
    <t>AR1110104</t>
  </si>
  <si>
    <t>担当者区分４コード</t>
    <rPh sb="0" eb="3">
      <t>タントウシャ</t>
    </rPh>
    <rPh sb="3" eb="5">
      <t>クブン</t>
    </rPh>
    <phoneticPr fontId="15"/>
  </si>
  <si>
    <t>AR1110105</t>
  </si>
  <si>
    <t>担当者区分５コード</t>
    <rPh sb="0" eb="3">
      <t>タントウシャ</t>
    </rPh>
    <rPh sb="3" eb="5">
      <t>クブン</t>
    </rPh>
    <phoneticPr fontId="15"/>
  </si>
  <si>
    <t>AR1110106</t>
  </si>
  <si>
    <t>担当者区分データ</t>
    <phoneticPr fontId="4"/>
  </si>
  <si>
    <t>担当者区分コード</t>
    <rPh sb="3" eb="5">
      <t>クブン</t>
    </rPh>
    <phoneticPr fontId="1"/>
  </si>
  <si>
    <t>AR1120001</t>
  </si>
  <si>
    <t>担当者区分名</t>
    <rPh sb="3" eb="5">
      <t>クブン</t>
    </rPh>
    <rPh sb="5" eb="6">
      <t>メイ</t>
    </rPh>
    <phoneticPr fontId="15"/>
  </si>
  <si>
    <t>AR1120002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</si>
  <si>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</si>
  <si>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</si>
  <si>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</si>
  <si>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</si>
  <si>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</si>
  <si>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</si>
  <si>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</si>
  <si>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</si>
  <si>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</si>
  <si>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</si>
  <si>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</si>
  <si>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</si>
  <si>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</si>
  <si>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法人番号</t>
    <rPh sb="0" eb="2">
      <t>ホウジン</t>
    </rPh>
    <rPh sb="2" eb="4">
      <t>バンゴウ</t>
    </rPh>
    <phoneticPr fontId="1"/>
  </si>
  <si>
    <t>13</t>
  </si>
  <si>
    <t>文字</t>
    <rPh sb="0" eb="2">
      <t>モジ</t>
    </rPh>
    <phoneticPr fontId="43"/>
  </si>
  <si>
    <t>事業所名</t>
    <rPh sb="0" eb="3">
      <t>ジギョウショ</t>
    </rPh>
    <rPh sb="3" eb="4">
      <t>メイ</t>
    </rPh>
    <phoneticPr fontId="1"/>
  </si>
  <si>
    <t>事業所名カナ</t>
    <rPh sb="0" eb="3">
      <t>ジギョウショ</t>
    </rPh>
    <rPh sb="3" eb="4">
      <t>メイ</t>
    </rPh>
    <phoneticPr fontId="1"/>
  </si>
  <si>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</si>
  <si>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</si>
  <si>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</si>
  <si>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</si>
  <si>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</si>
  <si>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42"/>
  </si>
  <si>
    <t>郵便番号</t>
    <rPh sb="0" eb="4">
      <t>ユウビンバンゴウ</t>
    </rPh>
    <phoneticPr fontId="1"/>
  </si>
  <si>
    <t>「-（ハイフン）」を含めます。</t>
    <phoneticPr fontId="4"/>
  </si>
  <si>
    <t>都道府県</t>
    <rPh sb="0" eb="4">
      <t>トドウフケン</t>
    </rPh>
    <phoneticPr fontId="1"/>
  </si>
  <si>
    <t>12</t>
  </si>
  <si>
    <t>市区町村</t>
    <rPh sb="0" eb="2">
      <t>シク</t>
    </rPh>
    <rPh sb="2" eb="4">
      <t>チョウソン</t>
    </rPh>
    <phoneticPr fontId="1"/>
  </si>
  <si>
    <t>24</t>
  </si>
  <si>
    <t>番地</t>
    <rPh sb="0" eb="2">
      <t>バンチ</t>
    </rPh>
    <phoneticPr fontId="1"/>
  </si>
  <si>
    <t>ビル等</t>
    <rPh sb="2" eb="3">
      <t>ナド</t>
    </rPh>
    <phoneticPr fontId="1"/>
  </si>
  <si>
    <t>50</t>
  </si>
  <si>
    <t>電話番号</t>
    <rPh sb="0" eb="2">
      <t>デンワ</t>
    </rPh>
    <rPh sb="2" eb="4">
      <t>バンゴウ</t>
    </rPh>
    <phoneticPr fontId="1"/>
  </si>
  <si>
    <t>20</t>
  </si>
  <si>
    <t>ＦＡＸ番号</t>
    <rPh sb="3" eb="5">
      <t>バンゴウ</t>
    </rPh>
    <phoneticPr fontId="1"/>
  </si>
  <si>
    <t>ホームページ</t>
  </si>
  <si>
    <t>80</t>
  </si>
  <si>
    <t>5</t>
  </si>
  <si>
    <t>【ご担当】</t>
  </si>
  <si>
    <t>ご担当 － 部署</t>
    <rPh sb="6" eb="8">
      <t>ブショ</t>
    </rPh>
    <phoneticPr fontId="1"/>
  </si>
  <si>
    <t>ご担当 － 役職</t>
    <rPh sb="6" eb="8">
      <t>ヤクショク</t>
    </rPh>
    <phoneticPr fontId="1"/>
  </si>
  <si>
    <t>ご担当 － 担当者名</t>
    <rPh sb="6" eb="9">
      <t>タントウシャ</t>
    </rPh>
    <rPh sb="9" eb="10">
      <t>メイ</t>
    </rPh>
    <phoneticPr fontId="1"/>
  </si>
  <si>
    <t>ご担当 － 携帯番号</t>
    <rPh sb="6" eb="8">
      <t>ケイタイ</t>
    </rPh>
    <rPh sb="8" eb="10">
      <t>バンゴウ</t>
    </rPh>
    <phoneticPr fontId="1"/>
  </si>
  <si>
    <t>ご担当 － Ｅ－Ｍａｉｌ</t>
  </si>
  <si>
    <t>英数</t>
  </si>
  <si>
    <t>スポット区分</t>
    <rPh sb="4" eb="6">
      <t>クブン</t>
    </rPh>
    <phoneticPr fontId="1"/>
  </si>
  <si>
    <t>大文字英字</t>
    <rPh sb="0" eb="5">
      <t>オオモジエイジ</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</si>
  <si>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</si>
  <si>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英数</t>
    <rPh sb="0" eb="2">
      <t>エイスウ</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</si>
  <si>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</si>
  <si>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</si>
  <si>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5"/>
  </si>
  <si>
    <t>消費税計算</t>
    <rPh sb="0" eb="3">
      <t>ショウヒゼイ</t>
    </rPh>
    <rPh sb="3" eb="5">
      <t>ケイサン</t>
    </rPh>
    <phoneticPr fontId="1"/>
  </si>
  <si>
    <t>取引発生区分</t>
    <rPh sb="0" eb="2">
      <t>トリヒキ</t>
    </rPh>
    <rPh sb="2" eb="4">
      <t>ハッセイ</t>
    </rPh>
    <rPh sb="4" eb="6">
      <t>クブン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</si>
  <si>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</si>
  <si>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</si>
  <si>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5"/>
  </si>
  <si>
    <t>３</t>
    <phoneticPr fontId="4"/>
  </si>
  <si>
    <t>0：分割しない　1：割合で分割　2：金額で分割</t>
    <rPh sb="2" eb="4">
      <t>ブンカツ</t>
    </rPh>
    <rPh sb="10" eb="12">
      <t>ワリアイ</t>
    </rPh>
    <rPh sb="13" eb="15">
      <t>ブンカツ</t>
    </rPh>
    <rPh sb="18" eb="20">
      <t>キンガク</t>
    </rPh>
    <rPh sb="21" eb="23">
      <t>ブンカツ</t>
    </rPh>
    <phoneticPr fontId="15"/>
  </si>
  <si>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</si>
  <si>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</si>
  <si>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</si>
  <si>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</si>
  <si>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２</t>
    <phoneticPr fontId="4"/>
  </si>
  <si>
    <t>大文字英字</t>
    <rPh sb="0" eb="5">
      <t>オオモジエイジ</t>
    </rPh>
    <phoneticPr fontId="9"/>
  </si>
  <si>
    <t>9</t>
  </si>
  <si>
    <t>4</t>
  </si>
  <si>
    <t>48</t>
  </si>
  <si>
    <t>非連結科目コード</t>
    <rPh sb="3" eb="5">
      <t>カモク</t>
    </rPh>
    <phoneticPr fontId="1"/>
  </si>
  <si>
    <t>3～10</t>
  </si>
  <si>
    <t>非連結補助科目コード</t>
    <rPh sb="3" eb="5">
      <t>ホジョ</t>
    </rPh>
    <rPh sb="5" eb="7">
      <t>カモク</t>
    </rPh>
    <phoneticPr fontId="1"/>
  </si>
  <si>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</si>
  <si>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</si>
  <si>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</si>
  <si>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</si>
  <si>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『Sシステム』または『奉行V ERPクラウド』をご利用の場合は、[仕入先データ]シートをご参照ください。</t>
  </si>
  <si>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</si>
  <si>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</si>
  <si>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</si>
  <si>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</si>
  <si>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</si>
  <si>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</si>
  <si>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</si>
  <si>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</si>
  <si>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</si>
  <si>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</si>
  <si>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</si>
  <si>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</si>
  <si>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</si>
  <si>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</si>
  <si>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</si>
  <si>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</si>
  <si>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</si>
  <si>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</si>
  <si>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従業員
この項目は、『奉行Edge 受領請求書DXクラウド』をご利用の場合に受け入れられます。</t>
    <rPh sb="9" eb="12">
      <t>ジュウギョウイン</t>
    </rPh>
    <rPh sb="15" eb="17">
      <t>コウモク</t>
    </rPh>
    <rPh sb="27" eb="29">
      <t>ジュリョウ</t>
    </rPh>
    <rPh sb="29" eb="32">
      <t>セイキュウショ</t>
    </rPh>
    <phoneticPr fontId="4"/>
  </si>
  <si>
    <t>AP2010122</t>
    <phoneticPr fontId="4"/>
  </si>
  <si>
    <t>AP2010123</t>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</si>
  <si>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</si>
  <si>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</si>
  <si>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</si>
  <si>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</si>
  <si>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</si>
  <si>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</si>
  <si>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</si>
  <si>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</si>
  <si>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</si>
  <si>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</si>
  <si>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</si>
  <si>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</si>
  <si>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</si>
  <si>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</si>
  <si>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</si>
  <si>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</si>
  <si>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</si>
  <si>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</si>
  <si>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</si>
  <si>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</si>
  <si>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</si>
  <si>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取引先コード</t>
    <rPh sb="0" eb="2">
      <t>トリヒキ</t>
    </rPh>
    <rPh sb="2" eb="3">
      <t>サキ</t>
    </rPh>
    <phoneticPr fontId="15"/>
  </si>
  <si>
    <t>AP2010008</t>
  </si>
  <si>
    <t>取引先名</t>
    <rPh sb="0" eb="2">
      <t>トリヒキ</t>
    </rPh>
    <rPh sb="2" eb="3">
      <t>サキ</t>
    </rPh>
    <rPh sb="3" eb="4">
      <t>ナ</t>
    </rPh>
    <phoneticPr fontId="15"/>
  </si>
  <si>
    <t>AP2010009</t>
  </si>
  <si>
    <t>取引先事業所名</t>
    <rPh sb="0" eb="2">
      <t>トリヒキ</t>
    </rPh>
    <rPh sb="2" eb="3">
      <t>サキ</t>
    </rPh>
    <rPh sb="3" eb="6">
      <t>ジギョウショ</t>
    </rPh>
    <rPh sb="6" eb="7">
      <t>メイ</t>
    </rPh>
    <phoneticPr fontId="15"/>
  </si>
  <si>
    <t>AP2010010</t>
  </si>
  <si>
    <t>形式は、表紙の「金額・数量の形式」参照
この項目は、『Bシステム』以上をご利用の場合に受け入れできます。</t>
    <rPh sb="33" eb="35">
      <t>イジョウ</t>
    </rPh>
    <phoneticPr fontId="15"/>
  </si>
  <si>
    <t>購入限度警告ライン</t>
    <rPh sb="0" eb="2">
      <t>コウニュウ</t>
    </rPh>
    <rPh sb="2" eb="4">
      <t>ゲンド</t>
    </rPh>
    <rPh sb="4" eb="6">
      <t>ケイコク</t>
    </rPh>
    <phoneticPr fontId="15"/>
  </si>
  <si>
    <t>AP2010115</t>
  </si>
  <si>
    <t>整数３桁、小数２桁
形式は、表紙の「金額・数量の形式」参照
この項目は、『Bシステム』以上をご利用の場合に受け入れできます。</t>
    <rPh sb="43" eb="45">
      <t>イジョウ</t>
    </rPh>
    <phoneticPr fontId="15"/>
  </si>
  <si>
    <t>社内e-Mail１</t>
    <rPh sb="0" eb="2">
      <t>シャナイ</t>
    </rPh>
    <phoneticPr fontId="0"/>
  </si>
  <si>
    <t>AP2010118</t>
    <phoneticPr fontId="4"/>
  </si>
  <si>
    <t>256</t>
  </si>
  <si>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</si>
  <si>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</si>
  <si>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</si>
  <si>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</si>
  <si>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</si>
  <si>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</si>
  <si>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この項目は、以下のすべての条件に該当する場合に受け入れできます。
・『奉行Edge 受領請求書DXクラウド』をご利用の場合
・「種別」が「3：従業員」</t>
    <rPh sb="42" eb="44">
      <t>ジュリョウ</t>
    </rPh>
    <rPh sb="44" eb="47">
      <t>セイキュウショ</t>
    </rPh>
    <rPh sb="71" eb="74">
      <t>ジュウギョウイン</t>
    </rPh>
    <phoneticPr fontId="0"/>
  </si>
  <si>
    <t>ご担当 － 部署</t>
    <rPh sb="6" eb="8">
      <t>ブショ</t>
    </rPh>
    <phoneticPr fontId="15"/>
  </si>
  <si>
    <t>AP2010201</t>
  </si>
  <si>
    <t>ご担当 － 電話番号</t>
    <rPh sb="1" eb="3">
      <t>タントウ</t>
    </rPh>
    <rPh sb="6" eb="8">
      <t>デンワ</t>
    </rPh>
    <rPh sb="8" eb="10">
      <t>バンゴウ</t>
    </rPh>
    <phoneticPr fontId="15"/>
  </si>
  <si>
    <t>AP2010202</t>
  </si>
  <si>
    <t>ご担当 － ＦＡＸ番号</t>
    <rPh sb="9" eb="11">
      <t>バンゴウ</t>
    </rPh>
    <phoneticPr fontId="15"/>
  </si>
  <si>
    <t>AP2010203</t>
  </si>
  <si>
    <t>ご担当 － 役職</t>
    <rPh sb="6" eb="8">
      <t>ヤクショク</t>
    </rPh>
    <phoneticPr fontId="15"/>
  </si>
  <si>
    <t>AP2010204</t>
  </si>
  <si>
    <t>ご担当 － 担当者名</t>
    <rPh sb="6" eb="9">
      <t>タントウシャ</t>
    </rPh>
    <rPh sb="9" eb="10">
      <t>メイ</t>
    </rPh>
    <phoneticPr fontId="15"/>
  </si>
  <si>
    <t>AP2010205</t>
  </si>
  <si>
    <t>ご担当 － 携帯番号</t>
    <rPh sb="6" eb="8">
      <t>ケイタイ</t>
    </rPh>
    <rPh sb="8" eb="10">
      <t>バンゴウ</t>
    </rPh>
    <phoneticPr fontId="15"/>
  </si>
  <si>
    <t>AP2010206</t>
  </si>
  <si>
    <t>AP2010207</t>
  </si>
  <si>
    <t>仕入／精算先区分１コード</t>
    <rPh sb="0" eb="2">
      <t>シイレ</t>
    </rPh>
    <rPh sb="3" eb="5">
      <t>セイサン</t>
    </rPh>
    <rPh sb="5" eb="6">
      <t>サキ</t>
    </rPh>
    <rPh sb="6" eb="8">
      <t>クブン</t>
    </rPh>
    <phoneticPr fontId="15"/>
  </si>
  <si>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</si>
  <si>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5"/>
  </si>
  <si>
    <t>仕入／精算先区分２コード</t>
    <rPh sb="0" eb="2">
      <t>シイレ</t>
    </rPh>
    <rPh sb="3" eb="5">
      <t>セイサン</t>
    </rPh>
    <rPh sb="5" eb="6">
      <t>サキ</t>
    </rPh>
    <rPh sb="6" eb="8">
      <t>クブン</t>
    </rPh>
    <phoneticPr fontId="15"/>
  </si>
  <si>
    <t>AP2010302</t>
  </si>
  <si>
    <t>仕入／精算先区分３コード</t>
    <rPh sb="0" eb="2">
      <t>シイレ</t>
    </rPh>
    <rPh sb="3" eb="5">
      <t>セイサン</t>
    </rPh>
    <rPh sb="5" eb="6">
      <t>サキ</t>
    </rPh>
    <rPh sb="6" eb="8">
      <t>クブン</t>
    </rPh>
    <phoneticPr fontId="15"/>
  </si>
  <si>
    <t>AP2010303</t>
  </si>
  <si>
    <t>仕入／精算先区分４コード</t>
    <rPh sb="0" eb="2">
      <t>シイレ</t>
    </rPh>
    <rPh sb="3" eb="5">
      <t>セイサン</t>
    </rPh>
    <rPh sb="5" eb="6">
      <t>サキ</t>
    </rPh>
    <rPh sb="6" eb="8">
      <t>クブン</t>
    </rPh>
    <phoneticPr fontId="15"/>
  </si>
  <si>
    <t>AP2010304</t>
  </si>
  <si>
    <t>仕入／精算先区分５コード</t>
    <rPh sb="0" eb="2">
      <t>シイレ</t>
    </rPh>
    <rPh sb="3" eb="5">
      <t>セイサン</t>
    </rPh>
    <rPh sb="5" eb="6">
      <t>サキ</t>
    </rPh>
    <rPh sb="6" eb="8">
      <t>クブン</t>
    </rPh>
    <phoneticPr fontId="15"/>
  </si>
  <si>
    <t>AP2010305</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</si>
  <si>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</si>
  <si>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</si>
  <si>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</si>
  <si>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</si>
  <si>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</si>
  <si>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</si>
  <si>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購入主担当者コード</t>
    <rPh sb="0" eb="2">
      <t>コウニュウ</t>
    </rPh>
    <rPh sb="2" eb="3">
      <t>シュ</t>
    </rPh>
    <rPh sb="3" eb="5">
      <t>タントウ</t>
    </rPh>
    <rPh sb="5" eb="6">
      <t>シャ</t>
    </rPh>
    <phoneticPr fontId="15"/>
  </si>
  <si>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</si>
  <si>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</si>
  <si>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</si>
  <si>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</si>
  <si>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</si>
  <si>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</si>
  <si>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</si>
  <si>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</si>
  <si>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</si>
  <si>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4"/>
  </si>
  <si>
    <t>伝票債務区分</t>
    <rPh sb="0" eb="2">
      <t>デンピョウ</t>
    </rPh>
    <rPh sb="2" eb="4">
      <t>サイム</t>
    </rPh>
    <rPh sb="4" eb="6">
      <t>クブン</t>
    </rPh>
    <phoneticPr fontId="15"/>
  </si>
  <si>
    <t>AP2010402</t>
  </si>
  <si>
    <t>0：営業外債務　1：営業債務　9：未設定
「9：未設定」は、『蔵奉行クラウド』をご利用の場合、または『債務奉行ｉクラウド』の『Sシステム』または『債務奉行V ERPクラウド』をご利用の場合に受け入れできます。</t>
    <phoneticPr fontId="4"/>
  </si>
  <si>
    <t>債務部門指定</t>
    <rPh sb="0" eb="2">
      <t>サイム</t>
    </rPh>
    <rPh sb="2" eb="4">
      <t>ブモン</t>
    </rPh>
    <rPh sb="4" eb="6">
      <t>シテイ</t>
    </rPh>
    <phoneticPr fontId="1"/>
  </si>
  <si>
    <t>0：固定　1：購入</t>
  </si>
  <si>
    <t>債務主部門コード</t>
    <rPh sb="0" eb="2">
      <t>サイム</t>
    </rPh>
    <rPh sb="2" eb="3">
      <t>シュ</t>
    </rPh>
    <rPh sb="3" eb="5">
      <t>ブモン</t>
    </rPh>
    <phoneticPr fontId="15"/>
  </si>
  <si>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</si>
  <si>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</si>
  <si>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</si>
  <si>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</si>
  <si>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</si>
  <si>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1"/>
  </si>
  <si>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</si>
  <si>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5"/>
  </si>
  <si>
    <t>AP2010411</t>
  </si>
  <si>
    <t>主債務取引コード（営業債務）</t>
    <rPh sb="0" eb="1">
      <t>シュ</t>
    </rPh>
    <rPh sb="1" eb="3">
      <t>サイム</t>
    </rPh>
    <rPh sb="3" eb="5">
      <t>トリヒキ</t>
    </rPh>
    <rPh sb="9" eb="11">
      <t>エイギョウ</t>
    </rPh>
    <rPh sb="11" eb="13">
      <t>サイム</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</si>
  <si>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</si>
  <si>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1"/>
  </si>
  <si>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</si>
  <si>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1"/>
  </si>
  <si>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</si>
  <si>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</si>
  <si>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</si>
  <si>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1"/>
  </si>
  <si>
    <t>主債務取引コードー値引（営業外債務）</t>
    <rPh sb="0" eb="1">
      <t>シュ</t>
    </rPh>
    <rPh sb="1" eb="3">
      <t>サイム</t>
    </rPh>
    <rPh sb="3" eb="5">
      <t>トリヒキ</t>
    </rPh>
    <rPh sb="9" eb="11">
      <t>ネビキ</t>
    </rPh>
    <rPh sb="12" eb="15">
      <t>エイギョウガイ</t>
    </rPh>
    <rPh sb="15" eb="17">
      <t>サイム</t>
    </rPh>
    <phoneticPr fontId="1"/>
  </si>
  <si>
    <t>AP2010432</t>
    <phoneticPr fontId="4"/>
  </si>
  <si>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45" eb="47">
      <t>サイム</t>
    </rPh>
    <rPh sb="62" eb="64">
      <t>トリヒキ</t>
    </rPh>
    <rPh sb="64" eb="66">
      <t>シュベツ</t>
    </rPh>
    <rPh sb="70" eb="72">
      <t>コウニュウ</t>
    </rPh>
    <rPh sb="81" eb="83">
      <t>サイム</t>
    </rPh>
    <phoneticPr fontId="0"/>
  </si>
  <si>
    <t>この項目は、『奉行Edge 受領請求書DXクラウド』をご利用の場合に受け入れできます。
[債務取引]メニューで登録されている取引種別が「１：返品」の債務取引コードを設定します。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</si>
  <si>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[債務取引]メニューで登録されている取引種別が「2：値引」の債務取引コードを設定します。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</si>
  <si>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70" eb="72">
      <t>コウニュウ</t>
    </rPh>
    <rPh sb="81" eb="83">
      <t>サイム</t>
    </rPh>
    <phoneticPr fontId="0"/>
  </si>
  <si>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</si>
  <si>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</si>
  <si>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</si>
  <si>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AP2010441</t>
    <phoneticPr fontId="4"/>
  </si>
  <si>
    <t>この項目は、『奉行Edge 受領請求書DXクラウド』をご利用の場合に受け入れできます。
桁数は、設定（メインメニュー右上にある[設定]アイコンから[運用設定]メニューの[債務管理]ページ）によって異なります。</t>
    <rPh sb="85" eb="87">
      <t>サイム</t>
    </rPh>
    <phoneticPr fontId="4"/>
  </si>
  <si>
    <t>AP2010442</t>
    <phoneticPr fontId="4"/>
  </si>
  <si>
    <t>この項目は、『奉行Edge 受領請求書DXクラウド』をご利用の場合に受け入れできます。
桁数は、設定（メインメニュー右上にある[設定]アイコンから[運用設定]メニューの[債務管理]ページ）によって異なります。</t>
    <phoneticPr fontId="4"/>
  </si>
  <si>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</si>
  <si>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</si>
  <si>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</si>
  <si>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</si>
  <si>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</si>
  <si>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</si>
  <si>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</si>
  <si>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</si>
  <si>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</si>
  <si>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</si>
  <si>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</si>
  <si>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</si>
  <si>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</si>
  <si>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</si>
  <si>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</si>
  <si>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</si>
  <si>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</si>
  <si>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</si>
  <si>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</si>
  <si>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</si>
  <si>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</si>
  <si>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</si>
  <si>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</si>
  <si>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</si>
  <si>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</si>
  <si>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</si>
  <si>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</si>
  <si>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</si>
  <si>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</si>
  <si>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税抜計算</t>
    <rPh sb="0" eb="4">
      <t>ゼイバツケイサン</t>
    </rPh>
    <phoneticPr fontId="15"/>
  </si>
  <si>
    <t>AP2010608</t>
  </si>
  <si>
    <t>0：計算しない　1：計算する
この項目は、「源泉徴収」が「1：対象」、「対象金額」が「0：税抜金額」の場合に受け入れできます。</t>
    <rPh sb="2" eb="4">
      <t>ケイサン</t>
    </rPh>
    <rPh sb="10" eb="12">
      <t>ケイサン</t>
    </rPh>
    <phoneticPr fontId="15"/>
  </si>
  <si>
    <t>【精算】</t>
    <rPh sb="1" eb="3">
      <t>セイサン</t>
    </rPh>
    <phoneticPr fontId="15"/>
  </si>
  <si>
    <t>精算情報１</t>
    <rPh sb="0" eb="2">
      <t>セイサン</t>
    </rPh>
    <rPh sb="2" eb="4">
      <t>ジョウホウ</t>
    </rPh>
    <phoneticPr fontId="15"/>
  </si>
  <si>
    <t>大文字英字</t>
    <rPh sb="0" eb="5">
      <t>オオモジエイジ</t>
    </rPh>
    <phoneticPr fontId="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</si>
  <si>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1"/>
  </si>
  <si>
    <t>AP2010802</t>
  </si>
  <si>
    <t>精算締日（共通・営業債務）コード</t>
    <rPh sb="0" eb="2">
      <t>セイサン</t>
    </rPh>
    <rPh sb="2" eb="4">
      <t>シメビ</t>
    </rPh>
    <rPh sb="5" eb="7">
      <t>キョウツウ</t>
    </rPh>
    <rPh sb="8" eb="10">
      <t>エイギョウ</t>
    </rPh>
    <rPh sb="10" eb="12">
      <t>サイム</t>
    </rPh>
    <phoneticPr fontId="15"/>
  </si>
  <si>
    <t>AP2010803</t>
  </si>
  <si>
    <t>精算単位（共通・営業債務）</t>
    <rPh sb="0" eb="2">
      <t>セイサン</t>
    </rPh>
    <rPh sb="2" eb="4">
      <t>タンイ</t>
    </rPh>
    <phoneticPr fontId="15"/>
  </si>
  <si>
    <t>AP2010804</t>
  </si>
  <si>
    <t>0：債務伝票　1：精算締め　9：未設定
「9：未設定」は、『蔵奉行クラウド』をご利用の場合、または『債務奉行ｉクラウド』の『Sシステム』または『債務奉行V ERPクラウド』をご利用の場合に受け入れできます。</t>
    <phoneticPr fontId="4"/>
  </si>
  <si>
    <t>支払予定確定単位（共通・営業債務）</t>
    <rPh sb="0" eb="2">
      <t>シハラ</t>
    </rPh>
    <rPh sb="2" eb="4">
      <t>ヨテイ</t>
    </rPh>
    <rPh sb="4" eb="6">
      <t>カクテイ</t>
    </rPh>
    <rPh sb="6" eb="8">
      <t>タンイ</t>
    </rPh>
    <phoneticPr fontId="15"/>
  </si>
  <si>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</si>
  <si>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</si>
  <si>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1"/>
  </si>
  <si>
    <t>AP2010807</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</si>
  <si>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22" eb="24">
      <t>コウモク</t>
    </rPh>
    <rPh sb="27" eb="29">
      <t>サイム</t>
    </rPh>
    <rPh sb="29" eb="31">
      <t>クブン</t>
    </rPh>
    <rPh sb="34" eb="36">
      <t>セイサン</t>
    </rPh>
    <rPh sb="45" eb="47">
      <t>バアイ</t>
    </rPh>
    <rPh sb="48" eb="49">
      <t>ウ</t>
    </rPh>
    <rPh sb="50" eb="51">
      <t>イ</t>
    </rPh>
    <phoneticPr fontId="1"/>
  </si>
  <si>
    <t>AP2010808</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</si>
  <si>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33" eb="35">
      <t>サイム</t>
    </rPh>
    <rPh sb="35" eb="37">
      <t>クブン</t>
    </rPh>
    <rPh sb="40" eb="42">
      <t>セイサン</t>
    </rPh>
    <rPh sb="51" eb="53">
      <t>バアイ</t>
    </rPh>
    <rPh sb="54" eb="55">
      <t>ウ</t>
    </rPh>
    <rPh sb="56" eb="57">
      <t>イ</t>
    </rPh>
    <phoneticPr fontId="1"/>
  </si>
  <si>
    <t>支払条件（共通・営業債務）</t>
    <rPh sb="0" eb="2">
      <t>シハライ</t>
    </rPh>
    <rPh sb="2" eb="4">
      <t>ジョウケン</t>
    </rPh>
    <rPh sb="5" eb="7">
      <t>キョウツウ</t>
    </rPh>
    <rPh sb="8" eb="10">
      <t>エイギョウ</t>
    </rPh>
    <rPh sb="10" eb="12">
      <t>サイム</t>
    </rPh>
    <phoneticPr fontId="15"/>
  </si>
  <si>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</si>
  <si>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</si>
  <si>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</si>
  <si>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</si>
  <si>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</si>
  <si>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</si>
  <si>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</si>
  <si>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</si>
  <si>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</si>
  <si>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</si>
  <si>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</si>
  <si>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</si>
  <si>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</si>
  <si>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</si>
  <si>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</si>
  <si>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</si>
  <si>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</si>
  <si>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</si>
  <si>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</si>
  <si>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</si>
  <si>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</si>
  <si>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</si>
  <si>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</si>
  <si>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</si>
  <si>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</si>
  <si>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</si>
  <si>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</si>
  <si>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</si>
  <si>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</si>
  <si>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</si>
  <si>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</si>
  <si>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</si>
  <si>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</si>
  <si>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</si>
  <si>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</si>
  <si>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</si>
  <si>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</si>
  <si>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</si>
  <si>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</si>
  <si>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</si>
  <si>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</si>
  <si>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
精算情報１の通貨がJPYの場合は小数桁は受け入れできません。</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</si>
  <si>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</si>
  <si>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</si>
  <si>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</si>
  <si>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</si>
  <si>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</si>
  <si>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</si>
  <si>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</si>
  <si>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</si>
  <si>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</si>
  <si>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</si>
  <si>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</si>
  <si>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</si>
  <si>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</si>
  <si>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</si>
  <si>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</si>
  <si>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</si>
  <si>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</si>
  <si>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</si>
  <si>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</si>
  <si>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</si>
  <si>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</si>
  <si>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</si>
  <si>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</si>
  <si>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</si>
  <si>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</si>
  <si>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</si>
  <si>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</si>
  <si>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</si>
  <si>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</si>
  <si>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</si>
  <si>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</si>
  <si>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</si>
  <si>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</si>
  <si>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</si>
  <si>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</si>
  <si>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</si>
  <si>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</si>
  <si>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</si>
  <si>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</si>
  <si>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</si>
  <si>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</si>
  <si>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</si>
  <si>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</si>
  <si>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</si>
  <si>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</si>
  <si>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</si>
  <si>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</si>
  <si>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</si>
  <si>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</si>
  <si>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</si>
  <si>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</si>
  <si>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</si>
  <si>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</si>
  <si>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</si>
  <si>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</si>
  <si>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</si>
  <si>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</si>
  <si>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</si>
  <si>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</si>
  <si>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</si>
  <si>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</si>
  <si>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</si>
  <si>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</si>
  <si>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</si>
  <si>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</si>
  <si>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</si>
  <si>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</si>
  <si>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</si>
  <si>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</si>
  <si>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</si>
  <si>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</si>
  <si>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</si>
  <si>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</si>
  <si>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</si>
  <si>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</si>
  <si>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</si>
  <si>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</si>
  <si>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</si>
  <si>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</si>
  <si>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</si>
  <si>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</si>
  <si>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</si>
  <si>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</si>
  <si>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</si>
  <si>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</si>
  <si>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</si>
  <si>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</si>
  <si>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</si>
  <si>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</si>
  <si>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</si>
  <si>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</si>
  <si>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</si>
  <si>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</si>
  <si>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</si>
  <si>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</si>
  <si>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</si>
  <si>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</si>
  <si>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</si>
  <si>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</si>
  <si>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</si>
  <si>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</si>
  <si>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</si>
  <si>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</si>
  <si>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</si>
  <si>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</si>
  <si>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</si>
  <si>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</si>
  <si>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</si>
  <si>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</si>
  <si>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</si>
  <si>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</si>
  <si>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</si>
  <si>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</si>
  <si>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</si>
  <si>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</si>
  <si>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</si>
  <si>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</si>
  <si>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</si>
  <si>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</si>
  <si>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</si>
  <si>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4"/>
  </si>
  <si>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</si>
  <si>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</si>
  <si>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</si>
  <si>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</si>
  <si>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</si>
  <si>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</si>
  <si>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</si>
  <si>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</si>
  <si>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</si>
  <si>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</si>
  <si>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</si>
  <si>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</si>
  <si>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</si>
  <si>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</si>
  <si>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</si>
  <si>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</si>
  <si>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</si>
  <si>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</si>
  <si>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</si>
  <si>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</si>
  <si>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</si>
  <si>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</si>
  <si>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</si>
  <si>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</si>
  <si>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4"/>
  </si>
  <si>
    <t>精算情報２</t>
    <rPh sb="0" eb="2">
      <t>セイサン</t>
    </rPh>
    <rPh sb="2" eb="4">
      <t>ジョウホウ</t>
    </rPh>
    <phoneticPr fontId="15"/>
  </si>
  <si>
    <t>設定内容は、「精算情報１」と同様です。
「通貨コード」が未設定の場合は受け入れできません。</t>
    <rPh sb="7" eb="9">
      <t>セイサン</t>
    </rPh>
    <phoneticPr fontId="4"/>
  </si>
  <si>
    <t>AP2011708</t>
    <phoneticPr fontId="4"/>
  </si>
  <si>
    <t>支払条件</t>
    <rPh sb="0" eb="2">
      <t>シハライ</t>
    </rPh>
    <rPh sb="2" eb="4">
      <t>ジョウケン</t>
    </rPh>
    <phoneticPr fontId="15"/>
  </si>
  <si>
    <t>数字</t>
    <rPh sb="0" eb="2">
      <t>スウジ</t>
    </rPh>
    <phoneticPr fontId="9"/>
  </si>
  <si>
    <t>英数カナ</t>
    <rPh sb="0" eb="2">
      <t>エイスウ</t>
    </rPh>
    <phoneticPr fontId="9"/>
  </si>
  <si>
    <t>精算情報３</t>
    <rPh sb="0" eb="2">
      <t>セイサン</t>
    </rPh>
    <rPh sb="2" eb="4">
      <t>ジョウホウ</t>
    </rPh>
    <phoneticPr fontId="15"/>
  </si>
  <si>
    <t>AP2012607</t>
    <phoneticPr fontId="4"/>
  </si>
  <si>
    <t>AP2012608</t>
    <phoneticPr fontId="4"/>
  </si>
  <si>
    <t>精算情報４</t>
    <rPh sb="0" eb="2">
      <t>セイサン</t>
    </rPh>
    <rPh sb="2" eb="4">
      <t>ジョウホウ</t>
    </rPh>
    <phoneticPr fontId="15"/>
  </si>
  <si>
    <t>AP2013507</t>
    <phoneticPr fontId="4"/>
  </si>
  <si>
    <t>AP2013508</t>
    <phoneticPr fontId="4"/>
  </si>
  <si>
    <t>精算情報５</t>
    <rPh sb="0" eb="2">
      <t>セイサン</t>
    </rPh>
    <rPh sb="2" eb="4">
      <t>ジョウホウ</t>
    </rPh>
    <phoneticPr fontId="15"/>
  </si>
  <si>
    <t>AP2014407</t>
    <phoneticPr fontId="4"/>
  </si>
  <si>
    <t>AP2014408</t>
    <phoneticPr fontId="4"/>
  </si>
  <si>
    <t>債務残高確認書フォームコード</t>
    <rPh sb="0" eb="2">
      <t>サイム</t>
    </rPh>
    <rPh sb="2" eb="4">
      <t>ザンダカ</t>
    </rPh>
    <rPh sb="4" eb="7">
      <t>カクニンショ</t>
    </rPh>
    <phoneticPr fontId="1"/>
  </si>
  <si>
    <t>AP2015200</t>
  </si>
  <si>
    <t>債務残高確認書差出名コード</t>
    <rPh sb="0" eb="2">
      <t>サイム</t>
    </rPh>
    <rPh sb="2" eb="4">
      <t>ザンダカ</t>
    </rPh>
    <rPh sb="4" eb="7">
      <t>カクニンショ</t>
    </rPh>
    <rPh sb="7" eb="9">
      <t>サシダシ</t>
    </rPh>
    <rPh sb="9" eb="10">
      <t>メイ</t>
    </rPh>
    <phoneticPr fontId="1"/>
  </si>
  <si>
    <t>AP2015201</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</si>
  <si>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</si>
  <si>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</si>
  <si>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</si>
  <si>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</si>
  <si>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</si>
  <si>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</si>
  <si>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</si>
  <si>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電子記録債務-手数料負担</t>
    <rPh sb="7" eb="9">
      <t>テスウ</t>
    </rPh>
    <rPh sb="9" eb="10">
      <t>リョウ</t>
    </rPh>
    <rPh sb="10" eb="12">
      <t>フタン</t>
    </rPh>
    <phoneticPr fontId="51"/>
  </si>
  <si>
    <t>AP2015305</t>
    <phoneticPr fontId="4"/>
  </si>
  <si>
    <t>数字</t>
    <rPh sb="0" eb="2">
      <t>スウジ</t>
    </rPh>
    <phoneticPr fontId="51"/>
  </si>
  <si>
    <t>0：当方負担　1：先方負担
新規データとして空白データを受け入れた場合は、「0：当方負担」が設定されます。</t>
    <phoneticPr fontId="15"/>
  </si>
  <si>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</si>
  <si>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</si>
  <si>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この項目は、手数料負担が「1：先方負担」の場合に受け入れできます。</t>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</si>
  <si>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</si>
  <si>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</si>
  <si>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</si>
  <si>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5"/>
  </si>
  <si>
    <t>AP2015308</t>
    <phoneticPr fontId="4"/>
  </si>
  <si>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</si>
  <si>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</si>
  <si>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</si>
  <si>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</si>
  <si>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</si>
  <si>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</si>
  <si>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</si>
  <si>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</si>
  <si>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</si>
  <si>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</si>
  <si>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</si>
  <si>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</si>
  <si>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</si>
  <si>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</si>
  <si>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</si>
  <si>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</si>
  <si>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</si>
  <si>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</si>
  <si>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</si>
  <si>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</si>
  <si>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</si>
  <si>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</si>
  <si>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</si>
  <si>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</si>
  <si>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</si>
  <si>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</si>
  <si>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</si>
  <si>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</si>
  <si>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</si>
  <si>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</si>
  <si>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</si>
  <si>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</si>
  <si>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</si>
  <si>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</si>
  <si>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</si>
  <si>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</si>
  <si>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</si>
  <si>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</si>
  <si>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</si>
  <si>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</si>
  <si>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</si>
  <si>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</si>
  <si>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</si>
  <si>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</si>
  <si>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</si>
  <si>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</si>
  <si>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</si>
  <si>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</si>
  <si>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</si>
  <si>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</si>
  <si>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</si>
  <si>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</si>
  <si>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</si>
  <si>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</si>
  <si>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</si>
  <si>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</si>
  <si>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</si>
  <si>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</si>
  <si>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</si>
  <si>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</si>
  <si>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</si>
  <si>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</si>
  <si>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</si>
  <si>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</si>
  <si>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</si>
  <si>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</si>
  <si>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</si>
  <si>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</si>
  <si>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</si>
  <si>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</si>
  <si>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</si>
  <si>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</si>
  <si>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</si>
  <si>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</si>
  <si>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</si>
  <si>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</si>
  <si>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</si>
  <si>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</si>
  <si>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</si>
  <si>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</si>
  <si>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</si>
  <si>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</si>
  <si>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</si>
  <si>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</si>
  <si>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</si>
  <si>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</si>
  <si>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</si>
  <si>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</si>
  <si>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</si>
  <si>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</si>
  <si>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</si>
  <si>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</si>
  <si>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</si>
  <si>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</si>
  <si>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</si>
  <si>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</si>
  <si>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</si>
  <si>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</si>
  <si>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</si>
  <si>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</si>
  <si>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</si>
  <si>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</si>
  <si>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</si>
  <si>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</si>
  <si>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</si>
  <si>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</si>
  <si>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支払通知書フォームコード</t>
    <rPh sb="0" eb="2">
      <t>シハライ</t>
    </rPh>
    <rPh sb="2" eb="5">
      <t>ツウチショ</t>
    </rPh>
    <phoneticPr fontId="1"/>
  </si>
  <si>
    <t>AP2016310</t>
  </si>
  <si>
    <t>支払通知書差出名コード</t>
  </si>
  <si>
    <t>AP2016311</t>
  </si>
  <si>
    <t>前払科目コード</t>
    <rPh sb="0" eb="2">
      <t>マエバライ</t>
    </rPh>
    <rPh sb="2" eb="4">
      <t>カモク</t>
    </rPh>
    <phoneticPr fontId="15"/>
  </si>
  <si>
    <t>AP2016312</t>
  </si>
  <si>
    <t>前払補助科目コード</t>
    <rPh sb="0" eb="2">
      <t>マエバライ</t>
    </rPh>
    <rPh sb="2" eb="4">
      <t>ホジョ</t>
    </rPh>
    <rPh sb="4" eb="6">
      <t>カモク</t>
    </rPh>
    <phoneticPr fontId="15"/>
  </si>
  <si>
    <t>AP2016313</t>
  </si>
  <si>
    <t>仮払科目コード</t>
    <rPh sb="0" eb="2">
      <t>カリバライ</t>
    </rPh>
    <rPh sb="2" eb="4">
      <t>カモク</t>
    </rPh>
    <phoneticPr fontId="15"/>
  </si>
  <si>
    <t>AP2016314</t>
  </si>
  <si>
    <t>仮払補助科目コード</t>
    <rPh sb="0" eb="2">
      <t>カリバライ</t>
    </rPh>
    <rPh sb="2" eb="4">
      <t>ホジョ</t>
    </rPh>
    <rPh sb="4" eb="6">
      <t>カモク</t>
    </rPh>
    <phoneticPr fontId="15"/>
  </si>
  <si>
    <t>AP2016315</t>
  </si>
  <si>
    <t>AP2016317</t>
  </si>
  <si>
    <t>【配信】</t>
    <rPh sb="1" eb="3">
      <t>ハイシン</t>
    </rPh>
    <phoneticPr fontId="0"/>
  </si>
  <si>
    <t>Peppol ID</t>
  </si>
  <si>
    <t>AP2017010</t>
    <phoneticPr fontId="4"/>
  </si>
  <si>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4"/>
  </si>
  <si>
    <t>AP2017011</t>
    <phoneticPr fontId="4"/>
  </si>
  <si>
    <t>4</t>
    <phoneticPr fontId="4"/>
  </si>
  <si>
    <t>この項目は、『奉行Edge 受領請求書DXクラウド』をご利用の場合で、Peppol連携（[債務管理規程]メニューの[Peppol]ページで設定）が「する」の場合に受け入れできます。</t>
    <phoneticPr fontId="4"/>
  </si>
  <si>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</si>
  <si>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・『蔵奉行クラウド』、または『債務奉行ｉクラウド』の『Sシステム』または『奉行V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2" eb="214">
      <t>バアイ</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</si>
  <si>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</si>
  <si>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</si>
  <si>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4"/>
  </si>
  <si>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</si>
  <si>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4"/>
  </si>
  <si>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</si>
  <si>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4"/>
  </si>
  <si>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</si>
  <si>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</si>
  <si>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4"/>
  </si>
  <si>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</si>
  <si>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5"/>
  </si>
  <si>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</si>
  <si>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</si>
  <si>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5"/>
  </si>
  <si>
    <t>AP2020002</t>
  </si>
  <si>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</si>
  <si>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</si>
  <si>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</si>
  <si>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</si>
  <si>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</si>
  <si>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</si>
  <si>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</si>
  <si>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</si>
  <si>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</si>
  <si>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</si>
  <si>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</si>
  <si>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</si>
  <si>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</si>
  <si>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</si>
  <si>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</si>
  <si>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</si>
  <si>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取引先グループコード</t>
    <rPh sb="0" eb="2">
      <t>トリヒキ</t>
    </rPh>
    <rPh sb="2" eb="3">
      <t>サキ</t>
    </rPh>
    <phoneticPr fontId="15"/>
  </si>
  <si>
    <t>AR2040001</t>
  </si>
  <si>
    <t>取引先グループ名</t>
    <rPh sb="0" eb="2">
      <t>トリヒキ</t>
    </rPh>
    <rPh sb="2" eb="3">
      <t>サキ</t>
    </rPh>
    <rPh sb="7" eb="8">
      <t>メイ</t>
    </rPh>
    <phoneticPr fontId="15"/>
  </si>
  <si>
    <t>AR2040002</t>
  </si>
  <si>
    <t>取引先</t>
    <rPh sb="0" eb="2">
      <t>トリヒキ</t>
    </rPh>
    <rPh sb="2" eb="3">
      <t>サキ</t>
    </rPh>
    <phoneticPr fontId="15"/>
  </si>
  <si>
    <t>AR2040101</t>
    <phoneticPr fontId="4"/>
  </si>
  <si>
    <t>必須</t>
    <phoneticPr fontId="4"/>
  </si>
  <si>
    <t>取引先事業所名</t>
    <rPh sb="0" eb="7">
      <t>トリヒキサキジギョウショメイ</t>
    </rPh>
    <phoneticPr fontId="4"/>
  </si>
  <si>
    <t>AR2040104</t>
    <phoneticPr fontId="4"/>
  </si>
  <si>
    <t>主入金先</t>
    <rPh sb="0" eb="1">
      <t>シュ</t>
    </rPh>
    <rPh sb="1" eb="3">
      <t>ニュウキン</t>
    </rPh>
    <rPh sb="3" eb="4">
      <t>サキ</t>
    </rPh>
    <phoneticPr fontId="1"/>
  </si>
  <si>
    <t>AR2040102</t>
  </si>
  <si>
    <t>準必須</t>
    <rPh sb="0" eb="1">
      <t>ジュン</t>
    </rPh>
    <phoneticPr fontId="4"/>
  </si>
  <si>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5"/>
  </si>
  <si>
    <t>主出金先</t>
    <rPh sb="0" eb="1">
      <t>シュ</t>
    </rPh>
    <rPh sb="1" eb="3">
      <t>シュッキン</t>
    </rPh>
    <rPh sb="3" eb="4">
      <t>サキ</t>
    </rPh>
    <phoneticPr fontId="1"/>
  </si>
  <si>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</si>
  <si>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5"/>
  </si>
  <si>
    <t>準必須</t>
    <phoneticPr fontId="4"/>
  </si>
  <si>
    <t>与信限度額チェック</t>
    <rPh sb="0" eb="2">
      <t>ヨシン</t>
    </rPh>
    <rPh sb="2" eb="4">
      <t>ゲンド</t>
    </rPh>
    <rPh sb="4" eb="5">
      <t>ガク</t>
    </rPh>
    <phoneticPr fontId="1"/>
  </si>
  <si>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</si>
  <si>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</si>
  <si>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0：個別にチェックする　1：グループでまとめてチェックする
この項目は、『債権奉行ｉクラウド』の『Bシステム』以上をご利用の場合に受け入れできます。
空白データを受け入れた場合は、「0：個別にチェックする」が設定されます。</t>
  </si>
  <si>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</si>
  <si>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</si>
  <si>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</si>
  <si>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</si>
  <si>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5"/>
  </si>
  <si>
    <t>AR2040302</t>
  </si>
  <si>
    <t>精算締め</t>
    <rPh sb="0" eb="2">
      <t>セイサン</t>
    </rPh>
    <rPh sb="2" eb="3">
      <t>シ</t>
    </rPh>
    <phoneticPr fontId="15"/>
  </si>
  <si>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</si>
  <si>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</si>
  <si>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</si>
  <si>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</si>
  <si>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4"/>
  </si>
  <si>
    <t>0：切り上げ　1：四捨五入　2：切り捨て</t>
  </si>
  <si>
    <t>６</t>
  </si>
  <si>
    <t>１～10</t>
    <phoneticPr fontId="4"/>
  </si>
  <si>
    <t>0：明細単位　1：伝票単位　2：請求書単位</t>
    <rPh sb="4" eb="6">
      <t>タンイ</t>
    </rPh>
    <rPh sb="9" eb="11">
      <t>デンピョウ</t>
    </rPh>
    <rPh sb="11" eb="13">
      <t>タンイ</t>
    </rPh>
    <rPh sb="19" eb="21">
      <t>タンイ</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</si>
  <si>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15"/>
  </si>
  <si>
    <t>0：しない　1：する</t>
    <phoneticPr fontId="4"/>
  </si>
  <si>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5"/>
  </si>
  <si>
    <t>桁数は、設定（メインメニュー右上にある[設定]アイコンから[運用設定]メニューの[商品管理]ページ）によって異なります。</t>
  </si>
  <si>
    <t>10</t>
    <phoneticPr fontId="4"/>
  </si>
  <si>
    <t>15</t>
    <phoneticPr fontId="4"/>
  </si>
  <si>
    <t>5</t>
    <phoneticPr fontId="4"/>
  </si>
  <si>
    <t>形式は、表紙の「金額・数量の形式」参照</t>
    <phoneticPr fontId="4"/>
  </si>
  <si>
    <t>このデータは、『Sシステム』または『奉行V ERPクラウド』をご利用の場合に受け入れできます。</t>
  </si>
  <si>
    <t>ご担当 － 電話番号</t>
    <rPh sb="1" eb="3">
      <t>タントウ</t>
    </rPh>
    <rPh sb="6" eb="8">
      <t>デンワ</t>
    </rPh>
    <rPh sb="8" eb="10">
      <t>バンゴウ</t>
    </rPh>
    <phoneticPr fontId="1"/>
  </si>
  <si>
    <t>ご担当 － ＦＡＸ番号</t>
    <rPh sb="1" eb="3">
      <t>タントウ</t>
    </rPh>
    <rPh sb="9" eb="11">
      <t>バンゴウ</t>
    </rPh>
    <phoneticPr fontId="1"/>
  </si>
  <si>
    <t>[仕入先]メニューで、各項目の初期値を設定できます。新規データとして空白データを受け入れた場合は、初期値の内容が設定されます。</t>
    <rPh sb="1" eb="3">
      <t>シイレ</t>
    </rPh>
    <phoneticPr fontId="4"/>
  </si>
  <si>
    <t>仕入先コード</t>
    <rPh sb="0" eb="2">
      <t>シイレ</t>
    </rPh>
    <rPh sb="2" eb="3">
      <t>サキ</t>
    </rPh>
    <phoneticPr fontId="1"/>
  </si>
  <si>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</si>
  <si>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</si>
  <si>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仕入先名カナ</t>
    <rPh sb="0" eb="2">
      <t>シイレ</t>
    </rPh>
    <rPh sb="2" eb="3">
      <t>サキ</t>
    </rPh>
    <rPh sb="3" eb="4">
      <t>メイ</t>
    </rPh>
    <phoneticPr fontId="1"/>
  </si>
  <si>
    <t>仕入先略称</t>
    <rPh sb="0" eb="2">
      <t>シイレ</t>
    </rPh>
    <rPh sb="2" eb="3">
      <t>サキ</t>
    </rPh>
    <rPh sb="3" eb="5">
      <t>リャクショウ</t>
    </rPh>
    <phoneticPr fontId="1"/>
  </si>
  <si>
    <t>0：精算先　1：ファクタリング会社　3： 従業員
「3： 従業員」は『奉行edge 受領請求書DXクラウド』をご利用の場合に受け入れできます。</t>
    <rPh sb="15" eb="17">
      <t>ガイシャ</t>
    </rPh>
    <rPh sb="21" eb="24">
      <t>ジュウギョウイン</t>
    </rPh>
    <rPh sb="29" eb="32">
      <t>ジュウギョウイン</t>
    </rPh>
    <rPh sb="56" eb="58">
      <t>リヨウ</t>
    </rPh>
    <phoneticPr fontId="4"/>
  </si>
  <si>
    <t>有効期間（開始）</t>
    <rPh sb="0" eb="4">
      <t>ユウコウキカン</t>
    </rPh>
    <rPh sb="5" eb="7">
      <t>カイシ</t>
    </rPh>
    <phoneticPr fontId="0"/>
  </si>
  <si>
    <t>有効期間（終了）</t>
    <rPh sb="0" eb="4">
      <t>ユウコウキカン</t>
    </rPh>
    <rPh sb="5" eb="7">
      <t>シュウリョウ</t>
    </rPh>
    <phoneticPr fontId="0"/>
  </si>
  <si>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</si>
  <si>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</si>
  <si>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</si>
  <si>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5"/>
  </si>
  <si>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</si>
  <si>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・「種別」が「3：従業員」</t>
    <rPh sb="71" eb="74">
      <t>ジュウギョウイン</t>
    </rPh>
    <phoneticPr fontId="0"/>
  </si>
  <si>
    <t>仕入／精算先区分１コード</t>
    <rPh sb="0" eb="2">
      <t>シイレ</t>
    </rPh>
    <rPh sb="3" eb="5">
      <t>セイサン</t>
    </rPh>
    <rPh sb="5" eb="6">
      <t>サキ</t>
    </rPh>
    <rPh sb="6" eb="8">
      <t>クブン</t>
    </rPh>
    <phoneticPr fontId="1"/>
  </si>
  <si>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</si>
  <si>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</si>
  <si>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仕入／精算先区分３コード</t>
    <rPh sb="0" eb="2">
      <t>シイレ</t>
    </rPh>
    <rPh sb="3" eb="5">
      <t>セイサン</t>
    </rPh>
    <rPh sb="5" eb="6">
      <t>サキ</t>
    </rPh>
    <rPh sb="6" eb="8">
      <t>クブン</t>
    </rPh>
    <phoneticPr fontId="1"/>
  </si>
  <si>
    <t>仕入／精算先区分４コード</t>
    <rPh sb="0" eb="2">
      <t>シイレ</t>
    </rPh>
    <rPh sb="3" eb="5">
      <t>セイサン</t>
    </rPh>
    <rPh sb="5" eb="6">
      <t>サキ</t>
    </rPh>
    <rPh sb="6" eb="8">
      <t>クブン</t>
    </rPh>
    <phoneticPr fontId="1"/>
  </si>
  <si>
    <t>仕入／精算先区分５コード</t>
    <rPh sb="0" eb="2">
      <t>シイレ</t>
    </rPh>
    <rPh sb="3" eb="5">
      <t>セイサン</t>
    </rPh>
    <rPh sb="5" eb="6">
      <t>サキ</t>
    </rPh>
    <rPh sb="6" eb="8">
      <t>クブン</t>
    </rPh>
    <phoneticPr fontId="1"/>
  </si>
  <si>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</si>
  <si>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</si>
  <si>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</si>
  <si>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仕入／精算先区分８コード</t>
    <rPh sb="0" eb="2">
      <t>シイレ</t>
    </rPh>
    <rPh sb="3" eb="5">
      <t>セイサン</t>
    </rPh>
    <rPh sb="5" eb="6">
      <t>サキ</t>
    </rPh>
    <rPh sb="6" eb="8">
      <t>クブン</t>
    </rPh>
    <phoneticPr fontId="1"/>
  </si>
  <si>
    <t>仕入／精算先区分９コード</t>
    <rPh sb="0" eb="2">
      <t>シイレ</t>
    </rPh>
    <rPh sb="3" eb="5">
      <t>セイサン</t>
    </rPh>
    <rPh sb="5" eb="6">
      <t>サキ</t>
    </rPh>
    <rPh sb="6" eb="8">
      <t>クブン</t>
    </rPh>
    <phoneticPr fontId="1"/>
  </si>
  <si>
    <t>仕入／精算先区分10コード</t>
    <rPh sb="0" eb="2">
      <t>シイレ</t>
    </rPh>
    <rPh sb="3" eb="5">
      <t>セイサン</t>
    </rPh>
    <rPh sb="5" eb="6">
      <t>サキ</t>
    </rPh>
    <rPh sb="6" eb="8">
      <t>クブン</t>
    </rPh>
    <phoneticPr fontId="1"/>
  </si>
  <si>
    <t>主セグメント１</t>
    <rPh sb="0" eb="1">
      <t>シュ</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</si>
  <si>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</si>
  <si>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</si>
  <si>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</si>
  <si>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5"/>
  </si>
  <si>
    <t>0：通常仕入先　1：スポット仕入先</t>
    <rPh sb="2" eb="4">
      <t>ツウジョウ</t>
    </rPh>
    <rPh sb="4" eb="6">
      <t>シイレ</t>
    </rPh>
    <rPh sb="6" eb="7">
      <t>サキ</t>
    </rPh>
    <rPh sb="14" eb="16">
      <t>シイレ</t>
    </rPh>
    <rPh sb="16" eb="17">
      <t>サキ</t>
    </rPh>
    <phoneticPr fontId="1"/>
  </si>
  <si>
    <t>MM2010705</t>
    <phoneticPr fontId="4"/>
  </si>
  <si>
    <t>0：債務計上　1：即時支払　9：未設定
「9：未設定」は、『蔵奉行クラウド』をご利用の場合、または『債務奉行ｉクラウド』の『Sシステム』または『債務奉行V ERPクラウド』をご利用の場合に受け入れできます。</t>
    <rPh sb="2" eb="4">
      <t>サイム</t>
    </rPh>
    <rPh sb="4" eb="6">
      <t>ケイジョウ</t>
    </rPh>
    <rPh sb="9" eb="11">
      <t>ソクジ</t>
    </rPh>
    <rPh sb="11" eb="13">
      <t>シハライ</t>
    </rPh>
    <rPh sb="16" eb="19">
      <t>ミセッテイ</t>
    </rPh>
    <phoneticPr fontId="4"/>
  </si>
  <si>
    <t>購入主部門コード</t>
    <rPh sb="2" eb="3">
      <t>シュ</t>
    </rPh>
    <rPh sb="3" eb="5">
      <t>ブモン</t>
    </rPh>
    <phoneticPr fontId="1"/>
  </si>
  <si>
    <t>購入主担当者コード</t>
    <rPh sb="0" eb="2">
      <t>コウニュウ</t>
    </rPh>
    <rPh sb="2" eb="3">
      <t>シュ</t>
    </rPh>
    <rPh sb="3" eb="5">
      <t>タントウ</t>
    </rPh>
    <rPh sb="5" eb="6">
      <t>シャ</t>
    </rPh>
    <phoneticPr fontId="1"/>
  </si>
  <si>
    <t>購入主工程／工種コード</t>
    <rPh sb="2" eb="3">
      <t>シュ</t>
    </rPh>
    <rPh sb="3" eb="8">
      <t>コウテイ</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</si>
  <si>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5"/>
  </si>
  <si>
    <t>1／10／100／1,000／10,000／100,000／1,000,000／10,000,000／100,000,000</t>
  </si>
  <si>
    <t>仕入端数処理</t>
    <rPh sb="0" eb="2">
      <t>シイレ</t>
    </rPh>
    <phoneticPr fontId="1"/>
  </si>
  <si>
    <t>MM2010402</t>
  </si>
  <si>
    <t>0：即時支払　1：未払取引　2：買掛取引
この項目は、『奉行Edge 受領請求書DXクラウド』をご利用の場合に受け入れできます。</t>
    <phoneticPr fontId="4"/>
  </si>
  <si>
    <t>MM2010406</t>
  </si>
  <si>
    <t>MM2010407</t>
  </si>
  <si>
    <t>伝票債務区分</t>
    <rPh sb="0" eb="2">
      <t>デンピョウ</t>
    </rPh>
    <rPh sb="2" eb="4">
      <t>サイム</t>
    </rPh>
    <rPh sb="4" eb="6">
      <t>クブン</t>
    </rPh>
    <phoneticPr fontId="1"/>
  </si>
  <si>
    <t>0：営業外債務　1：営業債務　9：未設定
「9：未設定」は、『蔵奉行クラウド』をご利用の場合、または『債務奉行ｉクラウド』の『Sシステム』または『債務奉行V ERPクラウド』をご利用の場合に受け入れできます。
新規データとして空白データを受け入れた場合は、「1：営業債務」が設定されます。</t>
    <phoneticPr fontId="15"/>
  </si>
  <si>
    <t>0：固定　1：購入</t>
    <rPh sb="2" eb="4">
      <t>コテイ</t>
    </rPh>
    <phoneticPr fontId="1"/>
  </si>
  <si>
    <t>債務主部門コード</t>
    <rPh sb="0" eb="2">
      <t>サイム</t>
    </rPh>
    <rPh sb="2" eb="3">
      <t>シュ</t>
    </rPh>
    <rPh sb="3" eb="5">
      <t>ブモン</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</si>
  <si>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</si>
  <si>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0：固定　1：購入
この項目は、工程／工種（メインメニュー右上にある[設定]アイコンから[運用設定]メニューの[基本]ページで設定）が「使用する」の場合に受け入れできます。</t>
    <phoneticPr fontId="4"/>
  </si>
  <si>
    <t>債務主工程／工種コード</t>
    <rPh sb="0" eb="2">
      <t>サイム</t>
    </rPh>
    <rPh sb="2" eb="3">
      <t>シュ</t>
    </rPh>
    <rPh sb="3" eb="8">
      <t>コウテイ</t>
    </rPh>
    <phoneticPr fontId="1"/>
  </si>
  <si>
    <t>AP2010412</t>
    <phoneticPr fontId="4"/>
  </si>
  <si>
    <t>主仕入取引コード（営業債務）</t>
    <phoneticPr fontId="4"/>
  </si>
  <si>
    <t>AP2010413</t>
    <phoneticPr fontId="4"/>
  </si>
  <si>
    <t>主仕入取引コードー返品（営業債務）</t>
    <phoneticPr fontId="4"/>
  </si>
  <si>
    <t>AP2010414</t>
    <phoneticPr fontId="4"/>
  </si>
  <si>
    <t>主仕入取引コードー値引（営業債務）</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</si>
  <si>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</si>
  <si>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</si>
  <si>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</si>
  <si>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主仕入取引コード（即時支払ー営業債務）</t>
    <phoneticPr fontId="4"/>
  </si>
  <si>
    <t>主仕入取引コードー返品（即時支払ー営業債務）</t>
    <phoneticPr fontId="4"/>
  </si>
  <si>
    <t>主仕入取引コードー値引（即時支払ー営業債務）</t>
    <phoneticPr fontId="4"/>
  </si>
  <si>
    <t>主仕入取引コード（即時支払ー営業外債務）</t>
    <rPh sb="0" eb="1">
      <t>シュ</t>
    </rPh>
    <rPh sb="1" eb="3">
      <t>シイレ</t>
    </rPh>
    <rPh sb="3" eb="5">
      <t>トリヒキ</t>
    </rPh>
    <rPh sb="14" eb="17">
      <t>エイギョウガイ</t>
    </rPh>
    <rPh sb="17" eb="19">
      <t>サイム</t>
    </rPh>
    <phoneticPr fontId="1"/>
  </si>
  <si>
    <t>主仕入取引コードー返品（即時支払ー営業外債務）</t>
    <rPh sb="0" eb="1">
      <t>シュ</t>
    </rPh>
    <rPh sb="1" eb="3">
      <t>シイレ</t>
    </rPh>
    <rPh sb="3" eb="5">
      <t>トリヒキ</t>
    </rPh>
    <rPh sb="9" eb="11">
      <t>ヘンピン</t>
    </rPh>
    <rPh sb="17" eb="20">
      <t>エイギョウガイ</t>
    </rPh>
    <rPh sb="20" eb="22">
      <t>サイム</t>
    </rPh>
    <phoneticPr fontId="1"/>
  </si>
  <si>
    <t>主仕入取引コードー値引（即時支払ー営業外債務）</t>
    <rPh sb="0" eb="1">
      <t>シュ</t>
    </rPh>
    <rPh sb="1" eb="3">
      <t>シイレ</t>
    </rPh>
    <rPh sb="3" eb="5">
      <t>トリヒキ</t>
    </rPh>
    <rPh sb="9" eb="11">
      <t>ネビキ</t>
    </rPh>
    <rPh sb="17" eb="20">
      <t>エイギョウガイ</t>
    </rPh>
    <rPh sb="20" eb="22">
      <t>サイム</t>
    </rPh>
    <phoneticPr fontId="1"/>
  </si>
  <si>
    <t>0：使用しない　1：使用する</t>
    <rPh sb="2" eb="4">
      <t>シヨウ</t>
    </rPh>
    <rPh sb="10" eb="12">
      <t>シヨウ</t>
    </rPh>
    <phoneticPr fontId="52"/>
  </si>
  <si>
    <t>桁数は、設定（メインメニュー右上にある[設定]アイコンから[運用設定]メニューの[債務管理]ページ）によって異なります。</t>
    <rPh sb="41" eb="43">
      <t>サイム</t>
    </rPh>
    <phoneticPr fontId="4"/>
  </si>
  <si>
    <t>桁数は、設定（メインメニュー右上にある[設定]アイコンから[運用設定]メニューの[債務管理]ページ）によって異なります。</t>
    <phoneticPr fontId="4"/>
  </si>
  <si>
    <t>AP2010501</t>
  </si>
  <si>
    <t>仕入先優先に設定する</t>
    <rPh sb="0" eb="2">
      <t>シイレ</t>
    </rPh>
    <rPh sb="2" eb="3">
      <t>サキ</t>
    </rPh>
    <rPh sb="3" eb="5">
      <t>ユウセン</t>
    </rPh>
    <rPh sb="6" eb="8">
      <t>セッテイ</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</si>
  <si>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</si>
  <si>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</si>
  <si>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源泉徴収</t>
    <rPh sb="0" eb="2">
      <t>ゲンセン</t>
    </rPh>
    <rPh sb="2" eb="4">
      <t>チョウシュウ</t>
    </rPh>
    <phoneticPr fontId="1"/>
  </si>
  <si>
    <t>0：対象外　1：対象</t>
    <rPh sb="2" eb="5">
      <t>タイショウガイ</t>
    </rPh>
    <rPh sb="8" eb="10">
      <t>タイショウ</t>
    </rPh>
    <phoneticPr fontId="1"/>
  </si>
  <si>
    <t>源泉科目コード</t>
    <rPh sb="0" eb="2">
      <t>ゲンセン</t>
    </rPh>
    <rPh sb="2" eb="4">
      <t>カモク</t>
    </rPh>
    <phoneticPr fontId="15"/>
  </si>
  <si>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</si>
  <si>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5"/>
  </si>
  <si>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</si>
  <si>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</si>
  <si>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</si>
  <si>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</si>
  <si>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</si>
  <si>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</si>
  <si>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</si>
  <si>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phoneticPr fontId="1"/>
  </si>
  <si>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3"/>
  </si>
  <si>
    <t>設定内容は、「支払条件 - 支払条件１」と同様です。</t>
    <rPh sb="7" eb="9">
      <t>シハライ</t>
    </rPh>
    <phoneticPr fontId="15"/>
  </si>
  <si>
    <t>支払明細書フォーム</t>
    <rPh sb="0" eb="2">
      <t>シハライ</t>
    </rPh>
    <rPh sb="2" eb="5">
      <t>メイサイショ</t>
    </rPh>
    <phoneticPr fontId="1"/>
  </si>
  <si>
    <t>MM2010702</t>
  </si>
  <si>
    <t>支払明細書差出名</t>
    <rPh sb="0" eb="5">
      <t>シハライメイサイショ</t>
    </rPh>
    <phoneticPr fontId="1"/>
  </si>
  <si>
    <t>MM2010703</t>
  </si>
  <si>
    <t>債務残高確認書フォーム</t>
    <rPh sb="0" eb="2">
      <t>サイム</t>
    </rPh>
    <rPh sb="2" eb="4">
      <t>ザンダカ</t>
    </rPh>
    <rPh sb="4" eb="7">
      <t>カクニンショ</t>
    </rPh>
    <phoneticPr fontId="1"/>
  </si>
  <si>
    <t>債務残高確認書差出名</t>
    <rPh sb="0" eb="2">
      <t>サイム</t>
    </rPh>
    <rPh sb="2" eb="4">
      <t>ザンダカ</t>
    </rPh>
    <rPh sb="4" eb="7">
      <t>カクニンショ</t>
    </rPh>
    <rPh sb="7" eb="9">
      <t>サシダシ</t>
    </rPh>
    <rPh sb="9" eb="10">
      <t>メイ</t>
    </rPh>
    <phoneticPr fontId="1"/>
  </si>
  <si>
    <t>振込-手数料負担</t>
    <rPh sb="0" eb="2">
      <t>フリコミ</t>
    </rPh>
    <rPh sb="3" eb="5">
      <t>テスウ</t>
    </rPh>
    <rPh sb="5" eb="6">
      <t>リョウ</t>
    </rPh>
    <rPh sb="6" eb="8">
      <t>フタン</t>
    </rPh>
    <phoneticPr fontId="1"/>
  </si>
  <si>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</si>
  <si>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</si>
  <si>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</si>
  <si>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</si>
  <si>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</si>
  <si>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4"/>
  </si>
  <si>
    <t>この項目は、『債務奉行クラウド』をご利用の場合に受け入れできます。</t>
    <rPh sb="7" eb="11">
      <t>サイムブギョウ</t>
    </rPh>
    <phoneticPr fontId="4"/>
  </si>
  <si>
    <t>AP2015305</t>
  </si>
  <si>
    <t>0：当方負担　1：先方負担
新規データとして空白データを受け入れた場合は、「0：当方負担」が設定されます。</t>
    <rPh sb="2" eb="4">
      <t>トウホウ</t>
    </rPh>
    <rPh sb="4" eb="6">
      <t>フタン</t>
    </rPh>
    <rPh sb="9" eb="11">
      <t>センポウ</t>
    </rPh>
    <rPh sb="11" eb="13">
      <t>フタン</t>
    </rPh>
    <phoneticPr fontId="42"/>
  </si>
  <si>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2"/>
  </si>
  <si>
    <t>主振込先</t>
    <rPh sb="0" eb="1">
      <t>シュ</t>
    </rPh>
    <rPh sb="1" eb="4">
      <t>フリコミサキ</t>
    </rPh>
    <phoneticPr fontId="1"/>
  </si>
  <si>
    <t>1：振込先１　2：振込先２　3：振込先３　4：振込先４　5：振込先５　6：振込先　
7：振込先７　8：振込先８　9：振込先９　10：振込先10</t>
  </si>
  <si>
    <t>主振込先（電子記録債務）</t>
    <rPh sb="7" eb="9">
      <t>キロク</t>
    </rPh>
    <phoneticPr fontId="51"/>
  </si>
  <si>
    <t>AP2015308</t>
  </si>
  <si>
    <t>預金種目</t>
    <rPh sb="0" eb="2">
      <t>ヨキン</t>
    </rPh>
    <rPh sb="2" eb="4">
      <t>シュモク</t>
    </rPh>
    <phoneticPr fontId="1"/>
  </si>
  <si>
    <t>口座番号</t>
    <rPh sb="0" eb="2">
      <t>コウザ</t>
    </rPh>
    <rPh sb="2" eb="4">
      <t>バンゴウ</t>
    </rPh>
    <phoneticPr fontId="1"/>
  </si>
  <si>
    <t>7</t>
  </si>
  <si>
    <t>口座名義</t>
    <rPh sb="0" eb="2">
      <t>コウザ</t>
    </rPh>
    <rPh sb="2" eb="4">
      <t>メイギ</t>
    </rPh>
    <phoneticPr fontId="1"/>
  </si>
  <si>
    <t>口座名義カナ</t>
    <rPh sb="0" eb="2">
      <t>コウザ</t>
    </rPh>
    <rPh sb="2" eb="4">
      <t>メイギ</t>
    </rPh>
    <phoneticPr fontId="1"/>
  </si>
  <si>
    <t>手数料計算</t>
    <rPh sb="0" eb="2">
      <t>テスウ</t>
    </rPh>
    <rPh sb="2" eb="3">
      <t>リョウ</t>
    </rPh>
    <rPh sb="3" eb="5">
      <t>ケイサン</t>
    </rPh>
    <phoneticPr fontId="51"/>
  </si>
  <si>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4"/>
  </si>
  <si>
    <t>定額料金</t>
    <rPh sb="0" eb="2">
      <t>テイガク</t>
    </rPh>
    <rPh sb="2" eb="4">
      <t>リョウキン</t>
    </rPh>
    <phoneticPr fontId="1"/>
  </si>
  <si>
    <t>手数料計算</t>
    <rPh sb="0" eb="2">
      <t>テスウ</t>
    </rPh>
    <rPh sb="2" eb="3">
      <t>リョウ</t>
    </rPh>
    <rPh sb="3" eb="5">
      <t>ケイサン</t>
    </rPh>
    <phoneticPr fontId="1"/>
  </si>
  <si>
    <t>前払科目コード</t>
    <rPh sb="0" eb="2">
      <t>マエバライ</t>
    </rPh>
    <rPh sb="2" eb="4">
      <t>カモク</t>
    </rPh>
    <phoneticPr fontId="1"/>
  </si>
  <si>
    <t>前払補助科目コード</t>
    <rPh sb="0" eb="2">
      <t>マエバライ</t>
    </rPh>
    <rPh sb="2" eb="4">
      <t>ホジョ</t>
    </rPh>
    <rPh sb="4" eb="6">
      <t>カモク</t>
    </rPh>
    <phoneticPr fontId="1"/>
  </si>
  <si>
    <t>仮払科目コード</t>
    <rPh sb="0" eb="2">
      <t>カリバライ</t>
    </rPh>
    <rPh sb="2" eb="4">
      <t>カモク</t>
    </rPh>
    <phoneticPr fontId="1"/>
  </si>
  <si>
    <t>仮払補助科目コード</t>
    <rPh sb="0" eb="2">
      <t>カリバライ</t>
    </rPh>
    <rPh sb="2" eb="4">
      <t>ホジョ</t>
    </rPh>
    <rPh sb="4" eb="6">
      <t>カモク</t>
    </rPh>
    <phoneticPr fontId="1"/>
  </si>
  <si>
    <t>支払通知書フォーム</t>
    <rPh sb="0" eb="2">
      <t>シハライ</t>
    </rPh>
    <rPh sb="2" eb="5">
      <t>ツウチショ</t>
    </rPh>
    <phoneticPr fontId="37"/>
  </si>
  <si>
    <t>数字</t>
    <rPh sb="0" eb="2">
      <t>スウジ</t>
    </rPh>
    <phoneticPr fontId="55"/>
  </si>
  <si>
    <t>支払通知書差出名</t>
    <phoneticPr fontId="4"/>
  </si>
  <si>
    <t>AP2016311</t>
    <phoneticPr fontId="4"/>
  </si>
  <si>
    <t>【決済】</t>
    <phoneticPr fontId="15"/>
  </si>
  <si>
    <t>0：月日指定　2：日指定
新規データとして空白データを受け入れた場合は、「0：月日指定」が設定されます。</t>
    <rPh sb="2" eb="4">
      <t>ツキヒ</t>
    </rPh>
    <rPh sb="4" eb="6">
      <t>シテイ</t>
    </rPh>
    <rPh sb="9" eb="10">
      <t>ニチ</t>
    </rPh>
    <rPh sb="10" eb="12">
      <t>シテイ</t>
    </rPh>
    <phoneticPr fontId="54"/>
  </si>
  <si>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4"/>
  </si>
  <si>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4"/>
  </si>
  <si>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4"/>
  </si>
  <si>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4"/>
  </si>
  <si>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4"/>
  </si>
  <si>
    <t>AP2016408</t>
    <phoneticPr fontId="4"/>
  </si>
  <si>
    <t>形式は、表紙の「金額・数量の形式」参照</t>
    <phoneticPr fontId="5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</si>
  <si>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</si>
  <si>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</si>
  <si>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</si>
  <si>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</si>
  <si>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この項目は、以下のすべての条件に該当する場合に受け入れできます。
・『奉行Edge 発行請求書DXクラウド』をご利用の場合
・「送付方法」が「1：メール配信」
・配信先コードと仕入先コードが同じ</t>
    <phoneticPr fontId="4"/>
  </si>
  <si>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</si>
  <si>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1"/>
  </si>
  <si>
    <t>仕入／精算先区分名</t>
    <rPh sb="0" eb="2">
      <t>シイレ</t>
    </rPh>
    <rPh sb="3" eb="5">
      <t>セイサン</t>
    </rPh>
    <rPh sb="5" eb="6">
      <t>サキ</t>
    </rPh>
    <rPh sb="6" eb="8">
      <t>クブン</t>
    </rPh>
    <rPh sb="8" eb="9">
      <t>メイ</t>
    </rPh>
    <phoneticPr fontId="1"/>
  </si>
  <si>
    <t>区切</t>
    <rPh sb="0" eb="2">
      <t>クギ</t>
    </rPh>
    <phoneticPr fontId="15"/>
  </si>
  <si>
    <t>各伝票の１明細目に「*」を必ず付けます。</t>
  </si>
  <si>
    <t>【ヘッダー情報】</t>
    <rPh sb="5" eb="7">
      <t>ジョウホウ</t>
    </rPh>
    <phoneticPr fontId="15"/>
  </si>
  <si>
    <t>取引伝票区分コード</t>
    <rPh sb="0" eb="6">
      <t>トリヒキデンピョウクブン</t>
    </rPh>
    <phoneticPr fontId="15"/>
  </si>
  <si>
    <t>債権日付</t>
    <rPh sb="0" eb="2">
      <t>サイケン</t>
    </rPh>
    <rPh sb="2" eb="4">
      <t>ヒヅケ</t>
    </rPh>
    <phoneticPr fontId="15"/>
  </si>
  <si>
    <t>11</t>
  </si>
  <si>
    <t>伝票No.</t>
    <rPh sb="0" eb="2">
      <t>デンピョウ</t>
    </rPh>
    <phoneticPr fontId="15"/>
  </si>
  <si>
    <t>6～15</t>
  </si>
  <si>
    <t>1～20</t>
  </si>
  <si>
    <t>桁数は、設定（メインメニュー右上にある[設定]アイコンから[運用設定]メニューの[取引先管理]ページ）によって異なります。</t>
    <rPh sb="41" eb="43">
      <t>トリヒキ</t>
    </rPh>
    <rPh sb="43" eb="44">
      <t>サキ</t>
    </rPh>
    <phoneticPr fontId="15"/>
  </si>
  <si>
    <t>消費税計算</t>
  </si>
  <si>
    <t>1～15</t>
  </si>
  <si>
    <t>4～10</t>
  </si>
  <si>
    <t>大文字英字</t>
    <phoneticPr fontId="4"/>
  </si>
  <si>
    <t>16</t>
  </si>
  <si>
    <t>仕訳伝票作成対象</t>
    <rPh sb="0" eb="2">
      <t>シワケ</t>
    </rPh>
    <rPh sb="2" eb="4">
      <t>デンピョウ</t>
    </rPh>
    <rPh sb="4" eb="6">
      <t>サクセイ</t>
    </rPh>
    <rPh sb="6" eb="8">
      <t>タイショウ</t>
    </rPh>
    <phoneticPr fontId="1"/>
  </si>
  <si>
    <t>６～15</t>
  </si>
  <si>
    <t>4～10</t>
    <phoneticPr fontId="4"/>
  </si>
  <si>
    <t>文字</t>
    <rPh sb="0" eb="2">
      <t>モジ</t>
    </rPh>
    <phoneticPr fontId="56"/>
  </si>
  <si>
    <t>16</t>
    <phoneticPr fontId="4"/>
  </si>
  <si>
    <t>【証憑】</t>
    <rPh sb="1" eb="3">
      <t>ショウヒョウ</t>
    </rPh>
    <phoneticPr fontId="15"/>
  </si>
  <si>
    <t>証憑No.１</t>
    <rPh sb="0" eb="2">
      <t>ショウヒョウ</t>
    </rPh>
    <phoneticPr fontId="15"/>
  </si>
  <si>
    <t>証憑ファイルパス１</t>
    <rPh sb="0" eb="2">
      <t>ショウヒョウ</t>
    </rPh>
    <phoneticPr fontId="15"/>
  </si>
  <si>
    <t>2083</t>
  </si>
  <si>
    <t>証憑No.２</t>
    <rPh sb="0" eb="2">
      <t>ショウヒョウ</t>
    </rPh>
    <phoneticPr fontId="15"/>
  </si>
  <si>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</si>
  <si>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5"/>
  </si>
  <si>
    <t>証憑No.３</t>
    <rPh sb="0" eb="2">
      <t>ショウヒョウ</t>
    </rPh>
    <phoneticPr fontId="15"/>
  </si>
  <si>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</si>
  <si>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5"/>
  </si>
  <si>
    <t>証憑No.４</t>
    <rPh sb="0" eb="2">
      <t>ショウヒョウ</t>
    </rPh>
    <phoneticPr fontId="15"/>
  </si>
  <si>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</si>
  <si>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5"/>
  </si>
  <si>
    <t>証憑No.５</t>
    <rPh sb="0" eb="2">
      <t>ショウヒョウ</t>
    </rPh>
    <phoneticPr fontId="15"/>
  </si>
  <si>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</si>
  <si>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5"/>
  </si>
  <si>
    <t>任意項目コード</t>
  </si>
  <si>
    <t>1～40</t>
  </si>
  <si>
    <t>200</t>
    <phoneticPr fontId="4"/>
  </si>
  <si>
    <t>60</t>
    <phoneticPr fontId="4"/>
  </si>
  <si>
    <t>【控除情報】</t>
    <rPh sb="1" eb="3">
      <t>コウジョ</t>
    </rPh>
    <rPh sb="3" eb="5">
      <t>ジョウホウ</t>
    </rPh>
    <phoneticPr fontId="15"/>
  </si>
  <si>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</si>
  <si>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</si>
  <si>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【付箋情報】</t>
    <rPh sb="1" eb="3">
      <t>フセン</t>
    </rPh>
    <rPh sb="3" eb="5">
      <t>ジョウホウ</t>
    </rPh>
    <phoneticPr fontId="15"/>
  </si>
  <si>
    <t>付箋色</t>
  </si>
  <si>
    <t>付箋メモ</t>
  </si>
  <si>
    <t>400</t>
  </si>
  <si>
    <t>　　　「振替元No.」</t>
  </si>
  <si>
    <t>区切</t>
    <rPh sb="0" eb="2">
      <t>クギ</t>
    </rPh>
    <phoneticPr fontId="5"/>
  </si>
  <si>
    <t>必須</t>
    <rPh sb="0" eb="2">
      <t>ヒッス</t>
    </rPh>
    <phoneticPr fontId="31"/>
  </si>
  <si>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</si>
  <si>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</si>
  <si>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【明細情報】</t>
    <rPh sb="1" eb="3">
      <t>メイサイ</t>
    </rPh>
    <rPh sb="3" eb="5">
      <t>ジョウホウ</t>
    </rPh>
    <phoneticPr fontId="15"/>
  </si>
  <si>
    <t>消費税率種別</t>
    <phoneticPr fontId="4"/>
  </si>
  <si>
    <t>40</t>
    <phoneticPr fontId="4"/>
  </si>
  <si>
    <t>設定内容は、「税率10%」と同様です。</t>
    <phoneticPr fontId="4"/>
  </si>
  <si>
    <t>必須</t>
    <rPh sb="0" eb="2">
      <t>ヒッス</t>
    </rPh>
    <phoneticPr fontId="4"/>
  </si>
  <si>
    <t>1</t>
    <phoneticPr fontId="7"/>
  </si>
  <si>
    <t>40</t>
    <phoneticPr fontId="7"/>
  </si>
  <si>
    <t>出金先コード</t>
    <rPh sb="0" eb="2">
      <t>シュッキン</t>
    </rPh>
    <rPh sb="2" eb="3">
      <t>サキ</t>
    </rPh>
    <phoneticPr fontId="7"/>
  </si>
  <si>
    <t>出金先名</t>
    <rPh sb="0" eb="2">
      <t>シュッキン</t>
    </rPh>
    <rPh sb="2" eb="3">
      <t>サキ</t>
    </rPh>
    <rPh sb="3" eb="4">
      <t>メイ</t>
    </rPh>
    <phoneticPr fontId="7"/>
  </si>
  <si>
    <t>出金先事業所名</t>
    <rPh sb="0" eb="2">
      <t>シュッキン</t>
    </rPh>
    <rPh sb="2" eb="3">
      <t>サキ</t>
    </rPh>
    <rPh sb="3" eb="6">
      <t>ジギョウショ</t>
    </rPh>
    <rPh sb="6" eb="7">
      <t>メイ</t>
    </rPh>
    <phoneticPr fontId="7"/>
  </si>
  <si>
    <t>このデータは、『債権奉行クラウド』をご利用の場合に受け入れできます。</t>
    <rPh sb="8" eb="12">
      <t>サイケンブギョウ</t>
    </rPh>
    <phoneticPr fontId="15"/>
  </si>
  <si>
    <t>AR3030000</t>
    <phoneticPr fontId="4"/>
  </si>
  <si>
    <t>取引伝票区分コード</t>
    <rPh sb="0" eb="2">
      <t>トリヒキ</t>
    </rPh>
    <rPh sb="2" eb="4">
      <t>デンピョウ</t>
    </rPh>
    <rPh sb="4" eb="6">
      <t>クブン</t>
    </rPh>
    <phoneticPr fontId="4"/>
  </si>
  <si>
    <t>AR3030014</t>
    <phoneticPr fontId="4"/>
  </si>
  <si>
    <t>相殺日付</t>
    <rPh sb="0" eb="2">
      <t>ソウサイ</t>
    </rPh>
    <rPh sb="2" eb="4">
      <t>ヒヅケ</t>
    </rPh>
    <phoneticPr fontId="15"/>
  </si>
  <si>
    <t>AR3030001</t>
    <phoneticPr fontId="4"/>
  </si>
  <si>
    <t>AR3030002</t>
    <phoneticPr fontId="4"/>
  </si>
  <si>
    <t>桁数は、設定（メインメニュー右上にある[設定]アイコンから[運用設定]メニューの[基本]ページ）によって異なります。
詳細は、表紙の「伝票の伝票No.／期日債権債務の管理番号」参照</t>
    <phoneticPr fontId="4"/>
  </si>
  <si>
    <t>桁数は、設定（メインメニュー右上にある[設定]アイコンから[運用設定]メニューの[基本]ページ）によって異なります。
詳細は、表紙の「伝票の伝票No.」参照</t>
    <phoneticPr fontId="4"/>
  </si>
  <si>
    <t>取引先コード</t>
    <rPh sb="0" eb="2">
      <t>トリヒキ</t>
    </rPh>
    <phoneticPr fontId="4"/>
  </si>
  <si>
    <t>AR3030003</t>
    <phoneticPr fontId="4"/>
  </si>
  <si>
    <t>取引先事業所名</t>
    <rPh sb="0" eb="2">
      <t>トリヒキ</t>
    </rPh>
    <rPh sb="3" eb="7">
      <t>ジギョウショメイ</t>
    </rPh>
    <phoneticPr fontId="4"/>
  </si>
  <si>
    <t>AR3030004</t>
    <phoneticPr fontId="4"/>
  </si>
  <si>
    <t>AR3030005</t>
  </si>
  <si>
    <t>準必須</t>
    <rPh sb="0" eb="3">
      <t>ジュンヒッス</t>
    </rPh>
    <phoneticPr fontId="7"/>
  </si>
  <si>
    <t>【必須になる条件】
以下のすべての条件に該当する場合
・『外貨入力オプション』をご利用の場合
・外貨（メインメニュー右上にある[設定]アイコンから[運用設定]メニューの[基本]ページで設定）が「使用する」</t>
    <phoneticPr fontId="4"/>
  </si>
  <si>
    <t>AR3030015</t>
    <phoneticPr fontId="4"/>
  </si>
  <si>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4"/>
  </si>
  <si>
    <t>入金伝票No</t>
    <rPh sb="0" eb="4">
      <t>ニュウキンデンピョウ</t>
    </rPh>
    <phoneticPr fontId="1"/>
  </si>
  <si>
    <t>AR3030006</t>
  </si>
  <si>
    <t>購入処理区分コード</t>
    <rPh sb="0" eb="6">
      <t>コウニュウショリクブン</t>
    </rPh>
    <phoneticPr fontId="4"/>
  </si>
  <si>
    <t>AR3030016</t>
    <phoneticPr fontId="4"/>
  </si>
  <si>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4"/>
  </si>
  <si>
    <t>支払伝票No</t>
    <rPh sb="0" eb="4">
      <t>シハライデンピョウ</t>
    </rPh>
    <phoneticPr fontId="4"/>
  </si>
  <si>
    <t>AR3030007</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</si>
  <si>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</si>
  <si>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</si>
  <si>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</si>
  <si>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</si>
  <si>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4"/>
  </si>
  <si>
    <t>AR3031002</t>
    <phoneticPr fontId="4"/>
  </si>
  <si>
    <t>AR3031011</t>
    <phoneticPr fontId="4"/>
  </si>
  <si>
    <t>「証憑No.１」「証憑ファイルパス１」のいずれも指定されていない場合は、１つ目の証憑として受け入れられます。</t>
    <phoneticPr fontId="4"/>
  </si>
  <si>
    <t>AR3031012</t>
    <phoneticPr fontId="4"/>
  </si>
  <si>
    <t>AR3031021</t>
    <phoneticPr fontId="4"/>
  </si>
  <si>
    <t>「証憑No.２」「証憑ファイルパス２」のいずれも指定されていない場合は、２つ目の証憑として受け入れられます。</t>
    <phoneticPr fontId="4"/>
  </si>
  <si>
    <t>AR3031022</t>
    <phoneticPr fontId="4"/>
  </si>
  <si>
    <t>AR3031031</t>
    <phoneticPr fontId="4"/>
  </si>
  <si>
    <t>「証憑No.３」「証憑ファイルパス３」のいずれも指定されていない場合は、３つ目の証憑として受け入れられます。</t>
    <phoneticPr fontId="4"/>
  </si>
  <si>
    <t>AR3031032</t>
    <phoneticPr fontId="4"/>
  </si>
  <si>
    <t>AR3031041</t>
    <phoneticPr fontId="4"/>
  </si>
  <si>
    <t>「証憑No.４」「証憑ファイルパス４」のいずれも指定されていない場合は、４つ目の証憑として受け入れられます。</t>
    <phoneticPr fontId="4"/>
  </si>
  <si>
    <t>AR3031042</t>
    <phoneticPr fontId="4"/>
  </si>
  <si>
    <t>【債務情報】</t>
    <rPh sb="1" eb="3">
      <t>サイム</t>
    </rPh>
    <rPh sb="3" eb="5">
      <t>ジョウホウ</t>
    </rPh>
    <phoneticPr fontId="0"/>
  </si>
  <si>
    <t>債務No.</t>
    <phoneticPr fontId="4"/>
  </si>
  <si>
    <t>AR3030300</t>
    <phoneticPr fontId="4"/>
  </si>
  <si>
    <t>必須条件
・債務明細を消し込む場合
ただし、以下の場合は指定不要です。
・債務残高を消し込む場合</t>
    <rPh sb="6" eb="8">
      <t>サイム</t>
    </rPh>
    <rPh sb="37" eb="39">
      <t>サイム</t>
    </rPh>
    <phoneticPr fontId="4"/>
  </si>
  <si>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</si>
  <si>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</si>
  <si>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</si>
  <si>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</si>
  <si>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</si>
  <si>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</si>
  <si>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</si>
  <si>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</si>
  <si>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</si>
  <si>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</si>
  <si>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</si>
  <si>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5"/>
  </si>
  <si>
    <t>AR3030335</t>
  </si>
  <si>
    <t>マイナスも可
形式は、表紙の「数量・金額の形式」参照</t>
    <rPh sb="5" eb="6">
      <t>カ</t>
    </rPh>
    <phoneticPr fontId="33"/>
  </si>
  <si>
    <t>【債権情報】</t>
    <rPh sb="1" eb="3">
      <t>サイケン</t>
    </rPh>
    <rPh sb="3" eb="5">
      <t>ジョウホウ</t>
    </rPh>
    <phoneticPr fontId="0"/>
  </si>
  <si>
    <t>債権No.</t>
    <rPh sb="0" eb="2">
      <t>サイケン</t>
    </rPh>
    <phoneticPr fontId="15"/>
  </si>
  <si>
    <t>AR3030400</t>
    <phoneticPr fontId="4"/>
  </si>
  <si>
    <t>英数カナ</t>
    <rPh sb="0" eb="2">
      <t>エイスウ</t>
    </rPh>
    <phoneticPr fontId="34"/>
  </si>
  <si>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4"/>
  </si>
  <si>
    <t>AR3030401</t>
  </si>
  <si>
    <t>債権伝票ＯＢＣｉＤ</t>
    <rPh sb="0" eb="2">
      <t>サイケン</t>
    </rPh>
    <phoneticPr fontId="15"/>
  </si>
  <si>
    <t>AR3030402</t>
  </si>
  <si>
    <t>債権伝票請求部門コード</t>
    <rPh sb="0" eb="2">
      <t>サイケン</t>
    </rPh>
    <rPh sb="4" eb="6">
      <t>セイキュウ</t>
    </rPh>
    <rPh sb="6" eb="8">
      <t>ブモン</t>
    </rPh>
    <phoneticPr fontId="15"/>
  </si>
  <si>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</si>
  <si>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</si>
  <si>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</si>
  <si>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5"/>
  </si>
  <si>
    <t>AR3030417</t>
    <phoneticPr fontId="4"/>
  </si>
  <si>
    <t>債権消込額</t>
    <rPh sb="0" eb="2">
      <t>サイケン</t>
    </rPh>
    <rPh sb="2" eb="4">
      <t>ケシコミ</t>
    </rPh>
    <rPh sb="4" eb="5">
      <t>ガク</t>
    </rPh>
    <phoneticPr fontId="15"/>
  </si>
  <si>
    <t>AR3030435</t>
  </si>
  <si>
    <t>マイナスも可
形式は、表紙の「数量・金額の形式」参照</t>
    <rPh sb="5" eb="6">
      <t>カ</t>
    </rPh>
    <phoneticPr fontId="15"/>
  </si>
  <si>
    <t>【為替差損益明細情報】</t>
    <rPh sb="1" eb="4">
      <t>カワセサ</t>
    </rPh>
    <rPh sb="4" eb="6">
      <t>ソンエキ</t>
    </rPh>
    <rPh sb="6" eb="8">
      <t>メイサイ</t>
    </rPh>
    <rPh sb="8" eb="10">
      <t>ジョウホウ</t>
    </rPh>
    <phoneticPr fontId="15"/>
  </si>
  <si>
    <t>為替差損益部門コード</t>
    <rPh sb="0" eb="2">
      <t>カワセ</t>
    </rPh>
    <rPh sb="2" eb="4">
      <t>サソン</t>
    </rPh>
    <rPh sb="4" eb="5">
      <t>エキ</t>
    </rPh>
    <rPh sb="5" eb="7">
      <t>ブモン</t>
    </rPh>
    <phoneticPr fontId="15"/>
  </si>
  <si>
    <t>AR3030513</t>
    <phoneticPr fontId="4"/>
  </si>
  <si>
    <t>為替差損益セグメント１コード</t>
    <rPh sb="0" eb="2">
      <t>カワセ</t>
    </rPh>
    <rPh sb="2" eb="4">
      <t>サソン</t>
    </rPh>
    <rPh sb="4" eb="5">
      <t>エキ</t>
    </rPh>
    <phoneticPr fontId="15"/>
  </si>
  <si>
    <t>AR3030514</t>
  </si>
  <si>
    <t>為替差損益セグメント２コード</t>
    <rPh sb="0" eb="2">
      <t>カワセ</t>
    </rPh>
    <rPh sb="2" eb="4">
      <t>サソン</t>
    </rPh>
    <rPh sb="4" eb="5">
      <t>エキ</t>
    </rPh>
    <phoneticPr fontId="15"/>
  </si>
  <si>
    <t>AR3030515</t>
    <phoneticPr fontId="4"/>
  </si>
  <si>
    <t>為替差損益プロジェクトコード</t>
    <rPh sb="0" eb="2">
      <t>カワセ</t>
    </rPh>
    <rPh sb="2" eb="4">
      <t>サソン</t>
    </rPh>
    <rPh sb="4" eb="5">
      <t>エキ</t>
    </rPh>
    <phoneticPr fontId="15"/>
  </si>
  <si>
    <t>AR3030516</t>
  </si>
  <si>
    <t>為替差損益工程／工種コード</t>
    <rPh sb="0" eb="5">
      <t>カワセサソンエキ</t>
    </rPh>
    <phoneticPr fontId="4"/>
  </si>
  <si>
    <t>AR3030527</t>
    <phoneticPr fontId="4"/>
  </si>
  <si>
    <t>為替差損益補助科目コード</t>
    <rPh sb="4" eb="5">
      <t>エキ</t>
    </rPh>
    <phoneticPr fontId="4"/>
  </si>
  <si>
    <t>AR3030529</t>
  </si>
  <si>
    <t>為替差損益摘要</t>
    <rPh sb="0" eb="2">
      <t>カワセ</t>
    </rPh>
    <rPh sb="2" eb="4">
      <t>サソン</t>
    </rPh>
    <rPh sb="4" eb="5">
      <t>エキ</t>
    </rPh>
    <rPh sb="5" eb="7">
      <t>テキヨウ</t>
    </rPh>
    <phoneticPr fontId="15"/>
  </si>
  <si>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</si>
  <si>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4"/>
  </si>
  <si>
    <t>【付箋情報】</t>
    <rPh sb="1" eb="3">
      <t>フセン</t>
    </rPh>
    <rPh sb="3" eb="5">
      <t>ジョウホウ</t>
    </rPh>
    <phoneticPr fontId="0"/>
  </si>
  <si>
    <t>AR3030101</t>
    <phoneticPr fontId="4"/>
  </si>
  <si>
    <t>0：赤　1：青　2：黄　3：橙　4：緑　5：紫
「付箋メモ」を設定し、空白データを受け入れた場合は、「0：赤」が設定されます。</t>
    <phoneticPr fontId="4"/>
  </si>
  <si>
    <t>AR3030102</t>
    <phoneticPr fontId="4"/>
  </si>
  <si>
    <t>管理番号</t>
    <rPh sb="0" eb="2">
      <t>カンリ</t>
    </rPh>
    <rPh sb="2" eb="4">
      <t>バンゴウ</t>
    </rPh>
    <phoneticPr fontId="4"/>
  </si>
  <si>
    <t>6～15</t>
    <phoneticPr fontId="4"/>
  </si>
  <si>
    <t>20</t>
    <phoneticPr fontId="4"/>
  </si>
  <si>
    <t>登録種類</t>
    <rPh sb="0" eb="2">
      <t>トウロク</t>
    </rPh>
    <rPh sb="2" eb="4">
      <t>シュルイ</t>
    </rPh>
    <phoneticPr fontId="4"/>
  </si>
  <si>
    <t>必須</t>
    <rPh sb="0" eb="2">
      <t>ヒッス</t>
    </rPh>
    <phoneticPr fontId="7"/>
  </si>
  <si>
    <t>手数料</t>
    <rPh sb="0" eb="3">
      <t>テスウリョウ</t>
    </rPh>
    <phoneticPr fontId="4"/>
  </si>
  <si>
    <t>形式は、表紙の「金額・数量の形式」参照
空白データを受け入れた場合は、０円として設定されます。</t>
  </si>
  <si>
    <t>決済日付</t>
    <rPh sb="0" eb="2">
      <t>ケッサイ</t>
    </rPh>
    <rPh sb="2" eb="4">
      <t>ヒヅケ</t>
    </rPh>
    <phoneticPr fontId="4"/>
  </si>
  <si>
    <t>振替日付</t>
    <rPh sb="0" eb="2">
      <t>フリカエ</t>
    </rPh>
    <rPh sb="2" eb="4">
      <t>ヒヅケ</t>
    </rPh>
    <phoneticPr fontId="4"/>
  </si>
  <si>
    <t>譲渡制限</t>
    <rPh sb="0" eb="2">
      <t>ジョウト</t>
    </rPh>
    <rPh sb="2" eb="4">
      <t>セイゲン</t>
    </rPh>
    <phoneticPr fontId="4"/>
  </si>
  <si>
    <t>0：制限なし　1：金融機関のみに制限
空白データを受け入れた場合は、「0：制限なし」で受け入れられます。</t>
    <phoneticPr fontId="7"/>
  </si>
  <si>
    <t>取引銀行コード</t>
    <phoneticPr fontId="7"/>
  </si>
  <si>
    <t>3</t>
    <phoneticPr fontId="7"/>
  </si>
  <si>
    <t>部門コード</t>
    <rPh sb="0" eb="2">
      <t>ブモン</t>
    </rPh>
    <phoneticPr fontId="4"/>
  </si>
  <si>
    <t>1～20</t>
    <phoneticPr fontId="4"/>
  </si>
  <si>
    <t>プロジェクトコード</t>
    <phoneticPr fontId="4"/>
  </si>
  <si>
    <t>工程／工種コード</t>
  </si>
  <si>
    <t>【付箋情報】</t>
    <rPh sb="1" eb="3">
      <t>フセン</t>
    </rPh>
    <rPh sb="3" eb="5">
      <t>ジョウホウ</t>
    </rPh>
    <phoneticPr fontId="3"/>
  </si>
  <si>
    <t>付箋色</t>
    <phoneticPr fontId="4"/>
  </si>
  <si>
    <t>付箋メモ</t>
    <phoneticPr fontId="4"/>
  </si>
  <si>
    <t>400</t>
    <phoneticPr fontId="4"/>
  </si>
  <si>
    <t>文字</t>
    <phoneticPr fontId="4"/>
  </si>
  <si>
    <t>4</t>
    <phoneticPr fontId="7"/>
  </si>
  <si>
    <t>形式は、表紙の「金額・数量の形式」参照
空白データを受け入れた場合は、０円として設定されます。</t>
    <phoneticPr fontId="4"/>
  </si>
  <si>
    <t>ファクタリング会社コード</t>
    <rPh sb="7" eb="9">
      <t>カイシャ</t>
    </rPh>
    <phoneticPr fontId="7"/>
  </si>
  <si>
    <t>【付箋情報】</t>
    <rPh sb="1" eb="5">
      <t>フセンジョウホウ</t>
    </rPh>
    <phoneticPr fontId="4"/>
  </si>
  <si>
    <t>取引銀行コード</t>
  </si>
  <si>
    <t>付箋メモ</t>
    <rPh sb="0" eb="2">
      <t>フセン</t>
    </rPh>
    <phoneticPr fontId="4"/>
  </si>
  <si>
    <t>文字</t>
    <rPh sb="0" eb="2">
      <t>モジ</t>
    </rPh>
    <phoneticPr fontId="33"/>
  </si>
  <si>
    <t>伝票No.</t>
  </si>
  <si>
    <t>管理番号</t>
    <rPh sb="0" eb="2">
      <t>カンリ</t>
    </rPh>
    <rPh sb="2" eb="4">
      <t>バンゴウ</t>
    </rPh>
    <phoneticPr fontId="33"/>
  </si>
  <si>
    <t>必須</t>
    <rPh sb="0" eb="2">
      <t>ヒッス</t>
    </rPh>
    <phoneticPr fontId="43"/>
  </si>
  <si>
    <t>準必須</t>
    <rPh sb="0" eb="1">
      <t>ジュン</t>
    </rPh>
    <rPh sb="1" eb="3">
      <t>ヒッス</t>
    </rPh>
    <phoneticPr fontId="43"/>
  </si>
  <si>
    <t>振替日付</t>
    <rPh sb="0" eb="2">
      <t>フリカエ</t>
    </rPh>
    <rPh sb="2" eb="4">
      <t>ヒヅケ</t>
    </rPh>
    <phoneticPr fontId="33"/>
  </si>
  <si>
    <t>備考</t>
    <rPh sb="0" eb="2">
      <t>ビコウ</t>
    </rPh>
    <phoneticPr fontId="33"/>
  </si>
  <si>
    <t>部門コード</t>
    <rPh sb="0" eb="2">
      <t>ブモン</t>
    </rPh>
    <phoneticPr fontId="33"/>
  </si>
  <si>
    <t>0：赤　1：青　2：黄　3：橙　4：緑　5：紫
「付箋メモ」を設定し、空白データを受け入れた場合は、「0：赤」が設定されます。</t>
  </si>
  <si>
    <t>【明細情報】</t>
    <rPh sb="1" eb="3">
      <t>メイサイ</t>
    </rPh>
    <rPh sb="3" eb="5">
      <t>ジョウホウ</t>
    </rPh>
    <phoneticPr fontId="0"/>
  </si>
  <si>
    <t>ステータス</t>
  </si>
  <si>
    <t>処理済額</t>
  </si>
  <si>
    <t>英数</t>
    <rPh sb="0" eb="2">
      <t>エイスウ</t>
    </rPh>
    <phoneticPr fontId="1"/>
  </si>
  <si>
    <t>英数カナ</t>
    <rPh sb="0" eb="2">
      <t>エイスウ</t>
    </rPh>
    <phoneticPr fontId="36"/>
  </si>
  <si>
    <t>文字</t>
    <rPh sb="0" eb="2">
      <t>モジ</t>
    </rPh>
    <phoneticPr fontId="59"/>
  </si>
  <si>
    <t>1~20</t>
  </si>
  <si>
    <t>文字</t>
    <rPh sb="0" eb="2">
      <t>モジ</t>
    </rPh>
    <phoneticPr fontId="36"/>
  </si>
  <si>
    <t>明細摘要</t>
    <rPh sb="0" eb="2">
      <t>メイサイ</t>
    </rPh>
    <rPh sb="2" eb="4">
      <t>テキヨウ</t>
    </rPh>
    <phoneticPr fontId="15"/>
  </si>
  <si>
    <t>控除セグメント１コード</t>
    <phoneticPr fontId="4"/>
  </si>
  <si>
    <t>控除セグメント２コード</t>
    <phoneticPr fontId="4"/>
  </si>
  <si>
    <t>ファクタリング会社コード</t>
    <rPh sb="7" eb="9">
      <t>カイシャ</t>
    </rPh>
    <phoneticPr fontId="43"/>
  </si>
  <si>
    <t>英数カナ</t>
    <rPh sb="0" eb="2">
      <t>エイスウ</t>
    </rPh>
    <phoneticPr fontId="59"/>
  </si>
  <si>
    <t>決済日付</t>
    <rPh sb="0" eb="4">
      <t>ケッサイヒヅケ</t>
    </rPh>
    <phoneticPr fontId="43"/>
  </si>
  <si>
    <t>明細消費税率</t>
  </si>
  <si>
    <t>　　　以下の項目を設定して充当・返金対象を指定します。</t>
    <phoneticPr fontId="7"/>
  </si>
  <si>
    <t>　　　「振替元ＯＢＣｉＤ」</t>
    <phoneticPr fontId="4"/>
  </si>
  <si>
    <t>　　　「振替元明細行番号」</t>
    <phoneticPr fontId="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</si>
  <si>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</si>
  <si>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任意項目名</t>
    <rPh sb="4" eb="5">
      <t>メイ</t>
    </rPh>
    <phoneticPr fontId="15"/>
  </si>
  <si>
    <t>桁数は、設定（メインメニュー右上にある[設定]アイコンから[運用設定]メニューの[取引先管理]ページ）によって異なります。</t>
    <phoneticPr fontId="7"/>
  </si>
  <si>
    <t>手形種類</t>
    <rPh sb="0" eb="2">
      <t>テガタ</t>
    </rPh>
    <rPh sb="2" eb="4">
      <t>シュルイ</t>
    </rPh>
    <phoneticPr fontId="33"/>
  </si>
  <si>
    <t>0：約束手形　1：為替手形
空白データを受け入れた場合は、「0：約束手形」で受け入れられます。</t>
  </si>
  <si>
    <t>郵送料</t>
    <rPh sb="0" eb="2">
      <t>ユウソウ</t>
    </rPh>
    <phoneticPr fontId="33"/>
  </si>
  <si>
    <t>引受人コード</t>
    <rPh sb="0" eb="2">
      <t>ヒキウケ</t>
    </rPh>
    <rPh sb="2" eb="3">
      <t>ニン</t>
    </rPh>
    <phoneticPr fontId="33"/>
  </si>
  <si>
    <t>引受人名</t>
    <rPh sb="0" eb="2">
      <t>ヒキウケ</t>
    </rPh>
    <rPh sb="2" eb="3">
      <t>ニン</t>
    </rPh>
    <rPh sb="3" eb="4">
      <t>メイ</t>
    </rPh>
    <phoneticPr fontId="33"/>
  </si>
  <si>
    <t>準必須</t>
    <rPh sb="0" eb="3">
      <t>ジュンヒッス</t>
    </rPh>
    <phoneticPr fontId="43"/>
  </si>
  <si>
    <t>区切</t>
  </si>
  <si>
    <t>【ヘッダー情報】</t>
  </si>
  <si>
    <t>担当者コード</t>
    <rPh sb="0" eb="3">
      <t>タントウシャ</t>
    </rPh>
    <phoneticPr fontId="4"/>
  </si>
  <si>
    <t>為替レート種別コード</t>
    <phoneticPr fontId="1"/>
  </si>
  <si>
    <t>明細科目コード</t>
    <rPh sb="0" eb="2">
      <t>メイサイ</t>
    </rPh>
    <rPh sb="2" eb="4">
      <t>カモク</t>
    </rPh>
    <phoneticPr fontId="15"/>
  </si>
  <si>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</si>
  <si>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数字</t>
    <rPh sb="0" eb="2">
      <t>スウジ</t>
    </rPh>
    <phoneticPr fontId="73"/>
  </si>
  <si>
    <t>明細補助科目コード</t>
    <rPh sb="2" eb="4">
      <t>ホジョ</t>
    </rPh>
    <rPh sb="4" eb="6">
      <t>カモク</t>
    </rPh>
    <phoneticPr fontId="15"/>
  </si>
  <si>
    <t>AP3010000</t>
  </si>
  <si>
    <t>必須</t>
    <rPh sb="0" eb="2">
      <t>ヒッス</t>
    </rPh>
    <phoneticPr fontId="1"/>
  </si>
  <si>
    <t>【ヘッダー情報】</t>
    <rPh sb="5" eb="7">
      <t>ジョウホウ</t>
    </rPh>
    <phoneticPr fontId="1"/>
  </si>
  <si>
    <t>AP3010084</t>
    <phoneticPr fontId="4"/>
  </si>
  <si>
    <t>購入処理区分コード</t>
    <rPh sb="2" eb="4">
      <t>ショリ</t>
    </rPh>
    <rPh sb="4" eb="6">
      <t>クブン</t>
    </rPh>
    <phoneticPr fontId="15"/>
  </si>
  <si>
    <t>AP3010085</t>
    <phoneticPr fontId="4"/>
  </si>
  <si>
    <t>この項目は、『蔵奉行クラウド』または『債務奉行ｉクラウド』の『Sシステム』または『債務奉行V ERPクラウド』をご利用の場合に指定できます。</t>
    <rPh sb="7" eb="8">
      <t>クラ</t>
    </rPh>
    <phoneticPr fontId="4"/>
  </si>
  <si>
    <t>AP3010085</t>
  </si>
  <si>
    <t>債務日付</t>
    <rPh sb="0" eb="2">
      <t>サイム</t>
    </rPh>
    <rPh sb="2" eb="4">
      <t>ヒヅケ</t>
    </rPh>
    <phoneticPr fontId="15"/>
  </si>
  <si>
    <t>AP3010001</t>
  </si>
  <si>
    <t>精算日付</t>
  </si>
  <si>
    <t>AP3010002</t>
  </si>
  <si>
    <t>形式は、表紙の「日付の形式」参照
空白データを受け入れた場合は、債務日付と同じ日付が設定されます。</t>
    <rPh sb="32" eb="34">
      <t>サイム</t>
    </rPh>
    <phoneticPr fontId="15"/>
  </si>
  <si>
    <t>AP3010003</t>
  </si>
  <si>
    <t>桁数は、設定（メインメニュー右上にある[設定]アイコンから[運用設定]メニューの[基本]ページ）によって異なります。
詳細は、表紙の「伝票の伝票No.／期日債権債務の管理番号」参照</t>
    <phoneticPr fontId="15"/>
  </si>
  <si>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</si>
  <si>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</si>
  <si>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</si>
  <si>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</si>
  <si>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</si>
  <si>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</si>
  <si>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</si>
  <si>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</si>
  <si>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</si>
  <si>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</si>
  <si>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</si>
  <si>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</si>
  <si>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</si>
  <si>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5"/>
  </si>
  <si>
    <t>AP3010011</t>
  </si>
  <si>
    <t>精算宛先コード</t>
    <rPh sb="0" eb="2">
      <t>セイサン</t>
    </rPh>
    <phoneticPr fontId="15"/>
  </si>
  <si>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</si>
  <si>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</si>
  <si>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</si>
  <si>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</si>
  <si>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</si>
  <si>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</si>
  <si>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</si>
  <si>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</si>
  <si>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</si>
  <si>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</si>
  <si>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</si>
  <si>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</si>
  <si>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</si>
  <si>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</si>
  <si>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</si>
  <si>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</si>
  <si>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支払方法１コード</t>
  </si>
  <si>
    <t>AP3010601</t>
  </si>
  <si>
    <t>支払予定日１</t>
  </si>
  <si>
    <t>AP3010602</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</si>
  <si>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phoneticPr fontId="4"/>
  </si>
  <si>
    <t>振込先銀行１コード</t>
  </si>
  <si>
    <t>AP3010604</t>
  </si>
  <si>
    <t>振込先支店１コード</t>
  </si>
  <si>
    <t>AP3010605</t>
  </si>
  <si>
    <t>預金種目１</t>
  </si>
  <si>
    <t>AP3010606</t>
  </si>
  <si>
    <t>口座番号１</t>
  </si>
  <si>
    <t>AP3010607</t>
  </si>
  <si>
    <t>数字</t>
    <rPh sb="1" eb="2">
      <t>ジ</t>
    </rPh>
    <phoneticPr fontId="15"/>
  </si>
  <si>
    <t>口座名義１</t>
  </si>
  <si>
    <t>AP3010608</t>
  </si>
  <si>
    <t>口座名義カナ１</t>
  </si>
  <si>
    <t>AP3010609</t>
  </si>
  <si>
    <t>支払予定２</t>
    <rPh sb="2" eb="4">
      <t>ヨテイ</t>
    </rPh>
    <phoneticPr fontId="1"/>
  </si>
  <si>
    <t>設定内容は、「支払予定１」と同様です。</t>
    <rPh sb="7" eb="9">
      <t>シハライ</t>
    </rPh>
    <phoneticPr fontId="1"/>
  </si>
  <si>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</si>
  <si>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</si>
  <si>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</si>
  <si>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</si>
  <si>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</si>
  <si>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</si>
  <si>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</si>
  <si>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</si>
  <si>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</si>
  <si>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</si>
  <si>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</si>
  <si>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</si>
  <si>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</si>
  <si>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</si>
  <si>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</si>
  <si>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</si>
  <si>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1"/>
  </si>
  <si>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</si>
  <si>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</si>
  <si>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</si>
  <si>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</si>
  <si>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</si>
  <si>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</si>
  <si>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</si>
  <si>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</si>
  <si>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</si>
  <si>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</si>
  <si>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</si>
  <si>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</si>
  <si>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</si>
  <si>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</si>
  <si>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</si>
  <si>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</si>
  <si>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1"/>
  </si>
  <si>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</si>
  <si>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</si>
  <si>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</si>
  <si>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</si>
  <si>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</si>
  <si>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</si>
  <si>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</si>
  <si>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</si>
  <si>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</si>
  <si>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</si>
  <si>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</si>
  <si>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</si>
  <si>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</si>
  <si>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</si>
  <si>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</si>
  <si>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</si>
  <si>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1"/>
  </si>
  <si>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</si>
  <si>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</si>
  <si>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</si>
  <si>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</si>
  <si>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</si>
  <si>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</si>
  <si>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</si>
  <si>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</si>
  <si>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</si>
  <si>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</si>
  <si>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</si>
  <si>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</si>
  <si>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</si>
  <si>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</si>
  <si>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</si>
  <si>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</si>
  <si>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1"/>
  </si>
  <si>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</si>
  <si>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</si>
  <si>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</si>
  <si>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</si>
  <si>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</si>
  <si>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</si>
  <si>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</si>
  <si>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</si>
  <si>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</si>
  <si>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</si>
  <si>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</si>
  <si>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</si>
  <si>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</si>
  <si>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</si>
  <si>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</si>
  <si>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</si>
  <si>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1"/>
  </si>
  <si>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</si>
  <si>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</si>
  <si>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</si>
  <si>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</si>
  <si>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</si>
  <si>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</si>
  <si>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</si>
  <si>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</si>
  <si>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</si>
  <si>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</si>
  <si>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</si>
  <si>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</si>
  <si>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</si>
  <si>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</si>
  <si>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</si>
  <si>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</si>
  <si>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1"/>
  </si>
  <si>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</si>
  <si>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</si>
  <si>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</si>
  <si>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</si>
  <si>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</si>
  <si>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</si>
  <si>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</si>
  <si>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</si>
  <si>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</si>
  <si>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</si>
  <si>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</si>
  <si>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</si>
  <si>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</si>
  <si>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</si>
  <si>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</si>
  <si>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</si>
  <si>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1"/>
  </si>
  <si>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</si>
  <si>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</si>
  <si>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</si>
  <si>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</si>
  <si>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</si>
  <si>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</si>
  <si>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</si>
  <si>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</si>
  <si>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</si>
  <si>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</si>
  <si>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</si>
  <si>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</si>
  <si>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</si>
  <si>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</si>
  <si>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</si>
  <si>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</si>
  <si>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1"/>
  </si>
  <si>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</si>
  <si>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</si>
  <si>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</si>
  <si>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</si>
  <si>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</si>
  <si>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</si>
  <si>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</si>
  <si>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</si>
  <si>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</si>
  <si>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</si>
  <si>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</si>
  <si>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</si>
  <si>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</si>
  <si>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</si>
  <si>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</si>
  <si>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</si>
  <si>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1"/>
  </si>
  <si>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</si>
  <si>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</si>
  <si>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</si>
  <si>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</si>
  <si>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</si>
  <si>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</si>
  <si>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</si>
  <si>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</si>
  <si>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</si>
  <si>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</si>
  <si>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</si>
  <si>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</si>
  <si>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</si>
  <si>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</si>
  <si>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</si>
  <si>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</si>
  <si>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1"/>
  </si>
  <si>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</si>
  <si>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</si>
  <si>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</si>
  <si>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</si>
  <si>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</si>
  <si>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</si>
  <si>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</si>
  <si>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</si>
  <si>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</si>
  <si>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</si>
  <si>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</si>
  <si>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</si>
  <si>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</si>
  <si>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</si>
  <si>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4"/>
  </si>
  <si>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</si>
  <si>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</si>
  <si>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</si>
  <si>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</si>
  <si>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</si>
  <si>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</si>
  <si>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</si>
  <si>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</si>
  <si>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</si>
  <si>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</si>
  <si>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</si>
  <si>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</si>
  <si>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</si>
  <si>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</si>
  <si>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</si>
  <si>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</si>
  <si>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</si>
  <si>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5"/>
  </si>
  <si>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</si>
  <si>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</si>
  <si>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</si>
  <si>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</si>
  <si>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</si>
  <si>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5"/>
  </si>
  <si>
    <t>購入部門コード</t>
  </si>
  <si>
    <t>AP3010301</t>
  </si>
  <si>
    <t>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②精算部門コード</t>
    <phoneticPr fontId="4"/>
  </si>
  <si>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</si>
  <si>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</si>
  <si>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</si>
  <si>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</si>
  <si>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</si>
  <si>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</si>
  <si>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</si>
  <si>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</si>
  <si>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①債務取引の購入プロジェクト（[債務取引（仕入取引）]メニューで設定）
②精算プロジェクトコード</t>
    <phoneticPr fontId="4"/>
  </si>
  <si>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</si>
  <si>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①債務取引の購入工程／工種（[債務取引（仕入取引）]メニューで設定）
②精算工程／工種コード</t>
    <phoneticPr fontId="15"/>
  </si>
  <si>
    <t>購入科目コード</t>
  </si>
  <si>
    <t>AP3010304</t>
  </si>
  <si>
    <t>購入補助科目コード</t>
  </si>
  <si>
    <t>AP3010305</t>
  </si>
  <si>
    <t>購入消費税率種別</t>
    <rPh sb="6" eb="8">
      <t>シュベツ</t>
    </rPh>
    <phoneticPr fontId="15"/>
  </si>
  <si>
    <t>AP3010306</t>
  </si>
  <si>
    <t>購入消費税率</t>
  </si>
  <si>
    <t>AP3010307</t>
  </si>
  <si>
    <t>課税の対象外の場合は受け入れできません。
空白データを受け入れた場合は、「債務日付」、「購入消費税率種別」をもとに設定されます。</t>
    <phoneticPr fontId="4"/>
  </si>
  <si>
    <t>AP3010308</t>
    <phoneticPr fontId="4"/>
  </si>
  <si>
    <t>購入インボイス取引区分</t>
    <rPh sb="0" eb="2">
      <t>コウニュウ</t>
    </rPh>
    <rPh sb="7" eb="11">
      <t>トリヒキクブン</t>
    </rPh>
    <phoneticPr fontId="4"/>
  </si>
  <si>
    <t>AP3010341</t>
    <phoneticPr fontId="4"/>
  </si>
  <si>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</si>
  <si>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購入仕入税額控除割合</t>
    <rPh sb="0" eb="2">
      <t>コウニュウ</t>
    </rPh>
    <rPh sb="2" eb="4">
      <t>シイレ</t>
    </rPh>
    <rPh sb="4" eb="6">
      <t>ゼイガク</t>
    </rPh>
    <rPh sb="6" eb="10">
      <t>コウジョワリアイ</t>
    </rPh>
    <phoneticPr fontId="4"/>
  </si>
  <si>
    <t>80：控除割合80％
70：控除割合70％
必ず、以下の値が設定されます。
債務日付がインボイス制度施行日前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4"/>
  </si>
  <si>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</si>
  <si>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</si>
  <si>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</si>
  <si>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</si>
  <si>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6"/>
  </si>
  <si>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</si>
  <si>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</si>
  <si>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</si>
  <si>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</si>
  <si>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</si>
  <si>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</si>
  <si>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</si>
  <si>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債務部門コード</t>
    <rPh sb="2" eb="4">
      <t>ブモン</t>
    </rPh>
    <phoneticPr fontId="15"/>
  </si>
  <si>
    <t>AP3010401</t>
  </si>
  <si>
    <r>
      <rPr>
        <sz val="10"/>
        <rFont val="メイリオ"/>
        <family val="3"/>
        <charset val="128"/>
      </rPr>
      <t>英数カナ</t>
    </r>
    <rPh sb="0" eb="2">
      <t>エイスウ</t>
    </rPh>
    <phoneticPr fontId="1"/>
  </si>
  <si>
    <t>債務セグメント１コード</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</si>
  <si>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</si>
  <si>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</si>
  <si>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</si>
  <si>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1"/>
  </si>
  <si>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</si>
  <si>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</si>
  <si>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</si>
  <si>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</si>
  <si>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</si>
  <si>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6"/>
  </si>
  <si>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</si>
  <si>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</si>
  <si>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</si>
  <si>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</si>
  <si>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</si>
  <si>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4"/>
  </si>
  <si>
    <t>AP3010414</t>
  </si>
  <si>
    <t>　「控除種別」が「11：付箋」の場合は受け入れできません。</t>
    <phoneticPr fontId="15"/>
  </si>
  <si>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</si>
  <si>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</si>
  <si>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1"/>
  </si>
  <si>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</si>
  <si>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61"/>
  </si>
  <si>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</si>
  <si>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61"/>
  </si>
  <si>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</si>
  <si>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61"/>
  </si>
  <si>
    <t>振替元明細行番号</t>
    <rPh sb="3" eb="5">
      <t>メイサイ</t>
    </rPh>
    <rPh sb="5" eb="8">
      <t>ギョウバンゴウ</t>
    </rPh>
    <phoneticPr fontId="61"/>
  </si>
  <si>
    <t>AP3010503</t>
  </si>
  <si>
    <t>AP3010564</t>
    <phoneticPr fontId="4"/>
  </si>
  <si>
    <t>AP3010565</t>
    <phoneticPr fontId="4"/>
  </si>
  <si>
    <t>AP3010504</t>
  </si>
  <si>
    <t>AP3010505</t>
  </si>
  <si>
    <t>AP3010506</t>
  </si>
  <si>
    <t>AP3010507</t>
  </si>
  <si>
    <t>控除消費税率種別</t>
    <rPh sb="6" eb="8">
      <t>シュベツ</t>
    </rPh>
    <phoneticPr fontId="15"/>
  </si>
  <si>
    <t>AP3010508</t>
  </si>
  <si>
    <t>AP3010509</t>
  </si>
  <si>
    <t>課税の対象外の場合は受け入れできません。
空白データを受け入れた場合は、「債務日付」と「控除消費税率種別」をもとに設定されます。</t>
    <phoneticPr fontId="4"/>
  </si>
  <si>
    <t>AP3010510</t>
  </si>
  <si>
    <t>AP3010511</t>
  </si>
  <si>
    <t>控除インボイス取引区分</t>
    <rPh sb="0" eb="2">
      <t>コウジョ</t>
    </rPh>
    <rPh sb="7" eb="11">
      <t>トリヒキクブン</t>
    </rPh>
    <phoneticPr fontId="4"/>
  </si>
  <si>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</si>
  <si>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</si>
  <si>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</si>
  <si>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</si>
  <si>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</si>
  <si>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</si>
  <si>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</si>
  <si>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</si>
  <si>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</si>
  <si>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</si>
  <si>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5"/>
  </si>
  <si>
    <t>AP3010102</t>
  </si>
  <si>
    <t>【前払金・仮払金を充当する場合】</t>
    <phoneticPr fontId="7"/>
  </si>
  <si>
    <t>　　　以下の項目を設定して充当対象を指定します。</t>
    <rPh sb="3" eb="5">
      <t>イカ</t>
    </rPh>
    <phoneticPr fontId="7"/>
  </si>
  <si>
    <t>準必須　　前払金、仮払金の支払伝票No.を指定します。前払金残高、仮払金残高以外の伝票を充当する場合は必須となります。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</si>
  <si>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</si>
  <si>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</si>
  <si>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</si>
  <si>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</si>
  <si>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</si>
  <si>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</si>
  <si>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・「控除額」を指定することで、出金額の一部を充当できます。</t>
    <phoneticPr fontId="4"/>
  </si>
  <si>
    <t>　　・控除情報は複数行を受け入れできます。これにより、複数の前払金、仮払金を一つの債務伝票に充当できます。</t>
    <phoneticPr fontId="4"/>
  </si>
  <si>
    <t>AP3070000</t>
    <phoneticPr fontId="4"/>
  </si>
  <si>
    <t>精算伝票区分</t>
    <rPh sb="0" eb="2">
      <t>セイサン</t>
    </rPh>
    <rPh sb="2" eb="4">
      <t>デン</t>
    </rPh>
    <rPh sb="4" eb="6">
      <t>クブン</t>
    </rPh>
    <phoneticPr fontId="1"/>
  </si>
  <si>
    <t>AP3070001</t>
  </si>
  <si>
    <t>精算宛先コード</t>
  </si>
  <si>
    <t>AP3070002</t>
  </si>
  <si>
    <t>１～20</t>
    <phoneticPr fontId="28"/>
  </si>
  <si>
    <t>必須</t>
    <rPh sb="0" eb="2">
      <t>ヒッス</t>
    </rPh>
    <phoneticPr fontId="28"/>
  </si>
  <si>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</si>
  <si>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</si>
  <si>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</si>
  <si>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</si>
  <si>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</si>
  <si>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英数</t>
    <rPh sb="0" eb="2">
      <t>エイスウ</t>
    </rPh>
    <phoneticPr fontId="4"/>
  </si>
  <si>
    <t>AP3070005</t>
  </si>
  <si>
    <t>数字</t>
    <rPh sb="0" eb="2">
      <t>スウジ</t>
    </rPh>
    <phoneticPr fontId="56"/>
  </si>
  <si>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</si>
  <si>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</si>
  <si>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</si>
  <si>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</si>
  <si>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</si>
  <si>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</si>
  <si>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28"/>
  </si>
  <si>
    <t>伝票No.</t>
    <rPh sb="0" eb="2">
      <t>デンピョウ</t>
    </rPh>
    <phoneticPr fontId="28"/>
  </si>
  <si>
    <t>AP3070008</t>
  </si>
  <si>
    <t>英数カナ</t>
    <rPh sb="0" eb="2">
      <t>エイスウ</t>
    </rPh>
    <phoneticPr fontId="46"/>
  </si>
  <si>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28"/>
  </si>
  <si>
    <t>件名</t>
    <rPh sb="0" eb="2">
      <t>ケンメイ</t>
    </rPh>
    <phoneticPr fontId="2"/>
  </si>
  <si>
    <t>AP3070009</t>
  </si>
  <si>
    <t>数字</t>
    <rPh sb="0" eb="2">
      <t>スウジ</t>
    </rPh>
    <phoneticPr fontId="3"/>
  </si>
  <si>
    <t>AP3070064</t>
    <phoneticPr fontId="7"/>
  </si>
  <si>
    <t>０：未支払　１：支払済
この項目は、以下のすべての条件に該当する場合に出力できます。
・『債務奉行クラウド』をご利用の場合
・債務支払の認識基準（債務管理規程メニューの[債務管理]ページで設定）が「出金確認時に認識する」</t>
    <phoneticPr fontId="4"/>
  </si>
  <si>
    <t>債務取引伝票区分コード</t>
    <rPh sb="0" eb="2">
      <t>サイム</t>
    </rPh>
    <rPh sb="2" eb="8">
      <t>トリヒキデンピョウクブン</t>
    </rPh>
    <phoneticPr fontId="15"/>
  </si>
  <si>
    <t>AP3070057</t>
    <phoneticPr fontId="28"/>
  </si>
  <si>
    <t>債務購入処理区分コード</t>
    <rPh sb="0" eb="2">
      <t>サイム</t>
    </rPh>
    <rPh sb="4" eb="6">
      <t>ショリ</t>
    </rPh>
    <rPh sb="6" eb="8">
      <t>クブン</t>
    </rPh>
    <phoneticPr fontId="15"/>
  </si>
  <si>
    <t>AP3070058</t>
    <phoneticPr fontId="28"/>
  </si>
  <si>
    <t>英数カナ</t>
    <rPh sb="0" eb="2">
      <t>エイスウ</t>
    </rPh>
    <phoneticPr fontId="56"/>
  </si>
  <si>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4"/>
  </si>
  <si>
    <t>AP3070010</t>
  </si>
  <si>
    <t>６～15</t>
    <phoneticPr fontId="28"/>
  </si>
  <si>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28"/>
  </si>
  <si>
    <t>債務区分</t>
    <rPh sb="0" eb="4">
      <t>サイムクブン</t>
    </rPh>
    <phoneticPr fontId="28"/>
  </si>
  <si>
    <t>AP3070011</t>
  </si>
  <si>
    <t>精算部門コード</t>
  </si>
  <si>
    <t>AP3070012</t>
    <phoneticPr fontId="28"/>
  </si>
  <si>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</si>
  <si>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</si>
  <si>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</si>
  <si>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28"/>
  </si>
  <si>
    <t>AP3070014</t>
  </si>
  <si>
    <t>為替レート種別コード</t>
    <rPh sb="5" eb="7">
      <t>シュベツ</t>
    </rPh>
    <phoneticPr fontId="28"/>
  </si>
  <si>
    <t>AP3070015</t>
  </si>
  <si>
    <t>為替レート</t>
    <phoneticPr fontId="4"/>
  </si>
  <si>
    <t>AP3070016</t>
    <phoneticPr fontId="4"/>
  </si>
  <si>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3"/>
  </si>
  <si>
    <t>仕訳作成対象</t>
    <rPh sb="0" eb="2">
      <t>シワケ</t>
    </rPh>
    <rPh sb="2" eb="6">
      <t>サクセイタイショウ</t>
    </rPh>
    <phoneticPr fontId="4"/>
  </si>
  <si>
    <t>AP3070017</t>
  </si>
  <si>
    <t>【鑑金額】</t>
    <rPh sb="1" eb="4">
      <t>カガミキンガク</t>
    </rPh>
    <phoneticPr fontId="42"/>
  </si>
  <si>
    <t>16</t>
    <phoneticPr fontId="28"/>
  </si>
  <si>
    <t>調整額</t>
    <phoneticPr fontId="28"/>
  </si>
  <si>
    <t>AP3070100</t>
    <phoneticPr fontId="28"/>
  </si>
  <si>
    <t>13</t>
    <phoneticPr fontId="28"/>
  </si>
  <si>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28"/>
  </si>
  <si>
    <t>【支払予定】</t>
    <rPh sb="3" eb="5">
      <t>ヨテイ</t>
    </rPh>
    <phoneticPr fontId="42"/>
  </si>
  <si>
    <t>支払予定１／支払伝票１</t>
    <rPh sb="0" eb="2">
      <t>シハライ</t>
    </rPh>
    <rPh sb="2" eb="4">
      <t>ヨテイ</t>
    </rPh>
    <rPh sb="6" eb="8">
      <t>シハライ</t>
    </rPh>
    <rPh sb="8" eb="10">
      <t>デンピョウ</t>
    </rPh>
    <phoneticPr fontId="1"/>
  </si>
  <si>
    <t>支払方法１コード</t>
    <phoneticPr fontId="28"/>
  </si>
  <si>
    <t>AP3070200</t>
    <phoneticPr fontId="28"/>
  </si>
  <si>
    <t>支払予定１</t>
    <rPh sb="0" eb="2">
      <t>シハライ</t>
    </rPh>
    <rPh sb="2" eb="4">
      <t>ヨテイ</t>
    </rPh>
    <phoneticPr fontId="1"/>
  </si>
  <si>
    <t>支払予定日１</t>
    <rPh sb="4" eb="5">
      <t>ビ</t>
    </rPh>
    <phoneticPr fontId="4"/>
  </si>
  <si>
    <t>AP3070201</t>
    <phoneticPr fontId="28"/>
  </si>
  <si>
    <t>形式は、表紙の「日付の形式」参照
この項目は、「精算伝票区分」が「1：未払取引」「2：買掛取引」の場合に、受け入れできます。
空白データを受け入れた場合は、精算先の支払条件（[仕入先]メニューの[精算]ページで設定）をもとに設定されます。</t>
    <phoneticPr fontId="28"/>
  </si>
  <si>
    <t>AP3070202</t>
  </si>
  <si>
    <t>振込情報１</t>
    <rPh sb="0" eb="2">
      <t>フリコミ</t>
    </rPh>
    <rPh sb="2" eb="4">
      <t>ジョウホウ</t>
    </rPh>
    <phoneticPr fontId="1"/>
  </si>
  <si>
    <t>振込先銀行1コード</t>
    <rPh sb="2" eb="3">
      <t>サキ</t>
    </rPh>
    <rPh sb="3" eb="5">
      <t>ギンコウ</t>
    </rPh>
    <phoneticPr fontId="28"/>
  </si>
  <si>
    <t>AP3070203</t>
  </si>
  <si>
    <t>振込先支店1コード</t>
    <rPh sb="2" eb="3">
      <t>サキ</t>
    </rPh>
    <rPh sb="3" eb="5">
      <t>シテン</t>
    </rPh>
    <phoneticPr fontId="28"/>
  </si>
  <si>
    <t>AP3070204</t>
  </si>
  <si>
    <t>預金種目1</t>
    <rPh sb="0" eb="4">
      <t>ヨキンシュモク</t>
    </rPh>
    <phoneticPr fontId="28"/>
  </si>
  <si>
    <t>AP3070205</t>
  </si>
  <si>
    <t>口座番号１</t>
    <phoneticPr fontId="28"/>
  </si>
  <si>
    <t>AP3070206</t>
  </si>
  <si>
    <t>口座名義１</t>
    <rPh sb="0" eb="4">
      <t>コウザメイギ</t>
    </rPh>
    <phoneticPr fontId="28"/>
  </si>
  <si>
    <t>AP3070207</t>
  </si>
  <si>
    <t>口座名義カナ１</t>
    <rPh sb="0" eb="4">
      <t>コウザメイギ</t>
    </rPh>
    <phoneticPr fontId="28"/>
  </si>
  <si>
    <t>AP3070208</t>
  </si>
  <si>
    <t>支払伝票１</t>
    <rPh sb="0" eb="2">
      <t>シハライ</t>
    </rPh>
    <rPh sb="2" eb="4">
      <t>デンピョウ</t>
    </rPh>
    <phoneticPr fontId="1"/>
  </si>
  <si>
    <t>支払日付1</t>
    <rPh sb="0" eb="4">
      <t>シハライヒヅケ</t>
    </rPh>
    <phoneticPr fontId="28"/>
  </si>
  <si>
    <t>AP3070209</t>
    <phoneticPr fontId="4"/>
  </si>
  <si>
    <t>精算額1</t>
    <rPh sb="0" eb="2">
      <t>セイサン</t>
    </rPh>
    <rPh sb="2" eb="3">
      <t>ガク</t>
    </rPh>
    <phoneticPr fontId="28"/>
  </si>
  <si>
    <t>数字</t>
    <rPh sb="0" eb="2">
      <t>スウジ</t>
    </rPh>
    <phoneticPr fontId="28"/>
  </si>
  <si>
    <t>AP3070210</t>
  </si>
  <si>
    <t>整数13桁　小数２桁　マイナスも可
形式は、表紙の「数量・金額の形式」参照
この項目は、「精算伝票区分」が「0：即時支払」の場合に、受け入れできます。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28"/>
  </si>
  <si>
    <t>支払取引伝票区分１コード</t>
    <rPh sb="0" eb="2">
      <t>シハライ</t>
    </rPh>
    <rPh sb="2" eb="8">
      <t>トリヒキデンピョウクブン</t>
    </rPh>
    <phoneticPr fontId="15"/>
  </si>
  <si>
    <t>AP3070240</t>
    <phoneticPr fontId="4"/>
  </si>
  <si>
    <t>支払購入処理区分１コード</t>
    <rPh sb="2" eb="4">
      <t>コウニュウ</t>
    </rPh>
    <rPh sb="4" eb="6">
      <t>ショリ</t>
    </rPh>
    <rPh sb="6" eb="8">
      <t>クブン</t>
    </rPh>
    <phoneticPr fontId="15"/>
  </si>
  <si>
    <t>AP3070241</t>
    <phoneticPr fontId="4"/>
  </si>
  <si>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4"/>
  </si>
  <si>
    <t>支払伝票No.1</t>
    <rPh sb="0" eb="4">
      <t>シハライデンピョウ</t>
    </rPh>
    <phoneticPr fontId="28"/>
  </si>
  <si>
    <t>AP3070211</t>
  </si>
  <si>
    <t>英数カナ</t>
    <rPh sb="0" eb="2">
      <t>エイスウ</t>
    </rPh>
    <phoneticPr fontId="12"/>
  </si>
  <si>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28"/>
  </si>
  <si>
    <t>支払先1コード</t>
    <rPh sb="0" eb="2">
      <t>シハライ</t>
    </rPh>
    <rPh sb="2" eb="3">
      <t>サキ</t>
    </rPh>
    <phoneticPr fontId="28"/>
  </si>
  <si>
    <t>AP3070212</t>
  </si>
  <si>
    <t>桁数は、設定（メインメニュー右上にある[設定]アイコンから[運用設定]メニューの[取引先管理]ページ）によって異なります。</t>
    <phoneticPr fontId="28"/>
  </si>
  <si>
    <t>出金部門1コード</t>
    <rPh sb="0" eb="2">
      <t>シュッキン</t>
    </rPh>
    <rPh sb="2" eb="4">
      <t>ブモン</t>
    </rPh>
    <phoneticPr fontId="28"/>
  </si>
  <si>
    <t>AP3070213</t>
    <phoneticPr fontId="28"/>
  </si>
  <si>
    <t>項目名、桁数は、設定（メインメニュー右上にある[設定]アイコンから[運用設定]メニューの[基本]ページ）によって異なります。</t>
    <phoneticPr fontId="28"/>
  </si>
  <si>
    <t>出金セグメント1（支払１）コード</t>
    <rPh sb="0" eb="2">
      <t>シュッキン</t>
    </rPh>
    <rPh sb="9" eb="11">
      <t>シハライ</t>
    </rPh>
    <phoneticPr fontId="28"/>
  </si>
  <si>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</si>
  <si>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</si>
  <si>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28"/>
  </si>
  <si>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</si>
  <si>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</si>
  <si>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28"/>
  </si>
  <si>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</si>
  <si>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7"/>
  </si>
  <si>
    <t>出金工程/工種1コード</t>
    <rPh sb="0" eb="2">
      <t>シュッキン</t>
    </rPh>
    <rPh sb="2" eb="4">
      <t>コウテイ</t>
    </rPh>
    <rPh sb="5" eb="7">
      <t>コウシュ</t>
    </rPh>
    <phoneticPr fontId="28"/>
  </si>
  <si>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</si>
  <si>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28"/>
  </si>
  <si>
    <t>出金為替レート種別1コード</t>
    <rPh sb="0" eb="2">
      <t>シュッキン</t>
    </rPh>
    <rPh sb="2" eb="4">
      <t>カワセ</t>
    </rPh>
    <rPh sb="7" eb="9">
      <t>シュベツ</t>
    </rPh>
    <phoneticPr fontId="28"/>
  </si>
  <si>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</si>
  <si>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28"/>
  </si>
  <si>
    <t>出金為替レート1</t>
    <rPh sb="0" eb="2">
      <t>シュッキン</t>
    </rPh>
    <rPh sb="2" eb="4">
      <t>カワセ</t>
    </rPh>
    <phoneticPr fontId="4"/>
  </si>
  <si>
    <t>AP3070219</t>
    <phoneticPr fontId="4"/>
  </si>
  <si>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3"/>
  </si>
  <si>
    <t>支払摘要1</t>
    <rPh sb="0" eb="2">
      <t>シハライ</t>
    </rPh>
    <rPh sb="2" eb="4">
      <t>テキヨウ</t>
    </rPh>
    <phoneticPr fontId="28"/>
  </si>
  <si>
    <t>AP3070220</t>
  </si>
  <si>
    <t>文字列</t>
    <rPh sb="0" eb="3">
      <t>モジレツ</t>
    </rPh>
    <phoneticPr fontId="28"/>
  </si>
  <si>
    <t>報酬区分1コード</t>
    <rPh sb="0" eb="4">
      <t>ホウシュウクブン</t>
    </rPh>
    <phoneticPr fontId="28"/>
  </si>
  <si>
    <t>AP3070221</t>
  </si>
  <si>
    <t>源泉徴収税額1</t>
    <rPh sb="0" eb="2">
      <t>ゲンセン</t>
    </rPh>
    <rPh sb="2" eb="4">
      <t>チョウシュウ</t>
    </rPh>
    <rPh sb="4" eb="6">
      <t>ゼイガク</t>
    </rPh>
    <phoneticPr fontId="28"/>
  </si>
  <si>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</si>
  <si>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28"/>
  </si>
  <si>
    <t>法人口座1コード</t>
    <rPh sb="0" eb="4">
      <t>ホウジンコウザ</t>
    </rPh>
    <phoneticPr fontId="28"/>
  </si>
  <si>
    <t>AP3070223</t>
  </si>
  <si>
    <t>準必須</t>
    <rPh sb="0" eb="1">
      <t>ジュン</t>
    </rPh>
    <rPh sb="1" eb="3">
      <t>ヒッス</t>
    </rPh>
    <phoneticPr fontId="28"/>
  </si>
  <si>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支払方法の支払種別が「0：銀行振込」「6：口座引落」で、支払方法の法人口座が未設定の場合</t>
    <phoneticPr fontId="28"/>
  </si>
  <si>
    <t>振込区分1</t>
    <rPh sb="0" eb="2">
      <t>フリコミ</t>
    </rPh>
    <rPh sb="2" eb="4">
      <t>クブン</t>
    </rPh>
    <phoneticPr fontId="28"/>
  </si>
  <si>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</si>
  <si>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7"/>
  </si>
  <si>
    <t>振込方法1</t>
    <rPh sb="0" eb="2">
      <t>フリコミ</t>
    </rPh>
    <rPh sb="2" eb="4">
      <t>ホウホウ</t>
    </rPh>
    <phoneticPr fontId="28"/>
  </si>
  <si>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</si>
  <si>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7"/>
  </si>
  <si>
    <t>手数料負担1</t>
    <rPh sb="0" eb="5">
      <t>テスウリョウフタン</t>
    </rPh>
    <phoneticPr fontId="28"/>
  </si>
  <si>
    <t>AP3070226</t>
  </si>
  <si>
    <t>支払タイプ1</t>
    <rPh sb="0" eb="2">
      <t>シハライ</t>
    </rPh>
    <phoneticPr fontId="28"/>
  </si>
  <si>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</si>
  <si>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7"/>
  </si>
  <si>
    <t>未払計上1</t>
    <rPh sb="0" eb="2">
      <t>ミバライ</t>
    </rPh>
    <rPh sb="2" eb="4">
      <t>ケイジョウ</t>
    </rPh>
    <phoneticPr fontId="28"/>
  </si>
  <si>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</si>
  <si>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7"/>
  </si>
  <si>
    <t>手数料計算1</t>
    <rPh sb="0" eb="5">
      <t>テスウリョウケイサン</t>
    </rPh>
    <phoneticPr fontId="28"/>
  </si>
  <si>
    <t>AP3070229</t>
  </si>
  <si>
    <t>手数料1</t>
    <rPh sb="0" eb="3">
      <t>テスウリョウ</t>
    </rPh>
    <phoneticPr fontId="28"/>
  </si>
  <si>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</si>
  <si>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28"/>
  </si>
  <si>
    <t>ファクタリング会社1コード</t>
    <rPh sb="7" eb="9">
      <t>カイシャ</t>
    </rPh>
    <phoneticPr fontId="28"/>
  </si>
  <si>
    <t>AP3070231</t>
  </si>
  <si>
    <t>英数カナ</t>
    <rPh sb="0" eb="2">
      <t>エイスウ</t>
    </rPh>
    <phoneticPr fontId="65"/>
  </si>
  <si>
    <t>この項目は、以下のすべての条件に該当する場合に受け入れできます。
・伝票区分が「1：即時支払」
・支払方法１の支払種別が「2：ファクタリング」
・『債務奉行ｉクラウド』の『Sシステム』または『債務奉行V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3" eb="135">
      <t>シハライ</t>
    </rPh>
    <rPh sb="146" eb="148">
      <t>ガイシャ</t>
    </rPh>
    <rPh sb="150" eb="152">
      <t>シハライ</t>
    </rPh>
    <rPh sb="195" eb="197">
      <t>ガイシャ</t>
    </rPh>
    <phoneticPr fontId="66"/>
  </si>
  <si>
    <t>期日債務番号1</t>
    <rPh sb="0" eb="2">
      <t>キジツ</t>
    </rPh>
    <rPh sb="2" eb="4">
      <t>サイム</t>
    </rPh>
    <rPh sb="4" eb="6">
      <t>バンゴウ</t>
    </rPh>
    <phoneticPr fontId="28"/>
  </si>
  <si>
    <t>AP3070232</t>
  </si>
  <si>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6"/>
  </si>
  <si>
    <t>決済日付1</t>
    <rPh sb="0" eb="2">
      <t>ケッサイ</t>
    </rPh>
    <rPh sb="2" eb="4">
      <t>ヒヅケ</t>
    </rPh>
    <phoneticPr fontId="28"/>
  </si>
  <si>
    <t>AP3070233</t>
  </si>
  <si>
    <t>文字</t>
    <rPh sb="0" eb="2">
      <t>モジ</t>
    </rPh>
    <phoneticPr fontId="65"/>
  </si>
  <si>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6"/>
  </si>
  <si>
    <t>郵送料1</t>
    <rPh sb="0" eb="3">
      <t>ユウソウリョウ</t>
    </rPh>
    <phoneticPr fontId="28"/>
  </si>
  <si>
    <t>AP3070234</t>
  </si>
  <si>
    <t>数字</t>
    <rPh sb="0" eb="2">
      <t>スウジ</t>
    </rPh>
    <phoneticPr fontId="65"/>
  </si>
  <si>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6"/>
  </si>
  <si>
    <t>支払予定２／支払伝票２</t>
    <rPh sb="0" eb="2">
      <t>シハライ</t>
    </rPh>
    <rPh sb="2" eb="4">
      <t>ヨテイ</t>
    </rPh>
    <rPh sb="6" eb="8">
      <t>シハライ</t>
    </rPh>
    <rPh sb="8" eb="10">
      <t>デンピョウ</t>
    </rPh>
    <phoneticPr fontId="1"/>
  </si>
  <si>
    <t>AP3070300</t>
    <phoneticPr fontId="28"/>
  </si>
  <si>
    <t>設定内容は、「支払予定１／支払伝票１」と同様です。</t>
    <phoneticPr fontId="28"/>
  </si>
  <si>
    <t>支払予定２</t>
  </si>
  <si>
    <t>支払予定日２</t>
    <rPh sb="4" eb="5">
      <t>ビ</t>
    </rPh>
    <phoneticPr fontId="4"/>
  </si>
  <si>
    <t>AP3070301</t>
    <phoneticPr fontId="28"/>
  </si>
  <si>
    <t>AP3070302</t>
  </si>
  <si>
    <t>振込情報２</t>
  </si>
  <si>
    <t>振込先銀行2コード</t>
    <rPh sb="2" eb="3">
      <t>サキ</t>
    </rPh>
    <rPh sb="3" eb="5">
      <t>ギンコウ</t>
    </rPh>
    <phoneticPr fontId="28"/>
  </si>
  <si>
    <t>AP3070303</t>
  </si>
  <si>
    <t>振込先支店2コード</t>
    <rPh sb="2" eb="3">
      <t>サキ</t>
    </rPh>
    <rPh sb="3" eb="5">
      <t>シテン</t>
    </rPh>
    <phoneticPr fontId="28"/>
  </si>
  <si>
    <t>AP3070304</t>
  </si>
  <si>
    <t>預金種目2</t>
    <rPh sb="0" eb="4">
      <t>ヨキンシュモク</t>
    </rPh>
    <phoneticPr fontId="28"/>
  </si>
  <si>
    <t>AP3070305</t>
  </si>
  <si>
    <t>口座番号2</t>
    <phoneticPr fontId="28"/>
  </si>
  <si>
    <t>AP3070306</t>
  </si>
  <si>
    <t>口座名義2</t>
    <rPh sb="0" eb="4">
      <t>コウザメイギ</t>
    </rPh>
    <phoneticPr fontId="28"/>
  </si>
  <si>
    <t>AP3070307</t>
  </si>
  <si>
    <t>口座名義カナ2</t>
    <rPh sb="0" eb="4">
      <t>コウザメイギ</t>
    </rPh>
    <phoneticPr fontId="28"/>
  </si>
  <si>
    <t>AP3070308</t>
  </si>
  <si>
    <t>支払伝票２</t>
    <rPh sb="0" eb="2">
      <t>シハライ</t>
    </rPh>
    <rPh sb="2" eb="4">
      <t>デンピョウ</t>
    </rPh>
    <phoneticPr fontId="61"/>
  </si>
  <si>
    <t>支払日付2</t>
    <rPh sb="0" eb="4">
      <t>シハライヒヅケ</t>
    </rPh>
    <phoneticPr fontId="28"/>
  </si>
  <si>
    <t>AP3070309</t>
  </si>
  <si>
    <t>精算額2</t>
    <rPh sb="0" eb="2">
      <t>セイサン</t>
    </rPh>
    <rPh sb="2" eb="3">
      <t>ガク</t>
    </rPh>
    <phoneticPr fontId="28"/>
  </si>
  <si>
    <t>AP3070310</t>
  </si>
  <si>
    <t>支払取引伝票区分２コード</t>
    <rPh sb="2" eb="8">
      <t>トリヒキデンピョウクブン</t>
    </rPh>
    <phoneticPr fontId="15"/>
  </si>
  <si>
    <t>AP3070340</t>
    <phoneticPr fontId="4"/>
  </si>
  <si>
    <t>支払購入処理区分２コード</t>
    <rPh sb="2" eb="4">
      <t>コウニュウ</t>
    </rPh>
    <rPh sb="4" eb="6">
      <t>ショリ</t>
    </rPh>
    <rPh sb="6" eb="8">
      <t>クブン</t>
    </rPh>
    <phoneticPr fontId="15"/>
  </si>
  <si>
    <t>AP3070341</t>
    <phoneticPr fontId="4"/>
  </si>
  <si>
    <t>支払伝票No.2</t>
    <rPh sb="0" eb="4">
      <t>シハライデンピョウ</t>
    </rPh>
    <phoneticPr fontId="28"/>
  </si>
  <si>
    <t>AP3070311</t>
  </si>
  <si>
    <t>支払先２コード</t>
    <rPh sb="0" eb="2">
      <t>シハライ</t>
    </rPh>
    <rPh sb="2" eb="3">
      <t>サキ</t>
    </rPh>
    <phoneticPr fontId="28"/>
  </si>
  <si>
    <t>AP3070312</t>
  </si>
  <si>
    <t>出金部門２コード</t>
    <rPh sb="0" eb="2">
      <t>シュッキン</t>
    </rPh>
    <rPh sb="2" eb="4">
      <t>ブモン</t>
    </rPh>
    <phoneticPr fontId="28"/>
  </si>
  <si>
    <t>AP3070313</t>
  </si>
  <si>
    <t>出金セグメント1（支払２）コード</t>
    <rPh sb="0" eb="2">
      <t>シュッキン</t>
    </rPh>
    <phoneticPr fontId="28"/>
  </si>
  <si>
    <t>AP3070314</t>
  </si>
  <si>
    <t>出金セグメント2（支払２）コード</t>
    <rPh sb="0" eb="2">
      <t>シュッキン</t>
    </rPh>
    <phoneticPr fontId="28"/>
  </si>
  <si>
    <t>AP3070315</t>
  </si>
  <si>
    <t>出金プロジェクト2コード</t>
    <rPh sb="0" eb="2">
      <t>シュッキン</t>
    </rPh>
    <phoneticPr fontId="28"/>
  </si>
  <si>
    <t>AP3070316</t>
  </si>
  <si>
    <t>出金工程/工種2コード</t>
    <rPh sb="0" eb="2">
      <t>シュッキン</t>
    </rPh>
    <rPh sb="2" eb="4">
      <t>コウテイ</t>
    </rPh>
    <rPh sb="5" eb="7">
      <t>コウシュ</t>
    </rPh>
    <phoneticPr fontId="28"/>
  </si>
  <si>
    <t>AP3070317</t>
  </si>
  <si>
    <t>出金為替レート種別2コード</t>
    <rPh sb="0" eb="2">
      <t>シュッキン</t>
    </rPh>
    <rPh sb="2" eb="4">
      <t>カワセ</t>
    </rPh>
    <rPh sb="7" eb="9">
      <t>シュベツ</t>
    </rPh>
    <phoneticPr fontId="28"/>
  </si>
  <si>
    <t>AP3070318</t>
  </si>
  <si>
    <t>出金為替レート2</t>
    <rPh sb="0" eb="2">
      <t>シュッキン</t>
    </rPh>
    <rPh sb="2" eb="4">
      <t>カワセ</t>
    </rPh>
    <phoneticPr fontId="4"/>
  </si>
  <si>
    <t>AP3070319</t>
  </si>
  <si>
    <t>支払摘要2</t>
    <rPh sb="0" eb="2">
      <t>シハライ</t>
    </rPh>
    <rPh sb="2" eb="4">
      <t>テキヨウ</t>
    </rPh>
    <phoneticPr fontId="28"/>
  </si>
  <si>
    <t>AP3070320</t>
  </si>
  <si>
    <t>報酬区分2コード</t>
    <rPh sb="0" eb="4">
      <t>ホウシュウクブン</t>
    </rPh>
    <phoneticPr fontId="28"/>
  </si>
  <si>
    <t>AP3070321</t>
  </si>
  <si>
    <t>源泉徴収税額2</t>
    <rPh sb="0" eb="2">
      <t>ゲンセン</t>
    </rPh>
    <rPh sb="2" eb="4">
      <t>チョウシュウ</t>
    </rPh>
    <rPh sb="4" eb="6">
      <t>ゼイガク</t>
    </rPh>
    <phoneticPr fontId="28"/>
  </si>
  <si>
    <t>AP3070322</t>
  </si>
  <si>
    <t>法人口座2コード</t>
    <rPh sb="0" eb="4">
      <t>ホウジンコウザ</t>
    </rPh>
    <phoneticPr fontId="28"/>
  </si>
  <si>
    <t>AP3070323</t>
  </si>
  <si>
    <t>振込区分2</t>
    <rPh sb="0" eb="2">
      <t>フリコミ</t>
    </rPh>
    <rPh sb="2" eb="4">
      <t>クブン</t>
    </rPh>
    <phoneticPr fontId="28"/>
  </si>
  <si>
    <t>AP3070324</t>
  </si>
  <si>
    <t>振込方法2</t>
    <rPh sb="0" eb="2">
      <t>フリコミ</t>
    </rPh>
    <rPh sb="2" eb="4">
      <t>ホウホウ</t>
    </rPh>
    <phoneticPr fontId="28"/>
  </si>
  <si>
    <t>AP3070325</t>
  </si>
  <si>
    <t>手数料負担2</t>
    <rPh sb="0" eb="5">
      <t>テスウリョウフタン</t>
    </rPh>
    <phoneticPr fontId="28"/>
  </si>
  <si>
    <t>AP3070326</t>
  </si>
  <si>
    <t>支払タイプ2</t>
    <rPh sb="0" eb="2">
      <t>シハライ</t>
    </rPh>
    <phoneticPr fontId="28"/>
  </si>
  <si>
    <t>AP3070327</t>
  </si>
  <si>
    <t>未払計上2</t>
    <rPh sb="0" eb="2">
      <t>ミバライ</t>
    </rPh>
    <rPh sb="2" eb="4">
      <t>ケイジョウ</t>
    </rPh>
    <phoneticPr fontId="28"/>
  </si>
  <si>
    <t>AP3070328</t>
  </si>
  <si>
    <t>手数料計算2</t>
    <rPh sb="0" eb="5">
      <t>テスウリョウケイサン</t>
    </rPh>
    <phoneticPr fontId="28"/>
  </si>
  <si>
    <t>AP3070329</t>
  </si>
  <si>
    <t>手数料2</t>
    <rPh sb="0" eb="3">
      <t>テスウリョウ</t>
    </rPh>
    <phoneticPr fontId="28"/>
  </si>
  <si>
    <t>AP3070330</t>
  </si>
  <si>
    <t>ファクタリング会社2コード</t>
    <rPh sb="7" eb="9">
      <t>カイシャ</t>
    </rPh>
    <phoneticPr fontId="28"/>
  </si>
  <si>
    <t>AP3070331</t>
  </si>
  <si>
    <t>期日債務番号2</t>
    <rPh sb="0" eb="2">
      <t>キジツ</t>
    </rPh>
    <rPh sb="2" eb="4">
      <t>サイム</t>
    </rPh>
    <rPh sb="4" eb="6">
      <t>バンゴウ</t>
    </rPh>
    <phoneticPr fontId="28"/>
  </si>
  <si>
    <t>AP3070332</t>
  </si>
  <si>
    <t>決済日付2</t>
    <rPh sb="0" eb="2">
      <t>ケッサイ</t>
    </rPh>
    <rPh sb="2" eb="4">
      <t>ヒヅケ</t>
    </rPh>
    <phoneticPr fontId="28"/>
  </si>
  <si>
    <t>AP3070333</t>
  </si>
  <si>
    <t>郵送料2</t>
    <rPh sb="0" eb="3">
      <t>ユウソウリョウ</t>
    </rPh>
    <phoneticPr fontId="28"/>
  </si>
  <si>
    <t>AP3070334</t>
  </si>
  <si>
    <t>支払予定３／支払伝票３</t>
    <rPh sb="0" eb="2">
      <t>シハライ</t>
    </rPh>
    <rPh sb="2" eb="4">
      <t>ヨテイ</t>
    </rPh>
    <rPh sb="6" eb="8">
      <t>シハライ</t>
    </rPh>
    <rPh sb="8" eb="10">
      <t>デンピョウ</t>
    </rPh>
    <phoneticPr fontId="1"/>
  </si>
  <si>
    <t>AP3070400</t>
    <phoneticPr fontId="28"/>
  </si>
  <si>
    <t>支払予定３</t>
  </si>
  <si>
    <t>支払予定日３</t>
    <rPh sb="4" eb="5">
      <t>ビ</t>
    </rPh>
    <phoneticPr fontId="4"/>
  </si>
  <si>
    <t>AP3070401</t>
    <phoneticPr fontId="28"/>
  </si>
  <si>
    <t>AP3070402</t>
  </si>
  <si>
    <t>振込情報３</t>
  </si>
  <si>
    <t>振込先銀行3コード</t>
    <rPh sb="2" eb="3">
      <t>サキ</t>
    </rPh>
    <rPh sb="3" eb="5">
      <t>ギンコウ</t>
    </rPh>
    <phoneticPr fontId="28"/>
  </si>
  <si>
    <t>AP3070403</t>
  </si>
  <si>
    <t>振込先支店3コード</t>
    <rPh sb="2" eb="3">
      <t>サキ</t>
    </rPh>
    <rPh sb="3" eb="5">
      <t>シテン</t>
    </rPh>
    <phoneticPr fontId="28"/>
  </si>
  <si>
    <t>AP3070404</t>
  </si>
  <si>
    <t>預金種目3</t>
    <rPh sb="0" eb="4">
      <t>ヨキンシュモク</t>
    </rPh>
    <phoneticPr fontId="28"/>
  </si>
  <si>
    <t>AP3070405</t>
  </si>
  <si>
    <t>口座番号3</t>
    <phoneticPr fontId="28"/>
  </si>
  <si>
    <t>AP3070406</t>
  </si>
  <si>
    <t>口座名義3</t>
    <rPh sb="0" eb="4">
      <t>コウザメイギ</t>
    </rPh>
    <phoneticPr fontId="28"/>
  </si>
  <si>
    <t>AP3070407</t>
  </si>
  <si>
    <t>口座名義カナ3</t>
    <rPh sb="0" eb="4">
      <t>コウザメイギ</t>
    </rPh>
    <phoneticPr fontId="28"/>
  </si>
  <si>
    <t>AP3070408</t>
  </si>
  <si>
    <t>支払伝票３</t>
    <rPh sb="0" eb="2">
      <t>シハライ</t>
    </rPh>
    <rPh sb="2" eb="4">
      <t>デンピョウ</t>
    </rPh>
    <phoneticPr fontId="61"/>
  </si>
  <si>
    <t>支払日付3</t>
    <rPh sb="0" eb="4">
      <t>シハライヒヅケ</t>
    </rPh>
    <phoneticPr fontId="28"/>
  </si>
  <si>
    <t>AP3070409</t>
  </si>
  <si>
    <t>精算額3</t>
    <rPh sb="0" eb="2">
      <t>セイサン</t>
    </rPh>
    <rPh sb="2" eb="3">
      <t>ガク</t>
    </rPh>
    <phoneticPr fontId="28"/>
  </si>
  <si>
    <t>AP3070410</t>
  </si>
  <si>
    <t>支払取引伝票区分３コード</t>
    <rPh sb="2" eb="8">
      <t>トリヒキデンピョウクブン</t>
    </rPh>
    <phoneticPr fontId="15"/>
  </si>
  <si>
    <t>AP3070440</t>
    <phoneticPr fontId="4"/>
  </si>
  <si>
    <t>支払購入処理区分３コード</t>
    <rPh sb="2" eb="4">
      <t>コウニュウ</t>
    </rPh>
    <rPh sb="4" eb="6">
      <t>ショリ</t>
    </rPh>
    <rPh sb="6" eb="8">
      <t>クブン</t>
    </rPh>
    <phoneticPr fontId="15"/>
  </si>
  <si>
    <t>AP3070441</t>
    <phoneticPr fontId="4"/>
  </si>
  <si>
    <t>支払伝票No.3</t>
    <rPh sb="0" eb="4">
      <t>シハライデンピョウ</t>
    </rPh>
    <phoneticPr fontId="28"/>
  </si>
  <si>
    <t>AP3070411</t>
  </si>
  <si>
    <t>支払先3コード</t>
    <rPh sb="0" eb="2">
      <t>シハライ</t>
    </rPh>
    <rPh sb="2" eb="3">
      <t>サキ</t>
    </rPh>
    <phoneticPr fontId="28"/>
  </si>
  <si>
    <t>AP3070412</t>
  </si>
  <si>
    <t>出金部門3コード</t>
    <rPh sb="0" eb="2">
      <t>シュッキン</t>
    </rPh>
    <rPh sb="2" eb="4">
      <t>ブモン</t>
    </rPh>
    <phoneticPr fontId="28"/>
  </si>
  <si>
    <t>AP3070413</t>
  </si>
  <si>
    <t>出金セグメント1（支払３）コード</t>
    <rPh sb="0" eb="2">
      <t>シュッキン</t>
    </rPh>
    <phoneticPr fontId="28"/>
  </si>
  <si>
    <t>AP3070414</t>
  </si>
  <si>
    <t>出金セグメント2（支払３）コード</t>
    <rPh sb="0" eb="2">
      <t>シュッキン</t>
    </rPh>
    <phoneticPr fontId="28"/>
  </si>
  <si>
    <t>AP3070415</t>
  </si>
  <si>
    <t>出金プロジェクト3コード</t>
    <rPh sb="0" eb="2">
      <t>シュッキン</t>
    </rPh>
    <phoneticPr fontId="28"/>
  </si>
  <si>
    <t>AP3070416</t>
  </si>
  <si>
    <t>出金工程/工種3コード</t>
    <rPh sb="0" eb="2">
      <t>シュッキン</t>
    </rPh>
    <rPh sb="2" eb="4">
      <t>コウテイ</t>
    </rPh>
    <rPh sb="5" eb="7">
      <t>コウシュ</t>
    </rPh>
    <phoneticPr fontId="28"/>
  </si>
  <si>
    <t>AP3070417</t>
  </si>
  <si>
    <t>出金為替レート種別3コード</t>
    <rPh sb="0" eb="2">
      <t>シュッキン</t>
    </rPh>
    <rPh sb="2" eb="4">
      <t>カワセ</t>
    </rPh>
    <rPh sb="7" eb="9">
      <t>シュベツ</t>
    </rPh>
    <phoneticPr fontId="28"/>
  </si>
  <si>
    <t>AP3070418</t>
  </si>
  <si>
    <t>出金為替レート3</t>
    <rPh sb="0" eb="2">
      <t>シュッキン</t>
    </rPh>
    <rPh sb="2" eb="4">
      <t>カワセ</t>
    </rPh>
    <phoneticPr fontId="4"/>
  </si>
  <si>
    <t>AP3070419</t>
  </si>
  <si>
    <t>支払摘要3</t>
    <rPh sb="0" eb="2">
      <t>シハライ</t>
    </rPh>
    <rPh sb="2" eb="4">
      <t>テキヨウ</t>
    </rPh>
    <phoneticPr fontId="28"/>
  </si>
  <si>
    <t>AP3070420</t>
  </si>
  <si>
    <t>報酬区分3コード</t>
    <rPh sb="0" eb="4">
      <t>ホウシュウクブン</t>
    </rPh>
    <phoneticPr fontId="28"/>
  </si>
  <si>
    <t>AP3070421</t>
  </si>
  <si>
    <t>源泉徴収税額3</t>
    <rPh sb="0" eb="2">
      <t>ゲンセン</t>
    </rPh>
    <rPh sb="2" eb="4">
      <t>チョウシュウ</t>
    </rPh>
    <rPh sb="4" eb="6">
      <t>ゼイガク</t>
    </rPh>
    <phoneticPr fontId="28"/>
  </si>
  <si>
    <t>AP3070422</t>
  </si>
  <si>
    <t>法人口座3コード</t>
    <rPh sb="0" eb="4">
      <t>ホウジンコウザ</t>
    </rPh>
    <phoneticPr fontId="28"/>
  </si>
  <si>
    <t>AP3070423</t>
  </si>
  <si>
    <t>振込区分3</t>
    <rPh sb="0" eb="2">
      <t>フリコミ</t>
    </rPh>
    <rPh sb="2" eb="4">
      <t>クブン</t>
    </rPh>
    <phoneticPr fontId="28"/>
  </si>
  <si>
    <t>AP3070424</t>
  </si>
  <si>
    <t>振込方法3</t>
    <rPh sb="0" eb="2">
      <t>フリコミ</t>
    </rPh>
    <rPh sb="2" eb="4">
      <t>ホウホウ</t>
    </rPh>
    <phoneticPr fontId="28"/>
  </si>
  <si>
    <t>AP3070425</t>
  </si>
  <si>
    <t>手数料負担3</t>
    <rPh sb="0" eb="5">
      <t>テスウリョウフタン</t>
    </rPh>
    <phoneticPr fontId="28"/>
  </si>
  <si>
    <t>AP3070426</t>
  </si>
  <si>
    <t>支払タイプ3</t>
    <rPh sb="0" eb="2">
      <t>シハライ</t>
    </rPh>
    <phoneticPr fontId="28"/>
  </si>
  <si>
    <t>AP3070427</t>
  </si>
  <si>
    <t>未払計上3</t>
    <rPh sb="0" eb="2">
      <t>ミバライ</t>
    </rPh>
    <rPh sb="2" eb="4">
      <t>ケイジョウ</t>
    </rPh>
    <phoneticPr fontId="28"/>
  </si>
  <si>
    <t>AP3070428</t>
  </si>
  <si>
    <t>手数料計算3</t>
    <rPh sb="0" eb="5">
      <t>テスウリョウケイサン</t>
    </rPh>
    <phoneticPr fontId="28"/>
  </si>
  <si>
    <t>AP3070429</t>
  </si>
  <si>
    <t>銀行手数料3</t>
    <rPh sb="0" eb="2">
      <t>ギンコウ</t>
    </rPh>
    <rPh sb="2" eb="5">
      <t>テスウリョウ</t>
    </rPh>
    <phoneticPr fontId="28"/>
  </si>
  <si>
    <t>AP3070430</t>
  </si>
  <si>
    <t>ファクタリング会社3コード</t>
    <rPh sb="7" eb="9">
      <t>カイシャ</t>
    </rPh>
    <phoneticPr fontId="28"/>
  </si>
  <si>
    <t>AP3070431</t>
  </si>
  <si>
    <t>期日債務番号3</t>
    <rPh sb="0" eb="2">
      <t>キジツ</t>
    </rPh>
    <rPh sb="2" eb="4">
      <t>サイム</t>
    </rPh>
    <rPh sb="4" eb="6">
      <t>バンゴウ</t>
    </rPh>
    <phoneticPr fontId="28"/>
  </si>
  <si>
    <t>AP3070432</t>
  </si>
  <si>
    <t>決済日付3</t>
    <rPh sb="0" eb="2">
      <t>ケッサイ</t>
    </rPh>
    <rPh sb="2" eb="4">
      <t>ヒヅケ</t>
    </rPh>
    <phoneticPr fontId="28"/>
  </si>
  <si>
    <t>AP3070433</t>
  </si>
  <si>
    <t>郵送料3</t>
    <rPh sb="0" eb="3">
      <t>ユウソウリョウ</t>
    </rPh>
    <phoneticPr fontId="28"/>
  </si>
  <si>
    <t>AP3070434</t>
  </si>
  <si>
    <t>【明細情報】</t>
    <rPh sb="1" eb="3">
      <t>メイサイ</t>
    </rPh>
    <rPh sb="3" eb="5">
      <t>ジョウホウ</t>
    </rPh>
    <phoneticPr fontId="42"/>
  </si>
  <si>
    <t>AP3071001</t>
    <phoneticPr fontId="28"/>
  </si>
  <si>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</si>
  <si>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</si>
  <si>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</si>
  <si>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</si>
  <si>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</si>
  <si>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</si>
  <si>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</si>
  <si>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</si>
  <si>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</si>
  <si>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</si>
  <si>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</si>
  <si>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</si>
  <si>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</si>
  <si>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</si>
  <si>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28"/>
  </si>
  <si>
    <t>数量</t>
    <rPh sb="0" eb="2">
      <t>スウリョウ</t>
    </rPh>
    <phoneticPr fontId="4"/>
  </si>
  <si>
    <t>AP3071007</t>
  </si>
  <si>
    <t>14</t>
    <phoneticPr fontId="28"/>
  </si>
  <si>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</si>
  <si>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</si>
  <si>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28"/>
  </si>
  <si>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</si>
  <si>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</si>
  <si>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28"/>
  </si>
  <si>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</si>
  <si>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</si>
  <si>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28"/>
  </si>
  <si>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</si>
  <si>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</si>
  <si>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28"/>
  </si>
  <si>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28"/>
  </si>
  <si>
    <t>インボイス取引区分</t>
    <rPh sb="5" eb="7">
      <t>トリヒキ</t>
    </rPh>
    <rPh sb="7" eb="9">
      <t>クブン</t>
    </rPh>
    <phoneticPr fontId="4"/>
  </si>
  <si>
    <t>AP3071013</t>
    <phoneticPr fontId="28"/>
  </si>
  <si>
    <t>仕入税額控除割合</t>
    <rPh sb="0" eb="2">
      <t>シイレ</t>
    </rPh>
    <rPh sb="2" eb="4">
      <t>ゼイガク</t>
    </rPh>
    <rPh sb="4" eb="8">
      <t>コウジョワリアイ</t>
    </rPh>
    <phoneticPr fontId="4"/>
  </si>
  <si>
    <t>AP3071014</t>
    <phoneticPr fontId="28"/>
  </si>
  <si>
    <t>数字</t>
    <rPh sb="0" eb="2">
      <t>スウジ</t>
    </rPh>
    <phoneticPr fontId="46"/>
  </si>
  <si>
    <t>80：控除割合80％
70：控除割合70％
必ず、以下の値が設定されます。
精算終了日がインボイス制度施行日前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28"/>
  </si>
  <si>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</si>
  <si>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</si>
  <si>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</si>
  <si>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</si>
  <si>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</si>
  <si>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</si>
  <si>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28"/>
  </si>
  <si>
    <t>明細消費税額</t>
    <rPh sb="0" eb="2">
      <t>メイサイ</t>
    </rPh>
    <rPh sb="5" eb="6">
      <t>ガク</t>
    </rPh>
    <phoneticPr fontId="4"/>
  </si>
  <si>
    <t>AP3071018</t>
    <phoneticPr fontId="28"/>
  </si>
  <si>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</si>
  <si>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</si>
  <si>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</si>
  <si>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</si>
  <si>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</si>
  <si>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1"/>
  </si>
  <si>
    <t>債務伝票No.</t>
    <rPh sb="0" eb="4">
      <t>サイムデンピョウ</t>
    </rPh>
    <phoneticPr fontId="4"/>
  </si>
  <si>
    <t>AP3071100</t>
    <phoneticPr fontId="28"/>
  </si>
  <si>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28"/>
  </si>
  <si>
    <t>購入先コード</t>
    <rPh sb="0" eb="2">
      <t>コウニュウ</t>
    </rPh>
    <phoneticPr fontId="28"/>
  </si>
  <si>
    <t>AP3071101</t>
    <phoneticPr fontId="28"/>
  </si>
  <si>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</si>
  <si>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</si>
  <si>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28"/>
  </si>
  <si>
    <t>購入セグメント1コード</t>
    <phoneticPr fontId="4"/>
  </si>
  <si>
    <t>AP3071103</t>
    <phoneticPr fontId="28"/>
  </si>
  <si>
    <t>購入セグメント2コード</t>
    <phoneticPr fontId="4"/>
  </si>
  <si>
    <t>AP3071104</t>
    <phoneticPr fontId="28"/>
  </si>
  <si>
    <t>AP3071107</t>
    <phoneticPr fontId="28"/>
  </si>
  <si>
    <t>AP3071105</t>
    <phoneticPr fontId="28"/>
  </si>
  <si>
    <t>購入工程／工種コード</t>
    <rPh sb="2" eb="4">
      <t>コウテイ</t>
    </rPh>
    <rPh sb="5" eb="7">
      <t>コウシュ</t>
    </rPh>
    <phoneticPr fontId="4"/>
  </si>
  <si>
    <t>AP3071106</t>
    <phoneticPr fontId="28"/>
  </si>
  <si>
    <t>購入科目コード</t>
    <rPh sb="2" eb="4">
      <t>カモク</t>
    </rPh>
    <phoneticPr fontId="4"/>
  </si>
  <si>
    <t>AP3071114</t>
    <phoneticPr fontId="28"/>
  </si>
  <si>
    <t>購入補助科目コード</t>
    <rPh sb="2" eb="6">
      <t>ホジョカモク</t>
    </rPh>
    <phoneticPr fontId="4"/>
  </si>
  <si>
    <t>AP3071115</t>
    <phoneticPr fontId="28"/>
  </si>
  <si>
    <t>購入為替レート種別コード</t>
    <rPh sb="0" eb="2">
      <t>コウニュウ</t>
    </rPh>
    <rPh sb="2" eb="4">
      <t>カワセ</t>
    </rPh>
    <rPh sb="7" eb="9">
      <t>シュベツ</t>
    </rPh>
    <phoneticPr fontId="4"/>
  </si>
  <si>
    <t>AP3071108</t>
    <phoneticPr fontId="2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</si>
  <si>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rPh sb="144" eb="146">
      <t>ジョウホウ</t>
    </rPh>
    <phoneticPr fontId="28"/>
  </si>
  <si>
    <t>購入為替レート</t>
    <rPh sb="0" eb="2">
      <t>コウニュウ</t>
    </rPh>
    <rPh sb="2" eb="4">
      <t>カワセ</t>
    </rPh>
    <phoneticPr fontId="4"/>
  </si>
  <si>
    <t>AP3071109</t>
    <phoneticPr fontId="4"/>
  </si>
  <si>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空白データを受け入れた場合は、ヘッダー情報の為替レートが設定されます。</t>
    <rPh sb="200" eb="202">
      <t>ジョウホウ</t>
    </rPh>
    <rPh sb="203" eb="205">
      <t>カワセ</t>
    </rPh>
    <rPh sb="209" eb="211">
      <t>セッテイ</t>
    </rPh>
    <phoneticPr fontId="28"/>
  </si>
  <si>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</si>
  <si>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</si>
  <si>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</si>
  <si>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</si>
  <si>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</si>
  <si>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</si>
  <si>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28"/>
  </si>
  <si>
    <t>債務セグメント1コード</t>
  </si>
  <si>
    <t>AP3071203</t>
    <phoneticPr fontId="28"/>
  </si>
  <si>
    <t>債務セグメント2コード</t>
  </si>
  <si>
    <t>AP3071204</t>
    <phoneticPr fontId="28"/>
  </si>
  <si>
    <t>AP3071205</t>
    <phoneticPr fontId="28"/>
  </si>
  <si>
    <t>債務工程／工種コード</t>
    <rPh sb="2" eb="4">
      <t>コウテイ</t>
    </rPh>
    <rPh sb="5" eb="7">
      <t>コウシュ</t>
    </rPh>
    <phoneticPr fontId="4"/>
  </si>
  <si>
    <t>AP3071206</t>
    <phoneticPr fontId="28"/>
  </si>
  <si>
    <t>債務科目コード</t>
    <rPh sb="2" eb="4">
      <t>カモク</t>
    </rPh>
    <phoneticPr fontId="4"/>
  </si>
  <si>
    <t>AP3071200</t>
    <phoneticPr fontId="28"/>
  </si>
  <si>
    <t>債務補助科目コード</t>
    <rPh sb="2" eb="6">
      <t>ホジョカモク</t>
    </rPh>
    <phoneticPr fontId="4"/>
  </si>
  <si>
    <t>AP3071201</t>
    <phoneticPr fontId="28"/>
  </si>
  <si>
    <t>債務摘要</t>
    <rPh sb="2" eb="4">
      <t>テキヨウ</t>
    </rPh>
    <phoneticPr fontId="4"/>
  </si>
  <si>
    <t>AP3071207</t>
    <phoneticPr fontId="4"/>
  </si>
  <si>
    <t>【付箋情報】</t>
    <rPh sb="1" eb="3">
      <t>フセン</t>
    </rPh>
    <rPh sb="3" eb="5">
      <t>ジョウホウ</t>
    </rPh>
    <phoneticPr fontId="42"/>
  </si>
  <si>
    <t>付箋色</t>
    <rPh sb="0" eb="2">
      <t>フセン</t>
    </rPh>
    <rPh sb="2" eb="3">
      <t>イロ</t>
    </rPh>
    <phoneticPr fontId="4"/>
  </si>
  <si>
    <t>AP3072001</t>
    <phoneticPr fontId="28"/>
  </si>
  <si>
    <t>0：赤　1：青　2：黄　3：橙　4：緑　5：紫
付箋メモを設定し、空白データを受け入れた場合は、「0：赤」が設定されます。</t>
    <phoneticPr fontId="28"/>
  </si>
  <si>
    <t>AP3072002</t>
    <phoneticPr fontId="28"/>
  </si>
  <si>
    <t>【税率ごとの内訳】</t>
    <rPh sb="1" eb="3">
      <t>ゼイリツ</t>
    </rPh>
    <rPh sb="6" eb="8">
      <t>ウチワケ</t>
    </rPh>
    <phoneticPr fontId="42"/>
  </si>
  <si>
    <t>税抜金額（10%）</t>
  </si>
  <si>
    <t>AP3073000</t>
    <phoneticPr fontId="28"/>
  </si>
  <si>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</si>
  <si>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</si>
  <si>
    <t>AP3073001</t>
    <phoneticPr fontId="28"/>
  </si>
  <si>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</si>
  <si>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消費税額（10%）（国内）</t>
    <rPh sb="10" eb="12">
      <t>コクナイ</t>
    </rPh>
    <phoneticPr fontId="2"/>
  </si>
  <si>
    <t>AP3073003</t>
    <phoneticPr fontId="28"/>
  </si>
  <si>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5"/>
  </si>
  <si>
    <t>税抜金額（8%軽）</t>
  </si>
  <si>
    <t>AP3073100</t>
    <phoneticPr fontId="28"/>
  </si>
  <si>
    <t>設定内容は、「税率10%」と同様です。</t>
    <rPh sb="7" eb="9">
      <t>ゼイリツ</t>
    </rPh>
    <phoneticPr fontId="4"/>
  </si>
  <si>
    <t>消費税額（8%軽）</t>
  </si>
  <si>
    <t>AP3073101</t>
    <phoneticPr fontId="28"/>
  </si>
  <si>
    <t>消費税額（8%軽）（国内）</t>
  </si>
  <si>
    <t>AP3073103</t>
    <phoneticPr fontId="28"/>
  </si>
  <si>
    <t>設定内容は、「税率10%」と同様です。</t>
    <phoneticPr fontId="28"/>
  </si>
  <si>
    <t>税抜金額（8%）</t>
  </si>
  <si>
    <t>AP3073200</t>
    <phoneticPr fontId="28"/>
  </si>
  <si>
    <t>消費税額（8%）</t>
  </si>
  <si>
    <t>AP3073201</t>
    <phoneticPr fontId="28"/>
  </si>
  <si>
    <t>消費税額（8%）（国内）</t>
  </si>
  <si>
    <t>AP3073203</t>
    <phoneticPr fontId="28"/>
  </si>
  <si>
    <t>税抜金額（5%）</t>
  </si>
  <si>
    <t>AP3073300</t>
    <phoneticPr fontId="28"/>
  </si>
  <si>
    <t>消費税額（5%）</t>
  </si>
  <si>
    <t>AP3073301</t>
  </si>
  <si>
    <t>消費税額（5%）（国内）</t>
  </si>
  <si>
    <t>AP3073303</t>
    <phoneticPr fontId="28"/>
  </si>
  <si>
    <t>税抜金額（非課税等）</t>
    <rPh sb="0" eb="1">
      <t>ゼイ</t>
    </rPh>
    <rPh sb="1" eb="2">
      <t>ヌ</t>
    </rPh>
    <rPh sb="2" eb="4">
      <t>キンガク</t>
    </rPh>
    <rPh sb="5" eb="8">
      <t>ヒカゼイ</t>
    </rPh>
    <rPh sb="8" eb="9">
      <t>トウ</t>
    </rPh>
    <phoneticPr fontId="2"/>
  </si>
  <si>
    <t>AP3073400</t>
    <phoneticPr fontId="28"/>
  </si>
  <si>
    <t>AP3073004</t>
    <phoneticPr fontId="28"/>
  </si>
  <si>
    <t>消費税額(10%)控80とセットで指定が必要です。
税抜明細のみの場合は、各明細の税抜金額の合計金額と異なる金額は指定できません。
空白データを受け入れた場合は、明細から計算した税抜金額が設定されます。</t>
    <rPh sb="9" eb="10">
      <t>コウ</t>
    </rPh>
    <rPh sb="17" eb="19">
      <t>シテイ</t>
    </rPh>
    <rPh sb="20" eb="22">
      <t>ヒツヨウ</t>
    </rPh>
    <rPh sb="26" eb="30">
      <t>ゼイヌキメイサイ</t>
    </rPh>
    <rPh sb="33" eb="35">
      <t>バアイ</t>
    </rPh>
    <rPh sb="37" eb="38">
      <t>カク</t>
    </rPh>
    <rPh sb="38" eb="40">
      <t>メイサイ</t>
    </rPh>
    <rPh sb="41" eb="45">
      <t>ゼイヌキキンガク</t>
    </rPh>
    <rPh sb="46" eb="50">
      <t>ゴウケイキンガク</t>
    </rPh>
    <rPh sb="51" eb="52">
      <t>コト</t>
    </rPh>
    <rPh sb="54" eb="56">
      <t>キンガク</t>
    </rPh>
    <rPh sb="57" eb="59">
      <t>シテイ</t>
    </rPh>
    <phoneticPr fontId="1"/>
  </si>
  <si>
    <t>AP3073005</t>
    <phoneticPr fontId="28"/>
  </si>
  <si>
    <t>税抜金額(10%)控80とセットで指定が必要です。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7" eb="19">
      <t>シテイ</t>
    </rPh>
    <rPh sb="20" eb="22">
      <t>ヒツヨウ</t>
    </rPh>
    <rPh sb="26" eb="30">
      <t>ゼイコミメイサイ</t>
    </rPh>
    <rPh sb="33" eb="35">
      <t>バアイ</t>
    </rPh>
    <rPh sb="50" eb="52">
      <t>ゴウケイ</t>
    </rPh>
    <rPh sb="54" eb="55">
      <t>カク</t>
    </rPh>
    <rPh sb="55" eb="57">
      <t>メイサイ</t>
    </rPh>
    <rPh sb="58" eb="62">
      <t>ゴウケイキンガク</t>
    </rPh>
    <rPh sb="63" eb="64">
      <t>コト</t>
    </rPh>
    <rPh sb="66" eb="68">
      <t>キンガク</t>
    </rPh>
    <rPh sb="69" eb="71">
      <t>シテイ</t>
    </rPh>
    <phoneticPr fontId="1"/>
  </si>
  <si>
    <t>AP3073007</t>
    <phoneticPr fontId="28"/>
  </si>
  <si>
    <t>マイナスも可
税抜金額(10%)控80、消費税額(10%)控80とセットで指定が必要です。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空白データを受け入れた場合は、税抜金額(10%)控80、消費税額(10%)控80をもとに設定されます。</t>
    <rPh sb="20" eb="24">
      <t>ショウヒゼイガク</t>
    </rPh>
    <rPh sb="81" eb="83">
      <t>サイム</t>
    </rPh>
    <phoneticPr fontId="15"/>
  </si>
  <si>
    <t>AP3073104</t>
    <phoneticPr fontId="4"/>
  </si>
  <si>
    <t>AP3073105</t>
    <phoneticPr fontId="4"/>
  </si>
  <si>
    <t>消費税額（8%軽）控80（国内）</t>
    <phoneticPr fontId="4"/>
  </si>
  <si>
    <t>AP3073107</t>
    <phoneticPr fontId="4"/>
  </si>
  <si>
    <t>AP3073204</t>
    <phoneticPr fontId="4"/>
  </si>
  <si>
    <t>AP3073205</t>
    <phoneticPr fontId="4"/>
  </si>
  <si>
    <t>消費税額（8%）控80（国内）</t>
    <phoneticPr fontId="4"/>
  </si>
  <si>
    <t>AP3073207</t>
    <phoneticPr fontId="4"/>
  </si>
  <si>
    <t>AP3073304</t>
    <phoneticPr fontId="4"/>
  </si>
  <si>
    <t>AP3073305</t>
    <phoneticPr fontId="4"/>
  </si>
  <si>
    <t>消費税額（5%）控80（国内）</t>
    <phoneticPr fontId="4"/>
  </si>
  <si>
    <t>AP3073307</t>
    <phoneticPr fontId="4"/>
  </si>
  <si>
    <t>AP3073008</t>
    <phoneticPr fontId="4"/>
  </si>
  <si>
    <t>消費税額(10%)控70とセットで指定が必要です。
税抜明細のみの場合は、各明細の税抜金額の合計金額と異なる金額は指定できません。
空白データを受け入れた場合は、明細から計算した税抜金額が設定されます。</t>
    <rPh sb="17" eb="19">
      <t>シテイ</t>
    </rPh>
    <rPh sb="20" eb="22">
      <t>ヒツヨウ</t>
    </rPh>
    <rPh sb="26" eb="30">
      <t>ゼイヌキメイサイ</t>
    </rPh>
    <rPh sb="33" eb="35">
      <t>バアイ</t>
    </rPh>
    <rPh sb="37" eb="38">
      <t>カク</t>
    </rPh>
    <rPh sb="38" eb="40">
      <t>メイサイ</t>
    </rPh>
    <rPh sb="41" eb="45">
      <t>ゼイヌキキンガク</t>
    </rPh>
    <rPh sb="46" eb="50">
      <t>ゴウケイキンガク</t>
    </rPh>
    <rPh sb="51" eb="52">
      <t>コト</t>
    </rPh>
    <rPh sb="54" eb="56">
      <t>キンガク</t>
    </rPh>
    <rPh sb="57" eb="59">
      <t>シテイ</t>
    </rPh>
    <phoneticPr fontId="1"/>
  </si>
  <si>
    <t>AP3073009</t>
    <phoneticPr fontId="4"/>
  </si>
  <si>
    <t>税抜金額(10%)控70とセットで指定が必要です。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7" eb="19">
      <t>シテイ</t>
    </rPh>
    <rPh sb="20" eb="22">
      <t>ヒツヨウ</t>
    </rPh>
    <rPh sb="26" eb="30">
      <t>ゼイコミメイサイ</t>
    </rPh>
    <rPh sb="33" eb="35">
      <t>バアイ</t>
    </rPh>
    <rPh sb="50" eb="52">
      <t>ゴウケイ</t>
    </rPh>
    <rPh sb="54" eb="55">
      <t>カク</t>
    </rPh>
    <rPh sb="55" eb="57">
      <t>メイサイ</t>
    </rPh>
    <rPh sb="58" eb="62">
      <t>ゴウケイキンガク</t>
    </rPh>
    <rPh sb="63" eb="64">
      <t>コト</t>
    </rPh>
    <rPh sb="66" eb="68">
      <t>キンガク</t>
    </rPh>
    <rPh sb="69" eb="71">
      <t>シテイ</t>
    </rPh>
    <phoneticPr fontId="1"/>
  </si>
  <si>
    <t>AP3073011</t>
    <phoneticPr fontId="4"/>
  </si>
  <si>
    <t>マイナスも可
税抜金額(10%)控70、消費税額(10%)控70とセットで指定が必要です。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空白データを受け入れた場合は、税抜金額(10%)控70、消費税額(10%)控70をもとに設定されます。</t>
    <rPh sb="20" eb="24">
      <t>ショウヒゼイガク</t>
    </rPh>
    <rPh sb="81" eb="83">
      <t>サイム</t>
    </rPh>
    <phoneticPr fontId="15"/>
  </si>
  <si>
    <t>AP3073108</t>
    <phoneticPr fontId="4"/>
  </si>
  <si>
    <t>AP3073109</t>
    <phoneticPr fontId="4"/>
  </si>
  <si>
    <t>AP3073111</t>
    <phoneticPr fontId="4"/>
  </si>
  <si>
    <t>AP3073208</t>
    <phoneticPr fontId="4"/>
  </si>
  <si>
    <t>AP3073209</t>
    <phoneticPr fontId="4"/>
  </si>
  <si>
    <t>AP3073211</t>
    <phoneticPr fontId="4"/>
  </si>
  <si>
    <t>AP3073308</t>
    <phoneticPr fontId="4"/>
  </si>
  <si>
    <t>AP3073309</t>
    <phoneticPr fontId="4"/>
  </si>
  <si>
    <t>AP3073311</t>
    <phoneticPr fontId="4"/>
  </si>
  <si>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</si>
  <si>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</si>
  <si>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</si>
  <si>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</si>
  <si>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</si>
  <si>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</si>
  <si>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</si>
  <si>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</si>
  <si>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</si>
  <si>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</si>
  <si>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</si>
  <si>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</si>
  <si>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</si>
  <si>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</si>
  <si>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</si>
  <si>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</si>
  <si>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</si>
  <si>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</si>
  <si>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</si>
  <si>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</si>
  <si>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</si>
  <si>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</si>
  <si>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</si>
  <si>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</si>
  <si>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</si>
  <si>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</si>
  <si>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</si>
  <si>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</si>
  <si>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</si>
  <si>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</si>
  <si>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</si>
  <si>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</si>
  <si>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phoneticPr fontId="4"/>
  </si>
  <si>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1"/>
  </si>
  <si>
    <t>法人口座コード</t>
    <rPh sb="0" eb="2">
      <t>ホウジン</t>
    </rPh>
    <rPh sb="2" eb="4">
      <t>コウザ</t>
    </rPh>
    <phoneticPr fontId="1"/>
  </si>
  <si>
    <t>AP3080008</t>
    <phoneticPr fontId="4"/>
  </si>
  <si>
    <t>この項目は、支払種別が「0：銀行振込」「1：電子記録債権」「2：ファクタリング」「3：手形」「4：期日現金」「6：口座引落」の場合に受け入れできます。
※「2：ファクタリング」「4：期日現金」は、『Sシステム』または『奉行V ERPクラウド』をご利用の場合に指定できます。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・「支払区分」が「0：指定なし」かつ、「支払種別」が「0：銀行振込」「6：口座引落」
・「支払区分」が「0：指定なし」以外かつ、「支払種別」が「0：銀行振込」「6：口座引落」で、支払方法の法人口座が未設定</t>
    <rPh sb="282" eb="284">
      <t>イガイ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</si>
  <si>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</si>
  <si>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1"/>
  </si>
  <si>
    <t>AP3080012</t>
  </si>
  <si>
    <t>整数13桁　小数２桁　マイナスも可
形式は、表紙の「数量・金額の形式」参照</t>
  </si>
  <si>
    <t>未処理額</t>
    <rPh sb="0" eb="3">
      <t>ミショリ</t>
    </rPh>
    <rPh sb="3" eb="4">
      <t>ガク</t>
    </rPh>
    <phoneticPr fontId="0"/>
  </si>
  <si>
    <t>AP3080013</t>
  </si>
  <si>
    <t>AP3080101</t>
  </si>
  <si>
    <t>AP3080102</t>
  </si>
  <si>
    <t>【支払伝票 ‐ ヘッダー情報】</t>
    <rPh sb="1" eb="3">
      <t>シハライ</t>
    </rPh>
    <rPh sb="3" eb="5">
      <t>デンピョウ</t>
    </rPh>
    <rPh sb="12" eb="14">
      <t>ジョウホウ</t>
    </rPh>
    <phoneticPr fontId="0"/>
  </si>
  <si>
    <t>AP3080237</t>
    <phoneticPr fontId="4"/>
  </si>
  <si>
    <t>購入処理区分コード</t>
    <rPh sb="0" eb="2">
      <t>コウニュウ</t>
    </rPh>
    <rPh sb="2" eb="6">
      <t>ショリクブン</t>
    </rPh>
    <phoneticPr fontId="4"/>
  </si>
  <si>
    <t>AP3080238</t>
    <phoneticPr fontId="4"/>
  </si>
  <si>
    <t>支払区分</t>
  </si>
  <si>
    <t>AP3080201</t>
  </si>
  <si>
    <t>0：指定なし　1：前払金　2：仮払金　3：非連結
空白データを受け入れた場合は、「0：指定なし」が設定されます。</t>
    <phoneticPr fontId="1"/>
  </si>
  <si>
    <t>支払伝票支払日付</t>
    <phoneticPr fontId="4"/>
  </si>
  <si>
    <t>AP3080202</t>
  </si>
  <si>
    <t>形式は、表紙の「日付の形式」参照
空白データを受け入れた場合は、「支払日付」が設定されます。</t>
    <phoneticPr fontId="4"/>
  </si>
  <si>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</si>
  <si>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</si>
  <si>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</si>
  <si>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</si>
  <si>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1"/>
  </si>
  <si>
    <t>AP3080205</t>
  </si>
  <si>
    <t>AP3080206</t>
  </si>
  <si>
    <t>債務区分</t>
    <rPh sb="2" eb="4">
      <t>クブン</t>
    </rPh>
    <phoneticPr fontId="0"/>
  </si>
  <si>
    <t>AP3080207</t>
  </si>
  <si>
    <t>精算単位</t>
    <rPh sb="2" eb="4">
      <t>タンイ</t>
    </rPh>
    <phoneticPr fontId="1"/>
  </si>
  <si>
    <t>AP3080208</t>
  </si>
  <si>
    <t>支払方法コード</t>
  </si>
  <si>
    <t>AP3080209</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</si>
  <si>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空白データを受け入れた場合は、以下の優先順位で設定されます。
①指定された「支払種別」「法人口座」「ファクタリング会社」と合致する出金先の支払方法（[仕入先]メニューの[精算]ページで設定）
②指定された「支払種別」「法人口座」「ファクタリング会社」と合致する支払方法（[支払方法]メニューで設定）
③出金先の支払方法（[仕入先]メニューの[精算]ページで設定）
【必須になる条件】
出金先の支払方法（[仕入先]メニューの[精算]ページで設定）が未設定の場合</t>
    <phoneticPr fontId="44"/>
  </si>
  <si>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</si>
  <si>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</si>
  <si>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</si>
  <si>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</si>
  <si>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</si>
  <si>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</si>
  <si>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</si>
  <si>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</si>
  <si>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4"/>
  </si>
  <si>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</si>
  <si>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4"/>
  </si>
  <si>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</si>
  <si>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</si>
  <si>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</si>
  <si>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出金工程／工種コード</t>
    <phoneticPr fontId="4"/>
  </si>
  <si>
    <t>AP3080214</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</si>
  <si>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26" eb="227">
      <t>ウ</t>
    </rPh>
    <rPh sb="228" eb="229">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</si>
  <si>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</si>
  <si>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</si>
  <si>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</si>
  <si>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</si>
  <si>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</si>
  <si>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</si>
  <si>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AP3080233</t>
    <phoneticPr fontId="4"/>
  </si>
  <si>
    <t>この項目は、以下のすべての条件に該当する場合に受け入れできます。
・「支払区分」が「0：指定なし」以外
・「支払種別」が「1：電子記録債権」「2：ファクタリング」「3：手形」の支払方法
※「2：ファクタリング」は、『Sシステム』または『奉行V ERPクラウド』をご利用の場合に指定できます。</t>
    <rPh sb="63" eb="65">
      <t>デンシ</t>
    </rPh>
    <rPh sb="65" eb="67">
      <t>キロク</t>
    </rPh>
    <rPh sb="67" eb="69">
      <t>サイケン</t>
    </rPh>
    <rPh sb="84" eb="86">
      <t>テガタ</t>
    </rPh>
    <rPh sb="88" eb="90">
      <t>シハライ</t>
    </rPh>
    <rPh sb="90" eb="92">
      <t>ホウホウ</t>
    </rPh>
    <phoneticPr fontId="33"/>
  </si>
  <si>
    <t>AP3080234</t>
    <phoneticPr fontId="4"/>
  </si>
  <si>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</si>
  <si>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</si>
  <si>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</si>
  <si>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</si>
  <si>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t>
    <phoneticPr fontId="4"/>
  </si>
  <si>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</si>
  <si>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</si>
  <si>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</si>
  <si>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</si>
  <si>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
【必須になる条件】
・振込先銀行コード・振込先支店コード・預金種目・口座番号・口座名義・口座名義カナのうち、
　1項目でも受け入れる場合は、必須です。</t>
    <rPh sb="227" eb="229">
      <t>ヒッス</t>
    </rPh>
    <rPh sb="232" eb="234">
      <t>ジョウケン</t>
    </rPh>
    <phoneticPr fontId="1"/>
  </si>
  <si>
    <t>AP3080221</t>
  </si>
  <si>
    <t>口座名義</t>
    <rPh sb="2" eb="4">
      <t>メイギ</t>
    </rPh>
    <phoneticPr fontId="0"/>
  </si>
  <si>
    <t>AP3080222</t>
  </si>
  <si>
    <t>口座名義カナ</t>
    <rPh sb="0" eb="2">
      <t>コウザ</t>
    </rPh>
    <rPh sb="2" eb="4">
      <t>メイギ</t>
    </rPh>
    <phoneticPr fontId="0"/>
  </si>
  <si>
    <t>AP3080223</t>
  </si>
  <si>
    <t>振込先No.</t>
    <rPh sb="0" eb="2">
      <t>フリコミ</t>
    </rPh>
    <rPh sb="2" eb="3">
      <t>サキ</t>
    </rPh>
    <phoneticPr fontId="3"/>
  </si>
  <si>
    <t>AP3080239</t>
    <phoneticPr fontId="4"/>
  </si>
  <si>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t>
    <phoneticPr fontId="4"/>
  </si>
  <si>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</si>
  <si>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</si>
  <si>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</si>
  <si>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</si>
  <si>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</si>
  <si>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</si>
  <si>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</si>
  <si>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</si>
  <si>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</si>
  <si>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</si>
  <si>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</si>
  <si>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</si>
  <si>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</si>
  <si>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</si>
  <si>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</si>
  <si>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</si>
  <si>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</si>
  <si>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</si>
  <si>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</si>
  <si>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</si>
  <si>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</si>
  <si>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</si>
  <si>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</si>
  <si>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</si>
  <si>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</si>
  <si>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</si>
  <si>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</si>
  <si>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</si>
  <si>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</si>
  <si>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</si>
  <si>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</si>
  <si>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</si>
  <si>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</si>
  <si>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</si>
  <si>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</si>
  <si>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</si>
  <si>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</si>
  <si>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</si>
  <si>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</si>
  <si>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</si>
  <si>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</si>
  <si>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</si>
  <si>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</si>
  <si>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</si>
  <si>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</si>
  <si>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</si>
  <si>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</si>
  <si>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</si>
  <si>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</si>
  <si>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</si>
  <si>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</si>
  <si>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</si>
  <si>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</si>
  <si>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</si>
  <si>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</si>
  <si>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</si>
  <si>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</si>
  <si>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</si>
  <si>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</si>
  <si>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</si>
  <si>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</si>
  <si>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</si>
  <si>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</si>
  <si>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</si>
  <si>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</si>
  <si>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</si>
  <si>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</si>
  <si>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</si>
  <si>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</si>
  <si>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</si>
  <si>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</si>
  <si>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</si>
  <si>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</si>
  <si>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</si>
  <si>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</si>
  <si>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</si>
  <si>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</si>
  <si>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</si>
  <si>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</si>
  <si>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</si>
  <si>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</si>
  <si>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</si>
  <si>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</si>
  <si>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70：控除割合70％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⇒控除割合80％（2023年10月１日から2026年 9月30日以前の購入）
　⇒控除割合70％（2026年10月１日から2028年 9月30日以前の購入）</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</si>
  <si>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</si>
  <si>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</si>
  <si>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</si>
  <si>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</si>
  <si>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</si>
  <si>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</si>
  <si>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</si>
  <si>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</si>
  <si>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</si>
  <si>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</si>
  <si>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</si>
  <si>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</si>
  <si>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</si>
  <si>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</si>
  <si>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</si>
  <si>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</si>
  <si>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</si>
  <si>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</si>
  <si>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</si>
  <si>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</si>
  <si>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</si>
  <si>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</si>
  <si>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</si>
  <si>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</si>
  <si>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</si>
  <si>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</si>
  <si>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</si>
  <si>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</si>
  <si>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</si>
  <si>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</si>
  <si>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</si>
  <si>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</si>
  <si>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</si>
  <si>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</si>
  <si>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</si>
  <si>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</si>
  <si>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</si>
  <si>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</si>
  <si>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</si>
  <si>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</si>
  <si>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</si>
  <si>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</si>
  <si>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</si>
  <si>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</si>
  <si>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</si>
  <si>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</si>
  <si>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</si>
  <si>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</si>
  <si>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</si>
  <si>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</si>
  <si>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</si>
  <si>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</si>
  <si>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</si>
  <si>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</si>
  <si>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</si>
  <si>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</si>
  <si>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</si>
  <si>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</si>
  <si>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</si>
  <si>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</si>
  <si>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</si>
  <si>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</si>
  <si>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</si>
  <si>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</si>
  <si>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</si>
  <si>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</si>
  <si>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</si>
  <si>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</si>
  <si>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</si>
  <si>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</si>
  <si>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</si>
  <si>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</si>
  <si>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</si>
  <si>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</si>
  <si>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</si>
  <si>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値引プロジェクトコード</t>
    <phoneticPr fontId="4"/>
  </si>
  <si>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</si>
  <si>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</si>
  <si>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値引工程／工種コード</t>
    <phoneticPr fontId="4"/>
  </si>
  <si>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</si>
  <si>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</si>
  <si>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</si>
  <si>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</si>
  <si>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</si>
  <si>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</si>
  <si>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</si>
  <si>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</si>
  <si>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</si>
  <si>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</si>
  <si>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</si>
  <si>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</si>
  <si>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</si>
  <si>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</si>
  <si>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値引インボイス取引区分</t>
    <rPh sb="0" eb="2">
      <t>ネビキ</t>
    </rPh>
    <rPh sb="7" eb="11">
      <t>トリヒキクブン</t>
    </rPh>
    <phoneticPr fontId="4"/>
  </si>
  <si>
    <t>値引仕入税額控除割合</t>
    <rPh sb="0" eb="2">
      <t>ネビキ</t>
    </rPh>
    <rPh sb="2" eb="4">
      <t>シイレ</t>
    </rPh>
    <rPh sb="4" eb="6">
      <t>ゼイガク</t>
    </rPh>
    <rPh sb="6" eb="10">
      <t>コウジョワリアイ</t>
    </rPh>
    <phoneticPr fontId="4"/>
  </si>
  <si>
    <t>AP3080920</t>
    <phoneticPr fontId="4"/>
  </si>
  <si>
    <t>80：控除割合80％
70：控除割合70％
必ず、以下の値が設定されます。
支払伝票支払日付がインボイス制度施行日前
　⇒空白
値引インボイス取引区分が「0：適格請求書発行事業者から購入」
　⇒空白
値引インボイス取引区分が「1：免税事業者等から購入」
　⇒控除割合80％（2023年10月１日から2026年 9月30日以前の購入）
　⇒控除割合70％（2026年10月１日から2028年 9月30日以前の購入）</t>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</si>
  <si>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</si>
  <si>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</si>
  <si>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</si>
  <si>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</si>
  <si>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</si>
  <si>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</si>
  <si>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</si>
  <si>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4"/>
  </si>
  <si>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</si>
  <si>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</si>
  <si>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</si>
  <si>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</si>
  <si>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</si>
  <si>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</si>
  <si>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</si>
  <si>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</si>
  <si>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</si>
  <si>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</si>
  <si>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</si>
  <si>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</si>
  <si>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</si>
  <si>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</si>
  <si>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</si>
  <si>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</si>
  <si>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</si>
  <si>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</si>
  <si>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</si>
  <si>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</si>
  <si>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</si>
  <si>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</si>
  <si>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</si>
  <si>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</si>
  <si>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</si>
  <si>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</si>
  <si>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</si>
  <si>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</si>
  <si>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</si>
  <si>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</si>
  <si>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</si>
  <si>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</si>
  <si>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</si>
  <si>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</si>
  <si>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phoneticPr fontId="4"/>
  </si>
  <si>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</si>
  <si>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</si>
  <si>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3"/>
  </si>
  <si>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</si>
  <si>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</si>
  <si>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3"/>
  </si>
  <si>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</si>
  <si>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</si>
  <si>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</si>
  <si>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</si>
  <si>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</si>
  <si>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</si>
  <si>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</si>
  <si>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</si>
  <si>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</si>
  <si>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</si>
  <si>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70：控除割合70％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⇒控除割合80％（2023年10月１日から2026年 9月30日以前の購入）
　⇒控除割合70％（2026年10月１日から2028年 9月30日以前の購入）</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</si>
  <si>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</si>
  <si>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</si>
  <si>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</si>
  <si>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</si>
  <si>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</si>
  <si>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</si>
  <si>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</si>
  <si>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</si>
  <si>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</si>
  <si>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</si>
  <si>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</si>
  <si>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</si>
  <si>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</si>
  <si>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</si>
  <si>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</si>
  <si>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</si>
  <si>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</si>
  <si>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</si>
  <si>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</si>
  <si>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</si>
  <si>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</si>
  <si>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AP3020000</t>
  </si>
  <si>
    <t>0：即時購入　1：債務支払　2：前払金　3：仮払金　9：非連結　11：債務消込
「11：債務消込」は、債務支払の認識基準（債務管理規程メニューの[債務管理]ページで設定）が「出金確認時に認識する」の場合に設定できます。
「1：債務支払」「11：債務消込」を受け入れる場合は、欄外の【支払区分「1：債務支払」等の支払伝票を受け入れる場合】参照
空白データを受け入れた場合は、「0：即時購入」が設定されます。</t>
    <rPh sb="35" eb="37">
      <t>サイム</t>
    </rPh>
    <rPh sb="37" eb="39">
      <t>ケシコミ</t>
    </rPh>
    <rPh sb="102" eb="104">
      <t>セッテイ</t>
    </rPh>
    <rPh sb="153" eb="154">
      <t>トウ</t>
    </rPh>
    <phoneticPr fontId="4"/>
  </si>
  <si>
    <t>AP3020113</t>
    <phoneticPr fontId="4"/>
  </si>
  <si>
    <t>AP3020114</t>
    <phoneticPr fontId="4"/>
  </si>
  <si>
    <t>この項目は、以下のすべての条件に該当する場合に受け入れできます。
・『蔵奉行クラウド』または『債務奉行ｉクラウド』の『Sシステム』または『債務奉行V ERPクラウド』をご利用の場合
・「支払区分」が「2：仮払金」以外の場合</t>
    <rPh sb="102" eb="105">
      <t>カリバライキン</t>
    </rPh>
    <rPh sb="106" eb="108">
      <t>イガイ</t>
    </rPh>
    <phoneticPr fontId="4"/>
  </si>
  <si>
    <t>支払日付</t>
    <rPh sb="0" eb="2">
      <t>シハライ</t>
    </rPh>
    <phoneticPr fontId="15"/>
  </si>
  <si>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</si>
  <si>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</si>
  <si>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</si>
  <si>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</si>
  <si>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</si>
  <si>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</si>
  <si>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</si>
  <si>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</si>
  <si>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</si>
  <si>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</si>
  <si>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この項目を指定して支払情報を特定できます。
※該当の支払情報が複数検索された場合は、未受入となります。</t>
    <rPh sb="13" eb="15">
      <t>サイケン</t>
    </rPh>
    <rPh sb="35" eb="37">
      <t>ゲンキン</t>
    </rPh>
    <rPh sb="140" eb="142">
      <t>コウモク</t>
    </rPh>
    <rPh sb="143" eb="145">
      <t>シテイ</t>
    </rPh>
    <rPh sb="147" eb="149">
      <t>シハライ</t>
    </rPh>
    <rPh sb="149" eb="151">
      <t>ジョウホウ</t>
    </rPh>
    <rPh sb="152" eb="154">
      <t>トクテイ</t>
    </rPh>
    <rPh sb="166" eb="168">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</si>
  <si>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</si>
  <si>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</si>
  <si>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</si>
  <si>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</si>
  <si>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</si>
  <si>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</si>
  <si>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</si>
  <si>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</si>
  <si>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</si>
  <si>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</si>
  <si>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</si>
  <si>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</si>
  <si>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</si>
  <si>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</si>
  <si>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</si>
  <si>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</si>
  <si>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</si>
  <si>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5"/>
  </si>
  <si>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</si>
  <si>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</si>
  <si>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</si>
  <si>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</si>
  <si>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</si>
  <si>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</si>
  <si>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5"/>
  </si>
  <si>
    <t>AP3020009</t>
  </si>
  <si>
    <t>精算プロジェクトコード</t>
    <rPh sb="0" eb="2">
      <t>セイサン</t>
    </rPh>
    <phoneticPr fontId="15"/>
  </si>
  <si>
    <t>AP3020010</t>
  </si>
  <si>
    <t>AP3020012</t>
  </si>
  <si>
    <t>精算単位</t>
    <rPh sb="2" eb="4">
      <t>タンイ</t>
    </rPh>
    <phoneticPr fontId="15"/>
  </si>
  <si>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</si>
  <si>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</si>
  <si>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</si>
  <si>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</si>
  <si>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5"/>
  </si>
  <si>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</si>
  <si>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</si>
  <si>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7"/>
  </si>
  <si>
    <t>出金セグメント１コード</t>
    <rPh sb="0" eb="2">
      <t>シュッキン</t>
    </rPh>
    <phoneticPr fontId="1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</si>
  <si>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</si>
  <si>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5"/>
  </si>
  <si>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</si>
  <si>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</si>
  <si>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5"/>
  </si>
  <si>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</si>
  <si>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</si>
  <si>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</si>
  <si>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</si>
  <si>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</si>
  <si>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</si>
  <si>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</si>
  <si>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</si>
  <si>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期日債務番号</t>
    <rPh sb="0" eb="6">
      <t>キジツサイムバンゴウ</t>
    </rPh>
    <phoneticPr fontId="43"/>
  </si>
  <si>
    <t>この項目は、支払種別が　1：電子記録債権　2：ファクタリング　3：手形の場合に受け入れできます。</t>
    <rPh sb="18" eb="20">
      <t>サイケン</t>
    </rPh>
    <phoneticPr fontId="4"/>
  </si>
  <si>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3"/>
  </si>
  <si>
    <t>AP3020023</t>
    <phoneticPr fontId="4"/>
  </si>
  <si>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・「支払方法」の法人口座が未設定の場合
・「支払方法」の支払種別が「0：銀行振込」「6：口座引落」の場合</t>
    <phoneticPr fontId="4"/>
  </si>
  <si>
    <t>振込先銀行コード</t>
    <rPh sb="0" eb="2">
      <t>フリコミ</t>
    </rPh>
    <rPh sb="2" eb="3">
      <t>サキ</t>
    </rPh>
    <phoneticPr fontId="1"/>
  </si>
  <si>
    <t>振込先支店コード</t>
    <rPh sb="0" eb="3">
      <t>フリコミサキ</t>
    </rPh>
    <phoneticPr fontId="1"/>
  </si>
  <si>
    <t>預金種目</t>
    <rPh sb="2" eb="4">
      <t>シュモク</t>
    </rPh>
    <phoneticPr fontId="15"/>
  </si>
  <si>
    <t>口座名義</t>
    <rPh sb="2" eb="4">
      <t>メイギ</t>
    </rPh>
    <phoneticPr fontId="15"/>
  </si>
  <si>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</si>
  <si>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7"/>
  </si>
  <si>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</si>
  <si>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7"/>
  </si>
  <si>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</si>
  <si>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</si>
  <si>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</si>
  <si>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7"/>
  </si>
  <si>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</si>
  <si>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7"/>
  </si>
  <si>
    <t>手数料計算</t>
    <phoneticPr fontId="4"/>
  </si>
  <si>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</si>
  <si>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</si>
  <si>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</si>
  <si>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</si>
  <si>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</si>
  <si>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</si>
  <si>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</si>
  <si>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</si>
  <si>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</si>
  <si>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</si>
  <si>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5"/>
  </si>
  <si>
    <t>明細種別</t>
    <rPh sb="0" eb="2">
      <t>メイサイ</t>
    </rPh>
    <rPh sb="2" eb="4">
      <t>シュベツ</t>
    </rPh>
    <phoneticPr fontId="15"/>
  </si>
  <si>
    <t>「支払区分」が「0：即時購入」の場合
　0：購入　1：消費税　2：前払金　12：手数料費用　13：外税調整　14：内税調整　15：付箋
「支払区分」が「1：債務支払」「11：債務消込」の場合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</si>
  <si>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購入取引コード</t>
    <rPh sb="0" eb="2">
      <t>コウニュウ</t>
    </rPh>
    <rPh sb="2" eb="4">
      <t>トリヒキ</t>
    </rPh>
    <phoneticPr fontId="15"/>
  </si>
  <si>
    <t>AP3020268</t>
    <phoneticPr fontId="4"/>
  </si>
  <si>
    <t>この項目は、「明細種別」が「0：購入」の場合に受け入れできます。
桁数は、設定（メインメニュー右上にある[設定]アイコンから[運用設定]メニューの[債務管理]ページ）によって異なります。</t>
    <rPh sb="7" eb="9">
      <t>メイサイ</t>
    </rPh>
    <rPh sb="9" eb="11">
      <t>シュベツ</t>
    </rPh>
    <rPh sb="16" eb="18">
      <t>コウニュウ</t>
    </rPh>
    <rPh sb="74" eb="76">
      <t>サイム</t>
    </rPh>
    <rPh sb="76" eb="78">
      <t>カンリ</t>
    </rPh>
    <phoneticPr fontId="15"/>
  </si>
  <si>
    <t>この項目は、「支払区分」が「1：債務支払」「11：債務消込」の場合に受け入れできます。
【必須になる条件】
「支払区分」が「1：債務支払」「11：債務消込」の場合
ただし、債務残高の消込の場合は指定不要です。
詳細は、欄外の【支払区分「1：債務支払」等の支払伝票を受け入れる場合】参照</t>
    <phoneticPr fontId="4"/>
  </si>
  <si>
    <t>この項目は、「支払区分」が「1：債務支払」「11：債務消込」の場合に受け入れできます。
詳細は、欄外の【支払区分「1：債務支払」等の支払伝票を受け入れる場合】参照</t>
    <phoneticPr fontId="4"/>
  </si>
  <si>
    <t>債務伝票精算先コード</t>
    <rPh sb="2" eb="4">
      <t>デン</t>
    </rPh>
    <rPh sb="6" eb="7">
      <t>サキ</t>
    </rPh>
    <phoneticPr fontId="1"/>
  </si>
  <si>
    <t>債務伝票精算部門コード</t>
    <rPh sb="6" eb="8">
      <t>ブモン</t>
    </rPh>
    <phoneticPr fontId="1"/>
  </si>
  <si>
    <t>債務伝票ＯＢＣｉＤ</t>
    <phoneticPr fontId="4"/>
  </si>
  <si>
    <t>明細購入先コード</t>
    <phoneticPr fontId="4"/>
  </si>
  <si>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</si>
  <si>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</si>
  <si>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</si>
  <si>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</si>
  <si>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</si>
  <si>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</si>
  <si>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</si>
  <si>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</si>
  <si>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</si>
  <si>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</si>
  <si>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5"/>
  </si>
  <si>
    <t>AP3020204</t>
  </si>
  <si>
    <t>AP3020205</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</si>
  <si>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・「明細種別」が「0：購入」の場合は、「購入取引」の購入科目が設定されます。
・「明細種別」が「12：手数料費用」の場合は、支払方法の手数料科目が設定されます。
【必須になる条件】
・「購入取引」を指定していない場合
・「付箋色」と「付箋メモ」を指定していない場合</t>
    <rPh sb="237" eb="239">
      <t>フセン</t>
    </rPh>
    <phoneticPr fontId="15"/>
  </si>
  <si>
    <t>AP3020206</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</si>
  <si>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・「明細種別」が「0：購入」の場合は、「購入取引」の購入補助科目が設定されます。
・「明細種別」が「12：手数料費用」の場合は、支払方法の手数料科目が設定されます。</t>
    <phoneticPr fontId="4"/>
  </si>
  <si>
    <t>明細消費税率種別</t>
    <rPh sb="6" eb="8">
      <t>シュベツ</t>
    </rPh>
    <phoneticPr fontId="15"/>
  </si>
  <si>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</si>
  <si>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</si>
  <si>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</si>
  <si>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</si>
  <si>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</si>
  <si>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</si>
  <si>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</si>
  <si>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</si>
  <si>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</si>
  <si>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70：控除割合70％
必ず、以下の値が設定されます。
支払日付がインボイス制度施行日前
　⇒空白
明細インボイス取引区分が「0：適格請求書発行事業者から購入」
　⇒空白
明細インボイス取引区分が「1：免税事業者等から購入」
　⇒控除割合80％（2023年10月１日から2026年 9月30日以前の購入）
　⇒控除割合70％（2026年10月１日から2028年 9月30日以前の購入）</t>
    <phoneticPr fontId="4"/>
  </si>
  <si>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</si>
  <si>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</si>
  <si>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以下のすべての条件に該当する場合、銀行手数料メニューをもとに設定されます。
・「明細種別」が「12：手数料費用」で空白データを受け入れた場合
・取引通貨がJPYの場合</t>
    <rPh sb="16" eb="17">
      <t>カ</t>
    </rPh>
    <rPh sb="219" eb="221">
      <t>バアイ</t>
    </rPh>
    <rPh sb="222" eb="224">
      <t>ギンコウ</t>
    </rPh>
    <rPh sb="224" eb="227">
      <t>テスウリョウ</t>
    </rPh>
    <rPh sb="235" eb="237">
      <t>セッテイ</t>
    </rPh>
    <rPh sb="286" eb="288">
      <t>バアイ</t>
    </rPh>
    <phoneticPr fontId="33"/>
  </si>
  <si>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</si>
  <si>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</si>
  <si>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</si>
  <si>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</si>
  <si>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</si>
  <si>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</si>
  <si>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5"/>
  </si>
  <si>
    <t>AP3020216</t>
  </si>
  <si>
    <t>源泉対象金額 - 税抜計算</t>
    <rPh sb="0" eb="2">
      <t>ゲンセン</t>
    </rPh>
    <rPh sb="2" eb="4">
      <t>タイショウ</t>
    </rPh>
    <rPh sb="4" eb="6">
      <t>キンガク</t>
    </rPh>
    <rPh sb="9" eb="10">
      <t>ゼイ</t>
    </rPh>
    <rPh sb="10" eb="11">
      <t>ヌ</t>
    </rPh>
    <rPh sb="11" eb="13">
      <t>ケイサン</t>
    </rPh>
    <phoneticPr fontId="15"/>
  </si>
  <si>
    <t>AP3020217</t>
  </si>
  <si>
    <t>源泉対象金額 - 消費税率種別</t>
    <rPh sb="13" eb="15">
      <t>シュベツ</t>
    </rPh>
    <phoneticPr fontId="15"/>
  </si>
  <si>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</si>
  <si>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5"/>
  </si>
  <si>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</si>
  <si>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</si>
  <si>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</si>
  <si>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</si>
  <si>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</si>
  <si>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</si>
  <si>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「支払区分」が「0：即時購入」の場合
　1：仮払金　2：支払調整　4：値引　10：源泉　12：手数料支払　15：付箋
「支払区分」が「1：債務支払」「11：債務消込」の場合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4"/>
  </si>
  <si>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</si>
  <si>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5"/>
  </si>
  <si>
    <t>振替元No.</t>
    <rPh sb="0" eb="2">
      <t>フリカエ</t>
    </rPh>
    <rPh sb="2" eb="3">
      <t>モト</t>
    </rPh>
    <phoneticPr fontId="1"/>
  </si>
  <si>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</si>
  <si>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</si>
  <si>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</si>
  <si>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</si>
  <si>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phoneticPr fontId="4"/>
  </si>
  <si>
    <t>振替元出金部門コード</t>
    <rPh sb="3" eb="5">
      <t>シュッキン</t>
    </rPh>
    <rPh sb="5" eb="7">
      <t>ブモン</t>
    </rPh>
    <phoneticPr fontId="1"/>
  </si>
  <si>
    <t>振替元明細行番号</t>
    <rPh sb="3" eb="5">
      <t>メイサイ</t>
    </rPh>
    <rPh sb="5" eb="8">
      <t>ギョウバンゴウ</t>
    </rPh>
    <phoneticPr fontId="1"/>
  </si>
  <si>
    <t>控除部門コード</t>
    <rPh sb="2" eb="4">
      <t>ブモン</t>
    </rPh>
    <phoneticPr fontId="15"/>
  </si>
  <si>
    <t>AP3020365</t>
    <phoneticPr fontId="4"/>
  </si>
  <si>
    <t>AP3020366</t>
    <phoneticPr fontId="4"/>
  </si>
  <si>
    <t>控除工程／工種コード</t>
    <rPh sb="2" eb="7">
      <t>コウテイ</t>
    </rPh>
    <phoneticPr fontId="15"/>
  </si>
  <si>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4"/>
  </si>
  <si>
    <t>控除補助科目コード</t>
    <rPh sb="2" eb="4">
      <t>ホジョ</t>
    </rPh>
    <phoneticPr fontId="15"/>
  </si>
  <si>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</si>
  <si>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</si>
  <si>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</si>
  <si>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</si>
  <si>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70：控除割合70％
必ず、以下の値が設定されます。
支払日付がインボイス制度施行日前
　⇒空白
控除インボイス取引区分が「0：適格請求書発行事業者から購入」
　⇒空白
控除インボイス取引区分が「1：免税事業者等から購入」
　⇒控除割合80％（2023年10月１日から2026年 9月30日以前の購入）
　⇒控除割合70％（2026年10月１日から2028年 9月30日以前の購入）</t>
    <phoneticPr fontId="4"/>
  </si>
  <si>
    <t>AP3020322</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</si>
  <si>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「控除種別」が「10：源泉」で空白データを受け入れた場合は、「明細金額」、「明細消費税」、「控除報酬区分コード」をもとに設定されます。
以下のすべての条件に該当する場合、銀行手数料メニューをもとに設定されます。
・「明細種別」が「12：手数料支払」で空白データを受け入れた場合
・取引通貨がJPYの場合</t>
    <phoneticPr fontId="4"/>
  </si>
  <si>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</si>
  <si>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
「控除種別」が「10：源泉」で空白データを受け入れた場合は、「明細金額」、「明細消費税」、「控除報酬区分コード」、「為替レート」をもとに設定されます。</t>
    <rPh sb="230" eb="232">
      <t>メイサイ</t>
    </rPh>
    <rPh sb="232" eb="235">
      <t>ショウヒゼイ</t>
    </rPh>
    <rPh sb="250" eb="252">
      <t>カワセ</t>
    </rPh>
    <phoneticPr fontId="4"/>
  </si>
  <si>
    <t>控除消費税（国内）</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</si>
  <si>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</si>
  <si>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5"/>
  </si>
  <si>
    <t>AP3020317</t>
  </si>
  <si>
    <t>この項目は、「控除種別」が「4：値引」「10：源泉」の場合に受け入れできます。
「控除種別」が「10：源泉」で空白データを受け入れた場合は、「明細報酬区分コード」が設定されます。</t>
    <rPh sb="71" eb="73">
      <t>メイサイ</t>
    </rPh>
    <rPh sb="73" eb="75">
      <t>ホウシュウ</t>
    </rPh>
    <rPh sb="75" eb="77">
      <t>クブン</t>
    </rPh>
    <phoneticPr fontId="15"/>
  </si>
  <si>
    <t>AP3020318</t>
  </si>
  <si>
    <t>AP3020319</t>
  </si>
  <si>
    <t>控除摘要</t>
    <rPh sb="2" eb="4">
      <t>テキヨウ</t>
    </rPh>
    <phoneticPr fontId="15"/>
  </si>
  <si>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</si>
  <si>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</si>
  <si>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</si>
  <si>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</si>
  <si>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</si>
  <si>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7"/>
  </si>
  <si>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</si>
  <si>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</si>
  <si>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</si>
  <si>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</si>
  <si>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</si>
  <si>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【支払区分「1：債務支払」等の支払伝票を受け入れる場合】</t>
    <phoneticPr fontId="7"/>
  </si>
  <si>
    <t>　　消込対象の債務明細を指定して受け入れます。</t>
    <rPh sb="16" eb="17">
      <t>ウ</t>
    </rPh>
    <rPh sb="18" eb="19">
      <t>イ</t>
    </rPh>
    <phoneticPr fontId="7"/>
  </si>
  <si>
    <t>　　■設定する項目</t>
    <rPh sb="3" eb="5">
      <t>セッテイ</t>
    </rPh>
    <rPh sb="7" eb="9">
      <t>コウモク</t>
    </rPh>
    <phoneticPr fontId="4"/>
  </si>
  <si>
    <t>　　「支払区分」</t>
    <rPh sb="3" eb="5">
      <t>シハライ</t>
    </rPh>
    <rPh sb="5" eb="7">
      <t>クブン</t>
    </rPh>
    <phoneticPr fontId="4"/>
  </si>
  <si>
    <t>「1：債務支払」か「11：債務消込」を指定します。</t>
  </si>
  <si>
    <t>　　「明細種別」</t>
    <rPh sb="3" eb="5">
      <t>メイサイ</t>
    </rPh>
    <rPh sb="5" eb="7">
      <t>シュベツ</t>
    </rPh>
    <phoneticPr fontId="4"/>
  </si>
  <si>
    <t>「11：債務」を指定します。</t>
  </si>
  <si>
    <t>　　「債務No.」</t>
    <phoneticPr fontId="7"/>
  </si>
  <si>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</si>
  <si>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</si>
  <si>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</si>
  <si>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</si>
  <si>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</si>
  <si>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</si>
  <si>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</si>
  <si>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</si>
  <si>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</si>
  <si>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・債務支払の認識基準（債務管理規程メニューの[債務管理]ページで設定）が「出金確認時に認識する」の場合、</t>
    <phoneticPr fontId="4"/>
  </si>
  <si>
    <t>　　　支払種別が「0.銀行振込」の「支払方法」では「1：債務支払」は受入できません。「11：債務消込」を設定してください。</t>
    <rPh sb="34" eb="36">
      <t>ウケイレ</t>
    </rPh>
    <rPh sb="46" eb="48">
      <t>サイム</t>
    </rPh>
    <rPh sb="48" eb="50">
      <t>ケシコミ</t>
    </rPh>
    <rPh sb="52" eb="54">
      <t>セッテイ</t>
    </rPh>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</si>
  <si>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</si>
  <si>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</si>
  <si>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</si>
  <si>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</si>
  <si>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</si>
  <si>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</si>
  <si>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</si>
  <si>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</si>
  <si>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【源泉徴収が「対象」の出金先で支払伝票を受け入れる場合】</t>
    <rPh sb="1" eb="3">
      <t>ゲンセン</t>
    </rPh>
    <rPh sb="3" eb="5">
      <t>チョウシュウ</t>
    </rPh>
    <rPh sb="7" eb="9">
      <t>タイショウ</t>
    </rPh>
    <rPh sb="11" eb="14">
      <t>シュッキンサキ</t>
    </rPh>
    <rPh sb="15" eb="19">
      <t>シハライデンピョウ</t>
    </rPh>
    <rPh sb="20" eb="21">
      <t>ウ</t>
    </rPh>
    <rPh sb="22" eb="23">
      <t>イ</t>
    </rPh>
    <rPh sb="25" eb="27">
      <t>バアイ</t>
    </rPh>
    <phoneticPr fontId="7"/>
  </si>
  <si>
    <t>　　　『債務奉行クラウド』をご利用の場合、明細報酬区分コードに応じて「控除種別」が「10：源泉」の控除明細が自動で作成されます。</t>
    <rPh sb="21" eb="23">
      <t>メイサイ</t>
    </rPh>
    <rPh sb="23" eb="27">
      <t>ホウシュウクブン</t>
    </rPh>
    <rPh sb="31" eb="32">
      <t>オウ</t>
    </rPh>
    <rPh sb="49" eb="51">
      <t>コウジョ</t>
    </rPh>
    <rPh sb="51" eb="53">
      <t>メイサイ</t>
    </rPh>
    <rPh sb="54" eb="56">
      <t>ジドウ</t>
    </rPh>
    <rPh sb="57" eb="59">
      <t>サクセイ</t>
    </rPh>
    <phoneticPr fontId="4"/>
  </si>
  <si>
    <t>　　　支払区分が「1：債務支払」または「11：債務消込」の伝票で自動で控除明細を作成する場合</t>
    <rPh sb="29" eb="31">
      <t>デンピョウ</t>
    </rPh>
    <rPh sb="32" eb="34">
      <t>ジドウ</t>
    </rPh>
    <rPh sb="35" eb="39">
      <t>コウジョメイサイ</t>
    </rPh>
    <rPh sb="40" eb="42">
      <t>サクセイ</t>
    </rPh>
    <rPh sb="44" eb="46">
      <t>バアイ</t>
    </rPh>
    <phoneticPr fontId="4"/>
  </si>
  <si>
    <t>　　　　受入時に以下の設定を選択できます。</t>
    <rPh sb="4" eb="7">
      <t>ウケイレジ</t>
    </rPh>
    <rPh sb="8" eb="10">
      <t>イカ</t>
    </rPh>
    <rPh sb="11" eb="13">
      <t>セッテイ</t>
    </rPh>
    <rPh sb="14" eb="16">
      <t>センタク</t>
    </rPh>
    <phoneticPr fontId="4"/>
  </si>
  <si>
    <t>　　　　●源泉対象額から計算した金額</t>
    <rPh sb="5" eb="9">
      <t>ゲンセンタイショウ</t>
    </rPh>
    <rPh sb="9" eb="10">
      <t>ガク</t>
    </rPh>
    <rPh sb="12" eb="14">
      <t>ケイサン</t>
    </rPh>
    <rPh sb="16" eb="18">
      <t>キンガク</t>
    </rPh>
    <phoneticPr fontId="4"/>
  </si>
  <si>
    <t>　　　　●債務伝票の源泉予定額</t>
    <rPh sb="5" eb="7">
      <t>サイム</t>
    </rPh>
    <rPh sb="7" eb="9">
      <t>デンピョウ</t>
    </rPh>
    <rPh sb="10" eb="12">
      <t>ゲンセン</t>
    </rPh>
    <rPh sb="12" eb="14">
      <t>ヨテイ</t>
    </rPh>
    <rPh sb="14" eb="15">
      <t>ガク</t>
    </rPh>
    <phoneticPr fontId="4"/>
  </si>
  <si>
    <t>【振込手数料が発生する出金先で支払伝票を受け入れる場合】</t>
    <rPh sb="1" eb="3">
      <t>フリコミ</t>
    </rPh>
    <rPh sb="3" eb="6">
      <t>テスウリョウ</t>
    </rPh>
    <rPh sb="7" eb="9">
      <t>ハッセイ</t>
    </rPh>
    <rPh sb="11" eb="14">
      <t>シュッキンサキ</t>
    </rPh>
    <rPh sb="15" eb="19">
      <t>シハライデンピョウ</t>
    </rPh>
    <rPh sb="20" eb="21">
      <t>ウ</t>
    </rPh>
    <rPh sb="22" eb="23">
      <t>イ</t>
    </rPh>
    <rPh sb="25" eb="27">
      <t>バアイ</t>
    </rPh>
    <phoneticPr fontId="7"/>
  </si>
  <si>
    <t>　　　銀行手数料メニューの設定をもとに、「明細種別」が「12：手数料費用」や「控除種別」が「12：手数料支払」の明細が自動で作成されます。</t>
    <rPh sb="3" eb="5">
      <t>ギンコウ</t>
    </rPh>
    <rPh sb="13" eb="15">
      <t>セッテイ</t>
    </rPh>
    <rPh sb="21" eb="23">
      <t>メイサイ</t>
    </rPh>
    <rPh sb="23" eb="25">
      <t>シュベツ</t>
    </rPh>
    <rPh sb="31" eb="34">
      <t>テスウリョウ</t>
    </rPh>
    <rPh sb="34" eb="36">
      <t>ヒヨウ</t>
    </rPh>
    <rPh sb="60" eb="62">
      <t>コウジョメイサイ</t>
    </rPh>
    <phoneticPr fontId="4"/>
  </si>
  <si>
    <t>電子記録債務データ</t>
    <phoneticPr fontId="4"/>
  </si>
  <si>
    <t>AP4010001</t>
    <phoneticPr fontId="7"/>
  </si>
  <si>
    <t>期日債務番号</t>
    <rPh sb="0" eb="2">
      <t>キジツ</t>
    </rPh>
    <rPh sb="4" eb="6">
      <t>バンゴウ</t>
    </rPh>
    <phoneticPr fontId="4"/>
  </si>
  <si>
    <t>AP4010002</t>
  </si>
  <si>
    <t>AP4010003</t>
  </si>
  <si>
    <t>0：債務者精算方式　1：債務者精算方式
空白データを受け入れた場合は、「0：債務者精算方式」で受け入れられます。</t>
  </si>
  <si>
    <t>AP4010004</t>
    <phoneticPr fontId="7"/>
  </si>
  <si>
    <t>AP4010005</t>
    <phoneticPr fontId="7"/>
  </si>
  <si>
    <t>この項目は、スポット仕入先の場合に受け入れできます。
空白データを受け入れた場合は、出金先の出金先名（[仕入先]メニューで設定）が設定されます。</t>
    <phoneticPr fontId="4"/>
  </si>
  <si>
    <t>AP4010006</t>
    <phoneticPr fontId="7"/>
  </si>
  <si>
    <t>振出日付</t>
    <phoneticPr fontId="4"/>
  </si>
  <si>
    <t>AP4010009</t>
    <phoneticPr fontId="7"/>
  </si>
  <si>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4"/>
  </si>
  <si>
    <t>支払日付</t>
    <phoneticPr fontId="4"/>
  </si>
  <si>
    <t>AP4010010</t>
    <phoneticPr fontId="7"/>
  </si>
  <si>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4"/>
  </si>
  <si>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</si>
  <si>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4"/>
  </si>
  <si>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</si>
  <si>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4"/>
  </si>
  <si>
    <t>支払額</t>
    <phoneticPr fontId="4"/>
  </si>
  <si>
    <t>AP4010014</t>
  </si>
  <si>
    <t>形式は、表紙の「金額・数量の形式」参照
マイナス、0円は指定できません。</t>
    <phoneticPr fontId="4"/>
  </si>
  <si>
    <t>発生記録手数料</t>
    <rPh sb="0" eb="4">
      <t>ハッセイキロク</t>
    </rPh>
    <rPh sb="4" eb="7">
      <t>テスウリョウ</t>
    </rPh>
    <phoneticPr fontId="4"/>
  </si>
  <si>
    <t>AP4010015</t>
  </si>
  <si>
    <t>支払方法コード</t>
    <rPh sb="2" eb="4">
      <t>ホウホウ</t>
    </rPh>
    <phoneticPr fontId="4"/>
  </si>
  <si>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</si>
  <si>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7"/>
  </si>
  <si>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</si>
  <si>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7"/>
  </si>
  <si>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</si>
  <si>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4"/>
  </si>
  <si>
    <t>AP4010068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</si>
  <si>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4"/>
  </si>
  <si>
    <t>AP4010069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</si>
  <si>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4"/>
  </si>
  <si>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</si>
  <si>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4"/>
  </si>
  <si>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</si>
  <si>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4"/>
  </si>
  <si>
    <t>AP4010023</t>
  </si>
  <si>
    <t>Ref.No.</t>
    <phoneticPr fontId="7"/>
  </si>
  <si>
    <t>AP4010024</t>
  </si>
  <si>
    <t>AP4010025</t>
  </si>
  <si>
    <t>出金先利用者番号</t>
    <rPh sb="0" eb="2">
      <t>シュッキン</t>
    </rPh>
    <rPh sb="2" eb="3">
      <t>サキ</t>
    </rPh>
    <rPh sb="3" eb="6">
      <t>リヨウシャ</t>
    </rPh>
    <rPh sb="6" eb="8">
      <t>バンゴウ</t>
    </rPh>
    <phoneticPr fontId="7"/>
  </si>
  <si>
    <t>AP4010026</t>
  </si>
  <si>
    <t>9</t>
    <phoneticPr fontId="7"/>
  </si>
  <si>
    <t>大文字英数字</t>
    <rPh sb="0" eb="3">
      <t>オオモジ</t>
    </rPh>
    <rPh sb="3" eb="6">
      <t>エイスウジ</t>
    </rPh>
    <phoneticPr fontId="4"/>
  </si>
  <si>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</si>
  <si>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4"/>
  </si>
  <si>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</si>
  <si>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4"/>
  </si>
  <si>
    <t>振込先支店コード</t>
    <rPh sb="0" eb="3">
      <t>フリコミサキ</t>
    </rPh>
    <rPh sb="3" eb="5">
      <t>シテン</t>
    </rPh>
    <phoneticPr fontId="4"/>
  </si>
  <si>
    <t>AP4010028</t>
    <phoneticPr fontId="7"/>
  </si>
  <si>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4"/>
  </si>
  <si>
    <t>振込先預金種目</t>
    <rPh sb="0" eb="2">
      <t>フリコミ</t>
    </rPh>
    <rPh sb="2" eb="3">
      <t>サキ</t>
    </rPh>
    <rPh sb="3" eb="5">
      <t>ヨキン</t>
    </rPh>
    <rPh sb="5" eb="7">
      <t>シュモク</t>
    </rPh>
    <phoneticPr fontId="7"/>
  </si>
  <si>
    <t>AP4010029</t>
    <phoneticPr fontId="7"/>
  </si>
  <si>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4"/>
  </si>
  <si>
    <t>振込先口座番号</t>
    <rPh sb="0" eb="3">
      <t>フリコミサキ</t>
    </rPh>
    <rPh sb="3" eb="5">
      <t>コウザ</t>
    </rPh>
    <rPh sb="5" eb="7">
      <t>バンゴウ</t>
    </rPh>
    <phoneticPr fontId="7"/>
  </si>
  <si>
    <t>AP4010030</t>
    <phoneticPr fontId="7"/>
  </si>
  <si>
    <t>7</t>
    <phoneticPr fontId="7"/>
  </si>
  <si>
    <t>振込先銀行コード・振込先支店コード・預金種目・口座番号の全項目について空白データを受け入れた場合は、出金先の主振込先（電子記録債務）（[精算先]メニューの[支払]ページで設定）が設定されます。</t>
    <phoneticPr fontId="4"/>
  </si>
  <si>
    <t>振込先口座名義</t>
    <rPh sb="0" eb="2">
      <t>フリコミ</t>
    </rPh>
    <rPh sb="2" eb="3">
      <t>サキ</t>
    </rPh>
    <rPh sb="3" eb="7">
      <t>コウザメイギ</t>
    </rPh>
    <phoneticPr fontId="7"/>
  </si>
  <si>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</si>
  <si>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7"/>
  </si>
  <si>
    <t>振込先口座名義カナ</t>
    <rPh sb="0" eb="3">
      <t>フリコミサキ</t>
    </rPh>
    <rPh sb="3" eb="5">
      <t>コウザ</t>
    </rPh>
    <rPh sb="5" eb="7">
      <t>メイギ</t>
    </rPh>
    <phoneticPr fontId="7"/>
  </si>
  <si>
    <t>AP4010032</t>
  </si>
  <si>
    <t>AP4010101</t>
  </si>
  <si>
    <t>AP4010102</t>
  </si>
  <si>
    <t>【支払伝票 ‐ ヘッダー情報】</t>
    <rPh sb="1" eb="3">
      <t>シハライ</t>
    </rPh>
    <rPh sb="3" eb="5">
      <t>デンピョウ</t>
    </rPh>
    <rPh sb="12" eb="14">
      <t>ジョウホウ</t>
    </rPh>
    <phoneticPr fontId="3"/>
  </si>
  <si>
    <t>AP4010301</t>
    <phoneticPr fontId="7"/>
  </si>
  <si>
    <t>AP4010302</t>
    <phoneticPr fontId="4"/>
  </si>
  <si>
    <t>伝票No.</t>
    <rPh sb="0" eb="2">
      <t>デンピョウ</t>
    </rPh>
    <phoneticPr fontId="7"/>
  </si>
  <si>
    <t>AP4010303</t>
    <phoneticPr fontId="4"/>
  </si>
  <si>
    <t>AP4010304</t>
    <phoneticPr fontId="4"/>
  </si>
  <si>
    <t>桁数は、設定（メインメニュー右上にある[設定]アイコンから[運用設定]メニューの[基本]ページ）によって異なります。
空白データを受け入れた場合は、支払方法の支払科目が設定されます。
上記が未設定の場合は、必須です。</t>
    <phoneticPr fontId="4"/>
  </si>
  <si>
    <t>AP4010305</t>
    <phoneticPr fontId="4"/>
  </si>
  <si>
    <t>桁数は、設定（メインメニュー右上にある[設定]アイコンから[運用設定]メニューの[基本]ページ）によって異なります。
空白データを受け入れた場合は、支払方法の支払補助科目が設定されます。</t>
    <phoneticPr fontId="4"/>
  </si>
  <si>
    <t>AP4010306</t>
    <phoneticPr fontId="4"/>
  </si>
  <si>
    <t>精算宛先コード</t>
    <rPh sb="0" eb="4">
      <t>セイサンアテサキ</t>
    </rPh>
    <phoneticPr fontId="4"/>
  </si>
  <si>
    <t>AP4010307</t>
  </si>
  <si>
    <t>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</si>
  <si>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4">
      <t>セイサンブモン</t>
    </rPh>
    <phoneticPr fontId="4"/>
  </si>
  <si>
    <t>AP4010308</t>
  </si>
  <si>
    <t>AP4010309</t>
  </si>
  <si>
    <t>債務区分</t>
    <rPh sb="2" eb="4">
      <t>クブン</t>
    </rPh>
    <phoneticPr fontId="3"/>
  </si>
  <si>
    <t>AP4010310</t>
  </si>
  <si>
    <t>AP4010311</t>
  </si>
  <si>
    <t>AP4010312</t>
    <phoneticPr fontId="4"/>
  </si>
  <si>
    <t>AP4010313</t>
    <phoneticPr fontId="4"/>
  </si>
  <si>
    <t>0：電信　１：文書
空白データを受け入れた場合は、支払方法の振込区分が設定されます。</t>
    <rPh sb="2" eb="4">
      <t>デンシン</t>
    </rPh>
    <rPh sb="7" eb="9">
      <t>ブンショ</t>
    </rPh>
    <phoneticPr fontId="3"/>
  </si>
  <si>
    <t>AP4010314</t>
  </si>
  <si>
    <t>0：EB　1：ATM　２：窓口
空白データを受け入れた場合は、支払方法の振込方法が設定されます。</t>
    <rPh sb="31" eb="33">
      <t>シハラ</t>
    </rPh>
    <rPh sb="33" eb="35">
      <t>ホウホウ</t>
    </rPh>
    <rPh sb="36" eb="38">
      <t>フリコミ</t>
    </rPh>
    <rPh sb="38" eb="40">
      <t>ホウホウ</t>
    </rPh>
    <phoneticPr fontId="3"/>
  </si>
  <si>
    <t>AP4010315</t>
  </si>
  <si>
    <t>支払タイプ</t>
    <rPh sb="0" eb="2">
      <t>シハライ</t>
    </rPh>
    <phoneticPr fontId="3"/>
  </si>
  <si>
    <t>AP4010316</t>
  </si>
  <si>
    <t>０：都度払い　１：後日一括
空白データを受け入れた場合は、支払方法の支払タイプが設定されます。</t>
    <rPh sb="2" eb="4">
      <t>ツド</t>
    </rPh>
    <rPh sb="4" eb="5">
      <t>バラ</t>
    </rPh>
    <rPh sb="9" eb="11">
      <t>ゴジツ</t>
    </rPh>
    <rPh sb="11" eb="13">
      <t>イッカツ</t>
    </rPh>
    <rPh sb="31" eb="33">
      <t>ホウホウ</t>
    </rPh>
    <rPh sb="34" eb="36">
      <t>シハライ</t>
    </rPh>
    <phoneticPr fontId="3"/>
  </si>
  <si>
    <t>AP4010317</t>
  </si>
  <si>
    <t>０：しない　１：する
空白データを受け入れた場合は、支払方法の未払計上が設定されます。</t>
    <rPh sb="28" eb="30">
      <t>ホウホウ</t>
    </rPh>
    <rPh sb="31" eb="33">
      <t>ミバライ</t>
    </rPh>
    <rPh sb="33" eb="35">
      <t>ケイジョウ</t>
    </rPh>
    <phoneticPr fontId="3"/>
  </si>
  <si>
    <t>AP4010318</t>
  </si>
  <si>
    <t>0：自動計算　1：定額料金
空白データを受け入れた場合は、出金先の手数料計算が設定されます。</t>
    <rPh sb="36" eb="38">
      <t>ケイサン</t>
    </rPh>
    <phoneticPr fontId="44"/>
  </si>
  <si>
    <t>債務科目コード</t>
    <rPh sb="0" eb="2">
      <t>サイム</t>
    </rPh>
    <rPh sb="2" eb="4">
      <t>カモク</t>
    </rPh>
    <phoneticPr fontId="4"/>
  </si>
  <si>
    <t>AP4010319</t>
    <phoneticPr fontId="4"/>
  </si>
  <si>
    <t>債務補助科目コード</t>
    <rPh sb="0" eb="2">
      <t>サイム</t>
    </rPh>
    <rPh sb="2" eb="6">
      <t>ホジョカモク</t>
    </rPh>
    <phoneticPr fontId="4"/>
  </si>
  <si>
    <t>AP4010320</t>
    <phoneticPr fontId="4"/>
  </si>
  <si>
    <t>債務部門コード</t>
    <rPh sb="0" eb="4">
      <t>サイムブモン</t>
    </rPh>
    <phoneticPr fontId="4"/>
  </si>
  <si>
    <t>AP4010321</t>
    <phoneticPr fontId="4"/>
  </si>
  <si>
    <t>AP4010322</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</si>
  <si>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</si>
  <si>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AP4010323</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</si>
  <si>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</si>
  <si>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債務プロジェクトコード</t>
    <phoneticPr fontId="3"/>
  </si>
  <si>
    <t>AP4010324</t>
  </si>
  <si>
    <t>債務工程／工種コード</t>
    <rPh sb="0" eb="2">
      <t>サイム</t>
    </rPh>
    <rPh sb="2" eb="4">
      <t>コウテイ</t>
    </rPh>
    <rPh sb="5" eb="7">
      <t>コウシュ</t>
    </rPh>
    <phoneticPr fontId="4"/>
  </si>
  <si>
    <t>AP4010325</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</si>
  <si>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空白データを受け入れた場合、出金先の債務主工程／工種（[精算先]メニューの[購入]ページで設定）が設定されます。</t>
    <phoneticPr fontId="4"/>
  </si>
  <si>
    <t>債務摘要</t>
    <rPh sb="0" eb="2">
      <t>サイム</t>
    </rPh>
    <rPh sb="2" eb="4">
      <t>テキヨウ</t>
    </rPh>
    <phoneticPr fontId="4"/>
  </si>
  <si>
    <t>AP4010326</t>
    <phoneticPr fontId="4"/>
  </si>
  <si>
    <t>AP4010327</t>
    <phoneticPr fontId="4"/>
  </si>
  <si>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空白データを受け入れた場合、支払方法の当方負担手数料費用科目の設定により受け入れされます。
上記が未設定の場合は、必須です。</t>
    <rPh sb="198" eb="200">
      <t>トウホウ</t>
    </rPh>
    <rPh sb="200" eb="202">
      <t>フタン</t>
    </rPh>
    <rPh sb="207" eb="209">
      <t>カモク</t>
    </rPh>
    <phoneticPr fontId="1"/>
  </si>
  <si>
    <t>AP4010328</t>
    <phoneticPr fontId="4"/>
  </si>
  <si>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空白データを受け入れた場合、支払方法の当方負担手数料費用補助科目の設定により受け入れされます。</t>
    <rPh sb="197" eb="199">
      <t>ホジョ</t>
    </rPh>
    <phoneticPr fontId="1"/>
  </si>
  <si>
    <t>手数料費用購入先コード</t>
    <rPh sb="0" eb="5">
      <t>テスウリョウヒヨウ</t>
    </rPh>
    <rPh sb="5" eb="7">
      <t>コウニュウ</t>
    </rPh>
    <rPh sb="7" eb="8">
      <t>サキ</t>
    </rPh>
    <phoneticPr fontId="3"/>
  </si>
  <si>
    <t>AP4010329</t>
    <phoneticPr fontId="4"/>
  </si>
  <si>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34" eb="41">
      <t>ハッセイキロクテスウリョウ</t>
    </rPh>
    <rPh sb="62" eb="67">
      <t>テスウリョウフタン</t>
    </rPh>
    <rPh sb="72" eb="74">
      <t>トウホウ</t>
    </rPh>
    <rPh sb="78" eb="80">
      <t>シハライ</t>
    </rPh>
    <rPh sb="88" eb="92">
      <t>ツドシハライ</t>
    </rPh>
    <rPh sb="97" eb="99">
      <t>ミバラ</t>
    </rPh>
    <rPh sb="99" eb="101">
      <t>ケイジョウ</t>
    </rPh>
    <rPh sb="190" eb="192">
      <t>セッテイ</t>
    </rPh>
    <phoneticPr fontId="3"/>
  </si>
  <si>
    <t>手数料費用部門コード</t>
    <rPh sb="5" eb="7">
      <t>ブモン</t>
    </rPh>
    <phoneticPr fontId="1"/>
  </si>
  <si>
    <t>AP4010330</t>
  </si>
  <si>
    <t>この項目は、以下のすべての条件に該当する場合に受け入れできます。
・発生記録手数料に0円より大きい金額を受け入れている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空白データを受け入れた場合、支払方法の手数料費用部門の設定により受け入れされます。</t>
    <phoneticPr fontId="4"/>
  </si>
  <si>
    <t>手数料費用セグメント１コード</t>
    <phoneticPr fontId="4"/>
  </si>
  <si>
    <t>AP4010331</t>
  </si>
  <si>
    <t>この項目は、以下のすべての条件に該当する場合に受け入れできます。
・発生記録手数料に0円より大きい金額を受け入れている
・『奉行V ERPクラウド』をご利用の場合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空白データを受け入れた場合、支払方法の手数料費用セグメント１の設定により受け入れされます。</t>
    <phoneticPr fontId="4"/>
  </si>
  <si>
    <t>手数料費用セグメント２コード</t>
    <phoneticPr fontId="4"/>
  </si>
  <si>
    <t>AP4010332</t>
  </si>
  <si>
    <t>この項目は、以下のすべての条件に該当する場合に受け入れできます。
・『奉行V ERPクラウド』をご利用の場合
・発生記録手数料に0円より大きい金額を受け入れている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空白データを受け入れた場合、支払方法の手数料費用セグメント２の設定により受け入れされます。</t>
    <phoneticPr fontId="4"/>
  </si>
  <si>
    <t>手数料費用プロジェクトコード</t>
    <phoneticPr fontId="4"/>
  </si>
  <si>
    <t>AP4010333</t>
  </si>
  <si>
    <t>この項目は、以下のすべての条件に該当する場合に受け入れできます。
・発生記録手数料に0円より大きい金額を受け入れている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空白データを受け入れた場合、支払方法の手数料費用プロジェクトの設定により受け入れされます。</t>
    <phoneticPr fontId="4"/>
  </si>
  <si>
    <t>手数料費用工程／工種コード</t>
    <phoneticPr fontId="4"/>
  </si>
  <si>
    <t>AP4010334</t>
  </si>
  <si>
    <t>この項目は、以下のすべての条件に該当する場合に受け入れできます。
・発生記録手数料に0円より大きい金額を受け入れている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空白データを受け入れた場合、支払方法の手数料費用工程／工種の設定により受け入れされます。</t>
    <rPh sb="259" eb="261">
      <t>コウテイ</t>
    </rPh>
    <rPh sb="262" eb="264">
      <t>コウシュ</t>
    </rPh>
    <phoneticPr fontId="3"/>
  </si>
  <si>
    <t>手数料費用摘要</t>
    <rPh sb="5" eb="7">
      <t>テキヨウ</t>
    </rPh>
    <phoneticPr fontId="4"/>
  </si>
  <si>
    <t>AP4010335</t>
  </si>
  <si>
    <t>この項目は、以下のすべての条件に該当する場合に受け入れできます。
・発生記録手数料に0円より大きい金額を受け入れている
・「手数料負担」が「0：当方」
・「支払タイプ」が「0：都度支払」または「未払計上」が「1：する」</t>
    <phoneticPr fontId="4"/>
  </si>
  <si>
    <t>【支払伝票 ‐ 手数料支払明細情報】</t>
    <rPh sb="11" eb="13">
      <t>シハライ</t>
    </rPh>
    <phoneticPr fontId="4"/>
  </si>
  <si>
    <t>手数料支払科目コード</t>
    <rPh sb="3" eb="5">
      <t>シハライ</t>
    </rPh>
    <phoneticPr fontId="4"/>
  </si>
  <si>
    <t>AP4010336</t>
    <phoneticPr fontId="4"/>
  </si>
  <si>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「手数料負担」が「0：当方」、「支払タイプ」が「１：後日一括」⇒当方負担手数料支払科目
「手数料負担」が「１：先方」、「支払タイプ」が「１：後日一括」⇒先方負担手数料支払科目</t>
    <phoneticPr fontId="3"/>
  </si>
  <si>
    <t>手数料支払補助科目コード</t>
    <rPh sb="3" eb="5">
      <t>シハライ</t>
    </rPh>
    <phoneticPr fontId="4"/>
  </si>
  <si>
    <t>AP4010337</t>
    <phoneticPr fontId="4"/>
  </si>
  <si>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「手数料負担」が「0：当方」、「支払タイプ」が「１：後日一括」⇒当方負担手数料支払補助科目
「手数料負担」が「１：先方」、「支払タイプ」が「１：後日一括」⇒先方負担手数料支払補助科目</t>
    <phoneticPr fontId="3"/>
  </si>
  <si>
    <t>手数料支払購入先コード</t>
    <rPh sb="0" eb="3">
      <t>テスウリョウ</t>
    </rPh>
    <rPh sb="3" eb="5">
      <t>シハライ</t>
    </rPh>
    <rPh sb="5" eb="7">
      <t>コウニュウ</t>
    </rPh>
    <rPh sb="7" eb="8">
      <t>サキ</t>
    </rPh>
    <phoneticPr fontId="3"/>
  </si>
  <si>
    <t>AP4010338</t>
    <phoneticPr fontId="4"/>
  </si>
  <si>
    <t>この項目は、以下のいずれかの場合に受け入れできます。
・発生記録手数料に0円より大きい金額を受け入れている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72" eb="74">
      <t>シハライ</t>
    </rPh>
    <rPh sb="116" eb="120">
      <t>ゴジツイッカツ</t>
    </rPh>
    <rPh sb="124" eb="126">
      <t>ミバラ</t>
    </rPh>
    <rPh sb="126" eb="128">
      <t>ケイジョウ</t>
    </rPh>
    <rPh sb="150" eb="152">
      <t>センポウ</t>
    </rPh>
    <phoneticPr fontId="3"/>
  </si>
  <si>
    <t>手数料支払部門コード</t>
    <rPh sb="3" eb="5">
      <t>シハライ</t>
    </rPh>
    <rPh sb="5" eb="7">
      <t>ブモン</t>
    </rPh>
    <phoneticPr fontId="1"/>
  </si>
  <si>
    <t>AP4010339</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</si>
  <si>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空白データを受け入れた場合は、支払方法の手数料支払部門が設定されます。</t>
    <rPh sb="201" eb="203">
      <t>クウハク</t>
    </rPh>
    <rPh sb="207" eb="208">
      <t>ウ</t>
    </rPh>
    <rPh sb="209" eb="210">
      <t>イ</t>
    </rPh>
    <rPh sb="212" eb="214">
      <t>バアイ</t>
    </rPh>
    <rPh sb="221" eb="228">
      <t>テスウリョウシハライブモン</t>
    </rPh>
    <phoneticPr fontId="3"/>
  </si>
  <si>
    <t>手数料支払セグメント１コード</t>
    <rPh sb="3" eb="5">
      <t>シハライ</t>
    </rPh>
    <phoneticPr fontId="4"/>
  </si>
  <si>
    <t>AP4010340</t>
  </si>
  <si>
    <t>この項目は、以下のすべての条件に該当する場合に受け入れできます。
・『奉行V ERPクラウド』をご利用の場合
・発生記録手数料に0円より大きい金額を受け入れている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空白データを受け入れた場合は、支払方法の手数料支払セグメント１が設定されます。</t>
    <rPh sb="225" eb="227">
      <t>バアイ</t>
    </rPh>
    <rPh sb="228" eb="229">
      <t>ウ</t>
    </rPh>
    <rPh sb="230" eb="231">
      <t>イ</t>
    </rPh>
    <phoneticPr fontId="1"/>
  </si>
  <si>
    <t>手数料支払セグメント２コード</t>
    <rPh sb="3" eb="5">
      <t>シハライ</t>
    </rPh>
    <phoneticPr fontId="4"/>
  </si>
  <si>
    <t>AP4010341</t>
  </si>
  <si>
    <t>この項目は、以下のすべての条件に該当する場合に受け入れできます。
・『奉行V ERPクラウド』をご利用の場合
・発生記録手数料に0円より大きい金額を受け入れている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空白データを受け入れた場合は、支払方法の手数料支払セグメント２が設定されます。</t>
    <rPh sb="225" eb="227">
      <t>バアイ</t>
    </rPh>
    <rPh sb="228" eb="229">
      <t>ウ</t>
    </rPh>
    <rPh sb="230" eb="231">
      <t>イ</t>
    </rPh>
    <phoneticPr fontId="1"/>
  </si>
  <si>
    <t>手数料支払プロジェクトコード</t>
    <rPh sb="3" eb="5">
      <t>シハライ</t>
    </rPh>
    <phoneticPr fontId="4"/>
  </si>
  <si>
    <t>AP4010342</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</si>
  <si>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空白データを受け入れた場合は、支払方法の手数料支払プロジェクトが設定されます。</t>
    <rPh sb="197" eb="199">
      <t>バアイ</t>
    </rPh>
    <rPh sb="200" eb="201">
      <t>ウ</t>
    </rPh>
    <rPh sb="202" eb="203">
      <t>イ</t>
    </rPh>
    <phoneticPr fontId="1"/>
  </si>
  <si>
    <t>手数料支払工程／工種コード</t>
    <rPh sb="3" eb="5">
      <t>シハライ</t>
    </rPh>
    <phoneticPr fontId="4"/>
  </si>
  <si>
    <t>AP4010343</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</si>
  <si>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空白データを受け入れた場合は、支払方法の手数料支払工程／工種が設定されます。</t>
    <rPh sb="196" eb="198">
      <t>バアイ</t>
    </rPh>
    <rPh sb="199" eb="200">
      <t>ウ</t>
    </rPh>
    <rPh sb="201" eb="202">
      <t>イ</t>
    </rPh>
    <rPh sb="297" eb="299">
      <t>コウテイ</t>
    </rPh>
    <rPh sb="300" eb="302">
      <t>コウシュ</t>
    </rPh>
    <phoneticPr fontId="3"/>
  </si>
  <si>
    <t>手数料支払摘要</t>
    <rPh sb="3" eb="5">
      <t>シハライ</t>
    </rPh>
    <rPh sb="5" eb="7">
      <t>テキヨウ</t>
    </rPh>
    <phoneticPr fontId="4"/>
  </si>
  <si>
    <t>AP4010344</t>
  </si>
  <si>
    <t>この項目は、以下のいずれかの条件に該当する場合に受け入れできます。
・発生記録手数料に0円より大きい金額を受け入れている
・「手数料負担」が「0：当方」かつ「支払タイプ」が「０：都度払い」
・「手数料負担」が「0：当方」かつ「支払タイプ」が「１：後日一括」かつ「未払計上」が「０：しない」 
・「手数料負担」が「1：先方」</t>
    <phoneticPr fontId="4"/>
  </si>
  <si>
    <t>桁数は、設定（メインメニュー右上にある[設定]アイコンから[運用設定]メニューの[取引先管理]ページ）
によって異なります。</t>
    <phoneticPr fontId="7"/>
  </si>
  <si>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7"/>
  </si>
  <si>
    <t>AP4010018</t>
    <phoneticPr fontId="70"/>
  </si>
  <si>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7"/>
  </si>
  <si>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7"/>
  </si>
  <si>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7"/>
  </si>
  <si>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7"/>
  </si>
  <si>
    <t>支払手形データ</t>
    <phoneticPr fontId="4"/>
  </si>
  <si>
    <t>AP4010001</t>
  </si>
  <si>
    <t>期日債務番号</t>
    <rPh sb="0" eb="2">
      <t>キジツ</t>
    </rPh>
    <rPh sb="4" eb="6">
      <t>バンゴウ</t>
    </rPh>
    <phoneticPr fontId="33"/>
  </si>
  <si>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</si>
  <si>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</si>
  <si>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</si>
  <si>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</si>
  <si>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</si>
  <si>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3"/>
  </si>
  <si>
    <t>AP4010006</t>
  </si>
  <si>
    <t>AP4010007</t>
    <phoneticPr fontId="70"/>
  </si>
  <si>
    <t>桁数は、設定（メインメニュー右上にある[設定]アイコンから[運用設定]メニューの[取引先管理]ページ）によって異なります。
【必須になる条件】
手形種類が「1:為替手形」の場合</t>
    <phoneticPr fontId="4"/>
  </si>
  <si>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</si>
  <si>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4"/>
  </si>
  <si>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</si>
  <si>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</si>
  <si>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</si>
  <si>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</si>
  <si>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4"/>
  </si>
  <si>
    <t>支払額</t>
  </si>
  <si>
    <t>形式は、表紙の「金額・数量の形式」参照
マイナス、0円は指定できません。</t>
  </si>
  <si>
    <t>印紙税額</t>
    <rPh sb="0" eb="4">
      <t>インシゼイガク</t>
    </rPh>
    <phoneticPr fontId="43"/>
  </si>
  <si>
    <t>AP4010016</t>
  </si>
  <si>
    <t>支払方法コード</t>
    <rPh sb="2" eb="4">
      <t>ホウホウ</t>
    </rPh>
    <phoneticPr fontId="33"/>
  </si>
  <si>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7"/>
  </si>
  <si>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</si>
  <si>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</si>
  <si>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3"/>
  </si>
  <si>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3"/>
  </si>
  <si>
    <t>【支払伝票 ‐ 郵送料明細情報】</t>
    <rPh sb="8" eb="11">
      <t>ユウソウリョウ</t>
    </rPh>
    <phoneticPr fontId="4"/>
  </si>
  <si>
    <t>郵送料科目コード</t>
    <phoneticPr fontId="4"/>
  </si>
  <si>
    <t>AP4010345</t>
    <phoneticPr fontId="4"/>
  </si>
  <si>
    <t>この項目は、以下のすべての条件に該当する場合に受け入れできます。
・郵送料に0円より大きい金額を受け入れている
桁数は、設定（メインメニュー右上にある[設定]アイコンから[運用設定]メニューの[基本]ページ）によって異なります。
空白データを受け入れた場合、支払方法の郵送料科目が設定されます。
上記が未設定の場合は、必須です。</t>
    <rPh sb="129" eb="133">
      <t>シハライホウホウユウソウリョウセッテイ</t>
    </rPh>
    <phoneticPr fontId="1"/>
  </si>
  <si>
    <t>郵送料補助科目コード</t>
    <phoneticPr fontId="4"/>
  </si>
  <si>
    <t>AP4010346</t>
    <phoneticPr fontId="4"/>
  </si>
  <si>
    <t>この項目は、以下のすべての条件に該当する場合に受け入れできます。
・「支払区分」が「0：指定なし」以外
桁数は、設定（メインメニュー右上にある[設定]アイコンから[運用設定]メニューの[基本]ページ）によって異なります。
空白データを受け入れた場合、支払方法の郵送料科目が設定されます。</t>
    <phoneticPr fontId="1"/>
  </si>
  <si>
    <t>郵送料購入先コード</t>
    <rPh sb="0" eb="3">
      <t>ユウソウリョウ</t>
    </rPh>
    <rPh sb="3" eb="5">
      <t>コウニュウ</t>
    </rPh>
    <rPh sb="5" eb="6">
      <t>サキ</t>
    </rPh>
    <phoneticPr fontId="3"/>
  </si>
  <si>
    <t>AP4010347</t>
  </si>
  <si>
    <t>この項目は、以下のすべての条件に該当する場合に受け入れできます。
・郵送料に0円より大きい金額を受け入れている
桁数は、設定（メインメニュー右上にある[設定]アイコンから[運用設定]メニューの[取引先管理]ページ）によって異なります。
空白データを受け入れた場合、出金先が設定されます。</t>
    <rPh sb="34" eb="37">
      <t>ユウソウリョウ</t>
    </rPh>
    <rPh sb="39" eb="40">
      <t>エン</t>
    </rPh>
    <rPh sb="42" eb="43">
      <t>オオ</t>
    </rPh>
    <rPh sb="45" eb="47">
      <t>キンガク</t>
    </rPh>
    <rPh sb="48" eb="49">
      <t>ウ</t>
    </rPh>
    <rPh sb="50" eb="51">
      <t>イ</t>
    </rPh>
    <phoneticPr fontId="3"/>
  </si>
  <si>
    <t>郵送料部門コード</t>
    <rPh sb="3" eb="5">
      <t>ブモン</t>
    </rPh>
    <phoneticPr fontId="1"/>
  </si>
  <si>
    <t>AP4010348</t>
  </si>
  <si>
    <t>この項目は、以下のすべての条件に該当する場合に受け入れできます。
・郵送料に0円より大きい金額を受け入れている
項目名、桁数は、設定（メインメニュー右上にある[設定]アイコンから[運用設定]メニューの[基本]ページ）によって異なります。
空白データを受け入れた場合、支払方法の郵送料部門の設定により受け入れされます。
上記が未設定の場合は、必須です。</t>
    <rPh sb="138" eb="141">
      <t>ユウソウリョウ</t>
    </rPh>
    <rPh sb="141" eb="143">
      <t>ブモン</t>
    </rPh>
    <phoneticPr fontId="4"/>
  </si>
  <si>
    <t>郵送料セグメント１コード</t>
    <phoneticPr fontId="4"/>
  </si>
  <si>
    <t>AP4010349</t>
  </si>
  <si>
    <t>この項目は、以下のすべての条件に該当する場合に受け入れできます。
・郵送料に0円より大きい金額を受け入れている
・『奉行V ERPクラウド』をご利用の場合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空白データを受け入れた場合、支払方法の郵送料セグメント１の設定により受け入れされます。</t>
    <phoneticPr fontId="4"/>
  </si>
  <si>
    <t>郵送料セグメント２コード</t>
    <phoneticPr fontId="4"/>
  </si>
  <si>
    <t>AP4010350</t>
  </si>
  <si>
    <t>この項目は、以下のすべての条件に該当する場合に受け入れできます。
・郵送料に0円より大きい金額を受け入れている
・『奉行V ERPクラウド』をご利用の場合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空白データを受け入れた場合、支払方法の郵送料セグメント２の設定により受け入れされます。</t>
    <phoneticPr fontId="4"/>
  </si>
  <si>
    <t>郵送料プロジェクトコード</t>
    <phoneticPr fontId="4"/>
  </si>
  <si>
    <t>AP4010351</t>
  </si>
  <si>
    <t>この項目は、以下のすべての条件に該当する場合に受け入れできます。
・郵送料に0円より大きい金額を受け入れている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空白データを受け入れた場合、支払方法の郵送料プロジェクトの設定により受け入れされます。</t>
    <phoneticPr fontId="4"/>
  </si>
  <si>
    <t>郵送料工程／工種コード</t>
    <phoneticPr fontId="4"/>
  </si>
  <si>
    <t>AP4010352</t>
  </si>
  <si>
    <t>この項目は、以下のすべての条件に該当する場合に受け入れできます。
・郵送料に0円より大きい金額を受け入れている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空白データを受け入れた場合、支払方法の郵送料工程／工種の設定により受け入れされます。</t>
    <rPh sb="203" eb="205">
      <t>コウテイ</t>
    </rPh>
    <rPh sb="206" eb="208">
      <t>コウシュ</t>
    </rPh>
    <phoneticPr fontId="4"/>
  </si>
  <si>
    <t>郵送料摘要</t>
    <rPh sb="3" eb="5">
      <t>テキヨウ</t>
    </rPh>
    <phoneticPr fontId="4"/>
  </si>
  <si>
    <t>AP4010353</t>
    <phoneticPr fontId="4"/>
  </si>
  <si>
    <t>この項目は、以下のすべての条件に該当する場合に受け入れできます。
・郵送料に0円より大きい金額を受け入れている</t>
    <phoneticPr fontId="4"/>
  </si>
  <si>
    <t>期日支払データ</t>
    <phoneticPr fontId="4"/>
  </si>
  <si>
    <t>AP4010001</t>
    <phoneticPr fontId="4"/>
  </si>
  <si>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7"/>
  </si>
  <si>
    <t>「*」各伝票の１明細目に必ず付けます。</t>
    <rPh sb="3" eb="6">
      <t>カクデンピョウ</t>
    </rPh>
    <rPh sb="8" eb="10">
      <t>メイサイ</t>
    </rPh>
    <rPh sb="10" eb="11">
      <t>メ</t>
    </rPh>
    <rPh sb="12" eb="13">
      <t>カナラ</t>
    </rPh>
    <rPh sb="14" eb="15">
      <t>ツ</t>
    </rPh>
    <phoneticPr fontId="15"/>
  </si>
  <si>
    <t>この項目は、『蔵奉行クラウド』または『債務奉行ｉクラウド』の『Sシステム』または『債務奉行V ERPクラウド』をご利用の場合に指定できます。</t>
  </si>
  <si>
    <t>精算先事業所名</t>
    <rPh sb="2" eb="3">
      <t>サキ</t>
    </rPh>
    <phoneticPr fontId="15"/>
  </si>
  <si>
    <t>精算単位</t>
    <rPh sb="0" eb="2">
      <t>セイサン</t>
    </rPh>
    <phoneticPr fontId="15"/>
  </si>
  <si>
    <t>精算宛先コード</t>
    <rPh sb="0" eb="2">
      <t>セイサン</t>
    </rPh>
    <rPh sb="2" eb="4">
      <t>アテサキ</t>
    </rPh>
    <phoneticPr fontId="15"/>
  </si>
  <si>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5"/>
  </si>
  <si>
    <t>精算部門コード</t>
    <rPh sb="2" eb="4">
      <t>ブモン</t>
    </rPh>
    <phoneticPr fontId="0"/>
  </si>
  <si>
    <t>【支払予定】</t>
    <rPh sb="1" eb="3">
      <t>シハライ</t>
    </rPh>
    <phoneticPr fontId="15"/>
  </si>
  <si>
    <t>支払予定１</t>
    <rPh sb="2" eb="4">
      <t>ヨテイ</t>
    </rPh>
    <phoneticPr fontId="15"/>
  </si>
  <si>
    <t>桁数は、設定（メインメニュー右上にある[設定]アイコンから[運用設定]メニューの[債務管理]ページ）によって異なります。
空白データを受け入れた場合は、精算先の支払サイト1で設定した支払方法（[精算先]メニューの[精算]ページで設定）が設定されます。</t>
    <phoneticPr fontId="4"/>
  </si>
  <si>
    <t>支払予定日１</t>
    <phoneticPr fontId="4"/>
  </si>
  <si>
    <t>支払予定２</t>
    <rPh sb="2" eb="4">
      <t>ヨテイ</t>
    </rPh>
    <phoneticPr fontId="15"/>
  </si>
  <si>
    <t>支払予定３</t>
    <rPh sb="2" eb="4">
      <t>ヨテイ</t>
    </rPh>
    <phoneticPr fontId="15"/>
  </si>
  <si>
    <t>支払予定４</t>
    <rPh sb="2" eb="4">
      <t>ヨテイ</t>
    </rPh>
    <phoneticPr fontId="15"/>
  </si>
  <si>
    <t>支払予定５</t>
    <rPh sb="2" eb="4">
      <t>ヨテイ</t>
    </rPh>
    <phoneticPr fontId="15"/>
  </si>
  <si>
    <t>支払予定６</t>
    <rPh sb="2" eb="4">
      <t>ヨテイ</t>
    </rPh>
    <phoneticPr fontId="15"/>
  </si>
  <si>
    <t>支払予定７</t>
    <rPh sb="2" eb="4">
      <t>ヨテイ</t>
    </rPh>
    <phoneticPr fontId="15"/>
  </si>
  <si>
    <t>支払予定８</t>
    <rPh sb="2" eb="4">
      <t>ヨテイ</t>
    </rPh>
    <phoneticPr fontId="15"/>
  </si>
  <si>
    <t>支払予定９</t>
    <rPh sb="2" eb="4">
      <t>ヨテイ</t>
    </rPh>
    <phoneticPr fontId="15"/>
  </si>
  <si>
    <t>支払予定10</t>
    <rPh sb="2" eb="4">
      <t>ヨテイ</t>
    </rPh>
    <phoneticPr fontId="15"/>
  </si>
  <si>
    <t>支払予定11</t>
    <rPh sb="2" eb="4">
      <t>ヨテイ</t>
    </rPh>
    <phoneticPr fontId="15"/>
  </si>
  <si>
    <t>支払予定12</t>
    <rPh sb="2" eb="4">
      <t>ヨテイ</t>
    </rPh>
    <phoneticPr fontId="15"/>
  </si>
  <si>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</si>
  <si>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</si>
  <si>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源泉予定額</t>
    <rPh sb="0" eb="2">
      <t>ゲンセン</t>
    </rPh>
    <rPh sb="2" eb="4">
      <t>ヨテイ</t>
    </rPh>
    <rPh sb="4" eb="5">
      <t>ガク</t>
    </rPh>
    <phoneticPr fontId="15"/>
  </si>
  <si>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</si>
  <si>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5"/>
  </si>
  <si>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</si>
  <si>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</si>
  <si>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5"/>
  </si>
  <si>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</si>
  <si>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</si>
  <si>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5"/>
  </si>
  <si>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</si>
  <si>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</si>
  <si>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</si>
  <si>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電子記録債務残高データ</t>
    <phoneticPr fontId="4"/>
  </si>
  <si>
    <t>AP4010018</t>
  </si>
  <si>
    <t>支払手形残高データ</t>
    <phoneticPr fontId="4"/>
  </si>
  <si>
    <t>AP4010007</t>
  </si>
  <si>
    <t>期日支払残高データ</t>
    <phoneticPr fontId="4"/>
  </si>
  <si>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</si>
  <si>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5"/>
  </si>
  <si>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</si>
  <si>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</si>
  <si>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</si>
  <si>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</si>
  <si>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</si>
  <si>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</si>
  <si>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</si>
  <si>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</si>
  <si>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</si>
  <si>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</si>
  <si>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</si>
  <si>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</si>
  <si>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5"/>
  </si>
  <si>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</si>
  <si>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</si>
  <si>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</si>
  <si>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</si>
  <si>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</si>
  <si>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</si>
  <si>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桁数は、設定（メインメニュー右上にある[設定]アイコンから[運用設定]メニューの[取引先管理]ページ）によって異なります。</t>
    <rPh sb="41" eb="43">
      <t>トリヒキ</t>
    </rPh>
    <rPh sb="43" eb="44">
      <t>サキ</t>
    </rPh>
    <phoneticPr fontId="34"/>
  </si>
  <si>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</si>
  <si>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</si>
  <si>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4"/>
  </si>
  <si>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4"/>
  </si>
  <si>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</si>
  <si>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</si>
  <si>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</si>
  <si>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5"/>
  </si>
  <si>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</si>
  <si>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4"/>
  </si>
  <si>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</si>
  <si>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</si>
  <si>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4"/>
  </si>
  <si>
    <t>AP3060003</t>
  </si>
  <si>
    <t>発注日付</t>
    <rPh sb="0" eb="2">
      <t>ハッチュウ</t>
    </rPh>
    <rPh sb="2" eb="4">
      <t>ヒヅケ</t>
    </rPh>
    <phoneticPr fontId="0"/>
  </si>
  <si>
    <t>AP3060004</t>
  </si>
  <si>
    <t>発注額</t>
    <rPh sb="0" eb="2">
      <t>ハッチュウ</t>
    </rPh>
    <rPh sb="2" eb="3">
      <t>ガク</t>
    </rPh>
    <phoneticPr fontId="34"/>
  </si>
  <si>
    <t>AP3060005</t>
  </si>
  <si>
    <t>工事発注支払額</t>
  </si>
  <si>
    <t>AP3060006</t>
  </si>
  <si>
    <t>為替レート</t>
    <rPh sb="0" eb="2">
      <t>カワセ</t>
    </rPh>
    <phoneticPr fontId="4"/>
  </si>
  <si>
    <t>債務奉行クラウド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</si>
  <si>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</si>
  <si>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</si>
  <si>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</si>
  <si>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</si>
  <si>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債務取引データ</t>
    <rPh sb="2" eb="4">
      <t>トリヒキ</t>
    </rPh>
    <phoneticPr fontId="7"/>
  </si>
  <si>
    <t>備考の修正（空白データを受け入れた場合の動作を債務取引の債務補助科目指定に応じた内容に修正）</t>
    <rPh sb="28" eb="30">
      <t>サイム</t>
    </rPh>
    <phoneticPr fontId="7"/>
  </si>
  <si>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</si>
  <si>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</si>
  <si>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</si>
  <si>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</si>
  <si>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</si>
  <si>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</si>
  <si>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</si>
  <si>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</si>
  <si>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</si>
  <si>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</si>
  <si>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</si>
  <si>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</si>
  <si>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</si>
  <si>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購入処理区分データ</t>
    <phoneticPr fontId="4"/>
  </si>
  <si>
    <t>購入処理区分コード</t>
    <phoneticPr fontId="1"/>
  </si>
  <si>
    <t>AP1160001</t>
    <phoneticPr fontId="28"/>
  </si>
  <si>
    <t>4</t>
    <phoneticPr fontId="28"/>
  </si>
  <si>
    <t>購入処理区分名</t>
    <rPh sb="6" eb="7">
      <t>ナ</t>
    </rPh>
    <phoneticPr fontId="1"/>
  </si>
  <si>
    <t>AP1160002</t>
  </si>
  <si>
    <t>30</t>
    <phoneticPr fontId="28"/>
  </si>
  <si>
    <t>背景色</t>
    <rPh sb="0" eb="3">
      <t>ハイケイショク</t>
    </rPh>
    <phoneticPr fontId="1"/>
  </si>
  <si>
    <t>AP1160101</t>
    <phoneticPr fontId="28"/>
  </si>
  <si>
    <t>2</t>
    <phoneticPr fontId="28"/>
  </si>
  <si>
    <t>0：色なし　1：ピンク　2：薄い青　3：茶　4：黄緑　5：水色　6：青　7：薄い緑　8：黄　9：オレンジ　10：緑　11：紫　12：グレー　13：赤紫　14：黒
空白で受け入れた場合は、0：色なしで受け入れられます。</t>
    <rPh sb="2" eb="3">
      <t>イロ</t>
    </rPh>
    <rPh sb="95" eb="96">
      <t>イロ</t>
    </rPh>
    <phoneticPr fontId="4"/>
  </si>
  <si>
    <t>仕入伝票区分</t>
    <phoneticPr fontId="3"/>
  </si>
  <si>
    <t>AP1160102</t>
  </si>
  <si>
    <t>0：債務計上　1：即時支払  9：未指定
空白で受け入れた場合は、0：債務計上で受け入れられます。</t>
    <rPh sb="9" eb="11">
      <t>ソクジ</t>
    </rPh>
    <rPh sb="11" eb="13">
      <t>シハライ</t>
    </rPh>
    <rPh sb="17" eb="20">
      <t>ミシテイ</t>
    </rPh>
    <rPh sb="35" eb="37">
      <t>サイム</t>
    </rPh>
    <phoneticPr fontId="15"/>
  </si>
  <si>
    <t>債務区分</t>
    <phoneticPr fontId="4"/>
  </si>
  <si>
    <t>AP1160103</t>
  </si>
  <si>
    <t>0：営業外債務　1：営業債務　9：未指定
空白で受け入れた場合は、1：営業債務で受け入れられます。</t>
    <rPh sb="17" eb="20">
      <t>ミシテイ</t>
    </rPh>
    <phoneticPr fontId="4"/>
  </si>
  <si>
    <t>主仕入取引コード</t>
    <phoneticPr fontId="3"/>
  </si>
  <si>
    <t>AP1160104</t>
  </si>
  <si>
    <t>主仕入取引コードー返品</t>
    <phoneticPr fontId="3"/>
  </si>
  <si>
    <t>AP1160105</t>
  </si>
  <si>
    <t>主仕入取引コードー値引</t>
    <rPh sb="9" eb="11">
      <t>ネビキ</t>
    </rPh>
    <phoneticPr fontId="3"/>
  </si>
  <si>
    <t>AP1160106</t>
  </si>
  <si>
    <t>主仕入取引コードーその他</t>
    <rPh sb="11" eb="12">
      <t>タ</t>
    </rPh>
    <phoneticPr fontId="3"/>
  </si>
  <si>
    <t>AP1160107</t>
  </si>
  <si>
    <t>主仕入取引コードー雑費</t>
    <rPh sb="9" eb="11">
      <t>ザッピ</t>
    </rPh>
    <phoneticPr fontId="3"/>
  </si>
  <si>
    <t>AP1160110</t>
    <phoneticPr fontId="4"/>
  </si>
  <si>
    <t>主仕入取引コードー運賃</t>
    <rPh sb="9" eb="11">
      <t>ウンチン</t>
    </rPh>
    <phoneticPr fontId="3"/>
  </si>
  <si>
    <t>AP1160111</t>
    <phoneticPr fontId="4"/>
  </si>
  <si>
    <t>主仕入取引コードー消費税</t>
    <rPh sb="9" eb="12">
      <t>ショウヒゼイ</t>
    </rPh>
    <phoneticPr fontId="3"/>
  </si>
  <si>
    <t>AP1160108</t>
  </si>
  <si>
    <t>AP1160109</t>
  </si>
  <si>
    <t>この項目は、『債務奉行V ERPクラウド』をご利用の場合に指定できます。</t>
    <rPh sb="26" eb="28">
      <t>バアイ</t>
    </rPh>
    <rPh sb="29" eb="31">
      <t>シテイ</t>
    </rPh>
    <phoneticPr fontId="4"/>
  </si>
  <si>
    <t>AP1160201</t>
    <phoneticPr fontId="28"/>
  </si>
  <si>
    <t>0：債務伝票　1：精算締め  9：未指定
空白で受け入れた場合は、1：精算締めで受け入れられます。</t>
    <rPh sb="35" eb="38">
      <t>セイサンジ</t>
    </rPh>
    <phoneticPr fontId="4"/>
  </si>
  <si>
    <t>支払予定確定単位</t>
    <rPh sb="4" eb="6">
      <t>カクテイ</t>
    </rPh>
    <rPh sb="6" eb="8">
      <t>タンイ</t>
    </rPh>
    <phoneticPr fontId="15"/>
  </si>
  <si>
    <t>AP1160202</t>
  </si>
  <si>
    <t>0：債務伝票　1：精算締め  9：未指定
空白で受け入れた場合は、1：精算締めで受け入れられます。</t>
    <phoneticPr fontId="4"/>
  </si>
  <si>
    <t>分割</t>
    <rPh sb="0" eb="2">
      <t>ブンカツ</t>
    </rPh>
    <phoneticPr fontId="15"/>
  </si>
  <si>
    <t>AP1160301</t>
    <phoneticPr fontId="28"/>
  </si>
  <si>
    <t>端数処理額</t>
  </si>
  <si>
    <t>AP1160302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</si>
  <si>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5"/>
  </si>
  <si>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</si>
  <si>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5"/>
  </si>
  <si>
    <t>支払サイト１-支払方法コード</t>
  </si>
  <si>
    <t>AP1160311</t>
    <phoneticPr fontId="28"/>
  </si>
  <si>
    <t>支払サイト１-休日支払指定</t>
  </si>
  <si>
    <t>AP1160312</t>
  </si>
  <si>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</si>
  <si>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</si>
  <si>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1"/>
  </si>
  <si>
    <t>支払サイト１-支払予定日（設定）</t>
    <rPh sb="13" eb="15">
      <t>セッテイ</t>
    </rPh>
    <phoneticPr fontId="15"/>
  </si>
  <si>
    <t>AP1160314</t>
  </si>
  <si>
    <t>支払サイト１-支払予定日（月）</t>
    <rPh sb="13" eb="14">
      <t>ツキ</t>
    </rPh>
    <phoneticPr fontId="15"/>
  </si>
  <si>
    <t>AP1160315</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</si>
  <si>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</si>
  <si>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5"/>
  </si>
  <si>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</si>
  <si>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</si>
  <si>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</si>
  <si>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</si>
  <si>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1"/>
  </si>
  <si>
    <t>支払サイト１-分割割当値</t>
    <rPh sb="7" eb="9">
      <t>ブンカツ</t>
    </rPh>
    <rPh sb="9" eb="11">
      <t>ワリアテ</t>
    </rPh>
    <rPh sb="11" eb="12">
      <t>アタイ</t>
    </rPh>
    <phoneticPr fontId="15"/>
  </si>
  <si>
    <t>AP1160318</t>
  </si>
  <si>
    <t>支払サイト２-支払方法コード</t>
  </si>
  <si>
    <t>AP1160321</t>
    <phoneticPr fontId="28"/>
  </si>
  <si>
    <t>設定内容は、「支払サイト１」と同様です。
「支払サイト１-分割割当値」が「0」の場合は指定できません。</t>
    <rPh sb="43" eb="45">
      <t>シテイ</t>
    </rPh>
    <phoneticPr fontId="1"/>
  </si>
  <si>
    <t>支払サイト２-休日支払指定</t>
  </si>
  <si>
    <t>AP1160322</t>
  </si>
  <si>
    <t>支払サイト２-休日パターンコード</t>
  </si>
  <si>
    <t>AP1160323</t>
  </si>
  <si>
    <t>支払サイト２-支払予定日（設定）</t>
    <rPh sb="13" eb="15">
      <t>セッテイ</t>
    </rPh>
    <phoneticPr fontId="15"/>
  </si>
  <si>
    <t>AP1160324</t>
  </si>
  <si>
    <t>支払サイト２-支払予定日（月）</t>
    <rPh sb="13" eb="14">
      <t>ツキ</t>
    </rPh>
    <phoneticPr fontId="15"/>
  </si>
  <si>
    <t>AP1160325</t>
  </si>
  <si>
    <t>支払サイト２-支払予定日（日）</t>
    <rPh sb="13" eb="14">
      <t>ニチ</t>
    </rPh>
    <phoneticPr fontId="15"/>
  </si>
  <si>
    <t>AP1160326</t>
  </si>
  <si>
    <t>支払サイト２-日指定の月末調整</t>
  </si>
  <si>
    <t>AP1160327</t>
  </si>
  <si>
    <t>[債務取引]メニューで登録されている仕入区分が「0：仕入」の債務取引コードを設定します。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</si>
  <si>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</si>
  <si>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[債務取引]メニューで登録されている仕入区分が「2：値引」の販売取引コードを設定します。
桁数は、設定（メインメニュー右上にある[設定]アイコンから[運用設定]メニューの[債務管理]ページ）によって異なります。</t>
  </si>
  <si>
    <t>[債務取引]メニューで登録されている仕入区分が「9：その他」の債務取引コードを設定します。
桁数は、設定（メインメニュー右上にある[設定]アイコンから[運用設定]メニューの[債務管理]ページ）によって異なります。</t>
  </si>
  <si>
    <t>[債務取引]メニューで登録されている仕入区分が「3：消費税」の債務取引コードを設定します。
桁数は、設定（メインメニュー右上にある[設定]アイコンから[運用設定]メニューの[債務管理]ページ）によって異なります。</t>
    <rPh sb="26" eb="29">
      <t>ショウヒゼイ</t>
    </rPh>
    <phoneticPr fontId="4"/>
  </si>
  <si>
    <t>『奉行V ERPクラウド』をご利用の場合</t>
  </si>
  <si>
    <t>MD1030001</t>
  </si>
  <si>
    <t>必須</t>
    <rPh sb="0" eb="2">
      <t>ヒッス</t>
    </rPh>
    <phoneticPr fontId="12"/>
  </si>
  <si>
    <t>セグメント１名</t>
    <phoneticPr fontId="4"/>
  </si>
  <si>
    <t>MD1030002</t>
  </si>
  <si>
    <t>文字</t>
    <rPh sb="0" eb="2">
      <t>モジ</t>
    </rPh>
    <phoneticPr fontId="58"/>
  </si>
  <si>
    <t>MD1030003</t>
  </si>
  <si>
    <t>英数カナ</t>
    <rPh sb="0" eb="2">
      <t>エイスウ</t>
    </rPh>
    <phoneticPr fontId="58"/>
  </si>
  <si>
    <t>MD1040001</t>
  </si>
  <si>
    <t>セグメント２名</t>
    <phoneticPr fontId="4"/>
  </si>
  <si>
    <t>MD1040002</t>
  </si>
  <si>
    <t>MD1040003</t>
  </si>
  <si>
    <t>『外貨入力オプション for 奉行クラウド』をご利用の場合</t>
    <phoneticPr fontId="4"/>
  </si>
  <si>
    <t>為替レート種別コード</t>
    <rPh sb="0" eb="2">
      <t>カワセ</t>
    </rPh>
    <rPh sb="5" eb="7">
      <t>シュベツ</t>
    </rPh>
    <phoneticPr fontId="45"/>
  </si>
  <si>
    <t>MD1020001</t>
  </si>
  <si>
    <t>為替レート種別名</t>
    <rPh sb="0" eb="2">
      <t>カワセ</t>
    </rPh>
    <rPh sb="5" eb="7">
      <t>シュベツ</t>
    </rPh>
    <rPh sb="7" eb="8">
      <t>ナ</t>
    </rPh>
    <phoneticPr fontId="45"/>
  </si>
  <si>
    <t>MD1020002</t>
  </si>
  <si>
    <t>文字</t>
    <rPh sb="0" eb="2">
      <t>モジ</t>
    </rPh>
    <phoneticPr fontId="45"/>
  </si>
  <si>
    <t>為替レート種別略称</t>
    <rPh sb="0" eb="2">
      <t>カワセ</t>
    </rPh>
    <rPh sb="5" eb="7">
      <t>シュベツ</t>
    </rPh>
    <rPh sb="7" eb="9">
      <t>リャクショウ</t>
    </rPh>
    <phoneticPr fontId="45"/>
  </si>
  <si>
    <t>MD1020003</t>
  </si>
  <si>
    <t>入力単位</t>
    <rPh sb="0" eb="2">
      <t>ニュウリョク</t>
    </rPh>
    <rPh sb="2" eb="4">
      <t>タンイ</t>
    </rPh>
    <phoneticPr fontId="35"/>
  </si>
  <si>
    <t>MD1020004</t>
  </si>
  <si>
    <t>数字</t>
    <rPh sb="0" eb="2">
      <t>スウジ</t>
    </rPh>
    <phoneticPr fontId="35"/>
  </si>
  <si>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</si>
  <si>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5"/>
  </si>
  <si>
    <t>【為替レート明細】</t>
    <rPh sb="1" eb="3">
      <t>カワセ</t>
    </rPh>
    <phoneticPr fontId="4"/>
  </si>
  <si>
    <t>ISO通貨コード</t>
    <phoneticPr fontId="4"/>
  </si>
  <si>
    <t>MD1020005</t>
  </si>
  <si>
    <t>大文字英字</t>
    <rPh sb="0" eb="3">
      <t>オオモジ</t>
    </rPh>
    <rPh sb="3" eb="5">
      <t>エイジ</t>
    </rPh>
    <phoneticPr fontId="42"/>
  </si>
  <si>
    <t>為替レート日付（開始）</t>
    <rPh sb="0" eb="2">
      <t>カワセ</t>
    </rPh>
    <rPh sb="5" eb="7">
      <t>ヒヅケ</t>
    </rPh>
    <rPh sb="8" eb="10">
      <t>カイシ</t>
    </rPh>
    <phoneticPr fontId="4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</si>
  <si>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</si>
  <si>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</si>
  <si>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3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</si>
  <si>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</si>
  <si>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</si>
  <si>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</si>
  <si>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5"/>
  </si>
  <si>
    <t>法人口座データ</t>
    <phoneticPr fontId="4"/>
  </si>
  <si>
    <t>【基本】</t>
    <rPh sb="1" eb="3">
      <t>キホン</t>
    </rPh>
    <phoneticPr fontId="69"/>
  </si>
  <si>
    <t>【ヘッダー情報】</t>
    <rPh sb="5" eb="7">
      <t>ジョウホウ</t>
    </rPh>
    <phoneticPr fontId="17"/>
  </si>
  <si>
    <t>法人口座コード</t>
    <rPh sb="0" eb="2">
      <t>ホウジン</t>
    </rPh>
    <rPh sb="2" eb="4">
      <t>コウザ</t>
    </rPh>
    <phoneticPr fontId="55"/>
  </si>
  <si>
    <t>BK1010001</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</si>
  <si>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</si>
  <si>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</si>
  <si>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</si>
  <si>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56"/>
  </si>
  <si>
    <t>BK1010101</t>
  </si>
  <si>
    <t>BK1010102</t>
  </si>
  <si>
    <t>支店住所</t>
    <rPh sb="0" eb="2">
      <t>シテン</t>
    </rPh>
    <rPh sb="2" eb="4">
      <t>ジュウショ</t>
    </rPh>
    <phoneticPr fontId="55"/>
  </si>
  <si>
    <t>BK1010103</t>
  </si>
  <si>
    <t>預金種目</t>
    <rPh sb="0" eb="2">
      <t>ヨキン</t>
    </rPh>
    <rPh sb="2" eb="4">
      <t>シュモク</t>
    </rPh>
    <phoneticPr fontId="55"/>
  </si>
  <si>
    <t>BK1010104</t>
  </si>
  <si>
    <t>1：普通 　2：当座　4：貯蓄　9：その他</t>
    <rPh sb="2" eb="4">
      <t>フツウ</t>
    </rPh>
    <rPh sb="8" eb="10">
      <t>トウザ</t>
    </rPh>
    <rPh sb="13" eb="15">
      <t>チョチク</t>
    </rPh>
    <rPh sb="20" eb="21">
      <t>タ</t>
    </rPh>
    <phoneticPr fontId="56"/>
  </si>
  <si>
    <t>口座番号</t>
    <rPh sb="0" eb="2">
      <t>コウザ</t>
    </rPh>
    <rPh sb="2" eb="4">
      <t>バンゴウ</t>
    </rPh>
    <phoneticPr fontId="55"/>
  </si>
  <si>
    <t>BK1010105</t>
  </si>
  <si>
    <t>数字</t>
    <rPh sb="1" eb="2">
      <t>ジ</t>
    </rPh>
    <phoneticPr fontId="37"/>
  </si>
  <si>
    <t>口座名義</t>
    <rPh sb="0" eb="2">
      <t>コウザ</t>
    </rPh>
    <rPh sb="2" eb="4">
      <t>メイギ</t>
    </rPh>
    <phoneticPr fontId="56"/>
  </si>
  <si>
    <t>BK1010106</t>
  </si>
  <si>
    <t>文字</t>
    <rPh sb="0" eb="2">
      <t>モジ</t>
    </rPh>
    <phoneticPr fontId="55"/>
  </si>
  <si>
    <t>口座名義カナ</t>
    <rPh sb="0" eb="2">
      <t>コウザ</t>
    </rPh>
    <rPh sb="2" eb="4">
      <t>メイギ</t>
    </rPh>
    <phoneticPr fontId="56"/>
  </si>
  <si>
    <t>BK1010107</t>
  </si>
  <si>
    <t>連絡先電話番号</t>
    <rPh sb="0" eb="3">
      <t>レンラクサキ</t>
    </rPh>
    <rPh sb="3" eb="5">
      <t>デンワ</t>
    </rPh>
    <rPh sb="5" eb="7">
      <t>バンゴウ</t>
    </rPh>
    <phoneticPr fontId="56"/>
  </si>
  <si>
    <t>BK1010108</t>
  </si>
  <si>
    <t>0：使用しない　1：使用する
新規データとして空白データを受け入れた場合は、「0：使用しない」が設定されます。</t>
  </si>
  <si>
    <t>【総合振込】</t>
    <rPh sb="1" eb="3">
      <t>ソウゴウ</t>
    </rPh>
    <rPh sb="3" eb="5">
      <t>フリコミ</t>
    </rPh>
    <phoneticPr fontId="69"/>
  </si>
  <si>
    <t>総合振込で使用する</t>
    <rPh sb="0" eb="2">
      <t>ソウゴウ</t>
    </rPh>
    <rPh sb="2" eb="4">
      <t>フリコミ</t>
    </rPh>
    <rPh sb="5" eb="7">
      <t>シヨウ</t>
    </rPh>
    <phoneticPr fontId="37"/>
  </si>
  <si>
    <t>BK1010201</t>
  </si>
  <si>
    <t>ＥＢで使用する</t>
    <rPh sb="3" eb="5">
      <t>シヨウ</t>
    </rPh>
    <phoneticPr fontId="37"/>
  </si>
  <si>
    <t>BK1010202</t>
  </si>
  <si>
    <t>会社コード</t>
    <rPh sb="0" eb="2">
      <t>カイシャ</t>
    </rPh>
    <phoneticPr fontId="37"/>
  </si>
  <si>
    <t>BK1010203</t>
  </si>
  <si>
    <t>準必須</t>
    <rPh sb="0" eb="1">
      <t>ジュン</t>
    </rPh>
    <rPh sb="1" eb="3">
      <t>ヒッス</t>
    </rPh>
    <phoneticPr fontId="69"/>
  </si>
  <si>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</si>
  <si>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</si>
  <si>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</si>
  <si>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</si>
  <si>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</si>
  <si>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</si>
  <si>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</si>
  <si>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</si>
  <si>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</si>
  <si>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【電子記録債権タブ】</t>
    <phoneticPr fontId="4"/>
  </si>
  <si>
    <t>電子記録債権で使用する</t>
    <rPh sb="0" eb="2">
      <t>デンシ</t>
    </rPh>
    <rPh sb="2" eb="4">
      <t>キロク</t>
    </rPh>
    <rPh sb="4" eb="6">
      <t>サイケン</t>
    </rPh>
    <rPh sb="7" eb="9">
      <t>シヨウ</t>
    </rPh>
    <phoneticPr fontId="42"/>
  </si>
  <si>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</si>
  <si>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</si>
  <si>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42"/>
  </si>
  <si>
    <t>BK1010502</t>
  </si>
  <si>
    <t>この項目は、『債務奉行クラウド』の『Sシステム』または『債務奉行V ERPクラウド』をご利用の場合に指定できます。</t>
    <phoneticPr fontId="4"/>
  </si>
  <si>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</si>
  <si>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</si>
  <si>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</si>
  <si>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19"/>
  </si>
  <si>
    <t>SD3010001</t>
  </si>
  <si>
    <t>英数カナ</t>
    <rPh sb="0" eb="2">
      <t>エイスウ</t>
    </rPh>
    <phoneticPr fontId="19"/>
  </si>
  <si>
    <t>必須</t>
    <rPh sb="0" eb="2">
      <t>ヒッス</t>
    </rPh>
    <phoneticPr fontId="19"/>
  </si>
  <si>
    <t>商品名</t>
    <rPh sb="0" eb="3">
      <t>ショウヒンメイ</t>
    </rPh>
    <phoneticPr fontId="19"/>
  </si>
  <si>
    <t>SD3010002</t>
  </si>
  <si>
    <t>文字</t>
    <rPh sb="0" eb="2">
      <t>モジ</t>
    </rPh>
    <phoneticPr fontId="19"/>
  </si>
  <si>
    <t>種別</t>
    <rPh sb="0" eb="2">
      <t>シュベツ</t>
    </rPh>
    <phoneticPr fontId="19"/>
  </si>
  <si>
    <t>SD3010003</t>
  </si>
  <si>
    <t>数字</t>
    <rPh sb="0" eb="2">
      <t>スウジ</t>
    </rPh>
    <phoneticPr fontId="19"/>
  </si>
  <si>
    <t>0：有形　1：無形</t>
    <rPh sb="2" eb="4">
      <t>ユウケイ</t>
    </rPh>
    <rPh sb="7" eb="9">
      <t>ムケイ</t>
    </rPh>
    <phoneticPr fontId="19"/>
  </si>
  <si>
    <t>有効期間（開始）</t>
    <rPh sb="0" eb="4">
      <t>ユウコウキカン</t>
    </rPh>
    <rPh sb="5" eb="7">
      <t>カイシ</t>
    </rPh>
    <phoneticPr fontId="19"/>
  </si>
  <si>
    <t>SD3010122</t>
    <phoneticPr fontId="4"/>
  </si>
  <si>
    <t>有効期間（終了）</t>
    <rPh sb="0" eb="4">
      <t>ユウコウキカン</t>
    </rPh>
    <rPh sb="5" eb="7">
      <t>シュウリョウ</t>
    </rPh>
    <phoneticPr fontId="19"/>
  </si>
  <si>
    <t>SD3010123</t>
    <phoneticPr fontId="4"/>
  </si>
  <si>
    <t>SD3010101</t>
  </si>
  <si>
    <t>数量入力</t>
    <rPh sb="0" eb="2">
      <t>スウリョウ</t>
    </rPh>
    <rPh sb="2" eb="4">
      <t>ニュウリョク</t>
    </rPh>
    <phoneticPr fontId="19"/>
  </si>
  <si>
    <t>SD3010102</t>
  </si>
  <si>
    <t>0：しない　1：する
この項目は、「種別」が「1：無形」の場合に受け入れできます。</t>
  </si>
  <si>
    <t>単位</t>
    <rPh sb="0" eb="2">
      <t>タンイ</t>
    </rPh>
    <phoneticPr fontId="19"/>
  </si>
  <si>
    <t>SD3010103</t>
  </si>
  <si>
    <t>6</t>
  </si>
  <si>
    <t>入数小数</t>
    <rPh sb="0" eb="2">
      <t>イリスウ</t>
    </rPh>
    <rPh sb="2" eb="4">
      <t>ショウスウ</t>
    </rPh>
    <phoneticPr fontId="19"/>
  </si>
  <si>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</si>
  <si>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1"/>
  </si>
  <si>
    <t>入数２小数</t>
    <rPh sb="0" eb="2">
      <t>イリスウ</t>
    </rPh>
    <rPh sb="3" eb="5">
      <t>ショウスウ</t>
    </rPh>
    <phoneticPr fontId="19"/>
  </si>
  <si>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</si>
  <si>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1"/>
  </si>
  <si>
    <t>箱数小数</t>
    <rPh sb="0" eb="2">
      <t>ハコスウ</t>
    </rPh>
    <rPh sb="2" eb="4">
      <t>ショウスウ</t>
    </rPh>
    <phoneticPr fontId="19"/>
  </si>
  <si>
    <t>SD3010106</t>
  </si>
  <si>
    <t>０～４
この項目は、「種別」が「1：無形」以外の場合に受け入れできます。</t>
    <rPh sb="21" eb="23">
      <t>イガイ</t>
    </rPh>
    <rPh sb="24" eb="26">
      <t>バアイ</t>
    </rPh>
    <rPh sb="27" eb="28">
      <t>ウ</t>
    </rPh>
    <rPh sb="29" eb="30">
      <t>イ</t>
    </rPh>
    <phoneticPr fontId="61"/>
  </si>
  <si>
    <t>入数</t>
    <rPh sb="0" eb="2">
      <t>イリスウ</t>
    </rPh>
    <phoneticPr fontId="19"/>
  </si>
  <si>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</si>
  <si>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9"/>
  </si>
  <si>
    <t>入数２</t>
    <rPh sb="0" eb="2">
      <t>イリスウ</t>
    </rPh>
    <phoneticPr fontId="19"/>
  </si>
  <si>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</si>
  <si>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9"/>
  </si>
  <si>
    <t>数量小数</t>
    <rPh sb="0" eb="2">
      <t>スウリョウ</t>
    </rPh>
    <rPh sb="2" eb="4">
      <t>ショウスウ</t>
    </rPh>
    <phoneticPr fontId="19"/>
  </si>
  <si>
    <t>SD3010109</t>
  </si>
  <si>
    <t>０～４</t>
  </si>
  <si>
    <t>単価小数桁</t>
    <rPh sb="0" eb="2">
      <t>タンカ</t>
    </rPh>
    <rPh sb="2" eb="4">
      <t>ショウスウ</t>
    </rPh>
    <rPh sb="4" eb="5">
      <t>ケタ</t>
    </rPh>
    <phoneticPr fontId="19"/>
  </si>
  <si>
    <t>SD3080008</t>
  </si>
  <si>
    <t>０～４</t>
    <phoneticPr fontId="4"/>
  </si>
  <si>
    <t>商品名２</t>
    <rPh sb="0" eb="3">
      <t>ショウヒンメイ</t>
    </rPh>
    <phoneticPr fontId="19"/>
  </si>
  <si>
    <t>SD3010110</t>
  </si>
  <si>
    <t>この項目は、商品名２（メインメニュー右上にある[設定]アイコンから[運用設定]メニューの[商品管理]ページで設定）が「使用する」の場合に受け入れできます。</t>
    <rPh sb="8" eb="9">
      <t>メイ</t>
    </rPh>
    <phoneticPr fontId="61"/>
  </si>
  <si>
    <t>商品名３</t>
    <rPh sb="0" eb="3">
      <t>ショウヒンメイ</t>
    </rPh>
    <phoneticPr fontId="19"/>
  </si>
  <si>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</si>
  <si>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</si>
  <si>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19"/>
  </si>
  <si>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</si>
  <si>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</si>
  <si>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19"/>
  </si>
  <si>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</si>
  <si>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</si>
  <si>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19"/>
  </si>
  <si>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</si>
  <si>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</si>
  <si>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19"/>
  </si>
  <si>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</si>
  <si>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1"/>
  </si>
  <si>
    <t>商品コード３</t>
    <rPh sb="0" eb="2">
      <t>ショウヒン</t>
    </rPh>
    <phoneticPr fontId="19"/>
  </si>
  <si>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</si>
  <si>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</si>
  <si>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19"/>
  </si>
  <si>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</si>
  <si>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4"/>
  </si>
  <si>
    <t>商品コード５</t>
    <rPh sb="0" eb="2">
      <t>ショウヒン</t>
    </rPh>
    <phoneticPr fontId="19"/>
  </si>
  <si>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</si>
  <si>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</si>
  <si>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1"/>
  </si>
  <si>
    <t>SD3090005</t>
  </si>
  <si>
    <t>英数カナ</t>
    <rPh sb="0" eb="2">
      <t>エイスウ</t>
    </rPh>
    <phoneticPr fontId="61"/>
  </si>
  <si>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</si>
  <si>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61"/>
  </si>
  <si>
    <t>SD3120002</t>
  </si>
  <si>
    <t>SD3010114</t>
  </si>
  <si>
    <t>SD3010115</t>
  </si>
  <si>
    <t>SD3010116</t>
  </si>
  <si>
    <t>【区分】</t>
    <rPh sb="1" eb="3">
      <t>クブン</t>
    </rPh>
    <phoneticPr fontId="19"/>
  </si>
  <si>
    <t>用途－販売品</t>
    <rPh sb="0" eb="2">
      <t>ヨウト</t>
    </rPh>
    <rPh sb="3" eb="5">
      <t>ハンバイ</t>
    </rPh>
    <rPh sb="5" eb="6">
      <t>ヒン</t>
    </rPh>
    <phoneticPr fontId="61"/>
  </si>
  <si>
    <t>SD3010211</t>
  </si>
  <si>
    <t>0：しない　1：する
新規データとして空白データを受け入れた場合は、「１：する」が設定されます。</t>
    <phoneticPr fontId="4"/>
  </si>
  <si>
    <t>用途－購入品</t>
    <rPh sb="3" eb="6">
      <t>コウニュウヒン</t>
    </rPh>
    <phoneticPr fontId="61"/>
  </si>
  <si>
    <t>SD3010212</t>
  </si>
  <si>
    <t>用途－構成品</t>
    <rPh sb="3" eb="5">
      <t>コウセイ</t>
    </rPh>
    <rPh sb="5" eb="6">
      <t>ヒン</t>
    </rPh>
    <phoneticPr fontId="61"/>
  </si>
  <si>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</si>
  <si>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</si>
  <si>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19"/>
  </si>
  <si>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</si>
  <si>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</si>
  <si>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19"/>
  </si>
  <si>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</si>
  <si>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</si>
  <si>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商品区分３コード</t>
    <rPh sb="0" eb="2">
      <t>ショウヒン</t>
    </rPh>
    <rPh sb="2" eb="4">
      <t>クブン</t>
    </rPh>
    <phoneticPr fontId="19"/>
  </si>
  <si>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</si>
  <si>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</si>
  <si>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商品区分４コード</t>
    <rPh sb="0" eb="2">
      <t>ショウヒン</t>
    </rPh>
    <rPh sb="2" eb="4">
      <t>クブン</t>
    </rPh>
    <phoneticPr fontId="19"/>
  </si>
  <si>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</si>
  <si>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</si>
  <si>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商品区分５コード</t>
    <rPh sb="0" eb="2">
      <t>ショウヒン</t>
    </rPh>
    <rPh sb="2" eb="4">
      <t>クブン</t>
    </rPh>
    <phoneticPr fontId="19"/>
  </si>
  <si>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</si>
  <si>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</si>
  <si>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商品区分６コード</t>
    <rPh sb="0" eb="2">
      <t>ショウヒン</t>
    </rPh>
    <rPh sb="2" eb="4">
      <t>クブン</t>
    </rPh>
    <phoneticPr fontId="19"/>
  </si>
  <si>
    <t>SD3010206</t>
    <phoneticPr fontId="4"/>
  </si>
  <si>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</si>
  <si>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9"/>
  </si>
  <si>
    <t>SD3010207</t>
    <phoneticPr fontId="4"/>
  </si>
  <si>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</si>
  <si>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9"/>
  </si>
  <si>
    <t>SD3010208</t>
    <phoneticPr fontId="4"/>
  </si>
  <si>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</si>
  <si>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9"/>
  </si>
  <si>
    <t>SD3010209</t>
    <phoneticPr fontId="4"/>
  </si>
  <si>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</si>
  <si>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9"/>
  </si>
  <si>
    <t>SD3010210</t>
    <phoneticPr fontId="4"/>
  </si>
  <si>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</si>
  <si>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</si>
  <si>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SD3010215</t>
    <phoneticPr fontId="4"/>
  </si>
  <si>
    <t>【販売】</t>
    <rPh sb="1" eb="3">
      <t>ハンバイ</t>
    </rPh>
    <phoneticPr fontId="19"/>
  </si>
  <si>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</si>
  <si>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19"/>
  </si>
  <si>
    <t>SD3010302</t>
  </si>
  <si>
    <t>主販売取引コードー返品</t>
    <rPh sb="0" eb="1">
      <t>シュ</t>
    </rPh>
    <rPh sb="1" eb="3">
      <t>ハンバイ</t>
    </rPh>
    <rPh sb="3" eb="5">
      <t>トリヒキ</t>
    </rPh>
    <phoneticPr fontId="19"/>
  </si>
  <si>
    <t>SD3010303</t>
  </si>
  <si>
    <t>主販売取引コードー値引</t>
    <rPh sb="0" eb="1">
      <t>シュ</t>
    </rPh>
    <rPh sb="1" eb="3">
      <t>ハンバイ</t>
    </rPh>
    <rPh sb="3" eb="5">
      <t>トリヒキ</t>
    </rPh>
    <rPh sb="9" eb="11">
      <t>ネビ</t>
    </rPh>
    <phoneticPr fontId="19"/>
  </si>
  <si>
    <t>SD3010304</t>
  </si>
  <si>
    <t>主販売取引コード（即時入金）</t>
    <rPh sb="0" eb="1">
      <t>シュ</t>
    </rPh>
    <rPh sb="1" eb="3">
      <t>ハンバイ</t>
    </rPh>
    <rPh sb="3" eb="5">
      <t>トリヒキ</t>
    </rPh>
    <rPh sb="9" eb="11">
      <t>ソクジ</t>
    </rPh>
    <rPh sb="11" eb="13">
      <t>ニュウキン</t>
    </rPh>
    <phoneticPr fontId="19"/>
  </si>
  <si>
    <t>SD3010322</t>
  </si>
  <si>
    <t>主販売取引コードー返品（即時入金）</t>
    <rPh sb="0" eb="1">
      <t>シュ</t>
    </rPh>
    <rPh sb="1" eb="3">
      <t>ハンバイ</t>
    </rPh>
    <rPh sb="3" eb="5">
      <t>トリヒキ</t>
    </rPh>
    <rPh sb="9" eb="11">
      <t>ヘンピン</t>
    </rPh>
    <rPh sb="12" eb="14">
      <t>ソクジ</t>
    </rPh>
    <rPh sb="14" eb="16">
      <t>ニュウキン</t>
    </rPh>
    <phoneticPr fontId="19"/>
  </si>
  <si>
    <t>SD3010323</t>
  </si>
  <si>
    <t>主販売取引コードー値引（即時入金）</t>
    <rPh sb="0" eb="1">
      <t>シュ</t>
    </rPh>
    <rPh sb="1" eb="3">
      <t>ハンバイ</t>
    </rPh>
    <rPh sb="3" eb="5">
      <t>トリヒキ</t>
    </rPh>
    <rPh sb="9" eb="11">
      <t>ネビ</t>
    </rPh>
    <phoneticPr fontId="19"/>
  </si>
  <si>
    <t>SD3010324</t>
  </si>
  <si>
    <t>SD3010313</t>
  </si>
  <si>
    <t>0：使用しない　1：使用する</t>
    <rPh sb="2" eb="4">
      <t>シヨウ</t>
    </rPh>
    <rPh sb="10" eb="12">
      <t>シヨウ</t>
    </rPh>
    <phoneticPr fontId="19"/>
  </si>
  <si>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</si>
  <si>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1"/>
  </si>
  <si>
    <t>債権連携内容</t>
  </si>
  <si>
    <t>SD3120003</t>
  </si>
  <si>
    <t>文字</t>
    <rPh sb="0" eb="2">
      <t>モジ</t>
    </rPh>
    <phoneticPr fontId="61"/>
  </si>
  <si>
    <t>主販売取引と同じ設定にする</t>
    <rPh sb="0" eb="1">
      <t>シュ</t>
    </rPh>
    <rPh sb="1" eb="3">
      <t>ハンバイ</t>
    </rPh>
    <rPh sb="3" eb="5">
      <t>トリヒキ</t>
    </rPh>
    <rPh sb="6" eb="7">
      <t>オナ</t>
    </rPh>
    <rPh sb="8" eb="10">
      <t>セッテイ</t>
    </rPh>
    <phoneticPr fontId="19"/>
  </si>
  <si>
    <t>SD3010305</t>
  </si>
  <si>
    <t>販売課税区分</t>
    <rPh sb="0" eb="2">
      <t>ハンバイ</t>
    </rPh>
    <rPh sb="2" eb="4">
      <t>カゼイ</t>
    </rPh>
    <rPh sb="4" eb="6">
      <t>クブン</t>
    </rPh>
    <phoneticPr fontId="19"/>
  </si>
  <si>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</si>
  <si>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</si>
  <si>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19"/>
  </si>
  <si>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</si>
  <si>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</si>
  <si>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9"/>
  </si>
  <si>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</si>
  <si>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</si>
  <si>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</si>
  <si>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9"/>
  </si>
  <si>
    <t>主仕入取引コード</t>
    <rPh sb="0" eb="1">
      <t>シュ</t>
    </rPh>
    <rPh sb="1" eb="3">
      <t>シイレ</t>
    </rPh>
    <rPh sb="3" eb="5">
      <t>トリヒキ</t>
    </rPh>
    <phoneticPr fontId="19"/>
  </si>
  <si>
    <t>SD3010403</t>
  </si>
  <si>
    <t>主仕入取引コードー返品</t>
    <rPh sb="0" eb="1">
      <t>シュ</t>
    </rPh>
    <rPh sb="1" eb="3">
      <t>シイレ</t>
    </rPh>
    <rPh sb="3" eb="5">
      <t>トリヒキ</t>
    </rPh>
    <rPh sb="9" eb="11">
      <t>ヘンピン</t>
    </rPh>
    <phoneticPr fontId="19"/>
  </si>
  <si>
    <t>SD3010404</t>
  </si>
  <si>
    <t>主仕入取引コードー値引</t>
    <rPh sb="0" eb="1">
      <t>シュ</t>
    </rPh>
    <rPh sb="1" eb="3">
      <t>シイレ</t>
    </rPh>
    <rPh sb="3" eb="5">
      <t>トリヒキ</t>
    </rPh>
    <rPh sb="9" eb="11">
      <t>ネビ</t>
    </rPh>
    <phoneticPr fontId="19"/>
  </si>
  <si>
    <t>SD3010405</t>
  </si>
  <si>
    <t>主仕入取引コード（即時支払）</t>
    <rPh sb="0" eb="1">
      <t>シュ</t>
    </rPh>
    <rPh sb="3" eb="5">
      <t>トリヒキ</t>
    </rPh>
    <rPh sb="9" eb="11">
      <t>ソクジ</t>
    </rPh>
    <phoneticPr fontId="19"/>
  </si>
  <si>
    <t>SD3010423</t>
  </si>
  <si>
    <t>主仕入取引コードー返品（即時支払）</t>
    <rPh sb="0" eb="1">
      <t>シュ</t>
    </rPh>
    <rPh sb="3" eb="5">
      <t>トリヒキ</t>
    </rPh>
    <rPh sb="9" eb="11">
      <t>ヘンピン</t>
    </rPh>
    <rPh sb="12" eb="14">
      <t>ソクジ</t>
    </rPh>
    <phoneticPr fontId="19"/>
  </si>
  <si>
    <t>SD3010424</t>
  </si>
  <si>
    <t>主仕入取引コードー値引（即時支払）</t>
    <rPh sb="0" eb="1">
      <t>シュ</t>
    </rPh>
    <rPh sb="3" eb="5">
      <t>トリヒキ</t>
    </rPh>
    <rPh sb="9" eb="11">
      <t>ネビ</t>
    </rPh>
    <phoneticPr fontId="19"/>
  </si>
  <si>
    <t>SD3010425</t>
  </si>
  <si>
    <t>仕入取引－補助科目優先コード指定</t>
  </si>
  <si>
    <t>SD3010414</t>
  </si>
  <si>
    <t>0：使用しない　1：使用する</t>
    <rPh sb="2" eb="4">
      <t>シヨウ</t>
    </rPh>
    <rPh sb="10" eb="12">
      <t>シヨウ</t>
    </rPh>
    <phoneticPr fontId="61"/>
  </si>
  <si>
    <t>仕入取引－補助科目優先コード</t>
  </si>
  <si>
    <t>SD3010415</t>
  </si>
  <si>
    <t>債務連携内容</t>
    <rPh sb="0" eb="2">
      <t>サイム</t>
    </rPh>
    <rPh sb="2" eb="4">
      <t>レンケイ</t>
    </rPh>
    <rPh sb="4" eb="6">
      <t>ナイヨウ</t>
    </rPh>
    <phoneticPr fontId="19"/>
  </si>
  <si>
    <t>SD3120004</t>
  </si>
  <si>
    <t>主仕入取引と同じ設定にする</t>
    <rPh sb="0" eb="1">
      <t>シュ</t>
    </rPh>
    <rPh sb="1" eb="3">
      <t>シイレ</t>
    </rPh>
    <rPh sb="3" eb="5">
      <t>トリヒキ</t>
    </rPh>
    <rPh sb="6" eb="7">
      <t>オナ</t>
    </rPh>
    <rPh sb="8" eb="10">
      <t>セッテイ</t>
    </rPh>
    <phoneticPr fontId="19"/>
  </si>
  <si>
    <t>SD3010406</t>
  </si>
  <si>
    <t>仕入課税区分</t>
    <rPh sb="0" eb="2">
      <t>シイレ</t>
    </rPh>
    <rPh sb="2" eb="4">
      <t>カゼイ</t>
    </rPh>
    <rPh sb="4" eb="6">
      <t>クブン</t>
    </rPh>
    <phoneticPr fontId="19"/>
  </si>
  <si>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</si>
  <si>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</si>
  <si>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19"/>
  </si>
  <si>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</si>
  <si>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</si>
  <si>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19"/>
  </si>
  <si>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</si>
  <si>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</si>
  <si>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19"/>
  </si>
  <si>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</si>
  <si>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</si>
  <si>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数字</t>
    <rPh sb="0" eb="2">
      <t>スウジ</t>
    </rPh>
    <phoneticPr fontId="61"/>
  </si>
  <si>
    <t>【単価】</t>
    <rPh sb="1" eb="3">
      <t>タンカ</t>
    </rPh>
    <phoneticPr fontId="19"/>
  </si>
  <si>
    <t>標準価格（税抜）</t>
    <rPh sb="0" eb="2">
      <t>ヒョウジュン</t>
    </rPh>
    <rPh sb="2" eb="4">
      <t>カカク</t>
    </rPh>
    <rPh sb="5" eb="6">
      <t>ゼイ</t>
    </rPh>
    <rPh sb="6" eb="7">
      <t>ヌ</t>
    </rPh>
    <phoneticPr fontId="19"/>
  </si>
  <si>
    <t>SD3080102</t>
  </si>
  <si>
    <t>整数９桁　小数４桁
形式は、表紙の「金額・数量の形式」参照
この項目は、『債権奉行ｉクラウド』の『Sシステム』または『債権奉行V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</si>
  <si>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</si>
  <si>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19"/>
  </si>
  <si>
    <t>SD3080103</t>
  </si>
  <si>
    <t>標準価格（税込）8%</t>
    <rPh sb="0" eb="2">
      <t>ヒョウジュン</t>
    </rPh>
    <rPh sb="2" eb="4">
      <t>カカク</t>
    </rPh>
    <rPh sb="5" eb="7">
      <t>ゼイコ</t>
    </rPh>
    <phoneticPr fontId="19"/>
  </si>
  <si>
    <t>SD3080104</t>
  </si>
  <si>
    <t>標準価格（税込）8%軽</t>
    <rPh sb="0" eb="2">
      <t>ヒョウジュン</t>
    </rPh>
    <rPh sb="2" eb="4">
      <t>カカク</t>
    </rPh>
    <rPh sb="5" eb="7">
      <t>ゼイコ</t>
    </rPh>
    <phoneticPr fontId="19"/>
  </si>
  <si>
    <t>SD3080105</t>
  </si>
  <si>
    <t>標準価格（税込）10%</t>
    <rPh sb="0" eb="2">
      <t>ヒョウジュン</t>
    </rPh>
    <rPh sb="2" eb="4">
      <t>カカク</t>
    </rPh>
    <rPh sb="5" eb="7">
      <t>ゼイコ</t>
    </rPh>
    <phoneticPr fontId="19"/>
  </si>
  <si>
    <t>SD3080106</t>
  </si>
  <si>
    <t>売価No.１（税抜）</t>
    <rPh sb="7" eb="8">
      <t>ゼイ</t>
    </rPh>
    <rPh sb="8" eb="9">
      <t>ヌ</t>
    </rPh>
    <phoneticPr fontId="19"/>
  </si>
  <si>
    <t>SD3080107</t>
  </si>
  <si>
    <t>売価No.１（税込）</t>
    <rPh sb="7" eb="9">
      <t>ゼイコ</t>
    </rPh>
    <phoneticPr fontId="19"/>
  </si>
  <si>
    <t>SD3080108</t>
  </si>
  <si>
    <t>売価No.１（税込）8%</t>
    <rPh sb="7" eb="9">
      <t>ゼイコ</t>
    </rPh>
    <phoneticPr fontId="19"/>
  </si>
  <si>
    <t>SD3080109</t>
  </si>
  <si>
    <t>売価No.１（税込）8%軽</t>
    <rPh sb="7" eb="9">
      <t>ゼイコ</t>
    </rPh>
    <phoneticPr fontId="19"/>
  </si>
  <si>
    <t>SD3080110</t>
  </si>
  <si>
    <t>売価No.１（税込）10%</t>
    <rPh sb="7" eb="9">
      <t>ゼイコ</t>
    </rPh>
    <phoneticPr fontId="19"/>
  </si>
  <si>
    <t>SD3080111</t>
  </si>
  <si>
    <t>売価No.２（税抜）</t>
    <rPh sb="7" eb="8">
      <t>ゼイ</t>
    </rPh>
    <rPh sb="8" eb="9">
      <t>ヌ</t>
    </rPh>
    <phoneticPr fontId="19"/>
  </si>
  <si>
    <t>SD3080112</t>
  </si>
  <si>
    <t>売価No.２（税込）</t>
    <rPh sb="7" eb="9">
      <t>ゼイコ</t>
    </rPh>
    <phoneticPr fontId="19"/>
  </si>
  <si>
    <t>SD3080113</t>
  </si>
  <si>
    <t>売価No.２（税込）8%</t>
    <rPh sb="7" eb="9">
      <t>ゼイコ</t>
    </rPh>
    <phoneticPr fontId="19"/>
  </si>
  <si>
    <t>SD3080114</t>
  </si>
  <si>
    <t>売価No.２（税込）8%軽</t>
    <rPh sb="7" eb="9">
      <t>ゼイコ</t>
    </rPh>
    <phoneticPr fontId="19"/>
  </si>
  <si>
    <t>SD3080115</t>
  </si>
  <si>
    <t>売価No.２（税込）10%</t>
    <rPh sb="7" eb="9">
      <t>ゼイコ</t>
    </rPh>
    <phoneticPr fontId="19"/>
  </si>
  <si>
    <t>SD3080116</t>
  </si>
  <si>
    <t>売価No.３（税抜）</t>
    <rPh sb="7" eb="8">
      <t>ゼイ</t>
    </rPh>
    <rPh sb="8" eb="9">
      <t>ヌ</t>
    </rPh>
    <phoneticPr fontId="19"/>
  </si>
  <si>
    <t>SD3080117</t>
  </si>
  <si>
    <t>売価No.３（税込）</t>
    <rPh sb="7" eb="9">
      <t>ゼイコ</t>
    </rPh>
    <phoneticPr fontId="19"/>
  </si>
  <si>
    <t>SD3080118</t>
  </si>
  <si>
    <t>売価No.３（税込）8%</t>
    <rPh sb="7" eb="9">
      <t>ゼイコ</t>
    </rPh>
    <phoneticPr fontId="19"/>
  </si>
  <si>
    <t>SD3080119</t>
  </si>
  <si>
    <t>売価No.３（税込）8%軽</t>
    <rPh sb="7" eb="9">
      <t>ゼイコ</t>
    </rPh>
    <phoneticPr fontId="19"/>
  </si>
  <si>
    <t>SD3080120</t>
  </si>
  <si>
    <t>売価No.３（税込）10%</t>
    <rPh sb="7" eb="9">
      <t>ゼイコ</t>
    </rPh>
    <phoneticPr fontId="19"/>
  </si>
  <si>
    <t>SD3080121</t>
  </si>
  <si>
    <t>売価No.４（税抜）</t>
    <rPh sb="7" eb="8">
      <t>ゼイ</t>
    </rPh>
    <rPh sb="8" eb="9">
      <t>ヌ</t>
    </rPh>
    <phoneticPr fontId="19"/>
  </si>
  <si>
    <t>SD3080122</t>
  </si>
  <si>
    <t>売価No.４（税込）</t>
    <rPh sb="7" eb="9">
      <t>ゼイコ</t>
    </rPh>
    <phoneticPr fontId="19"/>
  </si>
  <si>
    <t>SD3080123</t>
  </si>
  <si>
    <t>売価No.４（税込）8%</t>
    <rPh sb="7" eb="9">
      <t>ゼイコ</t>
    </rPh>
    <phoneticPr fontId="19"/>
  </si>
  <si>
    <t>SD3080124</t>
  </si>
  <si>
    <t>売価No.４（税込）8%軽</t>
    <rPh sb="7" eb="9">
      <t>ゼイコ</t>
    </rPh>
    <phoneticPr fontId="19"/>
  </si>
  <si>
    <t>SD3080125</t>
  </si>
  <si>
    <t>売価No.４（税込）10%</t>
    <rPh sb="7" eb="9">
      <t>ゼイコ</t>
    </rPh>
    <phoneticPr fontId="19"/>
  </si>
  <si>
    <t>SD3080126</t>
  </si>
  <si>
    <t>売価No.５（税抜）</t>
    <rPh sb="7" eb="8">
      <t>ゼイ</t>
    </rPh>
    <rPh sb="8" eb="9">
      <t>ヌ</t>
    </rPh>
    <phoneticPr fontId="19"/>
  </si>
  <si>
    <t>SD3080127</t>
  </si>
  <si>
    <t>売価No.５（税込）</t>
    <rPh sb="7" eb="9">
      <t>ゼイコ</t>
    </rPh>
    <phoneticPr fontId="19"/>
  </si>
  <si>
    <t>SD3080128</t>
  </si>
  <si>
    <t>売価No.５（税込）8%</t>
    <rPh sb="7" eb="9">
      <t>ゼイコ</t>
    </rPh>
    <phoneticPr fontId="19"/>
  </si>
  <si>
    <t>SD3080129</t>
  </si>
  <si>
    <t>売価No.５（税込）8%軽</t>
    <rPh sb="7" eb="9">
      <t>ゼイコ</t>
    </rPh>
    <phoneticPr fontId="19"/>
  </si>
  <si>
    <t>SD3080130</t>
  </si>
  <si>
    <t>売価No.５（税込）10%</t>
    <rPh sb="7" eb="9">
      <t>ゼイコ</t>
    </rPh>
    <phoneticPr fontId="19"/>
  </si>
  <si>
    <t>SD3080131</t>
  </si>
  <si>
    <t>売価No.６（税抜）</t>
    <rPh sb="7" eb="8">
      <t>ゼイ</t>
    </rPh>
    <rPh sb="8" eb="9">
      <t>ヌ</t>
    </rPh>
    <phoneticPr fontId="19"/>
  </si>
  <si>
    <t>SD3080132</t>
  </si>
  <si>
    <t>売価No.６（税込）</t>
    <rPh sb="7" eb="9">
      <t>ゼイコ</t>
    </rPh>
    <phoneticPr fontId="19"/>
  </si>
  <si>
    <t>SD3080133</t>
  </si>
  <si>
    <t>売価No.６（税込）8%</t>
    <rPh sb="7" eb="9">
      <t>ゼイコ</t>
    </rPh>
    <phoneticPr fontId="19"/>
  </si>
  <si>
    <t>SD3080134</t>
  </si>
  <si>
    <t>売価No.６（税込）8%軽</t>
    <rPh sb="7" eb="9">
      <t>ゼイコ</t>
    </rPh>
    <phoneticPr fontId="19"/>
  </si>
  <si>
    <t>SD3080135</t>
  </si>
  <si>
    <t>売価No.６（税込）10%</t>
    <rPh sb="7" eb="9">
      <t>ゼイコ</t>
    </rPh>
    <phoneticPr fontId="19"/>
  </si>
  <si>
    <t>SD3080136</t>
  </si>
  <si>
    <t>売価No.７（税抜）</t>
    <rPh sb="7" eb="8">
      <t>ゼイ</t>
    </rPh>
    <rPh sb="8" eb="9">
      <t>ヌ</t>
    </rPh>
    <phoneticPr fontId="19"/>
  </si>
  <si>
    <t>SD3080137</t>
  </si>
  <si>
    <t>売価No.７（税込）</t>
    <rPh sb="7" eb="9">
      <t>ゼイコ</t>
    </rPh>
    <phoneticPr fontId="19"/>
  </si>
  <si>
    <t>SD3080138</t>
  </si>
  <si>
    <t>売価No.７（税込）8%</t>
    <rPh sb="7" eb="9">
      <t>ゼイコ</t>
    </rPh>
    <phoneticPr fontId="19"/>
  </si>
  <si>
    <t>SD3080139</t>
  </si>
  <si>
    <t>売価No.７（税込）8%軽</t>
    <rPh sb="7" eb="9">
      <t>ゼイコ</t>
    </rPh>
    <phoneticPr fontId="19"/>
  </si>
  <si>
    <t>SD3080140</t>
  </si>
  <si>
    <t>売価No.７（税込）10%</t>
    <rPh sb="7" eb="9">
      <t>ゼイコ</t>
    </rPh>
    <phoneticPr fontId="19"/>
  </si>
  <si>
    <t>SD3080141</t>
  </si>
  <si>
    <t>売価No.８（税抜）</t>
    <rPh sb="7" eb="8">
      <t>ゼイ</t>
    </rPh>
    <rPh sb="8" eb="9">
      <t>ヌ</t>
    </rPh>
    <phoneticPr fontId="19"/>
  </si>
  <si>
    <t>SD3080142</t>
  </si>
  <si>
    <t>売価No.８（税込）</t>
    <rPh sb="7" eb="9">
      <t>ゼイコ</t>
    </rPh>
    <phoneticPr fontId="19"/>
  </si>
  <si>
    <t>SD3080143</t>
  </si>
  <si>
    <t>売価No.８（税込）8%</t>
    <rPh sb="7" eb="9">
      <t>ゼイコ</t>
    </rPh>
    <phoneticPr fontId="19"/>
  </si>
  <si>
    <t>SD3080144</t>
  </si>
  <si>
    <t>売価No.８（税込）8%軽</t>
    <rPh sb="7" eb="9">
      <t>ゼイコ</t>
    </rPh>
    <phoneticPr fontId="19"/>
  </si>
  <si>
    <t>SD3080145</t>
  </si>
  <si>
    <t>売価No.８（税込）10%</t>
    <rPh sb="7" eb="9">
      <t>ゼイコ</t>
    </rPh>
    <phoneticPr fontId="19"/>
  </si>
  <si>
    <t>SD3080146</t>
  </si>
  <si>
    <t>売価No.９（税抜）</t>
    <rPh sb="7" eb="8">
      <t>ゼイ</t>
    </rPh>
    <rPh sb="8" eb="9">
      <t>ヌ</t>
    </rPh>
    <phoneticPr fontId="19"/>
  </si>
  <si>
    <t>SD3080147</t>
  </si>
  <si>
    <t>売価No.９（税込）</t>
    <rPh sb="7" eb="9">
      <t>ゼイコ</t>
    </rPh>
    <phoneticPr fontId="19"/>
  </si>
  <si>
    <t>SD3080148</t>
  </si>
  <si>
    <t>売価No.９（税込）8%</t>
    <rPh sb="7" eb="9">
      <t>ゼイコ</t>
    </rPh>
    <phoneticPr fontId="19"/>
  </si>
  <si>
    <t>SD3080149</t>
  </si>
  <si>
    <t>売価No.９（税込）8%軽</t>
    <rPh sb="7" eb="9">
      <t>ゼイコ</t>
    </rPh>
    <phoneticPr fontId="19"/>
  </si>
  <si>
    <t>SD3080150</t>
  </si>
  <si>
    <t>売価No.９（税込）10%</t>
    <rPh sb="7" eb="9">
      <t>ゼイコ</t>
    </rPh>
    <phoneticPr fontId="19"/>
  </si>
  <si>
    <t>SD3080151</t>
  </si>
  <si>
    <t>売価No.10（税抜）</t>
    <rPh sb="8" eb="9">
      <t>ゼイ</t>
    </rPh>
    <rPh sb="9" eb="10">
      <t>ヌ</t>
    </rPh>
    <phoneticPr fontId="19"/>
  </si>
  <si>
    <t>SD3080152</t>
  </si>
  <si>
    <t>売価No.10（税込）</t>
    <rPh sb="8" eb="10">
      <t>ゼイコ</t>
    </rPh>
    <phoneticPr fontId="19"/>
  </si>
  <si>
    <t>SD3080153</t>
  </si>
  <si>
    <t>売価No.10（税込）8%</t>
    <rPh sb="8" eb="10">
      <t>ゼイコ</t>
    </rPh>
    <phoneticPr fontId="19"/>
  </si>
  <si>
    <t>SD3080154</t>
  </si>
  <si>
    <t>売価No.10（税込）8%軽</t>
    <rPh sb="8" eb="10">
      <t>ゼイコ</t>
    </rPh>
    <phoneticPr fontId="19"/>
  </si>
  <si>
    <t>SD3080155</t>
  </si>
  <si>
    <t>売価No.10（税込）10%</t>
    <rPh sb="8" eb="10">
      <t>ゼイコ</t>
    </rPh>
    <phoneticPr fontId="19"/>
  </si>
  <si>
    <t>SD3080156</t>
  </si>
  <si>
    <t>単位原価</t>
    <rPh sb="0" eb="2">
      <t>タンイ</t>
    </rPh>
    <rPh sb="2" eb="4">
      <t>ゲンカ</t>
    </rPh>
    <phoneticPr fontId="19"/>
  </si>
  <si>
    <t>SD3080157</t>
  </si>
  <si>
    <t>仕入原価（税抜）</t>
    <rPh sb="0" eb="2">
      <t>シイレ</t>
    </rPh>
    <rPh sb="2" eb="4">
      <t>ゲンカ</t>
    </rPh>
    <rPh sb="5" eb="6">
      <t>ゼイ</t>
    </rPh>
    <rPh sb="6" eb="7">
      <t>ヌ</t>
    </rPh>
    <phoneticPr fontId="19"/>
  </si>
  <si>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</si>
  <si>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</si>
  <si>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9"/>
  </si>
  <si>
    <t>SD3080159</t>
  </si>
  <si>
    <t>仕入原価（税込）8%</t>
    <rPh sb="0" eb="2">
      <t>シイレ</t>
    </rPh>
    <rPh sb="2" eb="4">
      <t>ゲンカ</t>
    </rPh>
    <rPh sb="5" eb="7">
      <t>ゼイコ</t>
    </rPh>
    <phoneticPr fontId="19"/>
  </si>
  <si>
    <t>SD3080160</t>
  </si>
  <si>
    <t>仕入原価（税込）8%軽</t>
    <rPh sb="0" eb="2">
      <t>シイレ</t>
    </rPh>
    <rPh sb="2" eb="4">
      <t>ゲンカ</t>
    </rPh>
    <rPh sb="5" eb="7">
      <t>ゼイコ</t>
    </rPh>
    <phoneticPr fontId="19"/>
  </si>
  <si>
    <t>SD3080161</t>
  </si>
  <si>
    <t>仕入原価（税込）10%</t>
    <rPh sb="0" eb="2">
      <t>シイレ</t>
    </rPh>
    <rPh sb="2" eb="4">
      <t>ゲンカ</t>
    </rPh>
    <rPh sb="5" eb="7">
      <t>ゼイコ</t>
    </rPh>
    <phoneticPr fontId="19"/>
  </si>
  <si>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</si>
  <si>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</si>
  <si>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1"/>
  </si>
  <si>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</si>
  <si>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</si>
  <si>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1"/>
  </si>
  <si>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</si>
  <si>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4"/>
  </si>
  <si>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</si>
  <si>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</si>
  <si>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</si>
  <si>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4"/>
  </si>
  <si>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4"/>
  </si>
  <si>
    <t>仕入先コード</t>
    <rPh sb="0" eb="2">
      <t>シイレ</t>
    </rPh>
    <rPh sb="2" eb="3">
      <t>サキ</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</si>
  <si>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</si>
  <si>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</si>
  <si>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商品コード</t>
    <rPh sb="0" eb="2">
      <t>ショウヒン</t>
    </rPh>
    <phoneticPr fontId="4"/>
  </si>
  <si>
    <t>SD3090003</t>
    <phoneticPr fontId="4"/>
  </si>
  <si>
    <t>１～40</t>
    <phoneticPr fontId="4"/>
  </si>
  <si>
    <t>債務連携データ</t>
    <phoneticPr fontId="4"/>
  </si>
  <si>
    <t>商品</t>
    <rPh sb="0" eb="2">
      <t>ショウヒン</t>
    </rPh>
    <phoneticPr fontId="19"/>
  </si>
  <si>
    <t>SD3120001</t>
  </si>
  <si>
    <t>任意項目</t>
    <rPh sb="0" eb="4">
      <t>ニンイコウモク</t>
    </rPh>
    <phoneticPr fontId="19"/>
  </si>
  <si>
    <t>桁数は、設定（メインメニュー右上にある[設定]アイコンから[運用設定]メニューの[基本]ページ）によって異なります。</t>
    <rPh sb="41" eb="43">
      <t>キホン</t>
    </rPh>
    <phoneticPr fontId="4"/>
  </si>
  <si>
    <t>債権連携内容</t>
    <rPh sb="0" eb="4">
      <t>サイケンレンケイ</t>
    </rPh>
    <rPh sb="4" eb="6">
      <t>ナイヨウ</t>
    </rPh>
    <phoneticPr fontId="19"/>
  </si>
  <si>
    <t>債務連携内容</t>
    <rPh sb="0" eb="6">
      <t>サイムレンケイナイヨウ</t>
    </rPh>
    <phoneticPr fontId="19"/>
  </si>
  <si>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</si>
  <si>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</si>
  <si>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取引単価データ</t>
    <rPh sb="0" eb="2">
      <t>トリヒキ</t>
    </rPh>
    <phoneticPr fontId="4"/>
  </si>
  <si>
    <t>【マスター情報】</t>
    <rPh sb="5" eb="7">
      <t>ジョウホウ</t>
    </rPh>
    <phoneticPr fontId="61"/>
  </si>
  <si>
    <t>SD3080001</t>
  </si>
  <si>
    <t>桁数は、設定（メインメニュー右上にある[設定]アイコンから[運用設定]メニューの[商品管理]ページ）によって異なります。</t>
    <rPh sb="41" eb="43">
      <t>ショウヒン</t>
    </rPh>
    <rPh sb="43" eb="45">
      <t>カンリ</t>
    </rPh>
    <phoneticPr fontId="61"/>
  </si>
  <si>
    <t>得意先コード</t>
    <rPh sb="0" eb="3">
      <t>トクイサキ</t>
    </rPh>
    <phoneticPr fontId="19"/>
  </si>
  <si>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</si>
  <si>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7"/>
  </si>
  <si>
    <t>仕入先コード</t>
    <rPh sb="0" eb="2">
      <t>シイレ</t>
    </rPh>
    <rPh sb="2" eb="3">
      <t>サキ</t>
    </rPh>
    <phoneticPr fontId="19"/>
  </si>
  <si>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</si>
  <si>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19"/>
  </si>
  <si>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</si>
  <si>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</si>
  <si>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</si>
  <si>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1"/>
  </si>
  <si>
    <t>整数９桁　小数４桁
形式は、表紙の「金額・数量の形式」参照
この項目は、『債権奉行クラウド』をご利用の場合に受け入れできます。
※小数部分の桁数は、「単価小数桁」の設定によって異なります。</t>
    <phoneticPr fontId="4"/>
  </si>
  <si>
    <t>算出価格データ</t>
  </si>
  <si>
    <t>SD3110001</t>
  </si>
  <si>
    <t>販売計算式コード</t>
    <rPh sb="0" eb="5">
      <t>ハンバイケイサンシキ</t>
    </rPh>
    <phoneticPr fontId="19"/>
  </si>
  <si>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</si>
  <si>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4"/>
  </si>
  <si>
    <t>仕入計算式コード</t>
    <rPh sb="0" eb="2">
      <t>シイレ</t>
    </rPh>
    <rPh sb="2" eb="4">
      <t>ケイサン</t>
    </rPh>
    <rPh sb="4" eb="5">
      <t>シキ</t>
    </rPh>
    <phoneticPr fontId="19"/>
  </si>
  <si>
    <t>SD3110003</t>
  </si>
  <si>
    <t>桁数は、設定（メインメニュー右上にある[設定]アイコンから[運用設定]メニューの[商品管理]ページ）によって異なります。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</si>
  <si>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</si>
  <si>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</si>
  <si>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</si>
  <si>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</si>
  <si>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</si>
  <si>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</si>
  <si>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</si>
  <si>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</si>
  <si>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</si>
  <si>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</si>
  <si>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</si>
  <si>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</si>
  <si>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</si>
  <si>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</si>
  <si>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</si>
  <si>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</si>
  <si>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</si>
  <si>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</si>
  <si>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</si>
  <si>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</si>
  <si>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</si>
  <si>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</si>
  <si>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</si>
  <si>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</si>
  <si>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</si>
  <si>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</si>
  <si>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</si>
  <si>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</si>
  <si>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</si>
  <si>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</si>
  <si>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</si>
  <si>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</si>
  <si>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</si>
  <si>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</si>
  <si>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</si>
  <si>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</si>
  <si>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</si>
  <si>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</si>
  <si>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</si>
  <si>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</si>
  <si>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</si>
  <si>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</si>
  <si>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</si>
  <si>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</si>
  <si>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</si>
  <si>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</si>
  <si>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MM4030000</t>
  </si>
  <si>
    <t>必須</t>
    <rPh sb="0" eb="2">
      <t>ヒッス</t>
    </rPh>
    <phoneticPr fontId="61"/>
  </si>
  <si>
    <t>購入処理区分コード</t>
    <rPh sb="0" eb="6">
      <t>コウニュウショリクブン</t>
    </rPh>
    <phoneticPr fontId="61"/>
  </si>
  <si>
    <t>MM4030095</t>
    <phoneticPr fontId="4"/>
  </si>
  <si>
    <t>伝票区分</t>
    <rPh sb="2" eb="4">
      <t>クブン</t>
    </rPh>
    <phoneticPr fontId="61"/>
  </si>
  <si>
    <t>MM4030001</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</si>
  <si>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4"/>
  </si>
  <si>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</si>
  <si>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</si>
  <si>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</si>
  <si>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</si>
  <si>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</si>
  <si>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1"/>
  </si>
  <si>
    <t>MM4030004</t>
  </si>
  <si>
    <t>仕入先コード</t>
  </si>
  <si>
    <t>MM4030006</t>
  </si>
  <si>
    <t>仕入先名</t>
    <rPh sb="3" eb="4">
      <t>メイ</t>
    </rPh>
    <phoneticPr fontId="61"/>
  </si>
  <si>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</si>
  <si>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6"/>
  </si>
  <si>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</si>
  <si>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</si>
  <si>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6"/>
  </si>
  <si>
    <t>仕入先担当者</t>
  </si>
  <si>
    <t>MM4030009</t>
  </si>
  <si>
    <t>空白データを受け入れた場合は、仕入先の担当者名（[仕入先]メニューの[ご担当]ページで設定）が設定されます。</t>
    <rPh sb="15" eb="17">
      <t>シイレ</t>
    </rPh>
    <rPh sb="17" eb="18">
      <t>サキ</t>
    </rPh>
    <phoneticPr fontId="56"/>
  </si>
  <si>
    <t>消費税計算</t>
    <rPh sb="0" eb="3">
      <t>ショウヒゼイ</t>
    </rPh>
    <rPh sb="3" eb="5">
      <t>ケイサン</t>
    </rPh>
    <phoneticPr fontId="61"/>
  </si>
  <si>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</si>
  <si>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4"/>
  </si>
  <si>
    <t>債務区分</t>
    <rPh sb="0" eb="2">
      <t>サイム</t>
    </rPh>
    <rPh sb="2" eb="4">
      <t>クブン</t>
    </rPh>
    <phoneticPr fontId="61"/>
  </si>
  <si>
    <t>MM4030031</t>
  </si>
  <si>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phoneticPr fontId="4"/>
  </si>
  <si>
    <t>債務取引伝票区分コード</t>
  </si>
  <si>
    <t>MM4030096</t>
    <phoneticPr fontId="4"/>
  </si>
  <si>
    <t>数字</t>
    <rPh sb="0" eb="2">
      <t>スウジ</t>
    </rPh>
    <phoneticPr fontId="52"/>
  </si>
  <si>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4"/>
  </si>
  <si>
    <t>債務伝票No.</t>
    <rPh sb="0" eb="2">
      <t>サイム</t>
    </rPh>
    <rPh sb="2" eb="4">
      <t>デンピョウ</t>
    </rPh>
    <phoneticPr fontId="61"/>
  </si>
  <si>
    <t>MM4030025</t>
  </si>
  <si>
    <t>精算先コード</t>
    <rPh sb="0" eb="2">
      <t>セイサン</t>
    </rPh>
    <rPh sb="2" eb="3">
      <t>サキ</t>
    </rPh>
    <phoneticPr fontId="61"/>
  </si>
  <si>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</si>
  <si>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1"/>
  </si>
  <si>
    <t>債務部門コード</t>
    <rPh sb="0" eb="2">
      <t>サイム</t>
    </rPh>
    <rPh sb="2" eb="4">
      <t>ブモン</t>
    </rPh>
    <phoneticPr fontId="61"/>
  </si>
  <si>
    <t>MM4030027</t>
  </si>
  <si>
    <t>この項目は、以下のすべての条件に該当する場合に受け入れできます。
・「伝票区分」が「0：債務計上」。
・『債務奉行クラウド』をご利用の場合は、仕入取引の債務部門指定（[債務取引（仕入取引）]メニューで設定）が「9：マスター」。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</si>
  <si>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債務プロジェクトコード</t>
    <rPh sb="0" eb="2">
      <t>サイム</t>
    </rPh>
    <phoneticPr fontId="61"/>
  </si>
  <si>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</si>
  <si>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・『債務奉行クラウド』をご利用の場合は、仕入取引の債務プロジェクト指定（[債務取引（仕入取引）]メニューで設定）が「9：マスター」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104" eb="106">
      <t>サイム</t>
    </rPh>
    <phoneticPr fontId="61"/>
  </si>
  <si>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</si>
  <si>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
②仕入先の債務主工程／工種（[仕入先]メニューの[仕入]ページで設定）</t>
    <rPh sb="35" eb="40">
      <t>コウテイ</t>
    </rPh>
    <rPh sb="256" eb="258">
      <t>コウテイ</t>
    </rPh>
    <rPh sb="259" eb="261">
      <t>コウシュ</t>
    </rPh>
    <phoneticPr fontId="33"/>
  </si>
  <si>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</si>
  <si>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</si>
  <si>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</si>
  <si>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</si>
  <si>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</si>
  <si>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5"/>
  </si>
  <si>
    <t>MM4030047</t>
  </si>
  <si>
    <t>精算単位</t>
    <rPh sb="0" eb="2">
      <t>セイサン</t>
    </rPh>
    <rPh sb="2" eb="4">
      <t>タンイ</t>
    </rPh>
    <phoneticPr fontId="61"/>
  </si>
  <si>
    <t>MM4030012</t>
  </si>
  <si>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18"/>
  </si>
  <si>
    <t>支払予定確定単位</t>
    <rPh sb="0" eb="2">
      <t>シハラ</t>
    </rPh>
    <rPh sb="2" eb="4">
      <t>ヨテイ</t>
    </rPh>
    <rPh sb="4" eb="6">
      <t>カクテイ</t>
    </rPh>
    <rPh sb="6" eb="8">
      <t>タンイ</t>
    </rPh>
    <phoneticPr fontId="61"/>
  </si>
  <si>
    <t>MM4030013</t>
  </si>
  <si>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18"/>
  </si>
  <si>
    <t>精算No.</t>
    <rPh sb="0" eb="2">
      <t>セイサン</t>
    </rPh>
    <phoneticPr fontId="61"/>
  </si>
  <si>
    <t>MM4030014</t>
  </si>
  <si>
    <t>部門コード</t>
    <rPh sb="0" eb="2">
      <t>ブモン</t>
    </rPh>
    <phoneticPr fontId="61"/>
  </si>
  <si>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</si>
  <si>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</si>
  <si>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61"/>
  </si>
  <si>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</si>
  <si>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</si>
  <si>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</si>
  <si>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4"/>
  </si>
  <si>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</si>
  <si>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4"/>
  </si>
  <si>
    <t>取引通貨コード</t>
    <rPh sb="0" eb="2">
      <t>トリヒキ</t>
    </rPh>
    <rPh sb="2" eb="4">
      <t>ツウカ</t>
    </rPh>
    <phoneticPr fontId="66"/>
  </si>
  <si>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</si>
  <si>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</si>
  <si>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為替レート種別コード</t>
    <phoneticPr fontId="66"/>
  </si>
  <si>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</si>
  <si>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</si>
  <si>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為替レート</t>
    <phoneticPr fontId="66"/>
  </si>
  <si>
    <t>MM4030021</t>
  </si>
  <si>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</si>
  <si>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摘要</t>
    <rPh sb="0" eb="2">
      <t>テキヨウ</t>
    </rPh>
    <phoneticPr fontId="61"/>
  </si>
  <si>
    <t>MM4030022</t>
  </si>
  <si>
    <t>摘要２</t>
    <rPh sb="0" eb="2">
      <t>テキヨウ</t>
    </rPh>
    <phoneticPr fontId="61"/>
  </si>
  <si>
    <t>MM4030023</t>
  </si>
  <si>
    <t>摘要３</t>
    <rPh sb="0" eb="2">
      <t>テキヨウ</t>
    </rPh>
    <phoneticPr fontId="61"/>
  </si>
  <si>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</si>
  <si>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</si>
  <si>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</si>
  <si>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</si>
  <si>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</si>
  <si>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</si>
  <si>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</si>
  <si>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</si>
  <si>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61"/>
  </si>
  <si>
    <t>MM4030601</t>
  </si>
  <si>
    <t>桁数は、設定（メインメニュー右上にある[設定]アイコンから[運用設定]メニューの[債務管理]ページ）によって異なります。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107" eb="109">
      <t>サイム</t>
    </rPh>
    <rPh sb="117" eb="120">
      <t>セイサンサキ</t>
    </rPh>
    <rPh sb="121" eb="123">
      <t>シハライ</t>
    </rPh>
    <rPh sb="127" eb="129">
      <t>シイレ</t>
    </rPh>
    <rPh sb="137" eb="139">
      <t>セイサン</t>
    </rPh>
    <rPh sb="170" eb="172">
      <t>シハライ</t>
    </rPh>
    <rPh sb="178" eb="180">
      <t>シイレ</t>
    </rPh>
    <rPh sb="185" eb="187">
      <t>シハライ</t>
    </rPh>
    <rPh sb="188" eb="190">
      <t>シハライ</t>
    </rPh>
    <rPh sb="195" eb="197">
      <t>シイレ</t>
    </rPh>
    <rPh sb="205" eb="207">
      <t>シイレ</t>
    </rPh>
    <rPh sb="234" eb="236">
      <t>シイレ</t>
    </rPh>
    <rPh sb="238" eb="240">
      <t>シハライ</t>
    </rPh>
    <rPh sb="244" eb="246">
      <t>シイレ</t>
    </rPh>
    <rPh sb="254" eb="256">
      <t>セイサン</t>
    </rPh>
    <phoneticPr fontId="61"/>
  </si>
  <si>
    <t>支払予定日１</t>
    <rPh sb="2" eb="4">
      <t>ヨテイ</t>
    </rPh>
    <rPh sb="4" eb="5">
      <t>ビ</t>
    </rPh>
    <phoneticPr fontId="61"/>
  </si>
  <si>
    <t>MM4030602</t>
  </si>
  <si>
    <t>形式は、表紙の「日付の形式」参照
空白データを受け入れた場合は、精算先の支払条件（[仕入先]メニューの[精算]ページで設定）をもとに設定されます。</t>
    <phoneticPr fontId="4"/>
  </si>
  <si>
    <t>支払予定額１</t>
    <rPh sb="2" eb="4">
      <t>ヨテイ</t>
    </rPh>
    <rPh sb="4" eb="5">
      <t>ガク</t>
    </rPh>
    <phoneticPr fontId="61"/>
  </si>
  <si>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</si>
  <si>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</si>
  <si>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</si>
  <si>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6"/>
  </si>
  <si>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</si>
  <si>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</si>
  <si>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</si>
  <si>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</si>
  <si>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</si>
  <si>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</si>
  <si>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</si>
  <si>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</si>
  <si>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出金額１</t>
    <rPh sb="0" eb="2">
      <t>シュッキン</t>
    </rPh>
    <rPh sb="2" eb="3">
      <t>ガク</t>
    </rPh>
    <phoneticPr fontId="61"/>
  </si>
  <si>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</si>
  <si>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rPh sb="109" eb="111">
      <t>サイム</t>
    </rPh>
    <phoneticPr fontId="4"/>
  </si>
  <si>
    <t>支払取引伝票区分１コード</t>
  </si>
  <si>
    <t>MM4034081</t>
    <phoneticPr fontId="4"/>
  </si>
  <si>
    <t>この項目は、『債務奉行V ERPクラウド』をご利用の場合に指定できます。
空白データを受け入れた場合は、購入処理区分の取引伝票区分（[購入処理区分]メニューで設定）が設定されます。</t>
    <phoneticPr fontId="4"/>
  </si>
  <si>
    <t>支払伝票No.１</t>
    <rPh sb="0" eb="2">
      <t>シハライ</t>
    </rPh>
    <rPh sb="2" eb="4">
      <t>デンピョウ</t>
    </rPh>
    <phoneticPr fontId="61"/>
  </si>
  <si>
    <t>MM4030611</t>
  </si>
  <si>
    <t>出金部門１コード</t>
    <phoneticPr fontId="61"/>
  </si>
  <si>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</si>
  <si>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1"/>
  </si>
  <si>
    <t>出金セグメント１（支払１）コード</t>
    <phoneticPr fontId="61"/>
  </si>
  <si>
    <t>MM4033981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</si>
  <si>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</si>
  <si>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61"/>
  </si>
  <si>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</si>
  <si>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</si>
  <si>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61"/>
  </si>
  <si>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</si>
  <si>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</si>
  <si>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</si>
  <si>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3"/>
  </si>
  <si>
    <t>支払摘要１</t>
    <rPh sb="0" eb="2">
      <t>シハライ</t>
    </rPh>
    <rPh sb="2" eb="4">
      <t>テキヨウ</t>
    </rPh>
    <phoneticPr fontId="61"/>
  </si>
  <si>
    <t>MM4033841</t>
    <phoneticPr fontId="4"/>
  </si>
  <si>
    <t>文字</t>
    <rPh sb="0" eb="2">
      <t>モジ</t>
    </rPh>
    <phoneticPr fontId="12"/>
  </si>
  <si>
    <t>支払報酬区分１コード</t>
    <rPh sb="0" eb="2">
      <t>シハライ</t>
    </rPh>
    <rPh sb="2" eb="6">
      <t>ホウシュウクブン</t>
    </rPh>
    <phoneticPr fontId="4"/>
  </si>
  <si>
    <t>MM4034021</t>
    <phoneticPr fontId="4"/>
  </si>
  <si>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3"/>
  </si>
  <si>
    <t>MM4034022</t>
    <phoneticPr fontId="4"/>
  </si>
  <si>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空白データを受け入れた場合は「出金額」、「支払報酬区分コード」をもとに設定されます。</t>
    <rPh sb="230" eb="233">
      <t>シュッキンガク</t>
    </rPh>
    <rPh sb="236" eb="238">
      <t>シハライ</t>
    </rPh>
    <phoneticPr fontId="33"/>
  </si>
  <si>
    <t>MM4034023</t>
    <phoneticPr fontId="4"/>
  </si>
  <si>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
空白データを受け入れた場合は「出金額」、「支払報酬区分コード」、「為替レート」をもとに設定されます。</t>
    <rPh sb="79" eb="82">
      <t>シイレサキ</t>
    </rPh>
    <rPh sb="89" eb="91">
      <t>ゲンセン</t>
    </rPh>
    <rPh sb="91" eb="93">
      <t>チョウシュウセイサンサキチョウシュウ</t>
    </rPh>
    <rPh sb="211" eb="213">
      <t>カワセ</t>
    </rPh>
    <phoneticPr fontId="33"/>
  </si>
  <si>
    <t>ファクタリング会社１コード</t>
    <rPh sb="7" eb="9">
      <t>ガイシャ</t>
    </rPh>
    <phoneticPr fontId="66"/>
  </si>
  <si>
    <t>MM4033842</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</si>
  <si>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6"/>
  </si>
  <si>
    <t>期日債務番号１</t>
    <rPh sb="0" eb="1">
      <t>キ</t>
    </rPh>
    <rPh sb="1" eb="2">
      <t>ヒ</t>
    </rPh>
    <rPh sb="2" eb="4">
      <t>サイム</t>
    </rPh>
    <rPh sb="4" eb="6">
      <t>バンゴウ</t>
    </rPh>
    <phoneticPr fontId="66"/>
  </si>
  <si>
    <t>MM4033843</t>
    <phoneticPr fontId="4"/>
  </si>
  <si>
    <t>決済日付１</t>
    <rPh sb="0" eb="2">
      <t>ケッサイ</t>
    </rPh>
    <rPh sb="2" eb="4">
      <t>ヒヅケ</t>
    </rPh>
    <phoneticPr fontId="66"/>
  </si>
  <si>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</si>
  <si>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</si>
  <si>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手数料等１</t>
    <phoneticPr fontId="66"/>
  </si>
  <si>
    <t>MM4033845</t>
  </si>
  <si>
    <t>法人口座１コード</t>
    <rPh sb="0" eb="2">
      <t>ホウジン</t>
    </rPh>
    <rPh sb="2" eb="4">
      <t>コウザ</t>
    </rPh>
    <phoneticPr fontId="61"/>
  </si>
  <si>
    <t>MM4030615</t>
    <phoneticPr fontId="4"/>
  </si>
  <si>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t>
    <rPh sb="181" eb="183">
      <t>シハライ</t>
    </rPh>
    <rPh sb="183" eb="185">
      <t>ホウホウ</t>
    </rPh>
    <rPh sb="188" eb="190">
      <t>シハライ</t>
    </rPh>
    <rPh sb="190" eb="192">
      <t>シュベツ</t>
    </rPh>
    <rPh sb="228" eb="230">
      <t>バアイ</t>
    </rPh>
    <phoneticPr fontId="4"/>
  </si>
  <si>
    <t>支払方法２コード</t>
    <rPh sb="2" eb="4">
      <t>ホウホウ</t>
    </rPh>
    <phoneticPr fontId="61"/>
  </si>
  <si>
    <t>MM4030621</t>
  </si>
  <si>
    <t>設定内容は、「支払予定１／支払伝票１」と同様です。</t>
  </si>
  <si>
    <t>支払予定日２</t>
    <rPh sb="2" eb="4">
      <t>ヨテイ</t>
    </rPh>
    <rPh sb="4" eb="5">
      <t>ビ</t>
    </rPh>
    <phoneticPr fontId="61"/>
  </si>
  <si>
    <t>MM4030622</t>
  </si>
  <si>
    <t>支払予定額２</t>
    <rPh sb="2" eb="4">
      <t>ヨテイ</t>
    </rPh>
    <rPh sb="4" eb="5">
      <t>ガク</t>
    </rPh>
    <phoneticPr fontId="61"/>
  </si>
  <si>
    <t>MM4030623</t>
  </si>
  <si>
    <t>MM4030624</t>
  </si>
  <si>
    <t>MM4030625</t>
  </si>
  <si>
    <t>MM4030626</t>
  </si>
  <si>
    <t>MM4030627</t>
  </si>
  <si>
    <t>MM4030628</t>
  </si>
  <si>
    <t>MM4030629</t>
  </si>
  <si>
    <t>出金額２</t>
    <rPh sb="0" eb="2">
      <t>シュッキン</t>
    </rPh>
    <rPh sb="2" eb="3">
      <t>ガク</t>
    </rPh>
    <phoneticPr fontId="61"/>
  </si>
  <si>
    <t>MM4030630</t>
  </si>
  <si>
    <t>支払取引伝票区分２コード</t>
  </si>
  <si>
    <t>MM4034082</t>
    <phoneticPr fontId="4"/>
  </si>
  <si>
    <t>支払伝票No.２</t>
    <rPh sb="0" eb="2">
      <t>シハライ</t>
    </rPh>
    <rPh sb="2" eb="4">
      <t>デンピョウ</t>
    </rPh>
    <phoneticPr fontId="61"/>
  </si>
  <si>
    <t>MM4030631</t>
  </si>
  <si>
    <t>出金部門２コード</t>
    <phoneticPr fontId="61"/>
  </si>
  <si>
    <t>MM4030632</t>
  </si>
  <si>
    <t>出金セグメント１（支払２）コード</t>
    <phoneticPr fontId="61"/>
  </si>
  <si>
    <t>MM4033983</t>
    <phoneticPr fontId="4"/>
  </si>
  <si>
    <t>出金セグメント２（支払２）コード</t>
    <phoneticPr fontId="61"/>
  </si>
  <si>
    <t>MM4033984</t>
    <phoneticPr fontId="4"/>
  </si>
  <si>
    <t>出金プロジェクト２コード</t>
    <phoneticPr fontId="61"/>
  </si>
  <si>
    <t>MM4030633</t>
  </si>
  <si>
    <t>MM4030634</t>
  </si>
  <si>
    <t>支払摘要２</t>
    <rPh sb="0" eb="2">
      <t>シハライ</t>
    </rPh>
    <rPh sb="2" eb="4">
      <t>テキヨウ</t>
    </rPh>
    <phoneticPr fontId="61"/>
  </si>
  <si>
    <t>MM4033846</t>
    <phoneticPr fontId="4"/>
  </si>
  <si>
    <t>支払報酬区分２コード</t>
    <rPh sb="0" eb="2">
      <t>シハライ</t>
    </rPh>
    <rPh sb="2" eb="6">
      <t>ホウシュウクブン</t>
    </rPh>
    <phoneticPr fontId="4"/>
  </si>
  <si>
    <t>MM4034024</t>
  </si>
  <si>
    <t>支払源泉徴収税額２</t>
    <rPh sb="0" eb="2">
      <t>シハライ</t>
    </rPh>
    <rPh sb="2" eb="4">
      <t>ゲンセン</t>
    </rPh>
    <rPh sb="4" eb="6">
      <t>チョウシュウ</t>
    </rPh>
    <rPh sb="6" eb="8">
      <t>ゼイガク</t>
    </rPh>
    <phoneticPr fontId="4"/>
  </si>
  <si>
    <t>MM4034025</t>
  </si>
  <si>
    <t>支払源泉徴収税額（国内）２</t>
    <rPh sb="0" eb="2">
      <t>シハライ</t>
    </rPh>
    <rPh sb="2" eb="4">
      <t>ゲンセン</t>
    </rPh>
    <rPh sb="4" eb="6">
      <t>チョウシュウ</t>
    </rPh>
    <rPh sb="6" eb="8">
      <t>ゼイガク</t>
    </rPh>
    <rPh sb="9" eb="11">
      <t>コクナイ</t>
    </rPh>
    <phoneticPr fontId="4"/>
  </si>
  <si>
    <t>MM4034026</t>
  </si>
  <si>
    <t>ファクタリング会社２コード</t>
    <rPh sb="7" eb="9">
      <t>ガイシャ</t>
    </rPh>
    <phoneticPr fontId="66"/>
  </si>
  <si>
    <t>MM4033847</t>
  </si>
  <si>
    <t>期日債務番号２</t>
    <rPh sb="0" eb="1">
      <t>キ</t>
    </rPh>
    <rPh sb="1" eb="2">
      <t>ヒ</t>
    </rPh>
    <rPh sb="2" eb="4">
      <t>サイム</t>
    </rPh>
    <rPh sb="4" eb="6">
      <t>バンゴウ</t>
    </rPh>
    <phoneticPr fontId="66"/>
  </si>
  <si>
    <t>MM4033848</t>
  </si>
  <si>
    <t>決済日付２</t>
    <rPh sb="0" eb="2">
      <t>ケッサイ</t>
    </rPh>
    <rPh sb="2" eb="4">
      <t>ヒヅケ</t>
    </rPh>
    <phoneticPr fontId="66"/>
  </si>
  <si>
    <t>MM4033849</t>
  </si>
  <si>
    <t>手数料等２</t>
    <phoneticPr fontId="66"/>
  </si>
  <si>
    <t>MM4033850</t>
  </si>
  <si>
    <t>法人口座２コード</t>
    <rPh sb="0" eb="2">
      <t>ホウジン</t>
    </rPh>
    <rPh sb="2" eb="4">
      <t>コウザ</t>
    </rPh>
    <phoneticPr fontId="61"/>
  </si>
  <si>
    <t>MM4030635</t>
  </si>
  <si>
    <t>支払方法３コード</t>
    <rPh sb="2" eb="4">
      <t>ホウホウ</t>
    </rPh>
    <phoneticPr fontId="61"/>
  </si>
  <si>
    <t>MM4030641</t>
  </si>
  <si>
    <t>支払予定日３</t>
    <rPh sb="2" eb="4">
      <t>ヨテイ</t>
    </rPh>
    <rPh sb="4" eb="5">
      <t>ビ</t>
    </rPh>
    <phoneticPr fontId="61"/>
  </si>
  <si>
    <t>MM4030642</t>
  </si>
  <si>
    <t>支払予定額３</t>
    <rPh sb="2" eb="4">
      <t>ヨテイ</t>
    </rPh>
    <rPh sb="4" eb="5">
      <t>ガク</t>
    </rPh>
    <phoneticPr fontId="61"/>
  </si>
  <si>
    <t>MM4030643</t>
  </si>
  <si>
    <t>MM4030644</t>
  </si>
  <si>
    <t>MM4030645</t>
  </si>
  <si>
    <t>MM4030646</t>
  </si>
  <si>
    <t>MM4030647</t>
  </si>
  <si>
    <t>MM4030648</t>
  </si>
  <si>
    <t>MM4030649</t>
  </si>
  <si>
    <t>出金額３</t>
    <rPh sb="0" eb="2">
      <t>シュッキン</t>
    </rPh>
    <rPh sb="2" eb="3">
      <t>ガク</t>
    </rPh>
    <phoneticPr fontId="61"/>
  </si>
  <si>
    <t>MM4030650</t>
  </si>
  <si>
    <t>支払取引伝票区分３コード</t>
  </si>
  <si>
    <t>MM4034083</t>
    <phoneticPr fontId="4"/>
  </si>
  <si>
    <t>支払伝票No.３</t>
    <rPh sb="0" eb="2">
      <t>シハライ</t>
    </rPh>
    <rPh sb="2" eb="4">
      <t>デンピョウ</t>
    </rPh>
    <phoneticPr fontId="61"/>
  </si>
  <si>
    <t>MM4030651</t>
  </si>
  <si>
    <t>出金部門３コード</t>
    <phoneticPr fontId="61"/>
  </si>
  <si>
    <t>MM4030652</t>
  </si>
  <si>
    <t>出金セグメント１（支払３）コード</t>
    <phoneticPr fontId="61"/>
  </si>
  <si>
    <t>MM4033985</t>
    <phoneticPr fontId="4"/>
  </si>
  <si>
    <t>出金セグメント２（支払３）コード</t>
    <phoneticPr fontId="61"/>
  </si>
  <si>
    <t>MM4033986</t>
    <phoneticPr fontId="4"/>
  </si>
  <si>
    <t>出金プロジェクト３コード</t>
    <phoneticPr fontId="61"/>
  </si>
  <si>
    <t>MM4030653</t>
  </si>
  <si>
    <t>MM4030654</t>
  </si>
  <si>
    <t>支払摘要３</t>
    <rPh sb="0" eb="2">
      <t>シハライ</t>
    </rPh>
    <rPh sb="2" eb="4">
      <t>テキヨウ</t>
    </rPh>
    <phoneticPr fontId="61"/>
  </si>
  <si>
    <t>MM4033851</t>
    <phoneticPr fontId="4"/>
  </si>
  <si>
    <t>支払報酬区分３コード</t>
    <rPh sb="0" eb="2">
      <t>シハライ</t>
    </rPh>
    <rPh sb="2" eb="6">
      <t>ホウシュウクブン</t>
    </rPh>
    <phoneticPr fontId="4"/>
  </si>
  <si>
    <t>MM4034027</t>
  </si>
  <si>
    <t>支払源泉徴収税額３</t>
    <rPh sb="0" eb="2">
      <t>シハライ</t>
    </rPh>
    <rPh sb="2" eb="4">
      <t>ゲンセン</t>
    </rPh>
    <rPh sb="4" eb="6">
      <t>チョウシュウ</t>
    </rPh>
    <rPh sb="6" eb="8">
      <t>ゼイガク</t>
    </rPh>
    <phoneticPr fontId="4"/>
  </si>
  <si>
    <t>MM4034028</t>
  </si>
  <si>
    <t>支払源泉徴収税額（国内）３</t>
    <rPh sb="0" eb="2">
      <t>シハライ</t>
    </rPh>
    <rPh sb="2" eb="4">
      <t>ゲンセン</t>
    </rPh>
    <rPh sb="4" eb="6">
      <t>チョウシュウ</t>
    </rPh>
    <rPh sb="6" eb="8">
      <t>ゼイガク</t>
    </rPh>
    <rPh sb="9" eb="11">
      <t>コクナイ</t>
    </rPh>
    <phoneticPr fontId="4"/>
  </si>
  <si>
    <t>MM4034029</t>
  </si>
  <si>
    <t>ファクタリング会社3コード</t>
    <rPh sb="7" eb="9">
      <t>ガイシャ</t>
    </rPh>
    <phoneticPr fontId="66"/>
  </si>
  <si>
    <t>MM4033852</t>
  </si>
  <si>
    <t>期日債務番号3</t>
    <rPh sb="0" eb="1">
      <t>キ</t>
    </rPh>
    <rPh sb="1" eb="2">
      <t>ヒ</t>
    </rPh>
    <rPh sb="2" eb="4">
      <t>サイム</t>
    </rPh>
    <rPh sb="4" eb="6">
      <t>バンゴウ</t>
    </rPh>
    <phoneticPr fontId="66"/>
  </si>
  <si>
    <t>MM4033853</t>
  </si>
  <si>
    <t>MM4033854</t>
  </si>
  <si>
    <t>手数料等3</t>
    <phoneticPr fontId="66"/>
  </si>
  <si>
    <t>MM4033855</t>
  </si>
  <si>
    <t>法人口座３コード</t>
    <rPh sb="0" eb="2">
      <t>ホウジン</t>
    </rPh>
    <rPh sb="2" eb="4">
      <t>コウザ</t>
    </rPh>
    <phoneticPr fontId="61"/>
  </si>
  <si>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</si>
  <si>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</si>
  <si>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1"/>
  </si>
  <si>
    <t>MM4030661</t>
  </si>
  <si>
    <t>支払予定４</t>
  </si>
  <si>
    <t>支払予定日４</t>
    <rPh sb="2" eb="4">
      <t>ヨテイ</t>
    </rPh>
    <rPh sb="4" eb="5">
      <t>ビ</t>
    </rPh>
    <phoneticPr fontId="61"/>
  </si>
  <si>
    <t>MM4030662</t>
  </si>
  <si>
    <t>支払予定額４</t>
    <rPh sb="2" eb="4">
      <t>ヨテイ</t>
    </rPh>
    <rPh sb="4" eb="5">
      <t>ガク</t>
    </rPh>
    <phoneticPr fontId="61"/>
  </si>
  <si>
    <t>MM4030663</t>
  </si>
  <si>
    <t>振込情報４</t>
  </si>
  <si>
    <t>MM4030664</t>
  </si>
  <si>
    <t>MM4030665</t>
  </si>
  <si>
    <t>MM4030666</t>
  </si>
  <si>
    <t>MM4030667</t>
  </si>
  <si>
    <t>MM4030668</t>
  </si>
  <si>
    <t>MM4030669</t>
  </si>
  <si>
    <t>支払伝票４</t>
    <rPh sb="0" eb="2">
      <t>シハライ</t>
    </rPh>
    <rPh sb="2" eb="4">
      <t>デンピョウ</t>
    </rPh>
    <phoneticPr fontId="61"/>
  </si>
  <si>
    <t>出金額４</t>
    <rPh sb="0" eb="2">
      <t>シュッキン</t>
    </rPh>
    <rPh sb="2" eb="3">
      <t>ガク</t>
    </rPh>
    <phoneticPr fontId="61"/>
  </si>
  <si>
    <t>MM4030670</t>
  </si>
  <si>
    <t>支払取引伝票区分４コード</t>
  </si>
  <si>
    <t>MM4034084</t>
    <phoneticPr fontId="4"/>
  </si>
  <si>
    <t>支払伝票No.４</t>
    <rPh sb="0" eb="2">
      <t>シハライ</t>
    </rPh>
    <rPh sb="2" eb="4">
      <t>デンピョウ</t>
    </rPh>
    <phoneticPr fontId="61"/>
  </si>
  <si>
    <t>MM4030671</t>
  </si>
  <si>
    <t>出金部門４コード</t>
    <phoneticPr fontId="61"/>
  </si>
  <si>
    <t>MM4030672</t>
  </si>
  <si>
    <t>出金セグメント１（支払４）コード</t>
    <phoneticPr fontId="61"/>
  </si>
  <si>
    <t>MM4033987</t>
    <phoneticPr fontId="4"/>
  </si>
  <si>
    <t>出金セグメント２（支払４）コード</t>
    <phoneticPr fontId="61"/>
  </si>
  <si>
    <t>MM4033988</t>
    <phoneticPr fontId="4"/>
  </si>
  <si>
    <t>出金プロジェクト４コード</t>
    <phoneticPr fontId="61"/>
  </si>
  <si>
    <t>MM4030673</t>
  </si>
  <si>
    <t>MM4030674</t>
  </si>
  <si>
    <t>支払摘要４</t>
    <rPh sb="0" eb="2">
      <t>シハライ</t>
    </rPh>
    <rPh sb="2" eb="4">
      <t>テキヨウ</t>
    </rPh>
    <phoneticPr fontId="61"/>
  </si>
  <si>
    <t>MM4033856</t>
    <phoneticPr fontId="4"/>
  </si>
  <si>
    <t>支払報酬区分４コード</t>
    <rPh sb="0" eb="2">
      <t>シハライ</t>
    </rPh>
    <rPh sb="2" eb="6">
      <t>ホウシュウクブン</t>
    </rPh>
    <phoneticPr fontId="4"/>
  </si>
  <si>
    <t>MM4034030</t>
  </si>
  <si>
    <t>支払源泉徴収税額４</t>
    <rPh sb="0" eb="2">
      <t>シハライ</t>
    </rPh>
    <rPh sb="2" eb="4">
      <t>ゲンセン</t>
    </rPh>
    <rPh sb="4" eb="6">
      <t>チョウシュウ</t>
    </rPh>
    <rPh sb="6" eb="8">
      <t>ゼイガク</t>
    </rPh>
    <phoneticPr fontId="4"/>
  </si>
  <si>
    <t>MM4034031</t>
  </si>
  <si>
    <t>支払源泉徴収税額（国内）４</t>
    <rPh sb="0" eb="2">
      <t>シハライ</t>
    </rPh>
    <rPh sb="2" eb="4">
      <t>ゲンセン</t>
    </rPh>
    <rPh sb="4" eb="6">
      <t>チョウシュウ</t>
    </rPh>
    <rPh sb="6" eb="8">
      <t>ゼイガク</t>
    </rPh>
    <rPh sb="9" eb="11">
      <t>コクナイ</t>
    </rPh>
    <phoneticPr fontId="4"/>
  </si>
  <si>
    <t>MM4034032</t>
  </si>
  <si>
    <t>ファクタリング会社4コード</t>
    <rPh sb="7" eb="9">
      <t>ガイシャ</t>
    </rPh>
    <phoneticPr fontId="66"/>
  </si>
  <si>
    <t>MM4033857</t>
  </si>
  <si>
    <t>期日債務番号4</t>
    <rPh sb="0" eb="1">
      <t>キ</t>
    </rPh>
    <rPh sb="1" eb="2">
      <t>ヒ</t>
    </rPh>
    <rPh sb="2" eb="4">
      <t>サイム</t>
    </rPh>
    <rPh sb="4" eb="6">
      <t>バンゴウ</t>
    </rPh>
    <phoneticPr fontId="66"/>
  </si>
  <si>
    <t>MM4033858</t>
  </si>
  <si>
    <t>MM4033859</t>
  </si>
  <si>
    <t>手数料等4</t>
    <phoneticPr fontId="66"/>
  </si>
  <si>
    <t>MM4033860</t>
  </si>
  <si>
    <t>法人口座４コード</t>
    <rPh sb="0" eb="2">
      <t>ホウジン</t>
    </rPh>
    <rPh sb="2" eb="4">
      <t>コウザ</t>
    </rPh>
    <phoneticPr fontId="61"/>
  </si>
  <si>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</si>
  <si>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</si>
  <si>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1"/>
  </si>
  <si>
    <t>MM4030681</t>
  </si>
  <si>
    <t>支払予定５</t>
  </si>
  <si>
    <t>支払予定日５</t>
    <rPh sb="2" eb="4">
      <t>ヨテイ</t>
    </rPh>
    <rPh sb="4" eb="5">
      <t>ビ</t>
    </rPh>
    <phoneticPr fontId="61"/>
  </si>
  <si>
    <t>MM4030682</t>
  </si>
  <si>
    <t>支払予定額５</t>
    <rPh sb="2" eb="4">
      <t>ヨテイ</t>
    </rPh>
    <rPh sb="4" eb="5">
      <t>ガク</t>
    </rPh>
    <phoneticPr fontId="61"/>
  </si>
  <si>
    <t>MM4030683</t>
  </si>
  <si>
    <t>振込情報５</t>
  </si>
  <si>
    <t>MM4030684</t>
  </si>
  <si>
    <t>MM4030685</t>
  </si>
  <si>
    <t>MM4030686</t>
  </si>
  <si>
    <t>MM4030687</t>
  </si>
  <si>
    <t>MM4030688</t>
  </si>
  <si>
    <t>MM4030689</t>
  </si>
  <si>
    <t>支払伝票５</t>
    <rPh sb="0" eb="2">
      <t>シハライ</t>
    </rPh>
    <rPh sb="2" eb="4">
      <t>デンピョウ</t>
    </rPh>
    <phoneticPr fontId="61"/>
  </si>
  <si>
    <t>出金額５</t>
    <rPh sb="0" eb="2">
      <t>シュッキン</t>
    </rPh>
    <rPh sb="2" eb="3">
      <t>ガク</t>
    </rPh>
    <phoneticPr fontId="61"/>
  </si>
  <si>
    <t>MM4030690</t>
  </si>
  <si>
    <t>支払取引伝票区分５コード</t>
  </si>
  <si>
    <t>MM4034085</t>
    <phoneticPr fontId="4"/>
  </si>
  <si>
    <t>支払伝票No.５</t>
    <rPh sb="0" eb="2">
      <t>シハライ</t>
    </rPh>
    <rPh sb="2" eb="4">
      <t>デンピョウ</t>
    </rPh>
    <phoneticPr fontId="61"/>
  </si>
  <si>
    <t>MM4030691</t>
  </si>
  <si>
    <t>出金部門５コード</t>
    <phoneticPr fontId="61"/>
  </si>
  <si>
    <t>MM4030692</t>
  </si>
  <si>
    <t>出金セグメント１（支払５）コード</t>
    <phoneticPr fontId="61"/>
  </si>
  <si>
    <t>MM4033989</t>
    <phoneticPr fontId="4"/>
  </si>
  <si>
    <t>出金セグメント２（支払５）コード</t>
    <phoneticPr fontId="61"/>
  </si>
  <si>
    <t>MM4033990</t>
    <phoneticPr fontId="4"/>
  </si>
  <si>
    <t>出金プロジェクト５コード</t>
    <phoneticPr fontId="61"/>
  </si>
  <si>
    <t>MM4030693</t>
  </si>
  <si>
    <t>MM4030694</t>
  </si>
  <si>
    <t>支払摘要５</t>
    <rPh sb="0" eb="2">
      <t>シハライ</t>
    </rPh>
    <rPh sb="2" eb="4">
      <t>テキヨウ</t>
    </rPh>
    <phoneticPr fontId="61"/>
  </si>
  <si>
    <t>MM4033861</t>
    <phoneticPr fontId="4"/>
  </si>
  <si>
    <t>支払報酬区分５コード</t>
    <rPh sb="0" eb="2">
      <t>シハライ</t>
    </rPh>
    <rPh sb="2" eb="6">
      <t>ホウシュウクブン</t>
    </rPh>
    <phoneticPr fontId="4"/>
  </si>
  <si>
    <t>MM4034033</t>
  </si>
  <si>
    <t>支払源泉徴収税額５</t>
    <rPh sb="0" eb="2">
      <t>シハライ</t>
    </rPh>
    <rPh sb="2" eb="4">
      <t>ゲンセン</t>
    </rPh>
    <rPh sb="4" eb="6">
      <t>チョウシュウ</t>
    </rPh>
    <rPh sb="6" eb="8">
      <t>ゼイガク</t>
    </rPh>
    <phoneticPr fontId="4"/>
  </si>
  <si>
    <t>MM4034034</t>
  </si>
  <si>
    <t>支払源泉徴収税額（国内）５</t>
    <rPh sb="0" eb="2">
      <t>シハライ</t>
    </rPh>
    <rPh sb="2" eb="4">
      <t>ゲンセン</t>
    </rPh>
    <rPh sb="4" eb="6">
      <t>チョウシュウ</t>
    </rPh>
    <rPh sb="6" eb="8">
      <t>ゼイガク</t>
    </rPh>
    <rPh sb="9" eb="11">
      <t>コクナイ</t>
    </rPh>
    <phoneticPr fontId="4"/>
  </si>
  <si>
    <t>MM4034035</t>
  </si>
  <si>
    <t>ファクタリング会社5コード</t>
    <rPh sb="7" eb="9">
      <t>ガイシャ</t>
    </rPh>
    <phoneticPr fontId="66"/>
  </si>
  <si>
    <t>MM4033862</t>
  </si>
  <si>
    <t>期日債務番号5</t>
    <rPh sb="0" eb="1">
      <t>キ</t>
    </rPh>
    <rPh sb="1" eb="2">
      <t>ヒ</t>
    </rPh>
    <rPh sb="2" eb="4">
      <t>サイム</t>
    </rPh>
    <rPh sb="4" eb="6">
      <t>バンゴウ</t>
    </rPh>
    <phoneticPr fontId="66"/>
  </si>
  <si>
    <t>MM4033863</t>
  </si>
  <si>
    <t>MM4033864</t>
  </si>
  <si>
    <t>手数料等5</t>
    <phoneticPr fontId="66"/>
  </si>
  <si>
    <t>MM4033865</t>
  </si>
  <si>
    <t>法人口座５コード</t>
    <rPh sb="0" eb="2">
      <t>ホウジン</t>
    </rPh>
    <rPh sb="2" eb="4">
      <t>コウザ</t>
    </rPh>
    <phoneticPr fontId="61"/>
  </si>
  <si>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</si>
  <si>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</si>
  <si>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1"/>
  </si>
  <si>
    <t>MM4030701</t>
  </si>
  <si>
    <t>支払予定６</t>
  </si>
  <si>
    <t>支払予定日６</t>
    <rPh sb="2" eb="4">
      <t>ヨテイ</t>
    </rPh>
    <rPh sb="4" eb="5">
      <t>ビ</t>
    </rPh>
    <phoneticPr fontId="61"/>
  </si>
  <si>
    <t>MM4030702</t>
  </si>
  <si>
    <t>支払予定額６</t>
    <rPh sb="2" eb="4">
      <t>ヨテイ</t>
    </rPh>
    <rPh sb="4" eb="5">
      <t>ガク</t>
    </rPh>
    <phoneticPr fontId="61"/>
  </si>
  <si>
    <t>MM4030703</t>
  </si>
  <si>
    <t>振込情報６</t>
  </si>
  <si>
    <t>MM4030704</t>
  </si>
  <si>
    <t>MM4030705</t>
  </si>
  <si>
    <t>MM4030706</t>
  </si>
  <si>
    <t>MM4030707</t>
  </si>
  <si>
    <t>MM4030708</t>
  </si>
  <si>
    <t>MM4030709</t>
  </si>
  <si>
    <t>支払伝票６</t>
    <rPh sb="0" eb="2">
      <t>シハライ</t>
    </rPh>
    <rPh sb="2" eb="4">
      <t>デンピョウ</t>
    </rPh>
    <phoneticPr fontId="61"/>
  </si>
  <si>
    <t>出金額６</t>
    <rPh sb="0" eb="2">
      <t>シュッキン</t>
    </rPh>
    <rPh sb="2" eb="3">
      <t>ガク</t>
    </rPh>
    <phoneticPr fontId="61"/>
  </si>
  <si>
    <t>MM4030710</t>
  </si>
  <si>
    <t>支払取引伝票区分６コード</t>
  </si>
  <si>
    <t>MM4034086</t>
    <phoneticPr fontId="4"/>
  </si>
  <si>
    <t>支払伝票No.６</t>
    <rPh sb="0" eb="2">
      <t>シハライ</t>
    </rPh>
    <rPh sb="2" eb="4">
      <t>デンピョウ</t>
    </rPh>
    <phoneticPr fontId="61"/>
  </si>
  <si>
    <t>MM4030711</t>
  </si>
  <si>
    <t>出金部門６コード</t>
    <phoneticPr fontId="61"/>
  </si>
  <si>
    <t>MM4030712</t>
  </si>
  <si>
    <t>出金セグメント１（支払６）コード</t>
    <phoneticPr fontId="61"/>
  </si>
  <si>
    <t>MM4033991</t>
    <phoneticPr fontId="4"/>
  </si>
  <si>
    <t>出金セグメント２（支払６）コード</t>
    <phoneticPr fontId="61"/>
  </si>
  <si>
    <t>MM4033992</t>
    <phoneticPr fontId="4"/>
  </si>
  <si>
    <t>出金プロジェクト６コード</t>
    <phoneticPr fontId="61"/>
  </si>
  <si>
    <t>MM4030713</t>
  </si>
  <si>
    <t>MM4030714</t>
  </si>
  <si>
    <t>支払摘要６</t>
    <rPh sb="0" eb="2">
      <t>シハライ</t>
    </rPh>
    <rPh sb="2" eb="4">
      <t>テキヨウ</t>
    </rPh>
    <phoneticPr fontId="61"/>
  </si>
  <si>
    <t>MM4033866</t>
    <phoneticPr fontId="4"/>
  </si>
  <si>
    <t>支払報酬区分６コード</t>
    <rPh sb="0" eb="2">
      <t>シハライ</t>
    </rPh>
    <rPh sb="2" eb="6">
      <t>ホウシュウクブン</t>
    </rPh>
    <phoneticPr fontId="4"/>
  </si>
  <si>
    <t>MM4034036</t>
  </si>
  <si>
    <t>支払源泉徴収税額６</t>
    <rPh sb="0" eb="2">
      <t>シハライ</t>
    </rPh>
    <rPh sb="2" eb="4">
      <t>ゲンセン</t>
    </rPh>
    <rPh sb="4" eb="6">
      <t>チョウシュウ</t>
    </rPh>
    <rPh sb="6" eb="8">
      <t>ゼイガク</t>
    </rPh>
    <phoneticPr fontId="4"/>
  </si>
  <si>
    <t>MM4034037</t>
  </si>
  <si>
    <t>支払源泉徴収税額（国内）６</t>
    <rPh sb="0" eb="2">
      <t>シハライ</t>
    </rPh>
    <rPh sb="2" eb="4">
      <t>ゲンセン</t>
    </rPh>
    <rPh sb="4" eb="6">
      <t>チョウシュウ</t>
    </rPh>
    <rPh sb="6" eb="8">
      <t>ゼイガク</t>
    </rPh>
    <rPh sb="9" eb="11">
      <t>コクナイ</t>
    </rPh>
    <phoneticPr fontId="4"/>
  </si>
  <si>
    <t>MM4034038</t>
  </si>
  <si>
    <t>ファクタリング会社6コード</t>
    <rPh sb="7" eb="9">
      <t>ガイシャ</t>
    </rPh>
    <phoneticPr fontId="66"/>
  </si>
  <si>
    <t>MM4033867</t>
  </si>
  <si>
    <t>期日債務番号6</t>
    <rPh sb="0" eb="1">
      <t>キ</t>
    </rPh>
    <rPh sb="1" eb="2">
      <t>ヒ</t>
    </rPh>
    <rPh sb="2" eb="4">
      <t>サイム</t>
    </rPh>
    <rPh sb="4" eb="6">
      <t>バンゴウ</t>
    </rPh>
    <phoneticPr fontId="66"/>
  </si>
  <si>
    <t>MM4033868</t>
  </si>
  <si>
    <t>MM4033869</t>
  </si>
  <si>
    <t>手数料等6</t>
    <phoneticPr fontId="66"/>
  </si>
  <si>
    <t>MM4033870</t>
  </si>
  <si>
    <t>法人口座６コード</t>
    <rPh sb="0" eb="2">
      <t>ホウジン</t>
    </rPh>
    <rPh sb="2" eb="4">
      <t>コウザ</t>
    </rPh>
    <phoneticPr fontId="61"/>
  </si>
  <si>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</si>
  <si>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</si>
  <si>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1"/>
  </si>
  <si>
    <t>MM4030721</t>
  </si>
  <si>
    <t>支払予定７</t>
  </si>
  <si>
    <t>支払予定日７</t>
    <rPh sb="2" eb="4">
      <t>ヨテイ</t>
    </rPh>
    <rPh sb="4" eb="5">
      <t>ビ</t>
    </rPh>
    <phoneticPr fontId="61"/>
  </si>
  <si>
    <t>MM4030722</t>
  </si>
  <si>
    <t>支払予定額７</t>
    <rPh sb="2" eb="4">
      <t>ヨテイ</t>
    </rPh>
    <rPh sb="4" eb="5">
      <t>ガク</t>
    </rPh>
    <phoneticPr fontId="61"/>
  </si>
  <si>
    <t>MM4030723</t>
  </si>
  <si>
    <t>振込情報７</t>
  </si>
  <si>
    <t>MM4030724</t>
  </si>
  <si>
    <t>MM4030725</t>
  </si>
  <si>
    <t>MM4030726</t>
  </si>
  <si>
    <t>MM4030727</t>
  </si>
  <si>
    <t>MM4030728</t>
  </si>
  <si>
    <t>MM4030729</t>
  </si>
  <si>
    <t>支払伝票７</t>
    <rPh sb="0" eb="2">
      <t>シハライ</t>
    </rPh>
    <rPh sb="2" eb="4">
      <t>デンピョウ</t>
    </rPh>
    <phoneticPr fontId="61"/>
  </si>
  <si>
    <t>出金額７</t>
    <rPh sb="0" eb="2">
      <t>シュッキン</t>
    </rPh>
    <rPh sb="2" eb="3">
      <t>ガク</t>
    </rPh>
    <phoneticPr fontId="61"/>
  </si>
  <si>
    <t>MM4030730</t>
  </si>
  <si>
    <t>支払取引伝票区分７コード</t>
  </si>
  <si>
    <t>MM4034087</t>
    <phoneticPr fontId="4"/>
  </si>
  <si>
    <t>支払伝票No.７</t>
    <rPh sb="0" eb="2">
      <t>シハライ</t>
    </rPh>
    <rPh sb="2" eb="4">
      <t>デンピョウ</t>
    </rPh>
    <phoneticPr fontId="61"/>
  </si>
  <si>
    <t>MM4030731</t>
  </si>
  <si>
    <t>出金部門７コード</t>
    <phoneticPr fontId="61"/>
  </si>
  <si>
    <t>MM4030732</t>
  </si>
  <si>
    <t>出金セグメント１（支払７）コード</t>
    <phoneticPr fontId="61"/>
  </si>
  <si>
    <t>MM4033993</t>
    <phoneticPr fontId="4"/>
  </si>
  <si>
    <t>出金セグメント２（支払７）コード</t>
    <phoneticPr fontId="61"/>
  </si>
  <si>
    <t>MM4033994</t>
    <phoneticPr fontId="4"/>
  </si>
  <si>
    <t>出金プロジェクト７コード</t>
    <phoneticPr fontId="61"/>
  </si>
  <si>
    <t>MM4030733</t>
  </si>
  <si>
    <t>MM4030734</t>
  </si>
  <si>
    <t>支払摘要７</t>
    <rPh sb="0" eb="2">
      <t>シハライ</t>
    </rPh>
    <rPh sb="2" eb="4">
      <t>テキヨウ</t>
    </rPh>
    <phoneticPr fontId="61"/>
  </si>
  <si>
    <t>MM4033871</t>
    <phoneticPr fontId="4"/>
  </si>
  <si>
    <t>支払報酬区分７コード</t>
    <rPh sb="0" eb="2">
      <t>シハライ</t>
    </rPh>
    <rPh sb="2" eb="6">
      <t>ホウシュウクブン</t>
    </rPh>
    <phoneticPr fontId="4"/>
  </si>
  <si>
    <t>MM4034039</t>
  </si>
  <si>
    <t>支払源泉徴収税額７</t>
    <rPh sb="0" eb="2">
      <t>シハライ</t>
    </rPh>
    <rPh sb="2" eb="4">
      <t>ゲンセン</t>
    </rPh>
    <rPh sb="4" eb="6">
      <t>チョウシュウ</t>
    </rPh>
    <rPh sb="6" eb="8">
      <t>ゼイガク</t>
    </rPh>
    <phoneticPr fontId="4"/>
  </si>
  <si>
    <t>MM4034040</t>
  </si>
  <si>
    <t>支払源泉徴収税額（国内）７</t>
    <rPh sb="0" eb="2">
      <t>シハライ</t>
    </rPh>
    <rPh sb="2" eb="4">
      <t>ゲンセン</t>
    </rPh>
    <rPh sb="4" eb="6">
      <t>チョウシュウ</t>
    </rPh>
    <rPh sb="6" eb="8">
      <t>ゼイガク</t>
    </rPh>
    <rPh sb="9" eb="11">
      <t>コクナイ</t>
    </rPh>
    <phoneticPr fontId="4"/>
  </si>
  <si>
    <t>MM4034041</t>
  </si>
  <si>
    <t>ファクタリング会社7コード</t>
    <rPh sb="7" eb="9">
      <t>ガイシャ</t>
    </rPh>
    <phoneticPr fontId="66"/>
  </si>
  <si>
    <t>MM4033872</t>
  </si>
  <si>
    <t>期日債務番号7</t>
    <rPh sb="0" eb="1">
      <t>キ</t>
    </rPh>
    <rPh sb="1" eb="2">
      <t>ヒ</t>
    </rPh>
    <rPh sb="2" eb="4">
      <t>サイム</t>
    </rPh>
    <rPh sb="4" eb="6">
      <t>バンゴウ</t>
    </rPh>
    <phoneticPr fontId="66"/>
  </si>
  <si>
    <t>MM4033873</t>
  </si>
  <si>
    <t>MM4033874</t>
  </si>
  <si>
    <t>手数料等7</t>
    <phoneticPr fontId="66"/>
  </si>
  <si>
    <t>MM4033875</t>
  </si>
  <si>
    <t>法人口座７コード</t>
    <rPh sb="0" eb="2">
      <t>ホウジン</t>
    </rPh>
    <rPh sb="2" eb="4">
      <t>コウザ</t>
    </rPh>
    <phoneticPr fontId="61"/>
  </si>
  <si>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</si>
  <si>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</si>
  <si>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1"/>
  </si>
  <si>
    <t>MM4030741</t>
  </si>
  <si>
    <t>支払予定８</t>
  </si>
  <si>
    <t>支払予定日８</t>
    <rPh sb="2" eb="4">
      <t>ヨテイ</t>
    </rPh>
    <rPh sb="4" eb="5">
      <t>ビ</t>
    </rPh>
    <phoneticPr fontId="61"/>
  </si>
  <si>
    <t>MM4030742</t>
  </si>
  <si>
    <t>支払予定額８</t>
    <rPh sb="2" eb="4">
      <t>ヨテイ</t>
    </rPh>
    <rPh sb="4" eb="5">
      <t>ガク</t>
    </rPh>
    <phoneticPr fontId="61"/>
  </si>
  <si>
    <t>MM4030743</t>
  </si>
  <si>
    <t>振込情報８</t>
  </si>
  <si>
    <t>MM4030744</t>
  </si>
  <si>
    <t>MM4030745</t>
  </si>
  <si>
    <t>MM4030746</t>
  </si>
  <si>
    <t>MM4030747</t>
  </si>
  <si>
    <t>MM4030748</t>
  </si>
  <si>
    <t>MM4030749</t>
  </si>
  <si>
    <t>支払伝票８</t>
    <rPh sb="0" eb="2">
      <t>シハライ</t>
    </rPh>
    <rPh sb="2" eb="4">
      <t>デンピョウ</t>
    </rPh>
    <phoneticPr fontId="61"/>
  </si>
  <si>
    <t>出金額８</t>
    <rPh sb="0" eb="2">
      <t>シュッキン</t>
    </rPh>
    <rPh sb="2" eb="3">
      <t>ガク</t>
    </rPh>
    <phoneticPr fontId="61"/>
  </si>
  <si>
    <t>MM4030750</t>
  </si>
  <si>
    <t>支払取引伝票区分８コード</t>
  </si>
  <si>
    <t>MM4034088</t>
    <phoneticPr fontId="4"/>
  </si>
  <si>
    <t>支払伝票No.８</t>
    <rPh sb="0" eb="2">
      <t>シハライ</t>
    </rPh>
    <rPh sb="2" eb="4">
      <t>デンピョウ</t>
    </rPh>
    <phoneticPr fontId="61"/>
  </si>
  <si>
    <t>MM4030751</t>
  </si>
  <si>
    <t>出金部門８コード</t>
    <phoneticPr fontId="61"/>
  </si>
  <si>
    <t>MM4030752</t>
  </si>
  <si>
    <t>出金セグメント１（支払８）コード</t>
    <phoneticPr fontId="61"/>
  </si>
  <si>
    <t>MM4033995</t>
    <phoneticPr fontId="4"/>
  </si>
  <si>
    <t>出金セグメント２（支払８）コード</t>
    <phoneticPr fontId="61"/>
  </si>
  <si>
    <t>MM4033996</t>
    <phoneticPr fontId="4"/>
  </si>
  <si>
    <t>出金プロジェクト８コード</t>
    <phoneticPr fontId="61"/>
  </si>
  <si>
    <t>MM4030753</t>
  </si>
  <si>
    <t>MM4030754</t>
  </si>
  <si>
    <t>支払摘要８</t>
    <rPh sb="0" eb="2">
      <t>シハライ</t>
    </rPh>
    <rPh sb="2" eb="4">
      <t>テキヨウ</t>
    </rPh>
    <phoneticPr fontId="61"/>
  </si>
  <si>
    <t>MM4033876</t>
    <phoneticPr fontId="4"/>
  </si>
  <si>
    <t>支払報酬区分８コード</t>
    <rPh sb="0" eb="2">
      <t>シハライ</t>
    </rPh>
    <rPh sb="2" eb="6">
      <t>ホウシュウクブン</t>
    </rPh>
    <phoneticPr fontId="4"/>
  </si>
  <si>
    <t>MM4034042</t>
  </si>
  <si>
    <t>支払源泉徴収税額８</t>
    <rPh sb="0" eb="2">
      <t>シハライ</t>
    </rPh>
    <rPh sb="2" eb="4">
      <t>ゲンセン</t>
    </rPh>
    <rPh sb="4" eb="6">
      <t>チョウシュウ</t>
    </rPh>
    <rPh sb="6" eb="8">
      <t>ゼイガク</t>
    </rPh>
    <phoneticPr fontId="4"/>
  </si>
  <si>
    <t>MM4034043</t>
  </si>
  <si>
    <t>支払源泉徴収税額（国内）８</t>
    <rPh sb="0" eb="2">
      <t>シハライ</t>
    </rPh>
    <rPh sb="2" eb="4">
      <t>ゲンセン</t>
    </rPh>
    <rPh sb="4" eb="6">
      <t>チョウシュウ</t>
    </rPh>
    <rPh sb="6" eb="8">
      <t>ゼイガク</t>
    </rPh>
    <rPh sb="9" eb="11">
      <t>コクナイ</t>
    </rPh>
    <phoneticPr fontId="4"/>
  </si>
  <si>
    <t>MM4034044</t>
  </si>
  <si>
    <t>ファクタリング会社8コード</t>
    <rPh sb="7" eb="9">
      <t>ガイシャ</t>
    </rPh>
    <phoneticPr fontId="66"/>
  </si>
  <si>
    <t>MM4033877</t>
  </si>
  <si>
    <t>期日債務番号8</t>
    <rPh sb="0" eb="1">
      <t>キ</t>
    </rPh>
    <rPh sb="1" eb="2">
      <t>ヒ</t>
    </rPh>
    <rPh sb="2" eb="4">
      <t>サイム</t>
    </rPh>
    <rPh sb="4" eb="6">
      <t>バンゴウ</t>
    </rPh>
    <phoneticPr fontId="66"/>
  </si>
  <si>
    <t>MM4033878</t>
  </si>
  <si>
    <t>MM4033879</t>
  </si>
  <si>
    <t>手数料等8</t>
    <phoneticPr fontId="66"/>
  </si>
  <si>
    <t>MM4033880</t>
  </si>
  <si>
    <t>法人口座８コード</t>
    <rPh sb="0" eb="2">
      <t>ホウジン</t>
    </rPh>
    <rPh sb="2" eb="4">
      <t>コウザ</t>
    </rPh>
    <phoneticPr fontId="61"/>
  </si>
  <si>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</si>
  <si>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</si>
  <si>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1"/>
  </si>
  <si>
    <t>MM4030761</t>
  </si>
  <si>
    <t>支払予定９</t>
  </si>
  <si>
    <t>支払予定日９</t>
    <rPh sb="2" eb="4">
      <t>ヨテイ</t>
    </rPh>
    <rPh sb="4" eb="5">
      <t>ビ</t>
    </rPh>
    <phoneticPr fontId="61"/>
  </si>
  <si>
    <t>MM4030762</t>
  </si>
  <si>
    <t>支払予定額９</t>
    <rPh sb="2" eb="4">
      <t>ヨテイ</t>
    </rPh>
    <rPh sb="4" eb="5">
      <t>ガク</t>
    </rPh>
    <phoneticPr fontId="61"/>
  </si>
  <si>
    <t>MM4030763</t>
  </si>
  <si>
    <t>振込情報９</t>
  </si>
  <si>
    <t>MM4030764</t>
  </si>
  <si>
    <t>MM4030765</t>
  </si>
  <si>
    <t>MM4030766</t>
  </si>
  <si>
    <t>MM4030767</t>
  </si>
  <si>
    <t>MM4030768</t>
  </si>
  <si>
    <t>MM4030769</t>
  </si>
  <si>
    <t>支払伝票９</t>
    <rPh sb="0" eb="2">
      <t>シハライ</t>
    </rPh>
    <rPh sb="2" eb="4">
      <t>デンピョウ</t>
    </rPh>
    <phoneticPr fontId="61"/>
  </si>
  <si>
    <t>出金額９</t>
    <rPh sb="0" eb="2">
      <t>シュッキン</t>
    </rPh>
    <rPh sb="2" eb="3">
      <t>ガク</t>
    </rPh>
    <phoneticPr fontId="61"/>
  </si>
  <si>
    <t>MM4030770</t>
  </si>
  <si>
    <t>支払取引伝票区分９コード</t>
  </si>
  <si>
    <t>MM4034089</t>
    <phoneticPr fontId="4"/>
  </si>
  <si>
    <t>支払伝票No.９</t>
    <rPh sb="0" eb="2">
      <t>シハライ</t>
    </rPh>
    <rPh sb="2" eb="4">
      <t>デンピョウ</t>
    </rPh>
    <phoneticPr fontId="61"/>
  </si>
  <si>
    <t>MM4030771</t>
  </si>
  <si>
    <t>出金部門９コード</t>
    <phoneticPr fontId="61"/>
  </si>
  <si>
    <t>MM4030772</t>
  </si>
  <si>
    <t>出金セグメント１（支払９）コード</t>
    <phoneticPr fontId="61"/>
  </si>
  <si>
    <t>MM4033997</t>
    <phoneticPr fontId="4"/>
  </si>
  <si>
    <t>出金セグメント２（支払９）コード</t>
    <phoneticPr fontId="61"/>
  </si>
  <si>
    <t>MM4033998</t>
    <phoneticPr fontId="4"/>
  </si>
  <si>
    <t>出金プロジェクト９コード</t>
    <phoneticPr fontId="61"/>
  </si>
  <si>
    <t>MM4030773</t>
  </si>
  <si>
    <t>MM4030774</t>
  </si>
  <si>
    <t>支払摘要９</t>
    <rPh sb="0" eb="2">
      <t>シハライ</t>
    </rPh>
    <rPh sb="2" eb="4">
      <t>テキヨウ</t>
    </rPh>
    <phoneticPr fontId="61"/>
  </si>
  <si>
    <t>MM4033881</t>
    <phoneticPr fontId="4"/>
  </si>
  <si>
    <t>支払報酬区分９コード</t>
    <rPh sb="0" eb="2">
      <t>シハライ</t>
    </rPh>
    <rPh sb="2" eb="6">
      <t>ホウシュウクブン</t>
    </rPh>
    <phoneticPr fontId="4"/>
  </si>
  <si>
    <t>MM4034045</t>
  </si>
  <si>
    <t>支払源泉徴収税額９</t>
    <rPh sb="0" eb="2">
      <t>シハライ</t>
    </rPh>
    <rPh sb="2" eb="4">
      <t>ゲンセン</t>
    </rPh>
    <rPh sb="4" eb="6">
      <t>チョウシュウ</t>
    </rPh>
    <rPh sb="6" eb="8">
      <t>ゼイガク</t>
    </rPh>
    <phoneticPr fontId="4"/>
  </si>
  <si>
    <t>MM4034046</t>
  </si>
  <si>
    <t>支払源泉徴収税額（国内）９</t>
    <rPh sb="0" eb="2">
      <t>シハライ</t>
    </rPh>
    <rPh sb="2" eb="4">
      <t>ゲンセン</t>
    </rPh>
    <rPh sb="4" eb="6">
      <t>チョウシュウ</t>
    </rPh>
    <rPh sb="6" eb="8">
      <t>ゼイガク</t>
    </rPh>
    <rPh sb="9" eb="11">
      <t>コクナイ</t>
    </rPh>
    <phoneticPr fontId="4"/>
  </si>
  <si>
    <t>MM4034047</t>
  </si>
  <si>
    <t>ファクタリング会社9コード</t>
    <rPh sb="7" eb="9">
      <t>ガイシャ</t>
    </rPh>
    <phoneticPr fontId="66"/>
  </si>
  <si>
    <t>MM4033882</t>
  </si>
  <si>
    <t>期日債務番号9</t>
    <rPh sb="0" eb="1">
      <t>キ</t>
    </rPh>
    <rPh sb="1" eb="2">
      <t>ヒ</t>
    </rPh>
    <rPh sb="2" eb="4">
      <t>サイム</t>
    </rPh>
    <rPh sb="4" eb="6">
      <t>バンゴウ</t>
    </rPh>
    <phoneticPr fontId="66"/>
  </si>
  <si>
    <t>MM4033883</t>
  </si>
  <si>
    <t>MM4033884</t>
  </si>
  <si>
    <t>手数料等9</t>
    <phoneticPr fontId="66"/>
  </si>
  <si>
    <t>MM4033885</t>
  </si>
  <si>
    <t>法人口座９コード</t>
    <rPh sb="0" eb="2">
      <t>ホウジン</t>
    </rPh>
    <rPh sb="2" eb="4">
      <t>コウザ</t>
    </rPh>
    <phoneticPr fontId="61"/>
  </si>
  <si>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</si>
  <si>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</si>
  <si>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1"/>
  </si>
  <si>
    <t>MM4030781</t>
  </si>
  <si>
    <t>支払予定10</t>
  </si>
  <si>
    <t>支払予定日10</t>
    <rPh sb="2" eb="4">
      <t>ヨテイ</t>
    </rPh>
    <rPh sb="4" eb="5">
      <t>ビ</t>
    </rPh>
    <phoneticPr fontId="61"/>
  </si>
  <si>
    <t>MM4030782</t>
  </si>
  <si>
    <t>支払予定額10</t>
    <rPh sb="2" eb="4">
      <t>ヨテイ</t>
    </rPh>
    <rPh sb="4" eb="5">
      <t>ガク</t>
    </rPh>
    <phoneticPr fontId="61"/>
  </si>
  <si>
    <t>MM4030783</t>
  </si>
  <si>
    <t>振込情報10</t>
  </si>
  <si>
    <t>MM4030784</t>
  </si>
  <si>
    <t>MM4030785</t>
  </si>
  <si>
    <t>MM4030786</t>
  </si>
  <si>
    <t>MM4030787</t>
  </si>
  <si>
    <t>MM4030788</t>
  </si>
  <si>
    <t>MM4030789</t>
  </si>
  <si>
    <t>支払伝票10</t>
    <rPh sb="0" eb="2">
      <t>シハライ</t>
    </rPh>
    <rPh sb="2" eb="4">
      <t>デンピョウ</t>
    </rPh>
    <phoneticPr fontId="61"/>
  </si>
  <si>
    <t>出金額10</t>
    <rPh sb="0" eb="2">
      <t>シュッキン</t>
    </rPh>
    <rPh sb="2" eb="3">
      <t>ガク</t>
    </rPh>
    <phoneticPr fontId="61"/>
  </si>
  <si>
    <t>MM4030790</t>
  </si>
  <si>
    <t>支払取引伝票区分10コード</t>
  </si>
  <si>
    <t>MM4034090</t>
    <phoneticPr fontId="4"/>
  </si>
  <si>
    <t>支払伝票No.10</t>
    <rPh sb="0" eb="2">
      <t>シハライ</t>
    </rPh>
    <rPh sb="2" eb="4">
      <t>デンピョウ</t>
    </rPh>
    <phoneticPr fontId="61"/>
  </si>
  <si>
    <t>MM4030791</t>
  </si>
  <si>
    <t>出金部門10コード</t>
    <phoneticPr fontId="61"/>
  </si>
  <si>
    <t>MM4030792</t>
  </si>
  <si>
    <t>出金セグメント１（支払１０）コード</t>
    <phoneticPr fontId="61"/>
  </si>
  <si>
    <t>MM4033999</t>
    <phoneticPr fontId="4"/>
  </si>
  <si>
    <t>出金セグメント２（支払１０）コード</t>
    <phoneticPr fontId="61"/>
  </si>
  <si>
    <t>MM4034000</t>
    <phoneticPr fontId="4"/>
  </si>
  <si>
    <t>出金プロジェクト10コード</t>
    <phoneticPr fontId="61"/>
  </si>
  <si>
    <t>MM4030793</t>
  </si>
  <si>
    <t>出金工程／工種10コード</t>
  </si>
  <si>
    <t>MM4030794</t>
  </si>
  <si>
    <t>支払摘要10</t>
    <rPh sb="0" eb="2">
      <t>シハライ</t>
    </rPh>
    <rPh sb="2" eb="4">
      <t>テキヨウ</t>
    </rPh>
    <phoneticPr fontId="61"/>
  </si>
  <si>
    <t>MM4033886</t>
    <phoneticPr fontId="4"/>
  </si>
  <si>
    <t>支払報酬区分10コード</t>
    <rPh sb="0" eb="2">
      <t>シハライ</t>
    </rPh>
    <rPh sb="2" eb="6">
      <t>ホウシュウクブン</t>
    </rPh>
    <phoneticPr fontId="4"/>
  </si>
  <si>
    <t>MM4034048</t>
  </si>
  <si>
    <t>支払源泉徴収税額10</t>
    <rPh sb="0" eb="2">
      <t>シハライ</t>
    </rPh>
    <rPh sb="2" eb="4">
      <t>ゲンセン</t>
    </rPh>
    <rPh sb="4" eb="6">
      <t>チョウシュウ</t>
    </rPh>
    <rPh sb="6" eb="8">
      <t>ゼイガク</t>
    </rPh>
    <phoneticPr fontId="4"/>
  </si>
  <si>
    <t>MM4034049</t>
  </si>
  <si>
    <t>支払源泉徴収税額（国内）10</t>
    <rPh sb="0" eb="2">
      <t>シハライ</t>
    </rPh>
    <rPh sb="2" eb="4">
      <t>ゲンセン</t>
    </rPh>
    <rPh sb="4" eb="6">
      <t>チョウシュウ</t>
    </rPh>
    <rPh sb="6" eb="8">
      <t>ゼイガク</t>
    </rPh>
    <rPh sb="9" eb="11">
      <t>コクナイ</t>
    </rPh>
    <phoneticPr fontId="4"/>
  </si>
  <si>
    <t>MM4034050</t>
  </si>
  <si>
    <t>ファクタリング会社10コード</t>
    <rPh sb="7" eb="9">
      <t>ガイシャ</t>
    </rPh>
    <phoneticPr fontId="66"/>
  </si>
  <si>
    <t>MM4033887</t>
  </si>
  <si>
    <t>期日債務番号10</t>
    <rPh sb="0" eb="1">
      <t>キ</t>
    </rPh>
    <rPh sb="1" eb="2">
      <t>ヒ</t>
    </rPh>
    <rPh sb="2" eb="4">
      <t>サイム</t>
    </rPh>
    <rPh sb="4" eb="6">
      <t>バンゴウ</t>
    </rPh>
    <phoneticPr fontId="66"/>
  </si>
  <si>
    <t>MM4033888</t>
  </si>
  <si>
    <t>MM4033889</t>
  </si>
  <si>
    <t>手数料等10</t>
    <phoneticPr fontId="66"/>
  </si>
  <si>
    <t>MM4033890</t>
  </si>
  <si>
    <t>法人口座10コード</t>
    <rPh sb="0" eb="2">
      <t>ホウジン</t>
    </rPh>
    <rPh sb="2" eb="4">
      <t>コウザ</t>
    </rPh>
    <phoneticPr fontId="61"/>
  </si>
  <si>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</si>
  <si>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</si>
  <si>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1"/>
  </si>
  <si>
    <t>MM4030801</t>
  </si>
  <si>
    <t>支払予定11</t>
  </si>
  <si>
    <t>支払予定日11</t>
    <rPh sb="2" eb="4">
      <t>ヨテイ</t>
    </rPh>
    <rPh sb="4" eb="5">
      <t>ビ</t>
    </rPh>
    <phoneticPr fontId="61"/>
  </si>
  <si>
    <t>MM4030802</t>
  </si>
  <si>
    <t>支払予定額11</t>
    <rPh sb="2" eb="4">
      <t>ヨテイ</t>
    </rPh>
    <rPh sb="4" eb="5">
      <t>ガク</t>
    </rPh>
    <phoneticPr fontId="61"/>
  </si>
  <si>
    <t>MM4030803</t>
  </si>
  <si>
    <t>振込情報11</t>
  </si>
  <si>
    <t>MM4030804</t>
  </si>
  <si>
    <t>MM4030805</t>
  </si>
  <si>
    <t>MM4030806</t>
  </si>
  <si>
    <t>MM4030807</t>
  </si>
  <si>
    <t>MM4030808</t>
  </si>
  <si>
    <t>MM4030809</t>
  </si>
  <si>
    <t>支払伝票11</t>
    <rPh sb="0" eb="2">
      <t>シハライ</t>
    </rPh>
    <rPh sb="2" eb="4">
      <t>デンピョウ</t>
    </rPh>
    <phoneticPr fontId="61"/>
  </si>
  <si>
    <t>出金額11</t>
    <rPh sb="0" eb="2">
      <t>シュッキン</t>
    </rPh>
    <rPh sb="2" eb="3">
      <t>ガク</t>
    </rPh>
    <phoneticPr fontId="61"/>
  </si>
  <si>
    <t>MM4030810</t>
  </si>
  <si>
    <t>支払取引伝票区分11コード</t>
  </si>
  <si>
    <t>MM4034091</t>
    <phoneticPr fontId="4"/>
  </si>
  <si>
    <t>支払伝票No.11</t>
    <rPh sb="0" eb="2">
      <t>シハライ</t>
    </rPh>
    <rPh sb="2" eb="4">
      <t>デンピョウ</t>
    </rPh>
    <phoneticPr fontId="61"/>
  </si>
  <si>
    <t>MM4030811</t>
  </si>
  <si>
    <t>出金部門11コード</t>
    <phoneticPr fontId="61"/>
  </si>
  <si>
    <t>MM4030812</t>
  </si>
  <si>
    <t>出金セグメント１（支払１１）コード</t>
    <phoneticPr fontId="61"/>
  </si>
  <si>
    <t>MM4034001</t>
    <phoneticPr fontId="4"/>
  </si>
  <si>
    <t>出金セグメント２（支払１１）コード</t>
    <phoneticPr fontId="61"/>
  </si>
  <si>
    <t>MM4034002</t>
    <phoneticPr fontId="4"/>
  </si>
  <si>
    <t>出金プロジェクト11コード</t>
    <phoneticPr fontId="61"/>
  </si>
  <si>
    <t>MM4030813</t>
  </si>
  <si>
    <t>出金工程／工種11コード</t>
  </si>
  <si>
    <t>MM4030814</t>
  </si>
  <si>
    <t>支払摘要11</t>
    <rPh sb="0" eb="2">
      <t>シハライ</t>
    </rPh>
    <rPh sb="2" eb="4">
      <t>テキヨウ</t>
    </rPh>
    <phoneticPr fontId="61"/>
  </si>
  <si>
    <t>MM4033891</t>
    <phoneticPr fontId="4"/>
  </si>
  <si>
    <t>支払報酬区分11コード</t>
    <rPh sb="0" eb="2">
      <t>シハライ</t>
    </rPh>
    <rPh sb="2" eb="6">
      <t>ホウシュウクブン</t>
    </rPh>
    <phoneticPr fontId="4"/>
  </si>
  <si>
    <t>MM4034051</t>
  </si>
  <si>
    <t>支払源泉徴収税額11</t>
    <rPh sb="0" eb="2">
      <t>シハライ</t>
    </rPh>
    <rPh sb="2" eb="4">
      <t>ゲンセン</t>
    </rPh>
    <rPh sb="4" eb="6">
      <t>チョウシュウ</t>
    </rPh>
    <rPh sb="6" eb="8">
      <t>ゼイガク</t>
    </rPh>
    <phoneticPr fontId="4"/>
  </si>
  <si>
    <t>MM4034052</t>
  </si>
  <si>
    <t>支払源泉徴収税額（国内）11</t>
    <rPh sb="0" eb="2">
      <t>シハライ</t>
    </rPh>
    <rPh sb="2" eb="4">
      <t>ゲンセン</t>
    </rPh>
    <rPh sb="4" eb="6">
      <t>チョウシュウ</t>
    </rPh>
    <rPh sb="6" eb="8">
      <t>ゼイガク</t>
    </rPh>
    <rPh sb="9" eb="11">
      <t>コクナイ</t>
    </rPh>
    <phoneticPr fontId="4"/>
  </si>
  <si>
    <t>MM4034053</t>
  </si>
  <si>
    <t>ファクタリング会社11コード</t>
    <rPh sb="7" eb="9">
      <t>ガイシャ</t>
    </rPh>
    <phoneticPr fontId="66"/>
  </si>
  <si>
    <t>MM4033892</t>
  </si>
  <si>
    <t>期日債務番号11</t>
    <rPh sb="0" eb="1">
      <t>キ</t>
    </rPh>
    <rPh sb="1" eb="2">
      <t>ヒ</t>
    </rPh>
    <rPh sb="2" eb="4">
      <t>サイム</t>
    </rPh>
    <rPh sb="4" eb="6">
      <t>バンゴウ</t>
    </rPh>
    <phoneticPr fontId="66"/>
  </si>
  <si>
    <t>MM4033893</t>
  </si>
  <si>
    <t>MM4033894</t>
  </si>
  <si>
    <t>手数料等11</t>
    <phoneticPr fontId="66"/>
  </si>
  <si>
    <t>MM4033895</t>
  </si>
  <si>
    <t>法人口座11コード</t>
    <rPh sb="0" eb="2">
      <t>ホウジン</t>
    </rPh>
    <rPh sb="2" eb="4">
      <t>コウザ</t>
    </rPh>
    <phoneticPr fontId="61"/>
  </si>
  <si>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</si>
  <si>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</si>
  <si>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61"/>
  </si>
  <si>
    <t>MM4030821</t>
  </si>
  <si>
    <t>支払予定12</t>
  </si>
  <si>
    <t>支払予定日12</t>
    <rPh sb="2" eb="4">
      <t>ヨテイ</t>
    </rPh>
    <rPh sb="4" eb="5">
      <t>ビ</t>
    </rPh>
    <phoneticPr fontId="61"/>
  </si>
  <si>
    <t>MM4030822</t>
  </si>
  <si>
    <t>支払予定額12</t>
    <rPh sb="2" eb="4">
      <t>ヨテイ</t>
    </rPh>
    <rPh sb="4" eb="5">
      <t>ガク</t>
    </rPh>
    <phoneticPr fontId="61"/>
  </si>
  <si>
    <t>MM4030823</t>
  </si>
  <si>
    <t>振込情報12</t>
  </si>
  <si>
    <t>MM4030824</t>
  </si>
  <si>
    <t>MM4030825</t>
  </si>
  <si>
    <t>MM4030826</t>
  </si>
  <si>
    <t>MM4030827</t>
  </si>
  <si>
    <t>MM4030828</t>
  </si>
  <si>
    <t>MM4030829</t>
  </si>
  <si>
    <t>支払伝票12</t>
    <rPh sb="0" eb="2">
      <t>シハライ</t>
    </rPh>
    <rPh sb="2" eb="4">
      <t>デンピョウ</t>
    </rPh>
    <phoneticPr fontId="61"/>
  </si>
  <si>
    <t>出金額12</t>
    <rPh sb="0" eb="2">
      <t>シュッキン</t>
    </rPh>
    <rPh sb="2" eb="3">
      <t>ガク</t>
    </rPh>
    <phoneticPr fontId="61"/>
  </si>
  <si>
    <t>MM4030830</t>
  </si>
  <si>
    <t>支払取引伝票区分12コード</t>
  </si>
  <si>
    <t>MM4034092</t>
    <phoneticPr fontId="4"/>
  </si>
  <si>
    <t>支払伝票No.12</t>
    <rPh sb="0" eb="2">
      <t>シハライ</t>
    </rPh>
    <rPh sb="2" eb="4">
      <t>デンピョウ</t>
    </rPh>
    <phoneticPr fontId="61"/>
  </si>
  <si>
    <t>MM4030831</t>
  </si>
  <si>
    <t>出金部門12コード</t>
    <phoneticPr fontId="61"/>
  </si>
  <si>
    <t>MM4030832</t>
  </si>
  <si>
    <t>出金セグメント１（支払１２）コード</t>
    <phoneticPr fontId="61"/>
  </si>
  <si>
    <t>MM4034003</t>
    <phoneticPr fontId="4"/>
  </si>
  <si>
    <t>出金セグメント２（支払１２）コード</t>
    <phoneticPr fontId="61"/>
  </si>
  <si>
    <t>MM4034004</t>
    <phoneticPr fontId="4"/>
  </si>
  <si>
    <t>出金プロジェクト12コード</t>
    <phoneticPr fontId="61"/>
  </si>
  <si>
    <t>MM4030833</t>
  </si>
  <si>
    <t>出金工程／工種12コード</t>
  </si>
  <si>
    <t>MM4030834</t>
  </si>
  <si>
    <t>支払摘要12</t>
    <rPh sb="0" eb="2">
      <t>シハライ</t>
    </rPh>
    <rPh sb="2" eb="4">
      <t>テキヨウ</t>
    </rPh>
    <phoneticPr fontId="61"/>
  </si>
  <si>
    <t>MM4033896</t>
    <phoneticPr fontId="4"/>
  </si>
  <si>
    <t>支払報酬区分12コード</t>
    <rPh sb="0" eb="2">
      <t>シハライ</t>
    </rPh>
    <rPh sb="2" eb="6">
      <t>ホウシュウクブン</t>
    </rPh>
    <phoneticPr fontId="4"/>
  </si>
  <si>
    <t>MM4034054</t>
  </si>
  <si>
    <t>支払源泉徴収税額12</t>
    <rPh sb="0" eb="2">
      <t>シハライ</t>
    </rPh>
    <rPh sb="2" eb="4">
      <t>ゲンセン</t>
    </rPh>
    <rPh sb="4" eb="6">
      <t>チョウシュウ</t>
    </rPh>
    <rPh sb="6" eb="8">
      <t>ゼイガク</t>
    </rPh>
    <phoneticPr fontId="4"/>
  </si>
  <si>
    <t>MM4034055</t>
  </si>
  <si>
    <t>支払源泉徴収税額（国内）12</t>
    <rPh sb="0" eb="2">
      <t>シハライ</t>
    </rPh>
    <rPh sb="2" eb="4">
      <t>ゲンセン</t>
    </rPh>
    <rPh sb="4" eb="6">
      <t>チョウシュウ</t>
    </rPh>
    <rPh sb="6" eb="8">
      <t>ゼイガク</t>
    </rPh>
    <rPh sb="9" eb="11">
      <t>コクナイ</t>
    </rPh>
    <phoneticPr fontId="4"/>
  </si>
  <si>
    <t>MM4034056</t>
  </si>
  <si>
    <t>ファクタリング会社12コード</t>
    <rPh sb="7" eb="9">
      <t>ガイシャ</t>
    </rPh>
    <phoneticPr fontId="66"/>
  </si>
  <si>
    <t>MM4033897</t>
    <phoneticPr fontId="4"/>
  </si>
  <si>
    <t>期日債務番号12</t>
    <rPh sb="0" eb="1">
      <t>キ</t>
    </rPh>
    <rPh sb="1" eb="2">
      <t>ヒ</t>
    </rPh>
    <rPh sb="2" eb="4">
      <t>サイム</t>
    </rPh>
    <rPh sb="4" eb="6">
      <t>バンゴウ</t>
    </rPh>
    <phoneticPr fontId="66"/>
  </si>
  <si>
    <t>MM4033898</t>
  </si>
  <si>
    <t>MM4033899</t>
  </si>
  <si>
    <t>手数料等12</t>
    <phoneticPr fontId="66"/>
  </si>
  <si>
    <t>MM4033900</t>
  </si>
  <si>
    <t>法人口座12コード</t>
    <rPh sb="0" eb="2">
      <t>ホウジン</t>
    </rPh>
    <rPh sb="2" eb="4">
      <t>コウザ</t>
    </rPh>
    <phoneticPr fontId="61"/>
  </si>
  <si>
    <t>MM4030835</t>
  </si>
  <si>
    <t>証憑No.１</t>
    <rPh sb="0" eb="2">
      <t>ショウヒョウ</t>
    </rPh>
    <phoneticPr fontId="61"/>
  </si>
  <si>
    <t>MM4031001</t>
  </si>
  <si>
    <t>証憑ファイルパス１</t>
    <rPh sb="0" eb="2">
      <t>ショウヒョウ</t>
    </rPh>
    <phoneticPr fontId="61"/>
  </si>
  <si>
    <t>MM4031002</t>
  </si>
  <si>
    <t>証憑No.２</t>
    <rPh sb="0" eb="2">
      <t>ショウヒョウ</t>
    </rPh>
    <phoneticPr fontId="61"/>
  </si>
  <si>
    <t>MM4031011</t>
  </si>
  <si>
    <t>「証憑No.１」と「証憑ファイルパス１」がどちらも指定されていない場合は、１つ目の証憑として受け入れられます。</t>
    <phoneticPr fontId="28"/>
  </si>
  <si>
    <t>証憑ファイルパス２</t>
    <rPh sb="0" eb="2">
      <t>ショウヒョウ</t>
    </rPh>
    <phoneticPr fontId="61"/>
  </si>
  <si>
    <t>MM4031012</t>
  </si>
  <si>
    <t>証憑No.３</t>
    <rPh sb="0" eb="2">
      <t>ショウヒョウ</t>
    </rPh>
    <phoneticPr fontId="61"/>
  </si>
  <si>
    <t>MM4031021</t>
  </si>
  <si>
    <t>「証憑No.２」と「証憑ファイルパス２」がどちらも指定されていない場合は、２つ目の証憑として受け入れられます。</t>
    <phoneticPr fontId="28"/>
  </si>
  <si>
    <t>証憑ファイルパス３</t>
    <rPh sb="0" eb="2">
      <t>ショウヒョウ</t>
    </rPh>
    <phoneticPr fontId="61"/>
  </si>
  <si>
    <t>MM4031022</t>
  </si>
  <si>
    <t>証憑No.４</t>
    <rPh sb="0" eb="2">
      <t>ショウヒョウ</t>
    </rPh>
    <phoneticPr fontId="61"/>
  </si>
  <si>
    <t>MM4031031</t>
  </si>
  <si>
    <t>「証憑No.３」と「証憑ファイルパス３」がどちらも指定されていない場合は、３つ目の証憑として受け入れられます。</t>
    <phoneticPr fontId="28"/>
  </si>
  <si>
    <t>証憑ファイルパス４</t>
    <rPh sb="0" eb="2">
      <t>ショウヒョウ</t>
    </rPh>
    <phoneticPr fontId="61"/>
  </si>
  <si>
    <t>MM4031032</t>
  </si>
  <si>
    <t>証憑No.５</t>
    <rPh sb="0" eb="2">
      <t>ショウヒョウ</t>
    </rPh>
    <phoneticPr fontId="61"/>
  </si>
  <si>
    <t>MM4031041</t>
  </si>
  <si>
    <t>「証憑No.４」と「証憑ファイルパス４」がどちらも指定されていない場合は、４つ目の証憑として受け入れられます。</t>
    <phoneticPr fontId="28"/>
  </si>
  <si>
    <t>証憑ファイルパス５</t>
    <rPh sb="0" eb="2">
      <t>ショウヒョウ</t>
    </rPh>
    <phoneticPr fontId="61"/>
  </si>
  <si>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</si>
  <si>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</si>
  <si>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</si>
  <si>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</si>
  <si>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仕入区分</t>
    <rPh sb="0" eb="2">
      <t>シイレ</t>
    </rPh>
    <rPh sb="2" eb="4">
      <t>クブン</t>
    </rPh>
    <phoneticPr fontId="61"/>
  </si>
  <si>
    <t>MM4030202</t>
  </si>
  <si>
    <t>0：仕入　1：返品　2：値引　3：消費税　4：摘要　 8：見出し  9：その他  10：付箋  19：外税調整  21：内税調整
91：雑費  92：運賃
「4：摘要」「8：見出し」「10：付箋」「19：外税調整 」「21：内税調整」だけの伝票は受け入れできません。
「9：その他」「91：雑費」「92：運賃」は、[運用設定]メニューの[基本]ページで名称を変更可能</t>
    <phoneticPr fontId="4"/>
  </si>
  <si>
    <t>商品コード種類</t>
    <rPh sb="0" eb="2">
      <t>ショウヒン</t>
    </rPh>
    <rPh sb="5" eb="7">
      <t>シュルイ</t>
    </rPh>
    <phoneticPr fontId="61"/>
  </si>
  <si>
    <t>MM4030203</t>
  </si>
  <si>
    <t>商品コード</t>
    <rPh sb="0" eb="2">
      <t>ショウヒン</t>
    </rPh>
    <phoneticPr fontId="61"/>
  </si>
  <si>
    <t>MM4030204</t>
  </si>
  <si>
    <t>「商品コード種類」の設定によって受け入れられるコードが異なります。
この項目は、「仕入区分」が「0：仕入」「1：返品」「2：値引」「3：消費税」「4：摘要」「8：見出し」「9：その他」「91：雑費」「92：運賃」の場合に受け入れできます。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</si>
  <si>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1"/>
  </si>
  <si>
    <t>MM4030205</t>
  </si>
  <si>
    <t>この項目は、「仕入区分」が「10：付箋 」「19：外税調整  」「21：内税調整」の場合は受け入れできません。
空白データを受け入れた場合は、商品の商品名（[商品]メニューで設定）が設定されます。</t>
    <phoneticPr fontId="4"/>
  </si>
  <si>
    <t>商品名２</t>
    <rPh sb="0" eb="3">
      <t>ショウヒンメイ</t>
    </rPh>
    <phoneticPr fontId="61"/>
  </si>
  <si>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</si>
  <si>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4"/>
  </si>
  <si>
    <t>商品名３</t>
    <rPh sb="0" eb="3">
      <t>ショウヒンメイ</t>
    </rPh>
    <phoneticPr fontId="61"/>
  </si>
  <si>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</si>
  <si>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4"/>
  </si>
  <si>
    <t>商品名４</t>
    <rPh sb="0" eb="3">
      <t>ショウヒンメイ</t>
    </rPh>
    <phoneticPr fontId="61"/>
  </si>
  <si>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</si>
  <si>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4"/>
  </si>
  <si>
    <t>商品名５</t>
    <rPh sb="0" eb="3">
      <t>ショウヒンメイ</t>
    </rPh>
    <phoneticPr fontId="61"/>
  </si>
  <si>
    <t>MM4030280</t>
  </si>
  <si>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4"/>
  </si>
  <si>
    <t>商品名６</t>
    <rPh sb="0" eb="3">
      <t>ショウヒンメイ</t>
    </rPh>
    <phoneticPr fontId="61"/>
  </si>
  <si>
    <t>MM4030281</t>
  </si>
  <si>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4"/>
  </si>
  <si>
    <t>数字</t>
    <rPh sb="0" eb="2">
      <t>スウジ</t>
    </rPh>
    <phoneticPr fontId="72"/>
  </si>
  <si>
    <t>仕入取引コード</t>
    <rPh sb="0" eb="2">
      <t>シイレ</t>
    </rPh>
    <rPh sb="2" eb="4">
      <t>トリヒキ</t>
    </rPh>
    <phoneticPr fontId="61"/>
  </si>
  <si>
    <t>MM4030211</t>
  </si>
  <si>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14" eb="116">
      <t>サイム</t>
    </rPh>
    <phoneticPr fontId="3"/>
  </si>
  <si>
    <t>注文No.</t>
    <rPh sb="0" eb="2">
      <t>チュウモン</t>
    </rPh>
    <phoneticPr fontId="61"/>
  </si>
  <si>
    <t>MM4030212</t>
  </si>
  <si>
    <t>この項目は、「仕入区分」が「0：仕入」「1：返品」「2：値引」「8：見出し」「9：その他」「91：雑費」「92：運賃」の場合に受け入れできます。</t>
    <rPh sb="7" eb="9">
      <t>シイレ</t>
    </rPh>
    <rPh sb="16" eb="18">
      <t>シイレ</t>
    </rPh>
    <phoneticPr fontId="4"/>
  </si>
  <si>
    <t>入数</t>
    <rPh sb="0" eb="2">
      <t>イリスウ</t>
    </rPh>
    <phoneticPr fontId="61"/>
  </si>
  <si>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</si>
  <si>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t>
    <rPh sb="106" eb="108">
      <t>シイレ</t>
    </rPh>
    <rPh sb="115" eb="117">
      <t>シイレ</t>
    </rPh>
    <phoneticPr fontId="4"/>
  </si>
  <si>
    <t>入数２</t>
    <rPh sb="0" eb="2">
      <t>イリスウ</t>
    </rPh>
    <phoneticPr fontId="61"/>
  </si>
  <si>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</si>
  <si>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t>
    <rPh sb="106" eb="108">
      <t>シイレ</t>
    </rPh>
    <phoneticPr fontId="4"/>
  </si>
  <si>
    <t>箱数</t>
    <rPh sb="0" eb="2">
      <t>ハコスウ</t>
    </rPh>
    <phoneticPr fontId="61"/>
  </si>
  <si>
    <t>MM4030215</t>
  </si>
  <si>
    <t>整数７桁　小数４桁　マイナスも可
この項目は、「仕入区分」が「0：仕入」「1：返品」「8：見出し」「9：その他」「91：雑費」「92：運賃」の場合に受け入れできます。</t>
    <rPh sb="24" eb="26">
      <t>シイレ</t>
    </rPh>
    <rPh sb="33" eb="35">
      <t>シイレ</t>
    </rPh>
    <phoneticPr fontId="4"/>
  </si>
  <si>
    <t>計算式項目１</t>
    <rPh sb="0" eb="5">
      <t>ケイサンシキコウモク</t>
    </rPh>
    <phoneticPr fontId="61"/>
  </si>
  <si>
    <t>MM4030234</t>
  </si>
  <si>
    <t>整数13桁　小数４桁　マイナスも可
形式は、表紙の「数量・金額の形式」参照
この項目は、以下のすべての条件に該当する場合に受け入れできます。
・計算式項目１使用（[算出価格]メニューで設定）が「する」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78" eb="80">
      <t>シヨウ</t>
    </rPh>
    <rPh sb="103" eb="105">
      <t>シイレ</t>
    </rPh>
    <rPh sb="112" eb="114">
      <t>シイレ</t>
    </rPh>
    <rPh sb="124" eb="126">
      <t>ネビ</t>
    </rPh>
    <rPh sb="132" eb="133">
      <t>タ</t>
    </rPh>
    <rPh sb="203" eb="205">
      <t>ケイサン</t>
    </rPh>
    <rPh sb="205" eb="207">
      <t>ケッカ</t>
    </rPh>
    <phoneticPr fontId="4"/>
  </si>
  <si>
    <t>計算式項目２</t>
    <rPh sb="0" eb="5">
      <t>ケイサンシキコウモク</t>
    </rPh>
    <phoneticPr fontId="61"/>
  </si>
  <si>
    <t>MM4030235</t>
  </si>
  <si>
    <t>整数13桁　小数４桁　マイナスも可
形式は、表紙の「数量・金額の形式」参照
この項目は、以下のすべての条件に該当する場合に受け入れできます。
・計算式項目２使用（[算出価格]メニューで設定）が「する」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4"/>
  </si>
  <si>
    <t>計算式項目３</t>
    <rPh sb="0" eb="5">
      <t>ケイサンシキコウモク</t>
    </rPh>
    <phoneticPr fontId="61"/>
  </si>
  <si>
    <t>MM4030236</t>
  </si>
  <si>
    <t>整数13桁　小数４桁　マイナスも可
形式は、表紙の「数量・金額の形式」参照
この項目は、以下のすべての条件に該当する場合に受け入れできます。
・計算式項目３使用（[算出価格]メニューで設定）が「する」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4" eb="126">
      <t>ネビ</t>
    </rPh>
    <rPh sb="132" eb="133">
      <t>タ</t>
    </rPh>
    <phoneticPr fontId="4"/>
  </si>
  <si>
    <t>計算式項目４</t>
    <rPh sb="0" eb="5">
      <t>ケイサンシキコウモク</t>
    </rPh>
    <phoneticPr fontId="61"/>
  </si>
  <si>
    <t>MM4030237</t>
  </si>
  <si>
    <t>整数13桁　小数４桁　マイナスも可
形式は、表紙の「数量・金額の形式」参照
この項目は、以下のすべての条件に該当する場合に受け入れできます。
・計算式項目４使用（[算出価格]メニューで設定）が「する」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4" eb="126">
      <t>ネビ</t>
    </rPh>
    <rPh sb="132" eb="133">
      <t>タ</t>
    </rPh>
    <phoneticPr fontId="4"/>
  </si>
  <si>
    <t>計算式項目５</t>
    <rPh sb="0" eb="5">
      <t>ケイサンシキコウモク</t>
    </rPh>
    <phoneticPr fontId="61"/>
  </si>
  <si>
    <t>MM4030238</t>
  </si>
  <si>
    <t>整数13桁　小数４桁　マイナスも可
形式は、表紙の「数量・金額の形式」参照
この項目は、以下のすべての条件に該当する場合に受け入れできます。
・計算式項目５使用（[算出価格]メニューで設定）が「する」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4"/>
  </si>
  <si>
    <t>数量</t>
    <rPh sb="0" eb="2">
      <t>スウリョウ</t>
    </rPh>
    <phoneticPr fontId="61"/>
  </si>
  <si>
    <t>MM4030216</t>
  </si>
  <si>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24" eb="26">
      <t>シイレ</t>
    </rPh>
    <rPh sb="33" eb="35">
      <t>シイレ</t>
    </rPh>
    <phoneticPr fontId="4"/>
  </si>
  <si>
    <t>単位</t>
    <rPh sb="0" eb="2">
      <t>タンイ</t>
    </rPh>
    <phoneticPr fontId="61"/>
  </si>
  <si>
    <t>MM4030217</t>
  </si>
  <si>
    <t>この項目は、「仕入区分」が「0：仕入」「1：返品」「2：値引」「8：見出し」「9：その他」「91：雑費」「92：運賃」の場合に受け入れできます。
空白データを受け入れた場合は、商品の単位（[商品]メニューの[基本]ページで設定）が設定されます。</t>
    <rPh sb="7" eb="9">
      <t>シイレ</t>
    </rPh>
    <rPh sb="16" eb="18">
      <t>シイレ</t>
    </rPh>
    <phoneticPr fontId="4"/>
  </si>
  <si>
    <t>単価</t>
    <rPh sb="0" eb="2">
      <t>タンカ</t>
    </rPh>
    <phoneticPr fontId="61"/>
  </si>
  <si>
    <t>MM4030218</t>
  </si>
  <si>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②単価（[取引単価]メニューで登録）をもとに設定</t>
    <rPh sb="37" eb="39">
      <t>シイレ</t>
    </rPh>
    <rPh sb="46" eb="48">
      <t>シイレ</t>
    </rPh>
    <phoneticPr fontId="4"/>
  </si>
  <si>
    <t>MM4030219</t>
  </si>
  <si>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69" eb="171">
      <t>シイレ</t>
    </rPh>
    <phoneticPr fontId="4"/>
  </si>
  <si>
    <t>MM4030220</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</si>
  <si>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t>
    <rPh sb="69" eb="71">
      <t>バアイ</t>
    </rPh>
    <rPh sb="72" eb="73">
      <t>ウ</t>
    </rPh>
    <rPh sb="74" eb="75">
      <t>イ</t>
    </rPh>
    <phoneticPr fontId="4"/>
  </si>
  <si>
    <t>MM4030221</t>
  </si>
  <si>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4"/>
  </si>
  <si>
    <t>MM4030269</t>
    <phoneticPr fontId="4"/>
  </si>
  <si>
    <t>仕入税額控除割合</t>
    <rPh sb="0" eb="4">
      <t>シイレゼイガク</t>
    </rPh>
    <rPh sb="4" eb="6">
      <t>コウジョ</t>
    </rPh>
    <rPh sb="6" eb="8">
      <t>ワリアイ</t>
    </rPh>
    <phoneticPr fontId="4"/>
  </si>
  <si>
    <t>MM4030270</t>
    <phoneticPr fontId="4"/>
  </si>
  <si>
    <t>80：控除割合80％
70：控除割合70％
必ず、以下の値が設定されます。
仕入日付がインボイス制度施行日前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</si>
  <si>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</si>
  <si>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4"/>
  </si>
  <si>
    <t>MM4030223</t>
  </si>
  <si>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74" eb="76">
      <t>バアイ</t>
    </rPh>
    <rPh sb="77" eb="78">
      <t>ウ</t>
    </rPh>
    <rPh sb="79" eb="80">
      <t>イ</t>
    </rPh>
    <phoneticPr fontId="4"/>
  </si>
  <si>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</si>
  <si>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※「商品」の「数量入力」（商品メニューの[基本]ページ）が「しない」場合は、単価（[取引単価]メニューで設定）が設定されます。
※リレー入力の場合で、空白データを受け入れた場合は、リレー元の値が設定されます。</t>
    <rPh sb="128" eb="130">
      <t>サイム</t>
    </rPh>
    <phoneticPr fontId="4"/>
  </si>
  <si>
    <t>消費税額</t>
    <rPh sb="3" eb="4">
      <t>ガク</t>
    </rPh>
    <phoneticPr fontId="61"/>
  </si>
  <si>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</si>
  <si>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</si>
  <si>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</si>
  <si>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
※リレー入力の場合で、空白データを受け入れた場合は、リレー元の値が設定されます。</t>
    <rPh sb="65" eb="67">
      <t>サイム</t>
    </rPh>
    <phoneticPr fontId="4"/>
  </si>
  <si>
    <t>金額（国内）</t>
    <rPh sb="3" eb="5">
      <t>コクナイ</t>
    </rPh>
    <phoneticPr fontId="66"/>
  </si>
  <si>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</si>
  <si>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</si>
  <si>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消費税額（国内）</t>
    <rPh sb="2" eb="4">
      <t>ゼイガク</t>
    </rPh>
    <rPh sb="5" eb="7">
      <t>コクナイ</t>
    </rPh>
    <phoneticPr fontId="66"/>
  </si>
  <si>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</si>
  <si>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</si>
  <si>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報酬区分コード</t>
    <rPh sb="0" eb="4">
      <t>ホウシュウクブン</t>
    </rPh>
    <phoneticPr fontId="4"/>
  </si>
  <si>
    <t>MM4030282</t>
    <phoneticPr fontId="4"/>
  </si>
  <si>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3"/>
  </si>
  <si>
    <t>源泉予定額</t>
    <rPh sb="0" eb="2">
      <t>ゲンセン</t>
    </rPh>
    <rPh sb="2" eb="4">
      <t>ヨテイ</t>
    </rPh>
    <rPh sb="4" eb="5">
      <t>ガク</t>
    </rPh>
    <phoneticPr fontId="66"/>
  </si>
  <si>
    <t>MM4030283</t>
    <phoneticPr fontId="4"/>
  </si>
  <si>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4"/>
  </si>
  <si>
    <t>MM4030229</t>
  </si>
  <si>
    <t>入数小数桁</t>
    <rPh sb="0" eb="2">
      <t>イリスウ</t>
    </rPh>
    <rPh sb="2" eb="4">
      <t>ショウスウ</t>
    </rPh>
    <rPh sb="4" eb="5">
      <t>ケタ</t>
    </rPh>
    <phoneticPr fontId="61"/>
  </si>
  <si>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</si>
  <si>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</si>
  <si>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61"/>
  </si>
  <si>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</si>
  <si>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</si>
  <si>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61"/>
  </si>
  <si>
    <t>MM4030257</t>
  </si>
  <si>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</si>
  <si>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61"/>
  </si>
  <si>
    <t>MM4030258</t>
  </si>
  <si>
    <t>０～４
この項目は、以下のすべての条件に該当する場合に受け入れできます。
・計算式項目１（[算出価格]メニューで設定）が「使用する」
・「仕入区分」が「0：仕入」「1：返品」「2：値引」「9：その他」「91：雑費」「92：運賃」
空白データを受け入れた場合は、「計算式項目１」の小数桁と商品の計算式項目１小数桁（[算出価格]メニューで設定）の大きい方が設定されます。</t>
    <rPh sb="38" eb="43">
      <t>ケイサンシキコウモク</t>
    </rPh>
    <rPh sb="131" eb="136">
      <t>ケイサンシキコウモク</t>
    </rPh>
    <rPh sb="152" eb="154">
      <t>ショウスウ</t>
    </rPh>
    <rPh sb="154" eb="155">
      <t>ケタ</t>
    </rPh>
    <phoneticPr fontId="4"/>
  </si>
  <si>
    <t>計算式項目２小数桁</t>
    <rPh sb="0" eb="5">
      <t>ケイサンシキコウモク</t>
    </rPh>
    <rPh sb="6" eb="8">
      <t>ショウスウ</t>
    </rPh>
    <rPh sb="8" eb="9">
      <t>ケタ</t>
    </rPh>
    <phoneticPr fontId="61"/>
  </si>
  <si>
    <t>MM4030259</t>
  </si>
  <si>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131" eb="136">
      <t>ケイサンシキコウモク</t>
    </rPh>
    <rPh sb="152" eb="154">
      <t>ショウスウ</t>
    </rPh>
    <rPh sb="154" eb="155">
      <t>ケタ</t>
    </rPh>
    <phoneticPr fontId="4"/>
  </si>
  <si>
    <t>計算式項目３小数桁</t>
    <rPh sb="0" eb="5">
      <t>ケイサンシキコウモク</t>
    </rPh>
    <rPh sb="6" eb="8">
      <t>ショウスウ</t>
    </rPh>
    <rPh sb="8" eb="9">
      <t>ケタ</t>
    </rPh>
    <phoneticPr fontId="61"/>
  </si>
  <si>
    <t>MM4030260</t>
  </si>
  <si>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131" eb="136">
      <t>ケイサンシキコウモク</t>
    </rPh>
    <rPh sb="152" eb="154">
      <t>ショウスウ</t>
    </rPh>
    <rPh sb="154" eb="155">
      <t>ケタ</t>
    </rPh>
    <phoneticPr fontId="4"/>
  </si>
  <si>
    <t>計算式項目４小数桁</t>
    <rPh sb="0" eb="5">
      <t>ケイサンシキコウモク</t>
    </rPh>
    <rPh sb="6" eb="8">
      <t>ショウスウ</t>
    </rPh>
    <rPh sb="8" eb="9">
      <t>ケタ</t>
    </rPh>
    <phoneticPr fontId="61"/>
  </si>
  <si>
    <t>MM4030261</t>
  </si>
  <si>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131" eb="136">
      <t>ケイサンシキコウモク</t>
    </rPh>
    <rPh sb="152" eb="154">
      <t>ショウスウ</t>
    </rPh>
    <rPh sb="154" eb="155">
      <t>ケタ</t>
    </rPh>
    <phoneticPr fontId="4"/>
  </si>
  <si>
    <t>計算式項目５小数桁</t>
    <rPh sb="0" eb="5">
      <t>ケイサンシキコウモク</t>
    </rPh>
    <rPh sb="6" eb="8">
      <t>ショウスウ</t>
    </rPh>
    <rPh sb="8" eb="9">
      <t>ケタ</t>
    </rPh>
    <phoneticPr fontId="61"/>
  </si>
  <si>
    <t>MM4030262</t>
  </si>
  <si>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131" eb="136">
      <t>ケイサンシキコウモク</t>
    </rPh>
    <rPh sb="152" eb="154">
      <t>ショウスウ</t>
    </rPh>
    <rPh sb="154" eb="155">
      <t>ケタ</t>
    </rPh>
    <phoneticPr fontId="4"/>
  </si>
  <si>
    <t>数量小数桁</t>
    <rPh sb="0" eb="2">
      <t>スウリョウ</t>
    </rPh>
    <rPh sb="2" eb="4">
      <t>ショウスウ</t>
    </rPh>
    <rPh sb="4" eb="5">
      <t>ケタ</t>
    </rPh>
    <phoneticPr fontId="61"/>
  </si>
  <si>
    <t>MM4030263</t>
  </si>
  <si>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4"/>
  </si>
  <si>
    <t>単価小数桁</t>
    <rPh sb="0" eb="2">
      <t>タンカ</t>
    </rPh>
    <rPh sb="2" eb="4">
      <t>ショウスウ</t>
    </rPh>
    <rPh sb="4" eb="5">
      <t>ケタ</t>
    </rPh>
    <phoneticPr fontId="61"/>
  </si>
  <si>
    <t>MM4030264</t>
  </si>
  <si>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t>
    <phoneticPr fontId="4"/>
  </si>
  <si>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</si>
  <si>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</si>
  <si>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</si>
  <si>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</si>
  <si>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1"/>
  </si>
  <si>
    <t>MM4030301</t>
  </si>
  <si>
    <t>この項目は、「仕入区分」が「0：仕入」「1：返品」「2：値引」「3：消費税」「9：その他」「91：雑費」「92：運賃」の場合に受け入れできます。
詳細は、欄外の【明細按分がある明細の受け入れ】参照</t>
    <phoneticPr fontId="4"/>
  </si>
  <si>
    <t>明細按分部門コード</t>
    <rPh sb="0" eb="2">
      <t>メイサイ</t>
    </rPh>
    <rPh sb="2" eb="4">
      <t>アンブン</t>
    </rPh>
    <rPh sb="4" eb="6">
      <t>ブモン</t>
    </rPh>
    <phoneticPr fontId="61"/>
  </si>
  <si>
    <t>MM4030302</t>
  </si>
  <si>
    <t>桁数は、設定（メインメニュー右上にある[設定]アイコンから[運用設定]メニューの[基本]ページ）によって異なります。
この項目は、「仕入区分」が「0：仕入」「1：返品」「2：値引」「3：消費税」「9：その他」「91：雑費」「92：運賃」の場合に受け入れできます。</t>
    <phoneticPr fontId="4"/>
  </si>
  <si>
    <t>明細按分セグメント１コード</t>
    <rPh sb="0" eb="2">
      <t>メイサイ</t>
    </rPh>
    <rPh sb="2" eb="4">
      <t>アンブン</t>
    </rPh>
    <phoneticPr fontId="61"/>
  </si>
  <si>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</si>
  <si>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</si>
  <si>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61"/>
  </si>
  <si>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</si>
  <si>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</si>
  <si>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61"/>
  </si>
  <si>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</si>
  <si>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t>
    <phoneticPr fontId="4"/>
  </si>
  <si>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</si>
  <si>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</si>
  <si>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3"/>
  </si>
  <si>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</si>
  <si>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</si>
  <si>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・「仕入区分」が「0：仕入」「1：返品」「2：値引」「3：消費税」「9：その他」「91：雑費」「92：運賃」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</si>
  <si>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61"/>
  </si>
  <si>
    <t>MM4030305</t>
  </si>
  <si>
    <t>0：標準　1：軽減
この項目は、「仕入区分」が「0：仕入」「1：返品」「2：値引」「3：消費税」「9：その他」「91：雑費」「92：運賃」の場合に受け入れできます。
課税の対象外の場合は受け入れできません。</t>
    <phoneticPr fontId="4"/>
  </si>
  <si>
    <t>明細按分消費税率</t>
    <rPh sb="0" eb="2">
      <t>メイサイ</t>
    </rPh>
    <rPh sb="2" eb="4">
      <t>アンブン</t>
    </rPh>
    <phoneticPr fontId="61"/>
  </si>
  <si>
    <t>MM4030306</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</si>
  <si>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t>
    <rPh sb="119" eb="121">
      <t>シイレ</t>
    </rPh>
    <phoneticPr fontId="4"/>
  </si>
  <si>
    <t>明細按分申告書計算区分コード</t>
    <rPh sb="0" eb="4">
      <t>メイサイアンブン</t>
    </rPh>
    <rPh sb="4" eb="7">
      <t>シンコクショ</t>
    </rPh>
    <rPh sb="7" eb="9">
      <t>ケイサン</t>
    </rPh>
    <rPh sb="9" eb="11">
      <t>クブン</t>
    </rPh>
    <phoneticPr fontId="61"/>
  </si>
  <si>
    <t>MM4030307</t>
  </si>
  <si>
    <t>この項目は、「仕入区分」が「0：仕入」「1：返品」「2：値引」「3：消費税」「9：その他」「91：雑費」「92：運賃」の場合に受け入れできます。
空白データを受け入れた場合は、「明細申告書計算区分コード」が設定されます。</t>
    <phoneticPr fontId="4"/>
  </si>
  <si>
    <t>明細按分金額</t>
    <rPh sb="0" eb="4">
      <t>メイサイアンブン</t>
    </rPh>
    <rPh sb="4" eb="6">
      <t>キンガク</t>
    </rPh>
    <phoneticPr fontId="61"/>
  </si>
  <si>
    <t>MM4030308</t>
  </si>
  <si>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63" eb="165">
      <t>サイム</t>
    </rPh>
    <phoneticPr fontId="4"/>
  </si>
  <si>
    <t>明細按分消費税額</t>
    <rPh sb="0" eb="4">
      <t>メイサイアンブン</t>
    </rPh>
    <rPh sb="4" eb="7">
      <t>ショウヒゼイ</t>
    </rPh>
    <rPh sb="7" eb="8">
      <t>ガク</t>
    </rPh>
    <phoneticPr fontId="61"/>
  </si>
  <si>
    <t>MM4030309</t>
  </si>
  <si>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70" eb="172">
      <t>サイム</t>
    </rPh>
    <phoneticPr fontId="4"/>
  </si>
  <si>
    <t>明細按分金額（国内）</t>
    <rPh sb="0" eb="2">
      <t>メイサイ</t>
    </rPh>
    <rPh sb="2" eb="4">
      <t>アンブン</t>
    </rPh>
    <rPh sb="4" eb="6">
      <t>キンガク</t>
    </rPh>
    <rPh sb="7" eb="9">
      <t>コクナイ</t>
    </rPh>
    <phoneticPr fontId="66"/>
  </si>
  <si>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</si>
  <si>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</si>
  <si>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66"/>
  </si>
  <si>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</si>
  <si>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
※リレー入力の場合で、空白データを受け入れた場合は、リレー元の値が設定されます。</t>
    <phoneticPr fontId="4"/>
  </si>
  <si>
    <t>明細按分報酬区分コード</t>
    <rPh sb="0" eb="4">
      <t>メイサイアンブン</t>
    </rPh>
    <rPh sb="4" eb="8">
      <t>ホウシュウクブン</t>
    </rPh>
    <phoneticPr fontId="66"/>
  </si>
  <si>
    <t>MM4030318</t>
    <phoneticPr fontId="4"/>
  </si>
  <si>
    <t>この項目は、以下のすべての条件に該当する場合に指定できます。
・精算先が源泉徴収対象（[仕入先]メニューの[源泉徴収]ページで設定）
・仕入伝票の伝票区分が「債務計上」</t>
    <phoneticPr fontId="4"/>
  </si>
  <si>
    <t>明細按分源泉予定額</t>
    <rPh sb="0" eb="4">
      <t>メイサイアンブン</t>
    </rPh>
    <rPh sb="4" eb="6">
      <t>ゲンセン</t>
    </rPh>
    <rPh sb="6" eb="8">
      <t>ヨテイ</t>
    </rPh>
    <rPh sb="8" eb="9">
      <t>ガク</t>
    </rPh>
    <phoneticPr fontId="66"/>
  </si>
  <si>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</si>
  <si>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・「仕入区分」が「0：仕入」「1：返品」「2：値引」「9：その他」「91：雑費」「92：運賃」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</si>
  <si>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</si>
  <si>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</si>
  <si>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</si>
  <si>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</si>
  <si>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</si>
  <si>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</si>
  <si>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</si>
  <si>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</si>
  <si>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</si>
  <si>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</si>
  <si>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</si>
  <si>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1"/>
  </si>
  <si>
    <t>MM4031105</t>
  </si>
  <si>
    <t>MM4031106</t>
  </si>
  <si>
    <t>MM4031107</t>
  </si>
  <si>
    <t>控除部門コード</t>
    <rPh sb="0" eb="2">
      <t>コウジョ</t>
    </rPh>
    <rPh sb="2" eb="4">
      <t>ブモン</t>
    </rPh>
    <phoneticPr fontId="3"/>
  </si>
  <si>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</si>
  <si>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</si>
  <si>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3"/>
  </si>
  <si>
    <t>MM4031120</t>
    <phoneticPr fontId="4"/>
  </si>
  <si>
    <t>英数カナ</t>
    <rPh sb="0" eb="2">
      <t>エイスウ</t>
    </rPh>
    <phoneticPr fontId="7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</si>
  <si>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</si>
  <si>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3"/>
  </si>
  <si>
    <t>MM4031121</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</si>
  <si>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</si>
  <si>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3"/>
  </si>
  <si>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</si>
  <si>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</si>
  <si>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3"/>
  </si>
  <si>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</si>
  <si>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</si>
  <si>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MM4031114</t>
  </si>
  <si>
    <t>MM4031115</t>
    <phoneticPr fontId="4"/>
  </si>
  <si>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</si>
  <si>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</si>
  <si>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</si>
  <si>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控除額（国内）</t>
    <rPh sb="4" eb="6">
      <t>コクナイ</t>
    </rPh>
    <phoneticPr fontId="66"/>
  </si>
  <si>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</si>
  <si>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</si>
  <si>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7"/>
  </si>
  <si>
    <t>　　　以下の項目を設定して充当対象を指定します。</t>
    <phoneticPr fontId="7"/>
  </si>
  <si>
    <t>　　　「振替元No.」</t>
    <phoneticPr fontId="4"/>
  </si>
  <si>
    <t>準必須　　前払金の支払伝票No.を指定します。前払金残高以外の伝票を充当する場合は必須です。</t>
    <rPh sb="0" eb="1">
      <t>ジュン</t>
    </rPh>
    <rPh sb="1" eb="3">
      <t>ヒッス</t>
    </rPh>
    <phoneticPr fontId="4"/>
  </si>
  <si>
    <t>　　・該当する支払伝票が複数あり、充当対象を特定できない場合は未受入になります。</t>
    <phoneticPr fontId="4"/>
  </si>
  <si>
    <t>　　・「振替元明細行番号」が空白の場合は、該当の支払伝票の中で上から順に充当可能な明細が自動的に特定されます。</t>
    <phoneticPr fontId="4"/>
  </si>
  <si>
    <t>　　・控除情報は複数行を受け入れできます。これにより、複数の前払金を一つの仕入伝票に充当できます。</t>
    <phoneticPr fontId="4"/>
  </si>
  <si>
    <t>【見出し付きの明細の受け入れ】</t>
    <phoneticPr fontId="7"/>
  </si>
  <si>
    <t>　　見出し付きの明細を受け入れる場合は、「仕入区分」と「明細種別」を以下のように設定します。</t>
    <rPh sb="21" eb="23">
      <t>シイレ</t>
    </rPh>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</si>
  <si>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</si>
  <si>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</si>
  <si>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</si>
  <si>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</si>
  <si>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</si>
  <si>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</si>
  <si>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</si>
  <si>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１行目（「パソコン一式」の明細）「仕入区分」⇒「8：見出し」、「明細種別」⇒「0：明細」</t>
  </si>
  <si>
    <t>　　２～４行目（「デスクトップパソコン」～「マウス」の明細）「仕入区分」⇒「8：見出し」以外、「明細種別」⇒「1：グループ」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</si>
  <si>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</si>
  <si>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</si>
  <si>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</si>
  <si>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</si>
  <si>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</si>
  <si>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</si>
  <si>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</si>
  <si>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</si>
  <si>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</si>
  <si>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5"/>
  </si>
  <si>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1"/>
  </si>
  <si>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1"/>
  </si>
  <si>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・「仕入区分」が「0：仕入」「1：返品」「2：値引」「3：消費税」「4：摘要」「8：見出し」「9：その他」「91：雑費」「92：運賃」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</si>
  <si>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4"/>
  </si>
  <si>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4"/>
  </si>
  <si>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28"/>
  </si>
  <si>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28"/>
  </si>
  <si>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28"/>
  </si>
  <si>
    <t>0：明細単位　1：請求書単位
空白データを受け入れた場合は、精算宛先の消費税計算（[精算先]メニューの[消費税]ページで設定）が設定されます。</t>
    <rPh sb="9" eb="11">
      <t>セイキュウ</t>
    </rPh>
    <rPh sb="32" eb="33">
      <t>ア</t>
    </rPh>
    <phoneticPr fontId="28"/>
  </si>
  <si>
    <t>0：営業外債務　1：営業債務
空白データを受け入れた場合は、精算宛先の伝票債務区分（[精算先]メニューの[購入]ページで設定）が設定されます。</t>
  </si>
  <si>
    <t>0：営業外債務　1：営業債務
空白データを受け入れた場合は、精算宛先の伝票債務区分（[精算先]メニューの[購入]ページで設定）が設定されます。</t>
    <rPh sb="32" eb="33">
      <t>ア</t>
    </rPh>
    <phoneticPr fontId="2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</si>
  <si>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</si>
  <si>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28"/>
  </si>
  <si>
    <t>桁数は、設定（メインメニュー右上にある[設定]アイコンから[運用設定]メニューの[精算]ページ）によって異なります。
空白データを受け入れた場合は、精算先の支払条件（[精算先]メニューの[精算]ページで設定）をもとに設定されます。</t>
  </si>
  <si>
    <t>整数13桁　小数２桁　マイナスも可
形式は、表紙の「金額・数量の形式」参照
この項目は、「精算伝票区分」が「1：未払取引」「2：買掛取引」の場合に、受け入れできます。
空白データを受け入れた場合は、「精算額」、精算先の支払条件（[精算先]メニューの[精算]ページで設定）をもとに設定されます。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rPh sb="100" eb="102">
      <t>セイサン</t>
    </rPh>
    <phoneticPr fontId="28"/>
  </si>
  <si>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28"/>
  </si>
  <si>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28"/>
  </si>
  <si>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3"/>
  </si>
  <si>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</si>
  <si>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形式は、表紙の「日付の形式」参照
この項目は、「精算伝票区分」が「0：即時支払」の場合に、受け入れできます。
空白データを受け入れた場合は、精算先の支払条件（[精算先]メニューの[精算]ページで設定）をもとに設定されます。
精算先の即時支払ー支払方法([精算先]メニューの[購入]ページで設定)が指定されている場合は、精算終了日が設定されます。</t>
    <rPh sb="35" eb="37">
      <t>ソクジ</t>
    </rPh>
    <rPh sb="37" eb="39">
      <t>シハライ</t>
    </rPh>
    <phoneticPr fontId="28"/>
  </si>
  <si>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28"/>
  </si>
  <si>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5"/>
  </si>
  <si>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</si>
  <si>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</si>
  <si>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28"/>
  </si>
  <si>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28"/>
  </si>
  <si>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28"/>
  </si>
  <si>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</si>
  <si>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②「担当者コード」で設定した担当者の部門([担当者]メニューの[基本]ページで設定）
③担当者の部門が未設定の場合は、精算宛先の購入主部門（[精算先]メニューの[購入]ページで設定）</t>
  </si>
  <si>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</si>
  <si>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①債務取引の購入プロジェクト（[債務取引（仕入取引）]メニューで設定）
②精算宛先の購入主プロジェクト（[精算先]メニューの[購入]ページで設定）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</si>
  <si>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①債務取引の購入工程／工種（[債務取引（仕入取引）]メニューで設定）
②精算宛先の購入主工程／工種（[精算先]メニューの[購入]ページで設定）</t>
  </si>
  <si>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</si>
  <si>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②精算宛先の債務主部門（[精算先]メニューの[購入]ページで設定）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</si>
  <si>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①債務取引の債務プロジェクト（[債務取引（仕入取引）]メニューで設定）
②精算宛先の債務主プロジェクト（[精算先]メニューの[購入]ページで設定）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</si>
  <si>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①債務取引の債務工程／工種（[債務取引（仕入取引）]メニューで設定）
②精算宛先の債務主工程／工種（[精算先]メニューの[購入]ページで設定）</t>
  </si>
  <si>
    <t>【必須になる条件】
以下のすべてに当てはまる場合は設定が必要です。
・精算伝票区分が「1：未払取引」
・明細種別が「4:摘要」以外
・精算宛先の主債務取引（[精算先]メニューの[購入]ページで設定）が未設定</t>
  </si>
  <si>
    <t>この項目は、『債務奉行V ERPクラウド』をご利用の場合に指定できます。
空白データを受け入れた場合は、債務伝票の初期取引伝票区分（[債務管理規程]メニューの[債務管理]ページで設定）が設定されます。</t>
    <rPh sb="57" eb="65">
      <t>ショキトリヒキデンピョウクブン</t>
    </rPh>
    <phoneticPr fontId="4"/>
  </si>
  <si>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</si>
  <si>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5"/>
  </si>
  <si>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</si>
  <si>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1"/>
  </si>
  <si>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</si>
  <si>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</si>
  <si>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</si>
  <si>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</si>
  <si>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</si>
  <si>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</si>
  <si>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5"/>
  </si>
  <si>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5"/>
  </si>
  <si>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</si>
  <si>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</si>
  <si>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</si>
  <si>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</si>
  <si>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</si>
  <si>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</si>
  <si>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</si>
  <si>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1"/>
  </si>
  <si>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</si>
  <si>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</si>
  <si>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</si>
  <si>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</si>
  <si>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</si>
  <si>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</si>
  <si>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1"/>
  </si>
  <si>
    <t>桁数は、設定（メインメニュー右上にある[設定]アイコンから[運用設定]メニューの[債務管理]ページ）によって異なります。
空白データを受け入れた場合は、精算先の支払条件（[精算先]メニューの[精算]ページで設定）をもとに設定されます。</t>
  </si>
  <si>
    <t>形式は、表紙の「日付の形式」参照
空白データを受け入れた場合は、「精算日付」、精算先の支払条件（[精算先]メニューの[精算]ページで設定）をもとに設定されます。</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</si>
  <si>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</si>
  <si>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</si>
  <si>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</si>
  <si>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</si>
  <si>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</si>
  <si>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</si>
  <si>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②精算先の債務主部門（[精算先]メニューの[購入]ページで設定）。</t>
  </si>
  <si>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空白データを受け入れた場合は、以下の優先順位で設定されます。
①債務取引の債務プロジェクト（[債務取引（仕入取引）]メニューで設定）。
②精算先の債務主プロジェクト（[精算先]メニューの[購入]ページで設定）。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</si>
  <si>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①債務取引の債務工程／工種（[債務取引（仕入取引）]メニューで設定）。
②精算先の債務主工程／工種（[精算先]メニューの[購入]ページで設定）。</t>
  </si>
  <si>
    <t>桁数は、設定（メインメニュー右上にある[設定]アイコンから[運用設定]メニューの[基本]ページ）によって異なります。
空白データを受け入れた場合は、債務取引の「債務補助科目指定」に応じて設定されます。
・「0：固定」の場合
　債務取引の債務補助科目が設定されます。
・「1：購入」の場合
　購入補助科目が設定されます。
　購入補助科目コードが空欄の場合は、債務取引の債務補助科目が設定されます。
・「9：マスター」の場合
　精算先の「補助科目優先コード」（[精算先]メニューの[購入]ページで設定）が設定されます。
　「補助科目優先コード」が未設定の場合は、債務取引の債務補助科目が設定されます。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</si>
  <si>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1"/>
  </si>
  <si>
    <t>この項目は、『債務奉行V ERPクラウド』をご利用の場合に指定できます。
空白データを受け入れた場合は、支払伝票の初期取引伝票区分（[債務管理規程]メニューの[債務管理]ページで設定）が設定されます。</t>
    <rPh sb="52" eb="54">
      <t>シハライ</t>
    </rPh>
    <rPh sb="57" eb="65">
      <t>ショキトリヒキデンピョウクブン</t>
    </rPh>
    <phoneticPr fontId="4"/>
  </si>
  <si>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</si>
  <si>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4"/>
  </si>
  <si>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</si>
  <si>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</si>
  <si>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</si>
  <si>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4"/>
  </si>
  <si>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4"/>
  </si>
  <si>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</si>
  <si>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</si>
  <si>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4"/>
  </si>
  <si>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4"/>
  </si>
  <si>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</si>
  <si>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4"/>
  </si>
  <si>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</si>
  <si>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4"/>
  </si>
  <si>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</si>
  <si>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</si>
  <si>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</si>
  <si>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</si>
  <si>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</si>
  <si>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</si>
  <si>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</si>
  <si>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</si>
  <si>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</si>
  <si>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</si>
  <si>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</si>
  <si>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</si>
  <si>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</si>
  <si>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</si>
  <si>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</si>
  <si>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①購入取引の消費税率種別（[債務取引（仕入取引）]メニューで設定）
②明細補助科目の消費税率種別（[債務管理補助科目]メニューの[消費税]ページで設定）
③明細科目の消費税率種別（[債務管理科目]メニューの[消費税]ページで設定）</t>
    <rPh sb="2" eb="4">
      <t>ヒョウジュン</t>
    </rPh>
    <rPh sb="7" eb="9">
      <t>ケイゲン</t>
    </rPh>
    <phoneticPr fontId="15"/>
  </si>
  <si>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</si>
  <si>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</si>
  <si>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</si>
  <si>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</si>
  <si>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</si>
  <si>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</si>
  <si>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</si>
  <si>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</si>
  <si>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</si>
  <si>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</si>
  <si>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5"/>
  </si>
  <si>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5"/>
  </si>
  <si>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5"/>
  </si>
  <si>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5"/>
  </si>
  <si>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</si>
  <si>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1"/>
  </si>
  <si>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</si>
  <si>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</si>
  <si>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5"/>
  </si>
  <si>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【「支払区分」が「1：債務支払」「11：債務消込」の場合】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
【「支払区分」が「1：債務支払」「11：債務消込」以外の場合】
・「支払補助科目指定」が「0：固定」「1：債務」「2：購入」の場合
　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t>
    <rPh sb="212" eb="214">
      <t>サイム</t>
    </rPh>
    <phoneticPr fontId="69"/>
  </si>
  <si>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</si>
  <si>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</si>
  <si>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5"/>
  </si>
  <si>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5"/>
  </si>
  <si>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①「購入取引」で設定している購入部門
②出金先の購入主部門（[精算先]メニューの[購入]ページで設定）</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</si>
  <si>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①「購入取引」で設定している購入プロジェクト
②出金先の購入主プロジェクト（[精算先]メニューの[購入]ページで設定）</t>
  </si>
  <si>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①「購入取引」で設定している購入工程／工種
②出金先の購入主工程／工種（[精算先]メニューの[購入]ページで設定）</t>
  </si>
  <si>
    <t>空白データを受け入れた場合は、購入科目の申告書計算区分（[債務管理科目]メニューの[消費税]ページで設定）が設定されます。
空白データを受け入れた場合は、以下の優先順位で設定されます。
①支払先の取引発生区分を加味（[精算先]メニューの[消費税]ページで設定）
②購入取引の申告書計算区分（[債務取引（仕入取引）]メニューで設定）
③明細補助科目の申告書計算区分（[債務管理補助科目]メニューの[消費税]ページで設定）
④明細科目の申告書計算区分（[債務管理科目]メニューの[消費税]ページで設定）</t>
  </si>
  <si>
    <t>0：計算しない　1：税抜金額から計算する　2：税込金額から計算する
課税の対象外の場合は受け入れできません。
空白データを受け入れた場合は、以下の優先順位で設定されます。
①支払先の消費税自動計算（[精算先]メニューの[消費税]ページで設定）
②購入取引の消費税自動計算（[債務取引（仕入取引）]メニューで設定）
③明細補助科目の消費税自動計算（[債務管理補助科目]メニューの[消費税]ページで設定）
④明細科目の消費税自動計算（[債務管理科目]メニューの[消費税]ページで設定）</t>
  </si>
  <si>
    <t>0：切り上げ　1：四捨五入　2：切り捨て
課税の対象外または、「明細消費税自動計算」が「0：計算しない」の場合は受け入れできません。
空白データを受け入れた場合は、以下の優先順位で設定されます。
①支払先の端数処理（[精算先]メニューの[消費税]ページで設定）
②購入取引の端数処理（[債務取引（仕入取引）]メニューで設定）
③明細補助科目の端数処理（[債務管理補助科目]メニューの[消費税]ページで設定）
④明細科目の端数処理（[債務管理科目]メニューの[消費税]ページで設定）</t>
    <rPh sb="2" eb="3">
      <t>キ</t>
    </rPh>
    <rPh sb="4" eb="5">
      <t>ア</t>
    </rPh>
    <rPh sb="9" eb="13">
      <t>シシャゴニュウ</t>
    </rPh>
    <rPh sb="16" eb="17">
      <t>キ</t>
    </rPh>
    <rPh sb="18" eb="19">
      <t>ス</t>
    </rPh>
    <phoneticPr fontId="15"/>
  </si>
  <si>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5"/>
  </si>
  <si>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5"/>
  </si>
  <si>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5"/>
  </si>
  <si>
    <t>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</si>
  <si>
    <t>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</si>
  <si>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</si>
  <si>
    <t>0：債務伝票　1：精算締め
空白データを受け入れた場合は、精算宛先の精算単位（[精算先]メニューの[精算]ページで設定）が設定されます。</t>
    <rPh sb="11" eb="12">
      <t>ジ</t>
    </rPh>
    <rPh sb="36" eb="38">
      <t>タンイ</t>
    </rPh>
    <rPh sb="50" eb="52">
      <t>セイサン</t>
    </rPh>
    <phoneticPr fontId="44"/>
  </si>
  <si>
    <t>０：当方負担　１：先方負担
空白データを受け入れた場合は、出金先の手数料負担と先方負担手数料の下限額（[精算先]メニューの[支払]ページで設定）</t>
    <rPh sb="2" eb="4">
      <t>トウホウ</t>
    </rPh>
    <rPh sb="4" eb="6">
      <t>フタン</t>
    </rPh>
    <rPh sb="9" eb="11">
      <t>センポウ</t>
    </rPh>
    <rPh sb="11" eb="13">
      <t>フタン</t>
    </rPh>
    <phoneticPr fontId="3"/>
  </si>
  <si>
    <t>桁数は、設定（メインメニュー右上にある[設定]アイコンから[運用設定]メニューの[基本]ページ）によって異なります。
【必須になる条件】
「支払区分」が「3：非連結」かつ、空白データを受け入れた場合は、出金先の非連結科目（[精算先]メニューの[支払]ページで設定）が設定されます。
上記が未設定の場合は、必須です。</t>
  </si>
  <si>
    <t>桁数は、設定（メインメニュー右上にある[設定]アイコンから[運用設定]メニューの[基本]ページ）によって異なります。
空白データを受け入れた場合は、出金先の非連結科目（[精算先]メニューの[支払]ページで設定）が設定されます。</t>
  </si>
  <si>
    <t>項目名、桁数は、設定（メインメニュー右上にある[設定]アイコンから[運用設定]メニューの[基本]ページ）によって異なります。
空白データを受け入れた場合、出金先の債務主部門（[精算先]メニューの[購入]ページで設定）が設定されます。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</si>
  <si>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空白データを受け入れた場合、出金先の債務主プロジェクト（[精算先]メニューの[購入]ページで設定）が設定されます。</t>
  </si>
  <si>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5"/>
  </si>
  <si>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5"/>
  </si>
  <si>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5"/>
  </si>
  <si>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</si>
  <si>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5"/>
  </si>
  <si>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</si>
  <si>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5"/>
  </si>
  <si>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5"/>
  </si>
  <si>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</si>
  <si>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</si>
  <si>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</si>
  <si>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</si>
  <si>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</si>
  <si>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</si>
  <si>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</si>
  <si>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</si>
  <si>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</si>
  <si>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</si>
  <si>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</si>
  <si>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この項目は『奉行V ERPクラウド』をご利用の場合に指定できます。
空白データを受け入れた場合は、相殺伝票の初期取引伝票区分（[債務管理規程]メニューの[債務管理]ページで設定）が設定されます。</t>
    <rPh sb="49" eb="51">
      <t>ソウサイ</t>
    </rPh>
    <rPh sb="51" eb="53">
      <t>デンピョウ</t>
    </rPh>
    <rPh sb="77" eb="79">
      <t>サイム</t>
    </rPh>
    <phoneticPr fontId="4"/>
  </si>
  <si>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5"/>
  </si>
  <si>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5"/>
  </si>
  <si>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</si>
  <si>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1"/>
  </si>
  <si>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1"/>
  </si>
  <si>
    <t>この項目は、出金先が源泉徴収対象（[精算先]メニューの[購入]ページで設定）の場合に受け入れできます。
空白データを受け入れた場合は、出金先の報酬区分（[精算先]メニューの[源泉]ページで設定）が設定されます。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</si>
</sst>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ＭＳ Ｐゴシック"/>
      <family val="2"/>
      <charset val="128"/>
      <scheme val="minor"/>
    </font>
    <font>
      <sz val="18"/>
      <color theme="3"/>
      <name val="ＭＳ Ｐゴシック"/>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6"/>
      <name val="ＭＳ Ｐゴシック"/>
      <family val="3"/>
      <charset val="128"/>
      <scheme val="minor"/>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sz val="11"/>
      <color theme="1"/>
      <name val="ＭＳ Ｐゴシック"/>
      <family val="2"/>
      <scheme val="minor"/>
    </font>
    <font>
      <b/>
      <sz val="11"/>
      <name val="Consolas"/>
      <family val="3"/>
    </font>
    <font>
      <b/>
      <sz val="11"/>
      <name val="游ゴシック"/>
      <family val="3"/>
      <charset val="128"/>
    </font>
    <font>
      <u/>
      <sz val="15"/>
      <color indexed="12"/>
      <name val="ＭＳ Ｐゴシック"/>
      <family val="3"/>
      <charset val="128"/>
      <scheme val="major"/>
    </font>
    <font>
      <sz val="10"/>
      <color rgb="FFFFFF00"/>
      <name val="メイリオ"/>
      <family val="3"/>
      <charset val="128"/>
    </font>
    <font>
      <i/>
      <sz val="12"/>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b/>
      <sz val="11"/>
      <color indexed="52"/>
      <name val="ＭＳ Ｐゴシック"/>
      <family val="3"/>
      <charset val="128"/>
    </font>
    <font>
      <sz val="11"/>
      <color rgb="FF242424"/>
      <name val="Segoe UI Symbol"/>
      <family val="2"/>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6"/>
      <name val="Meiryo UI"/>
      <family val="2"/>
      <charset val="128"/>
    </font>
    <font>
      <sz val="11"/>
      <color indexed="17"/>
      <name val="ＭＳ Ｐゴシック"/>
      <family val="3"/>
      <charset val="128"/>
    </font>
    <font>
      <b/>
      <sz val="26"/>
      <name val="メイリオ"/>
      <family val="3"/>
      <charset val="128"/>
    </font>
    <font>
      <sz val="11"/>
      <color rgb="FF242424"/>
      <name val="ＭＳ Ｐ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0">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2"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0" borderId="0"/>
    <xf numFmtId="0" fontId="12"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6" fillId="0" borderId="0"/>
    <xf numFmtId="0" fontId="1" fillId="0" borderId="0">
      <alignment vertical="center"/>
    </xf>
    <xf numFmtId="0" fontId="71"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top"/>
      <protection locked="0"/>
    </xf>
    <xf numFmtId="0" fontId="1" fillId="0" borderId="0">
      <alignment vertical="center"/>
    </xf>
  </cellStyleXfs>
  <cellXfs count="67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vertical="top"/>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9" xfId="6" applyFont="1" applyFill="1" applyBorder="1" applyAlignment="1">
      <alignment horizontal="center" vertical="center"/>
    </xf>
    <xf numFmtId="0" fontId="10" fillId="5" borderId="8" xfId="0" applyFont="1" applyFill="1" applyBorder="1">
      <alignment vertical="center"/>
    </xf>
    <xf numFmtId="0" fontId="10" fillId="5" borderId="9" xfId="0" applyFont="1" applyFill="1" applyBorder="1">
      <alignment vertical="center"/>
    </xf>
    <xf numFmtId="0" fontId="10" fillId="5" borderId="10"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0" fontId="11" fillId="0" borderId="37" xfId="0" applyFont="1" applyBorder="1" applyAlignment="1">
      <alignment vertical="center" wrapText="1"/>
    </xf>
    <xf numFmtId="49" fontId="19"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8" fillId="0" borderId="37" xfId="0" applyFont="1" applyBorder="1" applyAlignment="1">
      <alignment horizontal="left" vertical="center" wrapText="1"/>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8" xfId="1" applyFont="1" applyFill="1" applyBorder="1">
      <alignment vertical="center"/>
    </xf>
    <xf numFmtId="0" fontId="10" fillId="3" borderId="39" xfId="1" applyFont="1" applyFill="1" applyBorder="1">
      <alignment vertical="center"/>
    </xf>
    <xf numFmtId="0" fontId="10" fillId="3" borderId="39" xfId="1" applyFont="1" applyFill="1" applyBorder="1" applyAlignment="1">
      <alignment horizontal="left" vertical="center"/>
    </xf>
    <xf numFmtId="0" fontId="11" fillId="3" borderId="40" xfId="1" applyFont="1" applyFill="1" applyBorder="1">
      <alignment vertical="center"/>
    </xf>
    <xf numFmtId="0" fontId="11" fillId="3" borderId="41"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3" applyFont="1" applyFill="1" applyAlignment="1">
      <alignment horizontal="left" vertical="center"/>
    </xf>
    <xf numFmtId="0" fontId="11" fillId="3" borderId="42"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3" applyFont="1" applyFill="1">
      <alignment vertical="center"/>
    </xf>
    <xf numFmtId="0" fontId="11" fillId="3" borderId="0" xfId="4" applyFont="1" applyFill="1" applyAlignment="1">
      <alignment horizontal="left" vertical="center"/>
    </xf>
    <xf numFmtId="0" fontId="10" fillId="3" borderId="42" xfId="3" applyFont="1" applyFill="1" applyBorder="1">
      <alignment vertical="center"/>
    </xf>
    <xf numFmtId="0" fontId="10" fillId="3" borderId="0" xfId="3" applyFont="1" applyFill="1" applyAlignment="1">
      <alignment vertical="center" wrapText="1"/>
    </xf>
    <xf numFmtId="0" fontId="23" fillId="3" borderId="0" xfId="4" applyFont="1" applyFill="1" applyAlignment="1">
      <alignment horizontal="left" vertical="center"/>
    </xf>
    <xf numFmtId="0" fontId="23" fillId="3" borderId="0" xfId="4" applyFont="1" applyFill="1" applyAlignment="1">
      <alignment horizontal="left" vertical="top"/>
    </xf>
    <xf numFmtId="0" fontId="11" fillId="3" borderId="42" xfId="4" applyFont="1" applyFill="1" applyBorder="1">
      <alignment vertical="center"/>
    </xf>
    <xf numFmtId="0" fontId="11" fillId="3" borderId="0" xfId="4" applyFont="1" applyFill="1" applyAlignment="1">
      <alignment vertical="center" wrapText="1"/>
    </xf>
    <xf numFmtId="0" fontId="8" fillId="3" borderId="0" xfId="2" applyNumberFormat="1" applyFill="1" applyBorder="1" applyAlignment="1" applyProtection="1">
      <alignment horizontal="left" vertical="center"/>
    </xf>
    <xf numFmtId="0" fontId="23" fillId="3" borderId="0" xfId="3"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43" xfId="1" applyFont="1" applyFill="1" applyBorder="1">
      <alignment vertical="center"/>
    </xf>
    <xf numFmtId="0" fontId="11" fillId="3" borderId="44" xfId="1" applyFont="1" applyFill="1" applyBorder="1">
      <alignment vertical="center"/>
    </xf>
    <xf numFmtId="0" fontId="18" fillId="3" borderId="44" xfId="1" applyFont="1" applyFill="1" applyBorder="1" applyAlignment="1">
      <alignment horizontal="left" vertical="center"/>
    </xf>
    <xf numFmtId="49" fontId="11" fillId="3" borderId="44" xfId="1" applyNumberFormat="1" applyFont="1" applyFill="1" applyBorder="1" applyAlignment="1">
      <alignment horizontal="left" vertical="center"/>
    </xf>
    <xf numFmtId="0" fontId="11" fillId="3" borderId="44" xfId="1" applyFont="1" applyFill="1" applyBorder="1" applyAlignment="1">
      <alignment horizontal="left" vertical="center"/>
    </xf>
    <xf numFmtId="0" fontId="11" fillId="3" borderId="45" xfId="1" applyFont="1" applyFill="1" applyBorder="1">
      <alignment vertical="center"/>
    </xf>
    <xf numFmtId="0" fontId="11" fillId="3" borderId="39" xfId="1" applyFont="1" applyFill="1" applyBorder="1">
      <alignment vertical="center"/>
    </xf>
    <xf numFmtId="0" fontId="20" fillId="6" borderId="0" xfId="1" applyFont="1" applyFill="1" applyAlignment="1">
      <alignment horizontal="centerContinuous" vertical="center" shrinkToFit="1"/>
    </xf>
    <xf numFmtId="0" fontId="24" fillId="3" borderId="46"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14" fontId="10" fillId="3" borderId="0" xfId="1" applyNumberFormat="1" applyFont="1" applyFill="1" applyAlignment="1">
      <alignment horizontal="right" vertical="center" wrapText="1"/>
    </xf>
    <xf numFmtId="0" fontId="11" fillId="3" borderId="47" xfId="1" applyFont="1" applyFill="1" applyBorder="1">
      <alignment vertical="center"/>
    </xf>
    <xf numFmtId="0" fontId="11" fillId="3" borderId="48" xfId="1" applyFont="1" applyFill="1" applyBorder="1">
      <alignment vertical="center"/>
    </xf>
    <xf numFmtId="0" fontId="11" fillId="3" borderId="49" xfId="1" applyFont="1" applyFill="1" applyBorder="1">
      <alignment vertical="center"/>
    </xf>
    <xf numFmtId="0" fontId="11" fillId="3" borderId="50" xfId="1" applyFont="1" applyFill="1" applyBorder="1">
      <alignment vertical="center"/>
    </xf>
    <xf numFmtId="0" fontId="11" fillId="3" borderId="51" xfId="1" applyFont="1" applyFill="1" applyBorder="1">
      <alignment vertical="center"/>
    </xf>
    <xf numFmtId="0" fontId="10" fillId="3" borderId="51" xfId="3" applyFont="1" applyFill="1" applyBorder="1">
      <alignment vertical="center"/>
    </xf>
    <xf numFmtId="0" fontId="11" fillId="3" borderId="51" xfId="4"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52"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53"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4" applyFont="1" applyFill="1" applyAlignment="1">
      <alignment horizontal="left" vertical="center"/>
    </xf>
    <xf numFmtId="0" fontId="18" fillId="3" borderId="0" xfId="4" applyFont="1" applyFill="1" applyAlignment="1">
      <alignment horizontal="left" vertical="center"/>
    </xf>
    <xf numFmtId="0" fontId="27" fillId="3" borderId="0" xfId="1" applyFont="1" applyFill="1" applyAlignment="1">
      <alignment horizontal="left" vertical="center"/>
    </xf>
    <xf numFmtId="0" fontId="11" fillId="3" borderId="54" xfId="1" applyFont="1" applyFill="1" applyBorder="1">
      <alignment vertical="center"/>
    </xf>
    <xf numFmtId="0" fontId="11" fillId="3" borderId="55" xfId="1" applyFont="1" applyFill="1" applyBorder="1">
      <alignment vertical="center"/>
    </xf>
    <xf numFmtId="0" fontId="11" fillId="3" borderId="56"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7" xfId="0" applyFont="1" applyFill="1" applyBorder="1" applyAlignment="1">
      <alignment horizontal="center" vertical="center"/>
    </xf>
    <xf numFmtId="0" fontId="13" fillId="6" borderId="58" xfId="0" applyFont="1" applyFill="1" applyBorder="1" applyAlignment="1">
      <alignment horizontal="center" vertical="center"/>
    </xf>
    <xf numFmtId="0" fontId="13" fillId="6" borderId="59" xfId="0" applyFont="1" applyFill="1" applyBorder="1" applyAlignment="1">
      <alignment horizontal="center" vertical="center"/>
    </xf>
    <xf numFmtId="0" fontId="10" fillId="8" borderId="8" xfId="6" applyFont="1" applyFill="1" applyBorder="1">
      <alignment vertical="center"/>
    </xf>
    <xf numFmtId="0" fontId="10" fillId="8" borderId="9" xfId="6" applyFont="1" applyFill="1" applyBorder="1">
      <alignment vertical="center"/>
    </xf>
    <xf numFmtId="0" fontId="10" fillId="8" borderId="10" xfId="6" applyFont="1" applyFill="1" applyBorder="1">
      <alignment vertical="center"/>
    </xf>
    <xf numFmtId="0" fontId="11" fillId="0" borderId="57" xfId="7" applyFont="1" applyBorder="1" applyAlignment="1">
      <alignment vertical="top" wrapText="1"/>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16" xfId="7" applyFont="1" applyBorder="1" applyAlignment="1">
      <alignment vertical="top" wrapText="1"/>
    </xf>
    <xf numFmtId="0" fontId="11" fillId="0" borderId="21" xfId="0" applyFont="1" applyBorder="1" applyAlignment="1">
      <alignment vertical="top" wrapText="1"/>
    </xf>
    <xf numFmtId="0" fontId="11" fillId="0" borderId="17" xfId="0" applyFont="1" applyBorder="1" applyAlignment="1">
      <alignment vertical="top" wrapText="1"/>
    </xf>
    <xf numFmtId="0" fontId="11" fillId="0" borderId="23" xfId="7" applyFont="1" applyBorder="1" applyAlignment="1">
      <alignment vertical="top" wrapText="1"/>
    </xf>
    <xf numFmtId="0" fontId="11" fillId="0" borderId="24" xfId="0" applyFont="1" applyBorder="1" applyAlignment="1">
      <alignment vertical="top" wrapText="1"/>
    </xf>
    <xf numFmtId="0" fontId="11" fillId="0" borderId="25" xfId="0" applyFont="1" applyBorder="1" applyAlignment="1">
      <alignment vertical="top" wrapText="1"/>
    </xf>
    <xf numFmtId="0" fontId="11" fillId="0" borderId="60" xfId="7" applyFont="1" applyBorder="1" applyAlignment="1">
      <alignment vertical="top" wrapText="1"/>
    </xf>
    <xf numFmtId="0" fontId="11" fillId="0" borderId="12" xfId="0" applyFont="1" applyBorder="1" applyAlignment="1">
      <alignment horizontal="left" vertical="top" wrapText="1"/>
    </xf>
    <xf numFmtId="0" fontId="11" fillId="0" borderId="61" xfId="0" applyFont="1" applyBorder="1" applyAlignment="1">
      <alignment vertical="top" wrapText="1"/>
    </xf>
    <xf numFmtId="0" fontId="11" fillId="0" borderId="4" xfId="0" applyFont="1" applyBorder="1" applyAlignment="1">
      <alignment horizontal="left" vertical="top" wrapText="1"/>
    </xf>
    <xf numFmtId="0" fontId="11" fillId="0" borderId="27" xfId="0" applyFont="1" applyBorder="1" applyAlignment="1">
      <alignment horizontal="left" vertical="top" wrapText="1"/>
    </xf>
    <xf numFmtId="0" fontId="11" fillId="0" borderId="20" xfId="0" applyFont="1" applyBorder="1" applyAlignment="1">
      <alignment horizontal="left" vertical="top" wrapText="1"/>
    </xf>
    <xf numFmtId="0" fontId="11" fillId="0" borderId="60" xfId="0" applyFont="1" applyBorder="1" applyAlignment="1">
      <alignment horizontal="left" vertical="top" wrapText="1"/>
    </xf>
    <xf numFmtId="0" fontId="11" fillId="0" borderId="36" xfId="0" applyFont="1" applyBorder="1" applyAlignment="1">
      <alignment vertical="top" wrapText="1"/>
    </xf>
    <xf numFmtId="0" fontId="11" fillId="0" borderId="23" xfId="0" applyFont="1" applyBorder="1" applyAlignment="1">
      <alignment horizontal="left" vertical="top" wrapText="1"/>
    </xf>
    <xf numFmtId="0" fontId="11" fillId="0" borderId="1" xfId="0" applyFont="1" applyBorder="1" applyAlignment="1">
      <alignment horizontal="left" vertical="top" wrapText="1"/>
    </xf>
    <xf numFmtId="0" fontId="11" fillId="0" borderId="62" xfId="0" applyFont="1" applyBorder="1" applyAlignment="1">
      <alignment vertical="top" wrapText="1"/>
    </xf>
    <xf numFmtId="0" fontId="11" fillId="0" borderId="63" xfId="0" applyFont="1" applyBorder="1" applyAlignment="1">
      <alignment vertical="top" wrapText="1"/>
    </xf>
    <xf numFmtId="0" fontId="11" fillId="0" borderId="7" xfId="0" applyFont="1" applyBorder="1" applyAlignment="1">
      <alignment horizontal="left" vertical="top" wrapText="1"/>
    </xf>
    <xf numFmtId="0" fontId="11" fillId="0" borderId="16" xfId="0" applyFont="1" applyBorder="1" applyAlignment="1">
      <alignment horizontal="left" vertical="top" wrapText="1"/>
    </xf>
    <xf numFmtId="0" fontId="11" fillId="0" borderId="17" xfId="7" applyFont="1" applyBorder="1" applyAlignment="1">
      <alignment horizontal="left" vertical="top"/>
    </xf>
    <xf numFmtId="0" fontId="11" fillId="0" borderId="16" xfId="0" applyFont="1" applyBorder="1" applyAlignment="1">
      <alignment vertical="top" wrapText="1"/>
    </xf>
    <xf numFmtId="0" fontId="11" fillId="0" borderId="20" xfId="7" applyFont="1" applyBorder="1" applyAlignment="1">
      <alignment horizontal="left" vertical="top"/>
    </xf>
    <xf numFmtId="0" fontId="11" fillId="0" borderId="60" xfId="0" applyFont="1" applyBorder="1" applyAlignment="1">
      <alignment vertical="top" wrapText="1"/>
    </xf>
    <xf numFmtId="0" fontId="11" fillId="0" borderId="1" xfId="7" applyFont="1" applyBorder="1" applyAlignment="1">
      <alignment horizontal="left" vertical="top"/>
    </xf>
    <xf numFmtId="0" fontId="11" fillId="0" borderId="36" xfId="0" applyFont="1" applyBorder="1" applyAlignment="1">
      <alignment horizontal="left" vertical="top" wrapText="1"/>
    </xf>
    <xf numFmtId="0" fontId="11" fillId="0" borderId="24" xfId="7" applyFont="1" applyBorder="1" applyAlignment="1">
      <alignment horizontal="left" vertical="top"/>
    </xf>
    <xf numFmtId="0" fontId="11" fillId="0" borderId="28" xfId="0" applyFont="1" applyBorder="1" applyAlignment="1">
      <alignment horizontal="left" vertical="top" wrapText="1"/>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1" fillId="0" borderId="59" xfId="0" applyFont="1" applyBorder="1" applyAlignment="1">
      <alignment horizontal="left" vertical="top" wrapText="1"/>
    </xf>
    <xf numFmtId="0" fontId="11" fillId="0" borderId="18" xfId="0" applyFont="1" applyBorder="1" applyAlignment="1">
      <alignment horizontal="left" vertical="top" wrapText="1"/>
    </xf>
    <xf numFmtId="0" fontId="11" fillId="0" borderId="63" xfId="0" applyFont="1" applyBorder="1" applyAlignment="1">
      <alignment horizontal="left" vertical="top" wrapText="1"/>
    </xf>
    <xf numFmtId="0" fontId="11" fillId="0" borderId="64" xfId="0" applyFont="1" applyBorder="1">
      <alignment vertical="center"/>
    </xf>
    <xf numFmtId="0" fontId="11" fillId="0" borderId="61" xfId="0" applyFont="1" applyBorder="1" applyAlignment="1">
      <alignment horizontal="left" vertical="top" wrapText="1"/>
    </xf>
    <xf numFmtId="0" fontId="11" fillId="0" borderId="25" xfId="0" applyFont="1" applyBorder="1" applyAlignment="1">
      <alignment horizontal="left" vertical="top" wrapText="1"/>
    </xf>
    <xf numFmtId="0" fontId="11" fillId="0" borderId="27" xfId="0" applyFont="1" applyBorder="1">
      <alignment vertical="center"/>
    </xf>
    <xf numFmtId="0" fontId="11" fillId="0" borderId="65" xfId="0" applyFont="1" applyBorder="1" applyAlignment="1">
      <alignment horizontal="left" vertical="top" wrapText="1"/>
    </xf>
    <xf numFmtId="0" fontId="11" fillId="0" borderId="61" xfId="0" applyFont="1" applyBorder="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1" fillId="0" borderId="23" xfId="0" applyFont="1" applyBorder="1" applyAlignment="1">
      <alignment horizontal="left" vertical="top" wrapText="1"/>
    </xf>
    <xf numFmtId="0" fontId="11" fillId="0" borderId="7" xfId="7" applyFont="1" applyBorder="1" applyAlignment="1">
      <alignment horizontal="left" vertical="top"/>
    </xf>
    <xf numFmtId="0" fontId="11" fillId="0" borderId="23" xfId="0" applyFont="1" applyBorder="1" applyAlignment="1">
      <alignment vertical="top" wrapText="1"/>
    </xf>
    <xf numFmtId="0" fontId="11" fillId="0" borderId="12" xfId="7" applyFont="1" applyBorder="1" applyAlignment="1">
      <alignment horizontal="left" vertical="top"/>
    </xf>
    <xf numFmtId="0" fontId="11" fillId="0" borderId="60" xfId="0" applyFont="1" applyBorder="1" applyAlignment="1">
      <alignment horizontal="left" vertical="top" wrapText="1"/>
    </xf>
    <xf numFmtId="0" fontId="11" fillId="0" borderId="62" xfId="0" applyFont="1" applyBorder="1" applyAlignment="1">
      <alignment horizontal="left" vertical="top" wrapText="1"/>
    </xf>
    <xf numFmtId="0" fontId="11" fillId="0" borderId="4" xfId="7" applyFont="1" applyBorder="1" applyAlignment="1">
      <alignment horizontal="left" vertical="top"/>
    </xf>
    <xf numFmtId="0" fontId="11" fillId="0" borderId="27" xfId="7" applyFont="1" applyBorder="1" applyAlignment="1">
      <alignment horizontal="left" vertical="top"/>
    </xf>
    <xf numFmtId="0" fontId="11" fillId="0" borderId="17" xfId="0" applyFont="1" applyBorder="1" applyAlignment="1">
      <alignment horizontal="left" vertical="top" wrapText="1"/>
    </xf>
    <xf numFmtId="0" fontId="11" fillId="0" borderId="16" xfId="7" applyFont="1" applyBorder="1" applyAlignment="1">
      <alignment horizontal="left" vertical="top" wrapText="1"/>
    </xf>
    <xf numFmtId="0" fontId="11" fillId="0" borderId="28" xfId="0" applyFont="1" applyBorder="1" applyAlignment="1">
      <alignment vertical="top" wrapText="1"/>
    </xf>
    <xf numFmtId="0" fontId="11" fillId="0" borderId="57" xfId="7" applyFont="1" applyBorder="1" applyAlignment="1">
      <alignment horizontal="left" vertical="top" wrapText="1"/>
    </xf>
    <xf numFmtId="0" fontId="11" fillId="0" borderId="58" xfId="7" applyFont="1" applyBorder="1" applyAlignment="1">
      <alignment horizontal="left" vertical="top"/>
    </xf>
    <xf numFmtId="0" fontId="11" fillId="0" borderId="59" xfId="0" applyFont="1" applyBorder="1" applyAlignment="1">
      <alignment vertical="top" wrapText="1"/>
    </xf>
    <xf numFmtId="0" fontId="11" fillId="0" borderId="60" xfId="7" applyFont="1" applyBorder="1" applyAlignment="1">
      <alignment horizontal="left" vertical="top" wrapText="1"/>
    </xf>
    <xf numFmtId="0" fontId="11" fillId="0" borderId="23" xfId="7" applyFont="1" applyBorder="1" applyAlignment="1">
      <alignment horizontal="left" vertical="top" wrapText="1"/>
    </xf>
    <xf numFmtId="0" fontId="0" fillId="0" borderId="60" xfId="0" applyBorder="1" applyAlignment="1">
      <alignment horizontal="left" vertical="top" wrapText="1"/>
    </xf>
    <xf numFmtId="0" fontId="11" fillId="0" borderId="63" xfId="0" applyFont="1" applyBorder="1" applyAlignment="1">
      <alignment horizontal="left" vertical="top" wrapText="1"/>
    </xf>
    <xf numFmtId="14" fontId="11" fillId="0" borderId="4" xfId="0" applyNumberFormat="1" applyFont="1" applyBorder="1" applyAlignment="1">
      <alignment horizontal="left" vertical="top" wrapText="1"/>
    </xf>
    <xf numFmtId="0" fontId="11" fillId="0" borderId="8" xfId="7" applyFont="1" applyBorder="1" applyAlignment="1">
      <alignment horizontal="left" vertical="top" wrapText="1"/>
    </xf>
    <xf numFmtId="0" fontId="11" fillId="0" borderId="15" xfId="0" applyFont="1" applyBorder="1" applyAlignment="1">
      <alignmen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0" fontId="11" fillId="0" borderId="66" xfId="0" applyFont="1" applyBorder="1" applyAlignment="1">
      <alignment vertical="top" wrapText="1"/>
    </xf>
    <xf numFmtId="0" fontId="11" fillId="0" borderId="67" xfId="7" applyFont="1" applyBorder="1" applyAlignment="1">
      <alignment horizontal="left" vertical="top" wrapText="1"/>
    </xf>
    <xf numFmtId="0" fontId="11" fillId="0" borderId="68" xfId="0" applyFont="1" applyBorder="1" applyAlignment="1">
      <alignment vertical="top" wrapText="1"/>
    </xf>
    <xf numFmtId="0" fontId="11" fillId="0" borderId="67" xfId="0" applyFont="1" applyBorder="1" applyAlignment="1">
      <alignment horizontal="left" vertical="top" wrapText="1"/>
    </xf>
    <xf numFmtId="0" fontId="11" fillId="0" borderId="30" xfId="0" applyFont="1" applyBorder="1" applyAlignment="1">
      <alignment horizontal="left" vertical="top" wrapText="1"/>
    </xf>
    <xf numFmtId="0" fontId="11" fillId="0" borderId="16" xfId="7" applyFont="1" applyBorder="1" applyAlignment="1">
      <alignment horizontal="left" vertical="top" wrapText="1"/>
    </xf>
    <xf numFmtId="0" fontId="11" fillId="0" borderId="18" xfId="0" applyFont="1" applyBorder="1" applyAlignment="1">
      <alignment vertical="top" wrapText="1"/>
    </xf>
    <xf numFmtId="0" fontId="11" fillId="0" borderId="60" xfId="7" applyFont="1" applyBorder="1" applyAlignment="1">
      <alignment horizontal="left" vertical="top" wrapText="1"/>
    </xf>
    <xf numFmtId="0" fontId="11" fillId="0" borderId="61" xfId="0" applyFont="1" applyBorder="1" applyAlignment="1">
      <alignment vertical="top" wrapText="1"/>
    </xf>
    <xf numFmtId="0" fontId="11" fillId="0" borderId="23" xfId="7" applyFont="1" applyBorder="1" applyAlignment="1">
      <alignment horizontal="left" vertical="top" wrapText="1"/>
    </xf>
    <xf numFmtId="0" fontId="11" fillId="0" borderId="25" xfId="0" applyFont="1" applyBorder="1" applyAlignment="1">
      <alignment vertical="top" wrapText="1"/>
    </xf>
    <xf numFmtId="0" fontId="29" fillId="0" borderId="62" xfId="0" applyFont="1" applyBorder="1" applyAlignment="1">
      <alignment horizontal="left" vertical="top" wrapText="1"/>
    </xf>
    <xf numFmtId="0" fontId="29" fillId="0" borderId="61" xfId="0" applyFont="1" applyBorder="1" applyAlignment="1">
      <alignment horizontal="left" vertical="top" wrapText="1"/>
    </xf>
    <xf numFmtId="0" fontId="29" fillId="0" borderId="62" xfId="0" applyFont="1" applyBorder="1" applyAlignment="1">
      <alignment vertical="top" wrapText="1"/>
    </xf>
    <xf numFmtId="0" fontId="29" fillId="0" borderId="61" xfId="0" applyFont="1" applyBorder="1" applyAlignment="1">
      <alignment vertical="top" wrapText="1"/>
    </xf>
    <xf numFmtId="0" fontId="29" fillId="0" borderId="63" xfId="0" applyFont="1" applyBorder="1" applyAlignment="1">
      <alignment vertical="top" wrapText="1"/>
    </xf>
    <xf numFmtId="0" fontId="11" fillId="0" borderId="24" xfId="0" applyFont="1" applyBorder="1" applyAlignment="1">
      <alignment horizontal="left" vertical="top" wrapText="1"/>
    </xf>
    <xf numFmtId="0" fontId="11" fillId="0" borderId="4" xfId="0" applyFont="1" applyBorder="1" applyAlignment="1">
      <alignment vertical="top" wrapText="1"/>
    </xf>
    <xf numFmtId="0" fontId="11" fillId="0" borderId="62" xfId="0" applyFont="1" applyBorder="1" applyAlignment="1">
      <alignment horizontal="left" vertical="top" wrapText="1"/>
    </xf>
    <xf numFmtId="0" fontId="11" fillId="0" borderId="27" xfId="0" applyFont="1" applyBorder="1" applyAlignment="1">
      <alignment vertical="top" wrapText="1"/>
    </xf>
    <xf numFmtId="0" fontId="29" fillId="0" borderId="12" xfId="0" applyFont="1" applyBorder="1">
      <alignment vertical="center"/>
    </xf>
    <xf numFmtId="49" fontId="11" fillId="0" borderId="63" xfId="7" applyNumberFormat="1" applyFont="1" applyBorder="1" applyAlignment="1">
      <alignment horizontal="left" vertical="top" wrapText="1"/>
    </xf>
    <xf numFmtId="0" fontId="29" fillId="0" borderId="4" xfId="0" applyFont="1" applyBorder="1">
      <alignment vertical="center"/>
    </xf>
    <xf numFmtId="49" fontId="11" fillId="0" borderId="36" xfId="7" applyNumberFormat="1" applyFont="1" applyBorder="1" applyAlignment="1">
      <alignment horizontal="left" vertical="top" wrapText="1"/>
    </xf>
    <xf numFmtId="0" fontId="30" fillId="0" borderId="4" xfId="0" applyFont="1" applyBorder="1">
      <alignment vertical="center"/>
    </xf>
    <xf numFmtId="0" fontId="30" fillId="0" borderId="12" xfId="0" applyFont="1" applyBorder="1">
      <alignment vertical="center"/>
    </xf>
    <xf numFmtId="0" fontId="29" fillId="0" borderId="36" xfId="0" applyFont="1" applyBorder="1">
      <alignment vertical="center"/>
    </xf>
    <xf numFmtId="0" fontId="29" fillId="0" borderId="63" xfId="0" applyFont="1" applyBorder="1" applyAlignment="1">
      <alignment horizontal="left" vertical="top" wrapText="1"/>
    </xf>
    <xf numFmtId="0" fontId="29" fillId="0" borderId="61" xfId="0" applyFont="1" applyBorder="1" applyAlignment="1">
      <alignment vertical="center" wrapText="1"/>
    </xf>
    <xf numFmtId="0" fontId="11" fillId="0" borderId="36" xfId="0" applyFont="1" applyBorder="1" applyAlignment="1">
      <alignment horizontal="left" vertical="top" wrapText="1"/>
    </xf>
    <xf numFmtId="0" fontId="11" fillId="0" borderId="62" xfId="0" applyFont="1" applyBorder="1" applyAlignment="1">
      <alignment vertical="top" wrapText="1"/>
    </xf>
    <xf numFmtId="0" fontId="0" fillId="0" borderId="25" xfId="0" applyBorder="1" applyAlignment="1">
      <alignment vertical="top" wrapText="1"/>
    </xf>
    <xf numFmtId="0" fontId="11" fillId="0" borderId="21" xfId="0" applyFont="1" applyBorder="1" applyAlignment="1">
      <alignment horizontal="lef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0" fontId="11" fillId="0" borderId="68" xfId="0" applyFont="1" applyBorder="1" applyAlignment="1">
      <alignment horizontal="left" vertical="top" wrapText="1"/>
    </xf>
    <xf numFmtId="0" fontId="11" fillId="0" borderId="18" xfId="0" applyFont="1" applyBorder="1" applyAlignment="1">
      <alignment horizontal="left" vertical="top" wrapText="1"/>
    </xf>
    <xf numFmtId="49" fontId="11" fillId="0" borderId="59" xfId="7" applyNumberFormat="1" applyFont="1" applyBorder="1" applyAlignment="1">
      <alignment horizontal="left" vertical="top" wrapText="1"/>
    </xf>
    <xf numFmtId="49" fontId="11" fillId="0" borderId="21" xfId="7" applyNumberFormat="1" applyFont="1" applyBorder="1" applyAlignment="1">
      <alignment horizontal="left" vertical="top" wrapText="1"/>
    </xf>
    <xf numFmtId="0" fontId="0" fillId="0" borderId="60" xfId="0" applyBorder="1" applyAlignment="1">
      <alignment horizontal="left" vertical="top" wrapText="1"/>
    </xf>
    <xf numFmtId="49" fontId="11" fillId="0" borderId="18" xfId="7" applyNumberFormat="1" applyFont="1" applyBorder="1" applyAlignment="1">
      <alignment horizontal="left" vertical="top" wrapText="1"/>
    </xf>
    <xf numFmtId="49" fontId="11" fillId="0" borderId="61" xfId="7" applyNumberFormat="1" applyFont="1" applyBorder="1" applyAlignment="1">
      <alignment horizontal="left" vertical="top" wrapText="1"/>
    </xf>
    <xf numFmtId="49" fontId="11" fillId="0" borderId="62" xfId="7" applyNumberFormat="1" applyFont="1" applyBorder="1" applyAlignment="1">
      <alignment horizontal="left" vertical="top" wrapText="1"/>
    </xf>
    <xf numFmtId="49" fontId="11" fillId="0" borderId="28" xfId="7" applyNumberFormat="1" applyFont="1" applyBorder="1" applyAlignment="1">
      <alignment horizontal="left" vertical="top" wrapText="1"/>
    </xf>
    <xf numFmtId="0" fontId="11" fillId="0" borderId="67" xfId="0" applyFont="1" applyBorder="1" applyAlignment="1">
      <alignment vertical="top" wrapText="1"/>
    </xf>
    <xf numFmtId="0" fontId="10" fillId="8" borderId="14" xfId="6" applyFont="1" applyFill="1" applyBorder="1">
      <alignment vertical="center"/>
    </xf>
    <xf numFmtId="0" fontId="10" fillId="8" borderId="15" xfId="6" applyFont="1" applyFill="1" applyBorder="1">
      <alignment vertical="center"/>
    </xf>
    <xf numFmtId="0" fontId="11" fillId="0" borderId="1" xfId="0" applyFont="1" applyBorder="1" applyAlignment="1">
      <alignment vertical="top" wrapText="1"/>
    </xf>
    <xf numFmtId="0" fontId="11" fillId="0" borderId="58" xfId="0" applyFont="1" applyBorder="1" applyAlignment="1">
      <alignment vertical="top" wrapText="1"/>
    </xf>
    <xf numFmtId="0" fontId="11" fillId="0" borderId="16" xfId="7" applyFont="1" applyBorder="1" applyAlignment="1">
      <alignment vertical="top"/>
    </xf>
    <xf numFmtId="0" fontId="11" fillId="0" borderId="60" xfId="7" applyFont="1" applyBorder="1" applyAlignment="1">
      <alignment vertical="top"/>
    </xf>
    <xf numFmtId="0" fontId="11" fillId="0" borderId="5" xfId="0" applyFont="1" applyBorder="1" applyAlignment="1">
      <alignment vertical="top" wrapText="1"/>
    </xf>
    <xf numFmtId="0" fontId="11" fillId="0" borderId="23" xfId="7" applyFont="1" applyBorder="1" applyAlignment="1">
      <alignment vertical="top"/>
    </xf>
    <xf numFmtId="0" fontId="11" fillId="0" borderId="70" xfId="0" applyFont="1" applyBorder="1" applyAlignment="1">
      <alignment horizontal="left" vertical="top" wrapText="1"/>
    </xf>
    <xf numFmtId="0" fontId="11" fillId="0" borderId="28" xfId="0" applyFont="1" applyBorder="1" applyAlignment="1">
      <alignment horizontal="left" vertical="top" wrapText="1"/>
    </xf>
    <xf numFmtId="0" fontId="11" fillId="0" borderId="30" xfId="7" applyFont="1" applyBorder="1" applyAlignment="1">
      <alignment vertical="top" wrapText="1"/>
    </xf>
    <xf numFmtId="0" fontId="11" fillId="0" borderId="27" xfId="7" applyFont="1" applyBorder="1" applyAlignment="1">
      <alignment horizontal="left" vertical="top" wrapText="1"/>
    </xf>
    <xf numFmtId="0" fontId="11" fillId="0" borderId="12" xfId="0" applyFont="1" applyBorder="1" applyAlignment="1">
      <alignment vertical="top" wrapText="1"/>
    </xf>
    <xf numFmtId="0" fontId="11" fillId="0" borderId="7" xfId="0" applyFont="1" applyBorder="1" applyAlignment="1">
      <alignment vertical="top" wrapText="1"/>
    </xf>
    <xf numFmtId="0" fontId="11" fillId="0" borderId="5" xfId="0" applyFont="1" applyBorder="1" applyAlignment="1">
      <alignment horizontal="left" vertical="top" wrapText="1"/>
    </xf>
    <xf numFmtId="0" fontId="11" fillId="0" borderId="8" xfId="0" applyFont="1" applyBorder="1" applyAlignment="1">
      <alignment vertical="top" wrapText="1"/>
    </xf>
    <xf numFmtId="0" fontId="10" fillId="8" borderId="13" xfId="6" applyFont="1" applyFill="1" applyBorder="1">
      <alignment vertical="center"/>
    </xf>
    <xf numFmtId="0" fontId="11" fillId="0" borderId="13" xfId="0" applyFont="1" applyBorder="1" applyAlignment="1">
      <alignment vertical="top" wrapText="1"/>
    </xf>
    <xf numFmtId="0" fontId="11" fillId="0" borderId="30" xfId="0" applyFont="1" applyBorder="1" applyAlignment="1">
      <alignment vertical="top" wrapText="1"/>
    </xf>
    <xf numFmtId="0" fontId="11" fillId="0" borderId="67" xfId="7" applyFont="1" applyBorder="1" applyAlignment="1">
      <alignment vertical="top" wrapText="1"/>
    </xf>
    <xf numFmtId="0" fontId="11" fillId="0" borderId="63" xfId="0" applyFont="1" applyBorder="1" applyAlignment="1">
      <alignment vertical="top" wrapText="1"/>
    </xf>
    <xf numFmtId="0" fontId="11" fillId="0" borderId="2" xfId="0" applyFont="1" applyBorder="1" applyAlignment="1">
      <alignment horizontal="left" vertical="top" wrapText="1"/>
    </xf>
    <xf numFmtId="0" fontId="11" fillId="0" borderId="36" xfId="0" applyFont="1" applyBorder="1" applyAlignment="1">
      <alignment vertical="top" wrapText="1"/>
    </xf>
    <xf numFmtId="0" fontId="29" fillId="0" borderId="1" xfId="8" applyFont="1" applyBorder="1">
      <alignment vertical="center"/>
    </xf>
    <xf numFmtId="0" fontId="11" fillId="0" borderId="71" xfId="0" applyFont="1" applyBorder="1" applyAlignment="1">
      <alignment horizontal="left" vertical="top" wrapText="1"/>
    </xf>
    <xf numFmtId="0" fontId="29" fillId="0" borderId="4" xfId="8" applyFont="1" applyBorder="1">
      <alignment vertical="center"/>
    </xf>
    <xf numFmtId="0" fontId="11" fillId="0" borderId="72" xfId="0" applyFont="1" applyBorder="1" applyAlignment="1">
      <alignment horizontal="left" vertical="top" wrapText="1"/>
    </xf>
    <xf numFmtId="0" fontId="11" fillId="0" borderId="16" xfId="7" applyFont="1" applyBorder="1" applyAlignment="1">
      <alignment vertical="top" wrapText="1"/>
    </xf>
    <xf numFmtId="0" fontId="11" fillId="0" borderId="60" xfId="7" applyFont="1" applyBorder="1" applyAlignment="1">
      <alignment vertical="top" wrapText="1"/>
    </xf>
    <xf numFmtId="0" fontId="11" fillId="0" borderId="21" xfId="0" applyFont="1" applyBorder="1" applyAlignment="1">
      <alignment vertical="top" wrapText="1"/>
    </xf>
    <xf numFmtId="0" fontId="11" fillId="0" borderId="60" xfId="0" applyFont="1" applyBorder="1" applyAlignment="1">
      <alignment vertical="top" wrapText="1"/>
    </xf>
    <xf numFmtId="0" fontId="11" fillId="0" borderId="30" xfId="0" applyFont="1" applyBorder="1" applyAlignment="1">
      <alignment horizontal="left" vertical="top" wrapText="1"/>
    </xf>
    <xf numFmtId="0" fontId="11" fillId="0" borderId="67" xfId="0" applyFont="1" applyBorder="1" applyAlignment="1">
      <alignment horizontal="left" vertical="top" wrapText="1"/>
    </xf>
    <xf numFmtId="49" fontId="11" fillId="0" borderId="15" xfId="7" applyNumberFormat="1" applyFont="1" applyBorder="1" applyAlignment="1">
      <alignment horizontal="left" vertical="top" wrapText="1"/>
    </xf>
    <xf numFmtId="49" fontId="11" fillId="0" borderId="68" xfId="7" applyNumberFormat="1" applyFont="1" applyBorder="1" applyAlignment="1">
      <alignment horizontal="left" vertical="top" wrapText="1"/>
    </xf>
    <xf numFmtId="49" fontId="11" fillId="0" borderId="66" xfId="7" applyNumberFormat="1" applyFont="1" applyBorder="1" applyAlignment="1">
      <alignment horizontal="left" vertical="top" wrapText="1"/>
    </xf>
    <xf numFmtId="0" fontId="11" fillId="0" borderId="12" xfId="0" applyFont="1" applyBorder="1" applyAlignment="1">
      <alignment horizontal="left" vertical="top"/>
    </xf>
    <xf numFmtId="49" fontId="11" fillId="0" borderId="59" xfId="7" applyNumberFormat="1" applyFont="1" applyBorder="1" applyAlignment="1">
      <alignment horizontal="left" vertical="top"/>
    </xf>
    <xf numFmtId="0" fontId="11" fillId="0" borderId="0" xfId="6" applyFont="1">
      <alignment vertical="center"/>
    </xf>
    <xf numFmtId="0" fontId="11" fillId="0" borderId="58" xfId="0" applyFont="1" applyBorder="1" applyAlignment="1">
      <alignment horizontal="center" vertical="top" wrapText="1"/>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1" fillId="0" borderId="74" xfId="0" applyFont="1" applyBorder="1" applyAlignment="1">
      <alignment vertical="top"/>
    </xf>
    <xf numFmtId="0" fontId="11" fillId="0" borderId="75" xfId="0" applyFont="1" applyBorder="1" applyAlignment="1">
      <alignment vertical="top" wrapText="1"/>
    </xf>
    <xf numFmtId="0" fontId="11" fillId="0" borderId="2" xfId="0" applyFont="1" applyBorder="1" applyAlignment="1">
      <alignment vertical="top" wrapText="1"/>
    </xf>
    <xf numFmtId="0" fontId="11" fillId="0" borderId="17" xfId="0" applyFont="1" applyBorder="1" applyAlignment="1">
      <alignment horizontal="center" vertical="top" wrapText="1"/>
    </xf>
    <xf numFmtId="0" fontId="11" fillId="0" borderId="33" xfId="0" applyFont="1" applyBorder="1" applyAlignment="1">
      <alignment vertical="top" wrapText="1"/>
    </xf>
    <xf numFmtId="0" fontId="11" fillId="0" borderId="70" xfId="0" applyFont="1" applyBorder="1" applyAlignment="1">
      <alignment vertical="top" wrapText="1"/>
    </xf>
    <xf numFmtId="0" fontId="11" fillId="0" borderId="20" xfId="6" applyFont="1" applyBorder="1" applyAlignment="1">
      <alignment vertical="top"/>
    </xf>
    <xf numFmtId="0" fontId="11" fillId="0" borderId="4" xfId="6" applyFont="1" applyBorder="1" applyAlignment="1">
      <alignment vertical="top"/>
    </xf>
    <xf numFmtId="0" fontId="11" fillId="0" borderId="27" xfId="6" applyFont="1" applyBorder="1" applyAlignment="1">
      <alignment vertical="top"/>
    </xf>
    <xf numFmtId="0" fontId="11" fillId="0" borderId="17" xfId="0" applyFont="1" applyBorder="1" applyAlignment="1">
      <alignment vertical="top"/>
    </xf>
    <xf numFmtId="0" fontId="11" fillId="0" borderId="20" xfId="0" applyFont="1" applyBorder="1" applyAlignment="1">
      <alignment vertical="top"/>
    </xf>
    <xf numFmtId="0" fontId="11" fillId="0" borderId="1" xfId="0" applyFont="1" applyBorder="1" applyAlignment="1">
      <alignment vertical="top"/>
    </xf>
    <xf numFmtId="0" fontId="11" fillId="0" borderId="12" xfId="0" applyFont="1" applyBorder="1" applyAlignment="1">
      <alignment vertical="top"/>
    </xf>
    <xf numFmtId="0" fontId="11" fillId="0" borderId="1" xfId="6" applyFont="1" applyBorder="1" applyAlignment="1">
      <alignment vertical="top"/>
    </xf>
    <xf numFmtId="0" fontId="11" fillId="0" borderId="22" xfId="0" applyFont="1" applyBorder="1" applyAlignment="1">
      <alignment horizontal="left" vertical="top" wrapText="1"/>
    </xf>
    <xf numFmtId="0" fontId="11" fillId="0" borderId="6" xfId="0" applyFont="1" applyBorder="1" applyAlignment="1">
      <alignment vertical="top"/>
    </xf>
    <xf numFmtId="0" fontId="11" fillId="0" borderId="29" xfId="0" applyFont="1" applyBorder="1" applyAlignment="1">
      <alignment horizontal="left" vertical="top" wrapText="1"/>
    </xf>
    <xf numFmtId="0" fontId="11" fillId="0" borderId="53" xfId="0" applyFont="1" applyBorder="1" applyAlignment="1">
      <alignment vertical="top"/>
    </xf>
    <xf numFmtId="0" fontId="11" fillId="0" borderId="76" xfId="0" applyFont="1" applyBorder="1" applyAlignment="1">
      <alignment horizontal="left" vertical="top" wrapText="1"/>
    </xf>
    <xf numFmtId="0" fontId="11" fillId="0" borderId="3" xfId="0" applyFont="1" applyBorder="1" applyAlignment="1">
      <alignment horizontal="left" vertical="top" wrapText="1"/>
    </xf>
    <xf numFmtId="0" fontId="11" fillId="0" borderId="77" xfId="0" applyFont="1" applyBorder="1" applyAlignment="1">
      <alignment horizontal="left" vertical="top" wrapText="1"/>
    </xf>
    <xf numFmtId="0" fontId="11" fillId="0" borderId="16" xfId="0" applyFont="1" applyBorder="1" applyAlignment="1">
      <alignment horizontal="left" vertical="top"/>
    </xf>
    <xf numFmtId="0" fontId="11" fillId="0" borderId="18" xfId="0" applyFont="1" applyBorder="1" applyAlignment="1">
      <alignment horizontal="left" vertical="top"/>
    </xf>
    <xf numFmtId="0" fontId="11" fillId="0" borderId="23" xfId="0" applyFont="1" applyBorder="1" applyAlignment="1">
      <alignment horizontal="left" vertical="top"/>
    </xf>
    <xf numFmtId="0" fontId="11" fillId="0" borderId="25" xfId="0" applyFont="1" applyBorder="1" applyAlignment="1">
      <alignment horizontal="left" vertical="top"/>
    </xf>
    <xf numFmtId="0" fontId="11" fillId="0" borderId="14" xfId="7" applyFont="1" applyBorder="1" applyAlignment="1">
      <alignment horizontal="left" vertical="top" wrapText="1"/>
    </xf>
    <xf numFmtId="0" fontId="11" fillId="0" borderId="14" xfId="0" applyFont="1" applyBorder="1" applyAlignment="1">
      <alignment vertical="top" wrapText="1"/>
    </xf>
    <xf numFmtId="0" fontId="11" fillId="0" borderId="34" xfId="6" applyFont="1" applyBorder="1" applyAlignment="1">
      <alignment vertical="center" wrapText="1"/>
    </xf>
    <xf numFmtId="49" fontId="11" fillId="0" borderId="4" xfId="6" applyNumberFormat="1" applyFont="1" applyBorder="1" applyAlignment="1">
      <alignment horizontal="center" vertical="center"/>
    </xf>
    <xf numFmtId="0" fontId="11" fillId="0" borderId="4" xfId="6" applyFont="1" applyBorder="1" applyAlignment="1">
      <alignment horizontal="center" vertical="center"/>
    </xf>
    <xf numFmtId="0" fontId="11" fillId="0" borderId="36"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0" fillId="5" borderId="14" xfId="0" applyFont="1" applyFill="1" applyBorder="1">
      <alignment vertical="center"/>
    </xf>
    <xf numFmtId="0" fontId="10" fillId="5" borderId="15" xfId="0" applyFont="1" applyFill="1" applyBorder="1">
      <alignment vertical="center"/>
    </xf>
    <xf numFmtId="0" fontId="10" fillId="5" borderId="67" xfId="0" applyFont="1" applyFill="1" applyBorder="1">
      <alignment vertical="center"/>
    </xf>
    <xf numFmtId="0" fontId="10" fillId="5" borderId="64" xfId="0" applyFont="1" applyFill="1" applyBorder="1">
      <alignment vertical="center"/>
    </xf>
    <xf numFmtId="0" fontId="10" fillId="5" borderId="68" xfId="0" applyFont="1" applyFill="1" applyBorder="1">
      <alignment vertical="center"/>
    </xf>
    <xf numFmtId="0" fontId="11" fillId="0" borderId="80" xfId="0" applyFont="1" applyBorder="1" applyAlignment="1">
      <alignment vertical="center" wrapText="1"/>
    </xf>
    <xf numFmtId="49" fontId="19" fillId="0" borderId="81"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63" xfId="0" applyFont="1" applyBorder="1" applyAlignment="1">
      <alignment horizontal="center" vertical="center"/>
    </xf>
    <xf numFmtId="0" fontId="18" fillId="0" borderId="80"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8" fillId="0" borderId="34" xfId="0" applyFont="1" applyBorder="1" applyAlignment="1">
      <alignment horizontal="left" vertical="center" wrapText="1"/>
    </xf>
    <xf numFmtId="0" fontId="11" fillId="0" borderId="78" xfId="0" applyFont="1" applyBorder="1" applyAlignment="1">
      <alignment vertical="center" wrapText="1"/>
    </xf>
    <xf numFmtId="49" fontId="19" fillId="0" borderId="82"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62"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66" xfId="0" applyFont="1" applyBorder="1" applyAlignment="1">
      <alignment horizontal="left" vertical="center" wrapText="1"/>
    </xf>
    <xf numFmtId="0" fontId="11" fillId="0" borderId="67" xfId="0" applyFont="1" applyBorder="1">
      <alignment vertical="center"/>
    </xf>
    <xf numFmtId="49" fontId="19" fillId="0" borderId="64" xfId="0" applyNumberFormat="1" applyFont="1" applyBorder="1" applyAlignment="1">
      <alignment horizontal="center" vertical="center"/>
    </xf>
    <xf numFmtId="49" fontId="11" fillId="0" borderId="64" xfId="0" applyNumberFormat="1" applyFont="1" applyBorder="1" applyAlignment="1">
      <alignment horizontal="center" vertical="center"/>
    </xf>
    <xf numFmtId="0" fontId="11" fillId="0" borderId="64" xfId="0" applyFont="1" applyBorder="1" applyAlignment="1">
      <alignment horizontal="center" vertical="center"/>
    </xf>
    <xf numFmtId="0" fontId="18" fillId="0" borderId="68"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78" xfId="0" applyFont="1" applyBorder="1" applyAlignment="1">
      <alignment horizontal="left" vertical="center" wrapText="1"/>
    </xf>
    <xf numFmtId="0" fontId="18" fillId="0" borderId="29" xfId="0" applyFont="1" applyBorder="1" applyAlignment="1">
      <alignment horizontal="left" vertic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6" applyFont="1" applyBorder="1">
      <alignment vertical="center"/>
    </xf>
    <xf numFmtId="0" fontId="11" fillId="0" borderId="2" xfId="6" applyFont="1" applyBorder="1" applyAlignment="1">
      <alignment horizontal="center" vertical="center"/>
    </xf>
    <xf numFmtId="0" fontId="18" fillId="0" borderId="80" xfId="6" applyFont="1" applyBorder="1" applyAlignment="1">
      <alignment horizontal="left" vertical="center" wrapText="1"/>
    </xf>
    <xf numFmtId="49" fontId="11" fillId="0" borderId="6" xfId="6" applyNumberFormat="1" applyFont="1" applyBorder="1" applyAlignment="1">
      <alignment horizontal="center" vertical="center"/>
    </xf>
    <xf numFmtId="0" fontId="18" fillId="0" borderId="34" xfId="6" applyFont="1" applyBorder="1" applyAlignment="1">
      <alignment horizontal="left" vertical="center" wrapText="1"/>
    </xf>
    <xf numFmtId="0" fontId="11" fillId="0" borderId="14"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4" xfId="13" applyFont="1" applyBorder="1" applyAlignment="1">
      <alignment horizontal="center" vertical="center"/>
    </xf>
    <xf numFmtId="0" fontId="11" fillId="0" borderId="64" xfId="6" applyFont="1" applyBorder="1">
      <alignment vertical="center"/>
    </xf>
    <xf numFmtId="49" fontId="19" fillId="0" borderId="32" xfId="0" applyNumberFormat="1" applyFont="1" applyBorder="1" applyAlignment="1">
      <alignment horizontal="center" vertical="center"/>
    </xf>
    <xf numFmtId="0" fontId="11" fillId="0" borderId="75" xfId="0" applyFont="1" applyBorder="1" applyAlignment="1">
      <alignment horizontal="center" vertical="center"/>
    </xf>
    <xf numFmtId="0" fontId="11" fillId="0" borderId="61" xfId="0" applyFont="1" applyBorder="1" applyAlignment="1">
      <alignment horizontal="center" vertical="center"/>
    </xf>
    <xf numFmtId="0" fontId="18" fillId="0" borderId="79" xfId="0" applyFont="1" applyBorder="1" applyAlignment="1">
      <alignment horizontal="left" vertical="center" wrapText="1"/>
    </xf>
    <xf numFmtId="49" fontId="11" fillId="0" borderId="83" xfId="0" applyNumberFormat="1" applyFont="1" applyBorder="1" applyAlignment="1">
      <alignment horizontal="center" vertical="center"/>
    </xf>
    <xf numFmtId="49" fontId="19" fillId="0" borderId="60" xfId="0" applyNumberFormat="1" applyFont="1" applyBorder="1" applyAlignment="1">
      <alignment horizontal="center" vertical="center"/>
    </xf>
    <xf numFmtId="0" fontId="10" fillId="0" borderId="14" xfId="0" applyFont="1" applyBorder="1">
      <alignment vertical="center"/>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0" fillId="0" borderId="64" xfId="0" applyFont="1" applyBorder="1">
      <alignment vertical="center"/>
    </xf>
    <xf numFmtId="0" fontId="18" fillId="0" borderId="64" xfId="0" applyFont="1" applyBorder="1" applyAlignment="1">
      <alignment horizontal="left" vertical="center" wrapText="1"/>
    </xf>
    <xf numFmtId="0" fontId="10" fillId="0" borderId="30" xfId="0" applyFont="1" applyBorder="1">
      <alignment vertical="center"/>
    </xf>
    <xf numFmtId="49" fontId="47"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49" fontId="48" fillId="7" borderId="14" xfId="0" applyNumberFormat="1" applyFont="1" applyFill="1" applyBorder="1" applyAlignment="1">
      <alignment horizontal="left"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49" fontId="10" fillId="5" borderId="67" xfId="0" applyNumberFormat="1" applyFont="1" applyFill="1" applyBorder="1" applyAlignment="1">
      <alignment horizontal="left" vertical="center"/>
    </xf>
    <xf numFmtId="49" fontId="48" fillId="5" borderId="64" xfId="0" applyNumberFormat="1" applyFont="1" applyFill="1" applyBorder="1" applyAlignment="1">
      <alignment horizontal="left" vertical="center"/>
    </xf>
    <xf numFmtId="49" fontId="11" fillId="5" borderId="64" xfId="0" applyNumberFormat="1" applyFont="1" applyFill="1" applyBorder="1" applyAlignment="1">
      <alignment horizontal="center" vertical="center"/>
    </xf>
    <xf numFmtId="0" fontId="11" fillId="5" borderId="64" xfId="0" applyFont="1" applyFill="1" applyBorder="1" applyAlignment="1">
      <alignment horizontal="center" vertical="center"/>
    </xf>
    <xf numFmtId="0" fontId="18" fillId="5" borderId="68"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0" fillId="0" borderId="67" xfId="0" applyFont="1" applyBorder="1">
      <alignment vertical="center"/>
    </xf>
    <xf numFmtId="0" fontId="18" fillId="0" borderId="22" xfId="14" applyFont="1" applyBorder="1" applyAlignment="1">
      <alignment horizontal="left" vertical="center" wrapText="1"/>
    </xf>
    <xf numFmtId="0" fontId="18" fillId="0" borderId="79" xfId="14" applyFont="1" applyBorder="1" applyAlignment="1">
      <alignment horizontal="left" vertical="center" wrapText="1"/>
    </xf>
    <xf numFmtId="0" fontId="18" fillId="0" borderId="29" xfId="14" applyFont="1" applyBorder="1" applyAlignment="1">
      <alignment horizontal="left" vertical="center" wrapText="1"/>
    </xf>
    <xf numFmtId="0" fontId="11" fillId="0" borderId="22" xfId="0" applyFont="1" applyBorder="1" applyAlignment="1">
      <alignment vertical="center" wrapText="1"/>
    </xf>
    <xf numFmtId="49" fontId="19"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8" fillId="0" borderId="65" xfId="14" applyFont="1" applyBorder="1" applyAlignment="1">
      <alignment horizontal="left" vertical="center" wrapText="1"/>
    </xf>
    <xf numFmtId="0" fontId="18" fillId="0" borderId="78" xfId="14" applyFont="1" applyBorder="1" applyAlignment="1">
      <alignment vertical="center" wrapText="1"/>
    </xf>
    <xf numFmtId="0" fontId="18" fillId="0" borderId="79" xfId="14" applyFont="1" applyBorder="1" applyAlignment="1">
      <alignment vertical="center" wrapText="1"/>
    </xf>
    <xf numFmtId="0" fontId="18" fillId="0" borderId="29" xfId="14" applyFont="1" applyBorder="1" applyAlignment="1">
      <alignment vertical="center" wrapText="1"/>
    </xf>
    <xf numFmtId="0" fontId="18" fillId="0" borderId="22" xfId="14" applyFont="1" applyBorder="1" applyAlignment="1">
      <alignment vertical="center" wrapText="1"/>
    </xf>
    <xf numFmtId="0" fontId="11" fillId="0" borderId="37" xfId="0" applyFont="1" applyBorder="1">
      <alignment vertical="center"/>
    </xf>
    <xf numFmtId="49" fontId="11" fillId="0" borderId="84"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8" xfId="0" applyFont="1" applyBorder="1">
      <alignment vertical="center"/>
    </xf>
    <xf numFmtId="49" fontId="11" fillId="0" borderId="53" xfId="0" applyNumberFormat="1" applyFont="1" applyBorder="1" applyAlignment="1">
      <alignment horizontal="center" vertical="center"/>
    </xf>
    <xf numFmtId="0" fontId="11" fillId="0" borderId="5" xfId="0" applyFont="1" applyBorder="1" applyAlignment="1">
      <alignment horizontal="center" vertical="center"/>
    </xf>
    <xf numFmtId="0" fontId="18" fillId="0" borderId="29" xfId="0" applyFont="1" applyBorder="1" applyAlignment="1">
      <alignment horizontal="left" vertical="center" wrapText="1"/>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2" xfId="6" applyNumberFormat="1" applyFont="1" applyBorder="1" applyAlignment="1">
      <alignment horizontal="center" vertical="center"/>
    </xf>
    <xf numFmtId="0" fontId="11" fillId="0" borderId="33" xfId="6" applyFont="1" applyBorder="1" applyAlignment="1">
      <alignment horizontal="center" vertical="center"/>
    </xf>
    <xf numFmtId="0" fontId="11" fillId="0" borderId="21" xfId="6" applyFont="1" applyBorder="1" applyAlignment="1">
      <alignment horizontal="center" vertical="center"/>
    </xf>
    <xf numFmtId="0" fontId="18" fillId="0" borderId="22" xfId="6" applyFont="1" applyBorder="1" applyAlignment="1">
      <alignment horizontal="left" vertical="center" wrapText="1"/>
    </xf>
    <xf numFmtId="49" fontId="19" fillId="0" borderId="35" xfId="6" applyNumberFormat="1" applyFont="1" applyBorder="1" applyAlignment="1">
      <alignment horizontal="center" vertical="center"/>
    </xf>
    <xf numFmtId="0" fontId="18" fillId="0" borderId="79" xfId="6" applyFont="1" applyBorder="1" applyAlignment="1">
      <alignment horizontal="left" vertical="center" wrapText="1"/>
    </xf>
    <xf numFmtId="49" fontId="11" fillId="0" borderId="85" xfId="0" applyNumberFormat="1" applyFont="1" applyBorder="1" applyAlignment="1">
      <alignment horizontal="center" vertical="center"/>
    </xf>
    <xf numFmtId="0" fontId="18" fillId="0" borderId="80" xfId="14" applyFont="1" applyBorder="1" applyAlignment="1">
      <alignment horizontal="left" vertical="center" wrapText="1"/>
    </xf>
    <xf numFmtId="0" fontId="11" fillId="0" borderId="34" xfId="14" applyFont="1" applyBorder="1">
      <alignment vertical="center"/>
    </xf>
    <xf numFmtId="0" fontId="11" fillId="0" borderId="36" xfId="14" applyFont="1" applyBorder="1" applyAlignment="1">
      <alignment horizontal="center" vertical="center"/>
    </xf>
    <xf numFmtId="0" fontId="10" fillId="0" borderId="8" xfId="0" applyFont="1" applyBorder="1" applyAlignment="1">
      <alignment vertical="center" wrapText="1"/>
    </xf>
    <xf numFmtId="49" fontId="19" fillId="0" borderId="19" xfId="14" applyNumberFormat="1" applyFont="1" applyBorder="1" applyAlignment="1">
      <alignment horizontal="center" vertical="center"/>
    </xf>
    <xf numFmtId="0" fontId="0" fillId="0" borderId="79" xfId="0" applyBorder="1" applyAlignment="1">
      <alignment horizontal="left" vertical="center" wrapText="1"/>
    </xf>
    <xf numFmtId="49" fontId="19" fillId="0" borderId="6" xfId="14" applyNumberFormat="1" applyFont="1" applyBorder="1" applyAlignment="1">
      <alignment horizontal="center" vertical="center"/>
    </xf>
    <xf numFmtId="49" fontId="48" fillId="0" borderId="14" xfId="0" applyNumberFormat="1" applyFont="1" applyBorder="1" applyAlignment="1">
      <alignment horizontal="left" vertical="center"/>
    </xf>
    <xf numFmtId="0" fontId="50" fillId="0" borderId="0" xfId="0" applyFont="1">
      <alignment vertical="center"/>
    </xf>
    <xf numFmtId="0" fontId="18" fillId="0" borderId="4" xfId="0" applyFont="1" applyBorder="1" applyAlignment="1">
      <alignment horizontal="center" vertical="center"/>
    </xf>
    <xf numFmtId="0" fontId="11" fillId="0" borderId="79" xfId="0" applyFont="1" applyBorder="1" applyAlignment="1">
      <alignment vertical="center" wrapText="1"/>
    </xf>
    <xf numFmtId="49" fontId="19" fillId="5" borderId="14" xfId="0" applyNumberFormat="1" applyFont="1" applyFill="1" applyBorder="1" applyAlignment="1">
      <alignment horizontal="center" vertical="center"/>
    </xf>
    <xf numFmtId="49" fontId="11" fillId="0" borderId="86" xfId="0" applyNumberFormat="1" applyFont="1" applyBorder="1" applyAlignment="1">
      <alignment horizontal="center" vertical="center"/>
    </xf>
    <xf numFmtId="0" fontId="11" fillId="0" borderId="76" xfId="0" applyFont="1" applyBorder="1" applyAlignment="1">
      <alignment horizontal="center" vertical="center"/>
    </xf>
    <xf numFmtId="0" fontId="18" fillId="0" borderId="79" xfId="0" applyFont="1" applyBorder="1" applyAlignment="1">
      <alignment vertical="center" wrapText="1"/>
    </xf>
    <xf numFmtId="0" fontId="10" fillId="0" borderId="63" xfId="0" applyFont="1" applyBorder="1" applyAlignment="1">
      <alignment horizontal="center" vertical="center"/>
    </xf>
    <xf numFmtId="0" fontId="27" fillId="0" borderId="30" xfId="0" applyFont="1" applyBorder="1" applyAlignment="1">
      <alignment horizontal="left" vertical="center" wrapText="1"/>
    </xf>
    <xf numFmtId="0" fontId="10" fillId="0" borderId="0" xfId="0" applyFont="1">
      <alignment vertical="center"/>
    </xf>
    <xf numFmtId="0" fontId="10" fillId="0" borderId="36" xfId="0" applyFont="1" applyBorder="1" applyAlignment="1">
      <alignment horizontal="center" vertical="center"/>
    </xf>
    <xf numFmtId="0" fontId="27" fillId="0" borderId="79" xfId="0" applyFont="1" applyBorder="1" applyAlignment="1">
      <alignment horizontal="left" vertical="center" wrapText="1"/>
    </xf>
    <xf numFmtId="0" fontId="27" fillId="0" borderId="80" xfId="0" applyFont="1" applyBorder="1" applyAlignment="1">
      <alignment horizontal="left" vertical="center" wrapText="1"/>
    </xf>
    <xf numFmtId="49" fontId="48" fillId="5" borderId="14" xfId="0" applyNumberFormat="1" applyFont="1" applyFill="1" applyBorder="1" applyAlignment="1">
      <alignment horizontal="left" vertical="center"/>
    </xf>
    <xf numFmtId="0" fontId="11" fillId="0" borderId="29" xfId="0" applyFont="1" applyBorder="1" applyAlignment="1">
      <alignment vertical="center" wrapText="1"/>
    </xf>
    <xf numFmtId="49" fontId="19" fillId="0" borderId="23"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8" fillId="0" borderId="29" xfId="0" applyFont="1" applyBorder="1" applyAlignment="1">
      <alignment vertical="center" wrapText="1"/>
    </xf>
    <xf numFmtId="0" fontId="18" fillId="2" borderId="80" xfId="6" applyFont="1" applyFill="1" applyBorder="1" applyAlignment="1">
      <alignment horizontal="left" vertical="center" wrapText="1"/>
    </xf>
    <xf numFmtId="0" fontId="18" fillId="2" borderId="34" xfId="6" applyFont="1" applyFill="1" applyBorder="1" applyAlignment="1">
      <alignment horizontal="left" vertical="center" wrapText="1"/>
    </xf>
    <xf numFmtId="0" fontId="18" fillId="2" borderId="78" xfId="6" applyFont="1" applyFill="1" applyBorder="1" applyAlignment="1">
      <alignment horizontal="left" vertical="center" wrapText="1"/>
    </xf>
    <xf numFmtId="0" fontId="11" fillId="0" borderId="37" xfId="6" applyFont="1" applyBorder="1">
      <alignment vertical="center"/>
    </xf>
    <xf numFmtId="49" fontId="19" fillId="0" borderId="26" xfId="6" applyNumberFormat="1" applyFont="1" applyBorder="1" applyAlignment="1">
      <alignment horizontal="center" vertical="center"/>
    </xf>
    <xf numFmtId="49" fontId="11" fillId="0" borderId="27" xfId="6" applyNumberFormat="1" applyFont="1" applyBorder="1" applyAlignment="1">
      <alignment horizontal="center" vertical="center"/>
    </xf>
    <xf numFmtId="0" fontId="11" fillId="0" borderId="27" xfId="6" applyFont="1" applyBorder="1" applyAlignment="1">
      <alignment horizontal="center" vertical="center"/>
    </xf>
    <xf numFmtId="0" fontId="11" fillId="0" borderId="28" xfId="6" applyFont="1" applyBorder="1" applyAlignment="1">
      <alignment horizontal="center" vertical="center"/>
    </xf>
    <xf numFmtId="0" fontId="18" fillId="2" borderId="37" xfId="6" applyFont="1" applyFill="1" applyBorder="1" applyAlignment="1">
      <alignment horizontal="left" vertical="center" wrapText="1"/>
    </xf>
    <xf numFmtId="0" fontId="18" fillId="0" borderId="34" xfId="14" applyFont="1" applyBorder="1" applyAlignment="1">
      <alignment horizontal="left" vertical="center" wrapText="1"/>
    </xf>
    <xf numFmtId="0" fontId="18" fillId="0" borderId="78" xfId="6" applyFont="1" applyBorder="1" applyAlignment="1">
      <alignment horizontal="left" vertical="center" wrapText="1"/>
    </xf>
    <xf numFmtId="49" fontId="11" fillId="0" borderId="20" xfId="6" applyNumberFormat="1" applyFont="1" applyBorder="1" applyAlignment="1">
      <alignment horizontal="center" vertical="center"/>
    </xf>
    <xf numFmtId="0" fontId="11" fillId="2" borderId="21" xfId="6" applyFont="1" applyFill="1" applyBorder="1" applyAlignment="1">
      <alignment horizontal="center" vertical="center"/>
    </xf>
    <xf numFmtId="0" fontId="18" fillId="2" borderId="31" xfId="6" applyFont="1" applyFill="1" applyBorder="1" applyAlignment="1">
      <alignment horizontal="left" vertical="center" wrapText="1"/>
    </xf>
    <xf numFmtId="0" fontId="11" fillId="2" borderId="36" xfId="6" applyFont="1" applyFill="1" applyBorder="1" applyAlignment="1">
      <alignment horizontal="center" vertical="center"/>
    </xf>
    <xf numFmtId="49" fontId="19" fillId="0" borderId="81" xfId="6" applyNumberFormat="1" applyFont="1" applyBorder="1" applyAlignment="1">
      <alignment horizontal="center" vertical="center"/>
    </xf>
    <xf numFmtId="49" fontId="11" fillId="0" borderId="85"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14" xfId="0" applyFont="1" applyBorder="1" applyAlignment="1">
      <alignment vertical="center" wrapText="1"/>
    </xf>
    <xf numFmtId="0" fontId="11" fillId="0" borderId="67" xfId="0" applyFont="1" applyBorder="1" applyAlignment="1">
      <alignment vertical="center" wrapText="1"/>
    </xf>
    <xf numFmtId="0" fontId="11" fillId="0" borderId="80" xfId="6" applyFont="1" applyBorder="1" applyAlignment="1">
      <alignment vertical="center" wrapText="1"/>
    </xf>
    <xf numFmtId="0" fontId="11" fillId="0" borderId="75" xfId="6" applyFont="1" applyBorder="1" applyAlignment="1">
      <alignment horizontal="center" vertical="center"/>
    </xf>
    <xf numFmtId="0" fontId="11" fillId="0" borderId="12" xfId="6" applyFont="1" applyBorder="1" applyAlignment="1">
      <alignment horizontal="center" vertical="center"/>
    </xf>
    <xf numFmtId="0" fontId="11" fillId="0" borderId="63" xfId="6" applyFont="1" applyBorder="1" applyAlignment="1">
      <alignment horizontal="center" vertical="center"/>
    </xf>
    <xf numFmtId="0" fontId="11" fillId="0" borderId="37" xfId="6" applyFont="1" applyBorder="1" applyAlignment="1">
      <alignment vertical="center" wrapText="1"/>
    </xf>
    <xf numFmtId="0" fontId="18" fillId="0" borderId="37" xfId="6" applyFont="1" applyBorder="1" applyAlignment="1">
      <alignment horizontal="left" vertical="center" wrapText="1"/>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1" fillId="0" borderId="14" xfId="6" applyFont="1" applyBorder="1">
      <alignment vertical="center"/>
    </xf>
    <xf numFmtId="0" fontId="10" fillId="5" borderId="9" xfId="6" applyFont="1" applyFill="1" applyBorder="1">
      <alignment vertical="center"/>
    </xf>
    <xf numFmtId="0" fontId="10" fillId="5" borderId="10" xfId="6" applyFont="1" applyFill="1" applyBorder="1">
      <alignment vertical="center"/>
    </xf>
    <xf numFmtId="0" fontId="18" fillId="0" borderId="30" xfId="6" applyFont="1" applyBorder="1" applyAlignment="1">
      <alignment horizontal="left" vertical="center" wrapText="1"/>
    </xf>
    <xf numFmtId="0" fontId="11" fillId="0" borderId="31" xfId="6" applyFont="1" applyBorder="1" applyAlignment="1">
      <alignment vertical="center" wrapText="1"/>
    </xf>
    <xf numFmtId="0" fontId="11" fillId="0" borderId="20" xfId="6" applyFont="1" applyBorder="1" applyAlignment="1">
      <alignment horizontal="center" vertical="center"/>
    </xf>
    <xf numFmtId="0" fontId="18" fillId="0" borderId="31" xfId="6" applyFont="1" applyBorder="1" applyAlignment="1">
      <alignment horizontal="left" vertical="center" wrapText="1"/>
    </xf>
    <xf numFmtId="49" fontId="11" fillId="0" borderId="12" xfId="6" applyNumberFormat="1" applyFont="1" applyBorder="1" applyAlignment="1">
      <alignment horizontal="center" vertical="center"/>
    </xf>
    <xf numFmtId="0" fontId="11" fillId="0" borderId="1" xfId="6" applyFont="1" applyBorder="1" applyAlignment="1">
      <alignment horizontal="center" vertical="center"/>
    </xf>
    <xf numFmtId="0" fontId="11" fillId="2" borderId="4" xfId="6" applyFont="1" applyFill="1" applyBorder="1" applyAlignment="1">
      <alignment horizontal="center" vertical="center"/>
    </xf>
    <xf numFmtId="0" fontId="11" fillId="0" borderId="78" xfId="6" applyFont="1" applyBorder="1" applyAlignment="1">
      <alignment vertical="center" wrapText="1"/>
    </xf>
    <xf numFmtId="49" fontId="11" fillId="0" borderId="1" xfId="6" applyNumberFormat="1" applyFont="1" applyBorder="1" applyAlignment="1">
      <alignment horizontal="center" vertical="center"/>
    </xf>
    <xf numFmtId="0" fontId="11" fillId="0" borderId="62" xfId="6" applyFont="1" applyBorder="1" applyAlignment="1">
      <alignment horizontal="center" vertical="center"/>
    </xf>
    <xf numFmtId="49" fontId="19" fillId="0" borderId="82" xfId="6" applyNumberFormat="1" applyFont="1" applyBorder="1" applyAlignment="1">
      <alignment horizontal="center" vertical="center"/>
    </xf>
    <xf numFmtId="0" fontId="11" fillId="0" borderId="72" xfId="17" applyFont="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0" fillId="5" borderId="13" xfId="6" applyFont="1" applyFill="1" applyBorder="1">
      <alignment vertical="center"/>
    </xf>
    <xf numFmtId="0" fontId="10" fillId="5" borderId="14" xfId="6" applyFont="1" applyFill="1" applyBorder="1">
      <alignment vertical="center"/>
    </xf>
    <xf numFmtId="0" fontId="10" fillId="5" borderId="15" xfId="6" applyFont="1" applyFill="1" applyBorder="1">
      <alignment vertical="center"/>
    </xf>
    <xf numFmtId="0" fontId="11" fillId="0" borderId="64" xfId="0" applyFont="1" applyBorder="1" applyAlignment="1">
      <alignment vertical="center" wrapText="1"/>
    </xf>
    <xf numFmtId="0" fontId="57" fillId="0" borderId="13" xfId="6" applyFont="1" applyBorder="1" applyAlignment="1">
      <alignment horizontal="left" vertical="center"/>
    </xf>
    <xf numFmtId="0" fontId="57" fillId="0" borderId="14" xfId="6" applyFont="1" applyBorder="1" applyAlignment="1">
      <alignment horizontal="left" vertical="center"/>
    </xf>
    <xf numFmtId="0" fontId="11" fillId="0" borderId="30" xfId="6" applyFont="1" applyBorder="1" applyAlignment="1">
      <alignment horizontal="left" vertical="center"/>
    </xf>
    <xf numFmtId="0" fontId="11" fillId="0" borderId="0" xfId="6" applyFont="1" applyAlignment="1">
      <alignment horizontal="left" vertical="center"/>
    </xf>
    <xf numFmtId="0" fontId="11" fillId="0" borderId="66" xfId="0" applyFont="1" applyBorder="1">
      <alignment vertical="center"/>
    </xf>
    <xf numFmtId="0" fontId="10" fillId="0" borderId="30" xfId="6" applyFont="1" applyBorder="1" applyAlignment="1">
      <alignment horizontal="left" vertical="center"/>
    </xf>
    <xf numFmtId="0" fontId="11" fillId="0" borderId="66" xfId="6" applyFont="1" applyBorder="1" applyAlignment="1">
      <alignment horizontal="left" vertical="center"/>
    </xf>
    <xf numFmtId="0" fontId="11" fillId="0" borderId="0" xfId="6" applyFont="1" applyAlignment="1">
      <alignment horizontal="left" vertical="center" wrapText="1"/>
    </xf>
    <xf numFmtId="0" fontId="11" fillId="0" borderId="66" xfId="6" applyFont="1" applyBorder="1" applyAlignment="1">
      <alignment horizontal="left" vertical="center" wrapText="1"/>
    </xf>
    <xf numFmtId="0" fontId="11" fillId="0" borderId="31" xfId="17" applyFont="1" applyBorder="1">
      <alignment vertical="center"/>
    </xf>
    <xf numFmtId="49" fontId="11" fillId="0" borderId="19" xfId="17" applyNumberFormat="1" applyFont="1" applyBorder="1" applyAlignment="1">
      <alignment horizontal="center" vertical="center"/>
    </xf>
    <xf numFmtId="49" fontId="11" fillId="0" borderId="32" xfId="17" applyNumberFormat="1" applyFont="1" applyBorder="1" applyAlignment="1">
      <alignment horizontal="center" vertical="center"/>
    </xf>
    <xf numFmtId="0" fontId="11" fillId="0" borderId="20" xfId="17" applyFont="1" applyBorder="1" applyAlignment="1">
      <alignment horizontal="center" vertical="center"/>
    </xf>
    <xf numFmtId="0" fontId="11" fillId="0" borderId="80" xfId="17" applyFont="1" applyBorder="1">
      <alignment vertical="center"/>
    </xf>
    <xf numFmtId="49" fontId="11" fillId="0" borderId="81" xfId="17" applyNumberFormat="1" applyFont="1" applyBorder="1" applyAlignment="1">
      <alignment horizontal="center" vertical="center"/>
    </xf>
    <xf numFmtId="49" fontId="11" fillId="0" borderId="83" xfId="17" applyNumberFormat="1" applyFont="1" applyBorder="1" applyAlignment="1">
      <alignment horizontal="center" vertical="center"/>
    </xf>
    <xf numFmtId="0" fontId="11" fillId="0" borderId="4" xfId="17" applyFont="1" applyBorder="1" applyAlignment="1">
      <alignment horizontal="center" vertical="center"/>
    </xf>
    <xf numFmtId="0" fontId="11" fillId="0" borderId="63" xfId="17" applyFont="1" applyBorder="1" applyAlignment="1">
      <alignment horizontal="center" vertical="center"/>
    </xf>
    <xf numFmtId="0" fontId="18" fillId="0" borderId="80" xfId="17" applyFont="1" applyBorder="1" applyAlignment="1">
      <alignment horizontal="left" vertical="center" wrapText="1"/>
    </xf>
    <xf numFmtId="0" fontId="11" fillId="0" borderId="34" xfId="17" applyFont="1" applyBorder="1">
      <alignment vertical="center"/>
    </xf>
    <xf numFmtId="49" fontId="11" fillId="0" borderId="35" xfId="17" applyNumberFormat="1" applyFont="1" applyBorder="1" applyAlignment="1">
      <alignment horizontal="center" vertical="center"/>
    </xf>
    <xf numFmtId="49" fontId="11" fillId="0" borderId="6" xfId="17" applyNumberFormat="1" applyFont="1" applyBorder="1" applyAlignment="1">
      <alignment horizontal="center" vertical="center"/>
    </xf>
    <xf numFmtId="0" fontId="18" fillId="0" borderId="34" xfId="17" applyFont="1" applyBorder="1" applyAlignment="1">
      <alignment horizontal="left" vertical="center" wrapText="1"/>
    </xf>
    <xf numFmtId="49" fontId="11" fillId="0" borderId="4" xfId="17" applyNumberFormat="1" applyFont="1" applyBorder="1" applyAlignment="1">
      <alignment horizontal="center" vertical="center"/>
    </xf>
    <xf numFmtId="0" fontId="18" fillId="0" borderId="78" xfId="17" applyFont="1" applyBorder="1" applyAlignment="1">
      <alignment horizontal="left" vertical="center" wrapText="1"/>
    </xf>
    <xf numFmtId="0" fontId="11" fillId="0" borderId="79" xfId="17" applyFont="1" applyBorder="1">
      <alignment vertical="center"/>
    </xf>
    <xf numFmtId="0" fontId="11" fillId="0" borderId="1" xfId="17" applyFont="1" applyBorder="1" applyAlignment="1">
      <alignment horizontal="center" vertical="center"/>
    </xf>
    <xf numFmtId="49" fontId="11" fillId="0" borderId="53" xfId="17" applyNumberFormat="1" applyFont="1" applyBorder="1" applyAlignment="1">
      <alignment horizontal="center" vertical="center"/>
    </xf>
    <xf numFmtId="0" fontId="11" fillId="0" borderId="36" xfId="17" applyFont="1" applyBorder="1" applyAlignment="1">
      <alignment horizontal="center" vertical="center"/>
    </xf>
    <xf numFmtId="0" fontId="10" fillId="5" borderId="8" xfId="17" applyFont="1" applyFill="1" applyBorder="1">
      <alignment vertical="center"/>
    </xf>
    <xf numFmtId="0" fontId="3" fillId="5" borderId="9" xfId="17" applyFill="1" applyBorder="1">
      <alignment vertical="center"/>
    </xf>
    <xf numFmtId="0" fontId="3" fillId="5" borderId="10" xfId="17" applyFill="1" applyBorder="1">
      <alignment vertical="center"/>
    </xf>
    <xf numFmtId="49" fontId="11" fillId="0" borderId="20" xfId="17" applyNumberFormat="1" applyFont="1" applyBorder="1" applyAlignment="1">
      <alignment horizontal="center" vertical="center"/>
    </xf>
    <xf numFmtId="0" fontId="11" fillId="0" borderId="37" xfId="17" applyFont="1" applyBorder="1">
      <alignment vertical="center"/>
    </xf>
    <xf numFmtId="49" fontId="11" fillId="0" borderId="26" xfId="17" applyNumberFormat="1" applyFont="1" applyBorder="1" applyAlignment="1">
      <alignment horizontal="center" vertical="center"/>
    </xf>
    <xf numFmtId="49" fontId="11" fillId="0" borderId="84" xfId="17" applyNumberFormat="1" applyFont="1" applyBorder="1" applyAlignment="1">
      <alignment horizontal="center" vertical="center"/>
    </xf>
    <xf numFmtId="0" fontId="11" fillId="0" borderId="27" xfId="17" applyFont="1" applyBorder="1" applyAlignment="1">
      <alignment horizontal="center" vertical="center"/>
    </xf>
    <xf numFmtId="0" fontId="11" fillId="0" borderId="69" xfId="17" applyFont="1" applyBorder="1" applyAlignment="1">
      <alignment horizontal="center" vertical="center"/>
    </xf>
    <xf numFmtId="0" fontId="11" fillId="0" borderId="28" xfId="17" applyFont="1" applyBorder="1" applyAlignment="1">
      <alignment horizontal="center" vertical="center"/>
    </xf>
    <xf numFmtId="0" fontId="18" fillId="0" borderId="29" xfId="17" applyFont="1" applyBorder="1" applyAlignment="1">
      <alignment horizontal="left" vertical="center" wrapText="1"/>
    </xf>
    <xf numFmtId="49" fontId="11" fillId="0" borderId="27" xfId="17" applyNumberFormat="1" applyFont="1" applyBorder="1" applyAlignment="1">
      <alignment horizontal="center" vertical="center"/>
    </xf>
    <xf numFmtId="49" fontId="11" fillId="0" borderId="82" xfId="17" applyNumberFormat="1" applyFont="1" applyBorder="1" applyAlignment="1">
      <alignment horizontal="center" vertical="center"/>
    </xf>
    <xf numFmtId="0" fontId="11" fillId="0" borderId="87" xfId="17" applyFont="1" applyBorder="1">
      <alignment vertical="center"/>
    </xf>
    <xf numFmtId="49" fontId="11" fillId="0" borderId="85" xfId="17" applyNumberFormat="1" applyFont="1" applyBorder="1" applyAlignment="1">
      <alignment horizontal="center" vertical="center"/>
    </xf>
    <xf numFmtId="0" fontId="11" fillId="2" borderId="34" xfId="0" applyFont="1" applyFill="1" applyBorder="1" applyAlignment="1">
      <alignment vertical="center" wrapText="1"/>
    </xf>
    <xf numFmtId="49" fontId="19" fillId="2" borderId="35"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11" fillId="2" borderId="36" xfId="0" applyFont="1" applyFill="1" applyBorder="1" applyAlignment="1">
      <alignment horizontal="center" vertical="center"/>
    </xf>
    <xf numFmtId="0" fontId="18" fillId="2" borderId="34" xfId="0" applyFont="1" applyFill="1" applyBorder="1" applyAlignment="1">
      <alignment horizontal="left" vertical="center" wrapText="1"/>
    </xf>
    <xf numFmtId="0" fontId="57" fillId="0" borderId="0" xfId="6" applyFont="1" applyAlignment="1">
      <alignment horizontal="left" vertical="center"/>
    </xf>
    <xf numFmtId="0" fontId="57" fillId="0" borderId="30" xfId="6" applyFont="1" applyBorder="1" applyAlignment="1">
      <alignment horizontal="left" vertical="center"/>
    </xf>
    <xf numFmtId="0" fontId="10" fillId="0" borderId="9" xfId="0" applyFont="1" applyBorder="1">
      <alignment vertical="center"/>
    </xf>
    <xf numFmtId="0" fontId="10" fillId="0" borderId="10" xfId="0" applyFont="1" applyBorder="1">
      <alignment vertical="center"/>
    </xf>
    <xf numFmtId="0" fontId="11" fillId="0" borderId="78" xfId="17" applyFont="1" applyBorder="1">
      <alignment vertical="center"/>
    </xf>
    <xf numFmtId="0" fontId="11" fillId="0" borderId="33" xfId="17" applyFont="1" applyBorder="1" applyAlignment="1">
      <alignment horizontal="center" vertical="center"/>
    </xf>
    <xf numFmtId="0" fontId="11" fillId="0" borderId="2" xfId="17" applyFont="1" applyBorder="1" applyAlignment="1">
      <alignment horizontal="center" vertical="center"/>
    </xf>
    <xf numFmtId="0" fontId="11" fillId="0" borderId="70" xfId="17" applyFont="1" applyBorder="1" applyAlignment="1">
      <alignment horizontal="center" vertical="center"/>
    </xf>
    <xf numFmtId="0" fontId="11" fillId="0" borderId="5" xfId="17" applyFont="1" applyBorder="1" applyAlignment="1">
      <alignment horizontal="center" vertical="center"/>
    </xf>
    <xf numFmtId="0" fontId="10" fillId="5" borderId="30" xfId="0" applyFont="1" applyFill="1" applyBorder="1">
      <alignment vertical="center"/>
    </xf>
    <xf numFmtId="0" fontId="10" fillId="5" borderId="0" xfId="0" applyFont="1" applyFill="1">
      <alignment vertical="center"/>
    </xf>
    <xf numFmtId="0" fontId="10" fillId="5" borderId="66" xfId="0" applyFont="1" applyFill="1" applyBorder="1">
      <alignment vertical="center"/>
    </xf>
    <xf numFmtId="0" fontId="60" fillId="0" borderId="0" xfId="0" applyFont="1">
      <alignment vertical="center"/>
    </xf>
    <xf numFmtId="0" fontId="57" fillId="0" borderId="15" xfId="6" applyFont="1" applyBorder="1" applyAlignment="1">
      <alignment horizontal="left" vertical="center"/>
    </xf>
    <xf numFmtId="0" fontId="11" fillId="0" borderId="34" xfId="13" applyFont="1" applyBorder="1" applyAlignment="1">
      <alignment vertical="center" wrapText="1"/>
    </xf>
    <xf numFmtId="49" fontId="19" fillId="0" borderId="35"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36" xfId="13" applyFont="1" applyBorder="1" applyAlignment="1">
      <alignment horizontal="center" vertical="center"/>
    </xf>
    <xf numFmtId="0" fontId="18" fillId="0" borderId="34" xfId="13" applyFont="1" applyBorder="1" applyAlignment="1">
      <alignment horizontal="left" vertical="center" wrapText="1"/>
    </xf>
    <xf numFmtId="0" fontId="18" fillId="0" borderId="30" xfId="13" applyFont="1" applyBorder="1" applyAlignment="1">
      <alignment horizontal="left" vertical="center" wrapText="1"/>
    </xf>
    <xf numFmtId="0" fontId="11" fillId="0" borderId="0" xfId="13" applyFont="1" applyAlignment="1">
      <alignment vertical="center"/>
    </xf>
    <xf numFmtId="0" fontId="11" fillId="0" borderId="2" xfId="13" applyFont="1" applyBorder="1" applyAlignment="1">
      <alignment horizontal="center" vertical="center"/>
    </xf>
    <xf numFmtId="49" fontId="19" fillId="0" borderId="6" xfId="6" applyNumberFormat="1" applyFont="1" applyBorder="1" applyAlignment="1">
      <alignment horizontal="center" vertical="center"/>
    </xf>
    <xf numFmtId="0" fontId="18" fillId="2" borderId="7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0" borderId="0" xfId="14" applyFont="1">
      <alignment vertical="center"/>
    </xf>
    <xf numFmtId="0" fontId="11" fillId="2" borderId="34" xfId="6" applyFont="1" applyFill="1" applyBorder="1">
      <alignment vertical="center"/>
    </xf>
    <xf numFmtId="49" fontId="11" fillId="2" borderId="83" xfId="13" applyNumberFormat="1" applyFont="1" applyFill="1" applyBorder="1" applyAlignment="1">
      <alignment horizontal="center" vertical="center"/>
    </xf>
    <xf numFmtId="0" fontId="11" fillId="2" borderId="2" xfId="13" applyFont="1" applyFill="1" applyBorder="1" applyAlignment="1">
      <alignment horizontal="center" vertical="center"/>
    </xf>
    <xf numFmtId="0" fontId="11" fillId="2" borderId="36" xfId="13" applyFont="1" applyFill="1" applyBorder="1" applyAlignment="1">
      <alignment horizontal="center" vertical="center"/>
    </xf>
    <xf numFmtId="49" fontId="11" fillId="2" borderId="6" xfId="6" applyNumberFormat="1" applyFont="1" applyFill="1" applyBorder="1" applyAlignment="1">
      <alignment horizontal="center" vertical="center"/>
    </xf>
    <xf numFmtId="0" fontId="62" fillId="0" borderId="0" xfId="6" applyFont="1">
      <alignment vertical="center"/>
    </xf>
    <xf numFmtId="0" fontId="63" fillId="8" borderId="8" xfId="6" applyFont="1" applyFill="1" applyBorder="1" applyAlignment="1"/>
    <xf numFmtId="0" fontId="63" fillId="8" borderId="9" xfId="6" applyFont="1" applyFill="1" applyBorder="1" applyAlignment="1"/>
    <xf numFmtId="0" fontId="63" fillId="8" borderId="10" xfId="6" applyFont="1" applyFill="1" applyBorder="1" applyAlignment="1"/>
    <xf numFmtId="0" fontId="64" fillId="0" borderId="0" xfId="6" applyFont="1">
      <alignment vertical="center"/>
    </xf>
    <xf numFmtId="49" fontId="19" fillId="2" borderId="6" xfId="6" applyNumberFormat="1" applyFont="1" applyFill="1" applyBorder="1" applyAlignment="1">
      <alignment horizontal="center" vertical="center"/>
    </xf>
    <xf numFmtId="0" fontId="10" fillId="0" borderId="8" xfId="13" applyFont="1" applyBorder="1" applyAlignment="1">
      <alignment vertical="center"/>
    </xf>
    <xf numFmtId="0" fontId="10" fillId="0" borderId="9" xfId="13" applyFont="1" applyBorder="1" applyAlignment="1">
      <alignment vertical="center"/>
    </xf>
    <xf numFmtId="0" fontId="10" fillId="0" borderId="10" xfId="13" applyFont="1" applyBorder="1" applyAlignment="1">
      <alignment vertical="center"/>
    </xf>
    <xf numFmtId="0" fontId="11" fillId="2" borderId="31" xfId="6" applyFont="1" applyFill="1" applyBorder="1">
      <alignment vertical="center"/>
    </xf>
    <xf numFmtId="49" fontId="19" fillId="2" borderId="19" xfId="6" applyNumberFormat="1" applyFont="1" applyFill="1" applyBorder="1" applyAlignment="1">
      <alignment horizontal="center" vertical="center"/>
    </xf>
    <xf numFmtId="49" fontId="11" fillId="2" borderId="32" xfId="6" applyNumberFormat="1" applyFont="1" applyFill="1" applyBorder="1" applyAlignment="1">
      <alignment horizontal="center" vertical="center"/>
    </xf>
    <xf numFmtId="0" fontId="11" fillId="2" borderId="33" xfId="6" applyFont="1" applyFill="1" applyBorder="1" applyAlignment="1">
      <alignment horizontal="center" vertical="center"/>
    </xf>
    <xf numFmtId="0" fontId="11" fillId="2" borderId="63" xfId="6" applyFont="1" applyFill="1" applyBorder="1" applyAlignment="1">
      <alignment horizontal="center" vertical="center"/>
    </xf>
    <xf numFmtId="49" fontId="19" fillId="2" borderId="35" xfId="6" applyNumberFormat="1" applyFont="1" applyFill="1" applyBorder="1" applyAlignment="1">
      <alignment horizontal="center" vertical="center"/>
    </xf>
    <xf numFmtId="0" fontId="11" fillId="2" borderId="80" xfId="6" applyFont="1" applyFill="1" applyBorder="1">
      <alignment vertical="center"/>
    </xf>
    <xf numFmtId="49" fontId="11" fillId="2" borderId="12" xfId="6" applyNumberFormat="1" applyFont="1" applyFill="1" applyBorder="1" applyAlignment="1">
      <alignment horizontal="center" vertical="center"/>
    </xf>
    <xf numFmtId="0" fontId="11" fillId="2" borderId="75" xfId="6" applyFont="1" applyFill="1" applyBorder="1" applyAlignment="1">
      <alignment horizontal="center" vertical="center"/>
    </xf>
    <xf numFmtId="0" fontId="18" fillId="0" borderId="80" xfId="13"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1" xfId="13" applyFont="1" applyBorder="1" applyAlignment="1">
      <alignment horizontal="center" vertical="center"/>
    </xf>
    <xf numFmtId="0" fontId="18" fillId="2" borderId="22" xfId="6" applyFont="1" applyFill="1" applyBorder="1" applyAlignment="1">
      <alignment vertical="top" wrapText="1"/>
    </xf>
    <xf numFmtId="0" fontId="18" fillId="2" borderId="79" xfId="6" applyFont="1" applyFill="1" applyBorder="1" applyAlignment="1">
      <alignment vertical="top" wrapText="1"/>
    </xf>
    <xf numFmtId="0" fontId="18" fillId="2" borderId="79" xfId="6" applyFont="1" applyFill="1" applyBorder="1" applyAlignment="1">
      <alignment vertical="center" wrapText="1"/>
    </xf>
    <xf numFmtId="0" fontId="18" fillId="2" borderId="80" xfId="6" applyFont="1" applyFill="1" applyBorder="1" applyAlignment="1">
      <alignment vertical="center" wrapText="1"/>
    </xf>
    <xf numFmtId="0" fontId="11" fillId="2" borderId="36" xfId="14" applyFont="1" applyFill="1" applyBorder="1" applyAlignment="1">
      <alignment horizontal="center" vertical="center"/>
    </xf>
    <xf numFmtId="0" fontId="18" fillId="2" borderId="29" xfId="6" applyFont="1" applyFill="1" applyBorder="1" applyAlignment="1">
      <alignment vertical="top" wrapText="1"/>
    </xf>
    <xf numFmtId="0" fontId="10" fillId="8" borderId="8" xfId="6" applyFont="1" applyFill="1" applyBorder="1" applyAlignment="1"/>
    <xf numFmtId="0" fontId="10" fillId="8" borderId="9" xfId="6" applyFont="1" applyFill="1" applyBorder="1" applyAlignment="1"/>
    <xf numFmtId="0" fontId="10" fillId="8" borderId="10" xfId="6" applyFont="1" applyFill="1" applyBorder="1" applyAlignment="1"/>
    <xf numFmtId="49" fontId="11" fillId="2" borderId="4" xfId="6" applyNumberFormat="1" applyFont="1" applyFill="1" applyBorder="1" applyAlignment="1">
      <alignment horizontal="center" vertical="center" wrapText="1"/>
    </xf>
    <xf numFmtId="0" fontId="40" fillId="2" borderId="72" xfId="6" applyFont="1" applyFill="1" applyBorder="1" applyAlignment="1">
      <alignment horizontal="left" vertical="center" wrapText="1"/>
    </xf>
    <xf numFmtId="49" fontId="11" fillId="0" borderId="83" xfId="13" applyNumberFormat="1" applyFont="1" applyBorder="1" applyAlignment="1">
      <alignment horizontal="center" vertical="center"/>
    </xf>
    <xf numFmtId="0" fontId="18" fillId="0" borderId="72" xfId="6" applyFont="1" applyBorder="1" applyAlignment="1">
      <alignment horizontal="left" vertical="center" wrapText="1"/>
    </xf>
    <xf numFmtId="0" fontId="67" fillId="0" borderId="0" xfId="6" applyFont="1">
      <alignment vertical="center"/>
    </xf>
    <xf numFmtId="0" fontId="18" fillId="2" borderId="34" xfId="6" applyFont="1" applyFill="1" applyBorder="1" applyAlignment="1">
      <alignment vertical="center" wrapText="1"/>
    </xf>
    <xf numFmtId="0" fontId="18" fillId="2" borderId="78" xfId="6" applyFont="1" applyFill="1" applyBorder="1" applyAlignment="1">
      <alignment vertical="center" wrapText="1"/>
    </xf>
    <xf numFmtId="0" fontId="18" fillId="0" borderId="80" xfId="25" applyFont="1" applyBorder="1" applyAlignment="1">
      <alignment horizontal="left" vertical="center" wrapText="1"/>
    </xf>
    <xf numFmtId="0" fontId="11" fillId="0" borderId="30" xfId="6" applyFont="1" applyBorder="1" applyAlignment="1">
      <alignment horizontal="left" vertical="center" wrapText="1"/>
    </xf>
    <xf numFmtId="0" fontId="16" fillId="0" borderId="13" xfId="6" applyFont="1" applyBorder="1">
      <alignment vertical="center"/>
    </xf>
    <xf numFmtId="0" fontId="16" fillId="0" borderId="14" xfId="6" applyFont="1" applyBorder="1">
      <alignment vertical="center"/>
    </xf>
    <xf numFmtId="0" fontId="16" fillId="0" borderId="15" xfId="6" applyFont="1" applyBorder="1">
      <alignment vertical="center"/>
    </xf>
    <xf numFmtId="0" fontId="11" fillId="0" borderId="9" xfId="6" applyFont="1" applyBorder="1">
      <alignment vertical="center"/>
    </xf>
    <xf numFmtId="0" fontId="11" fillId="0" borderId="34" xfId="17" applyFont="1" applyBorder="1" applyAlignment="1">
      <alignment horizontal="left" vertical="center" wrapText="1"/>
    </xf>
    <xf numFmtId="0" fontId="11" fillId="0" borderId="37" xfId="17" applyFont="1" applyBorder="1" applyAlignment="1">
      <alignment horizontal="left" vertical="center" wrapText="1"/>
    </xf>
    <xf numFmtId="0" fontId="18" fillId="0" borderId="37" xfId="17" applyFont="1" applyBorder="1" applyAlignment="1">
      <alignment horizontal="left" vertical="center" wrapText="1"/>
    </xf>
    <xf numFmtId="0" fontId="11" fillId="0" borderId="89" xfId="17" applyFont="1" applyBorder="1">
      <alignment vertical="center"/>
    </xf>
    <xf numFmtId="0" fontId="11" fillId="0" borderId="88" xfId="17" applyFont="1" applyBorder="1">
      <alignment vertical="center"/>
    </xf>
    <xf numFmtId="0" fontId="11" fillId="0" borderId="11" xfId="17" applyFont="1" applyBorder="1" applyAlignment="1">
      <alignment horizontal="center" vertical="center"/>
    </xf>
    <xf numFmtId="0" fontId="11" fillId="0" borderId="52" xfId="17" applyFont="1" applyBorder="1" applyAlignment="1">
      <alignment horizontal="center" vertical="center"/>
    </xf>
    <xf numFmtId="49" fontId="15" fillId="0" borderId="35" xfId="17" applyNumberFormat="1" applyFont="1" applyBorder="1" applyAlignment="1">
      <alignment horizontal="center" vertical="center"/>
    </xf>
    <xf numFmtId="0" fontId="18" fillId="0" borderId="31" xfId="0" applyFont="1" applyBorder="1" applyAlignment="1">
      <alignment horizontal="left" vertical="center" wrapText="1"/>
    </xf>
    <xf numFmtId="49" fontId="19" fillId="0" borderId="82" xfId="17" applyNumberFormat="1" applyFont="1" applyBorder="1" applyAlignment="1">
      <alignment horizontal="center" vertical="center"/>
    </xf>
    <xf numFmtId="0" fontId="11" fillId="0" borderId="34" xfId="17" applyFont="1" applyBorder="1" applyAlignment="1">
      <alignment vertical="center" wrapText="1"/>
    </xf>
    <xf numFmtId="0" fontId="11" fillId="0" borderId="80" xfId="17" applyFont="1" applyBorder="1" applyAlignment="1">
      <alignment vertical="center" wrapText="1"/>
    </xf>
    <xf numFmtId="49" fontId="19" fillId="0" borderId="35" xfId="17" applyNumberFormat="1" applyFont="1" applyBorder="1" applyAlignment="1">
      <alignment horizontal="center" vertical="center"/>
    </xf>
    <xf numFmtId="0" fontId="18" fillId="0" borderId="34" xfId="6" applyFont="1" applyBorder="1" applyAlignment="1">
      <alignment horizontal="left" vertical="top" wrapText="1"/>
    </xf>
    <xf numFmtId="0" fontId="11" fillId="0" borderId="37" xfId="17" applyFont="1" applyBorder="1" applyAlignment="1">
      <alignment vertical="center" wrapText="1"/>
    </xf>
    <xf numFmtId="49" fontId="19" fillId="0" borderId="26" xfId="17" applyNumberFormat="1" applyFont="1" applyBorder="1" applyAlignment="1">
      <alignment horizontal="center" vertical="center"/>
    </xf>
    <xf numFmtId="0" fontId="18" fillId="0" borderId="37" xfId="6" applyFont="1" applyBorder="1" applyAlignment="1">
      <alignment horizontal="left" vertical="top" wrapText="1"/>
    </xf>
    <xf numFmtId="0" fontId="11" fillId="0" borderId="0" xfId="0" applyFont="1" applyAlignment="1">
      <alignment horizontal="right" vertical="center"/>
    </xf>
    <xf numFmtId="0" fontId="10" fillId="5" borderId="57" xfId="6" applyFont="1" applyFill="1" applyBorder="1" applyAlignment="1">
      <alignment horizontal="center" vertical="center"/>
    </xf>
    <xf numFmtId="0" fontId="10" fillId="5" borderId="58" xfId="6" applyFont="1" applyFill="1" applyBorder="1" applyAlignment="1">
      <alignment horizontal="center" vertical="center"/>
    </xf>
    <xf numFmtId="0" fontId="10" fillId="5" borderId="59" xfId="6" applyFont="1" applyFill="1" applyBorder="1" applyAlignment="1">
      <alignment horizontal="center" vertical="center"/>
    </xf>
    <xf numFmtId="0" fontId="10" fillId="5" borderId="90" xfId="6" applyFont="1" applyFill="1" applyBorder="1" applyAlignment="1">
      <alignment horizontal="center" vertical="center"/>
    </xf>
    <xf numFmtId="49" fontId="48" fillId="5" borderId="9" xfId="0" applyNumberFormat="1" applyFont="1" applyFill="1" applyBorder="1" applyAlignment="1">
      <alignment horizontal="left" vertical="center"/>
    </xf>
    <xf numFmtId="0" fontId="18" fillId="2" borderId="31" xfId="0" applyFont="1" applyFill="1" applyBorder="1" applyAlignment="1">
      <alignment horizontal="left" vertical="center" wrapText="1"/>
    </xf>
    <xf numFmtId="0" fontId="18" fillId="2" borderId="79" xfId="0" applyFont="1" applyFill="1" applyBorder="1" applyAlignment="1">
      <alignment horizontal="left" vertical="center" wrapText="1"/>
    </xf>
    <xf numFmtId="0" fontId="18" fillId="0" borderId="72" xfId="0" applyFont="1" applyBorder="1" applyAlignment="1">
      <alignment horizontal="left" vertical="center" wrapText="1"/>
    </xf>
    <xf numFmtId="0" fontId="10" fillId="0" borderId="79" xfId="0" applyFont="1" applyBorder="1">
      <alignment vertical="center"/>
    </xf>
    <xf numFmtId="0" fontId="18" fillId="0" borderId="73" xfId="0" applyFont="1" applyBorder="1" applyAlignment="1">
      <alignment horizontal="left" vertical="center" wrapText="1"/>
    </xf>
    <xf numFmtId="0" fontId="18" fillId="0" borderId="73" xfId="6" applyFont="1" applyBorder="1" applyAlignment="1">
      <alignment vertical="center" wrapText="1"/>
    </xf>
    <xf numFmtId="0" fontId="18" fillId="0" borderId="72" xfId="6" applyFont="1" applyBorder="1" applyAlignment="1">
      <alignment vertical="center" wrapText="1"/>
    </xf>
    <xf numFmtId="0" fontId="74" fillId="0" borderId="0" xfId="6" applyFont="1" applyAlignment="1">
      <alignment horizontal="left" vertical="center"/>
    </xf>
  </cellXfs>
  <cellStyles count="30">
    <cellStyle name="ハイパーリンク" xfId="2" builtinId="8"/>
    <cellStyle name="ハイパーリンク 2" xfId="28" xr:uid="{90F995F4-4EC7-4C20-94F4-6B212C5A7037}"/>
    <cellStyle name="ハイパーリンク 2 3" xfId="16" xr:uid="{33AC54E4-77E5-43AB-8ED8-4607CF5C6D2A}"/>
    <cellStyle name="ハイパーリンク 3 2" xfId="23" xr:uid="{DF321393-0ABB-4AC2-B6E8-22B91B521837}"/>
    <cellStyle name="標準" xfId="0" builtinId="0"/>
    <cellStyle name="標準 11 2" xfId="13" xr:uid="{E48AF887-FB18-42E3-BD1B-0A14F861601F}"/>
    <cellStyle name="標準 16" xfId="15" xr:uid="{9279C0BA-CD81-40DB-942D-89BCE0BA0672}"/>
    <cellStyle name="標準 2 2" xfId="6" xr:uid="{2B72ED04-CA23-4D6E-948C-620DB1EBC64E}"/>
    <cellStyle name="標準 2 2 2" xfId="14" xr:uid="{FE1DF006-B58B-4202-AB54-F538B356F752}"/>
    <cellStyle name="標準 2 3" xfId="19" xr:uid="{CBD7E159-7F30-4CE9-AF85-63A869977567}"/>
    <cellStyle name="標準 3 2" xfId="17" xr:uid="{8D352FF3-2B0B-4426-BD89-105B9FD38936}"/>
    <cellStyle name="標準 4" xfId="27" xr:uid="{9814CD3B-6156-4CBC-A943-69A1053523BE}"/>
    <cellStyle name="標準 5 3 3" xfId="24" xr:uid="{12DF31BD-74CC-49C5-BD8E-A79D205C62ED}"/>
    <cellStyle name="標準 5 4" xfId="29" xr:uid="{0DC55F1D-94EB-4F7C-A428-2D4DC6B84201}"/>
    <cellStyle name="標準 6 13" xfId="8" xr:uid="{B1FBBC3C-EE04-4486-BB9D-08D21C0B58FE}"/>
    <cellStyle name="標準 6 2" xfId="9" xr:uid="{0111A8A1-C467-42FA-BEAD-F0748CAD6131}"/>
    <cellStyle name="標準 6 2 2" xfId="10" xr:uid="{F9CE2FE4-0886-42E7-ABD3-37130123CD13}"/>
    <cellStyle name="標準 6 2 4" xfId="12" xr:uid="{09F3ED2C-0132-4044-A82A-2AB652E87D39}"/>
    <cellStyle name="標準 8" xfId="11" xr:uid="{0BC914A0-C681-4D0C-8051-A7161C73E2A5}"/>
    <cellStyle name="標準 8 5 2" xfId="25" xr:uid="{1ED6E4ED-B69B-45DB-B42D-D464172D2F82}"/>
    <cellStyle name="標準 8 6 2" xfId="18" xr:uid="{3CE0B1C9-8DAF-4D03-95F3-3FA777F49CA5}"/>
    <cellStyle name="標準 8 6 2 2" xfId="20" xr:uid="{A9EADA03-F8EC-4335-B8FE-E274A789EBA5}"/>
    <cellStyle name="標準 8 7" xfId="21" xr:uid="{F5984CF5-1B55-45F0-B599-9D17566CF882}"/>
    <cellStyle name="標準 8 7 2" xfId="22" xr:uid="{7B59E3E4-E6EA-4270-A345-EE77006CA326}"/>
    <cellStyle name="標準_cmtable" xfId="5" xr:uid="{B7700145-9C64-460A-9EBA-454020E4F865}"/>
    <cellStyle name="標準_コピー汎用データ作成受入形式一覧表（給与）" xfId="3" xr:uid="{DC7FFC73-D70A-476B-B0EA-53617F36B787}"/>
    <cellStyle name="標準_汎用データ　受入形式一覧表（販仕）" xfId="4" xr:uid="{4393509F-638B-4227-8F57-5450A265DC02}"/>
    <cellStyle name="標準_汎用データ作成受入形式一覧表（人事）" xfId="1" xr:uid="{129313CD-8D7E-48B8-828F-AC695DC43738}"/>
    <cellStyle name="標準_変更履歴_汎用データレイアウト集（受入形式）" xfId="7" xr:uid="{D94ED674-4819-4730-9517-13A1711528B5}"/>
    <cellStyle name="良" xfId="26" xr:uid="{3A364368-FC0F-4437-9B51-35AB0BE4CDDB}"/>
  </cellStyles>
  <dxfs count="14392">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color rgb="FF9C0006"/>
      </font>
      <fill>
        <patternFill>
          <bgColor rgb="FFFFC7CE"/>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2AFC2616-7508-490B-AF6D-EFE574EBC1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4053207</xdr:colOff>
      <xdr:row>34</xdr:row>
      <xdr:rowOff>190500</xdr:rowOff>
    </xdr:to>
    <xdr:grpSp>
      <xdr:nvGrpSpPr>
        <xdr:cNvPr id="3" name="グループ化 2">
          <a:extLst>
            <a:ext uri="{FF2B5EF4-FFF2-40B4-BE49-F238E27FC236}">
              <a16:creationId xmlns:a16="http://schemas.microsoft.com/office/drawing/2014/main" id="{B1BCD470-16AB-4404-A09D-A1FF34184D23}"/>
            </a:ext>
          </a:extLst>
        </xdr:cNvPr>
        <xdr:cNvGrpSpPr/>
      </xdr:nvGrpSpPr>
      <xdr:grpSpPr>
        <a:xfrm>
          <a:off x="3559811" y="11658600"/>
          <a:ext cx="6046471" cy="1143000"/>
          <a:chOff x="3559811" y="12030075"/>
          <a:chExt cx="6046471" cy="1143000"/>
        </a:xfrm>
      </xdr:grpSpPr>
      <xdr:pic>
        <xdr:nvPicPr>
          <xdr:cNvPr id="4" name="図 3">
            <a:extLst>
              <a:ext uri="{FF2B5EF4-FFF2-40B4-BE49-F238E27FC236}">
                <a16:creationId xmlns:a16="http://schemas.microsoft.com/office/drawing/2014/main" id="{3D3DAD4C-AD80-98E1-882D-D03AA0CABA33}"/>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2951A4EE-B61E-EBB4-5C66-2FC71B5661B9}"/>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D746E21-2EE5-A397-8EE4-4338F7606CFB}"/>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9E4DA5-F590-1184-39C1-2CB6D1BCC879}"/>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FD09398B-D253-EADE-FAD8-DFF6A83DFFD4}"/>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DA391997-C010-FDFC-D8E1-33BE321A37E7}"/>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BC6EFF1F-D8FC-42DF-5B2A-222C2CD89E63}"/>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8C26991A-BC98-CF64-F56A-1F5CE9057892}"/>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D2BA47F7-AF78-4273-B47A-B221E59326D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4680585</xdr:colOff>
      <xdr:row>54</xdr:row>
      <xdr:rowOff>2333</xdr:rowOff>
    </xdr:to>
    <xdr:grpSp>
      <xdr:nvGrpSpPr>
        <xdr:cNvPr id="13" name="グループ化 12">
          <a:extLst>
            <a:ext uri="{FF2B5EF4-FFF2-40B4-BE49-F238E27FC236}">
              <a16:creationId xmlns:a16="http://schemas.microsoft.com/office/drawing/2014/main" id="{C33F4C11-C33A-4297-9A12-D88DA37A2051}"/>
            </a:ext>
          </a:extLst>
        </xdr:cNvPr>
        <xdr:cNvGrpSpPr/>
      </xdr:nvGrpSpPr>
      <xdr:grpSpPr>
        <a:xfrm>
          <a:off x="3495675" y="15354300"/>
          <a:ext cx="6737985" cy="2212133"/>
          <a:chOff x="3409950" y="15087600"/>
          <a:chExt cx="6737985" cy="2212133"/>
        </a:xfrm>
      </xdr:grpSpPr>
      <xdr:pic>
        <xdr:nvPicPr>
          <xdr:cNvPr id="14" name="図 13">
            <a:extLst>
              <a:ext uri="{FF2B5EF4-FFF2-40B4-BE49-F238E27FC236}">
                <a16:creationId xmlns:a16="http://schemas.microsoft.com/office/drawing/2014/main" id="{B9548C81-B75A-1647-6AB1-1D66689E3558}"/>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313FA7F4-9AA0-F17D-A774-4696647CE38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59DAE1BF-22D1-3CA1-D6A3-9A529D62BA3D}"/>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C354957-4E94-4CA3-2B34-B542EB7D338F}"/>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330C00ED-0F42-8C9E-A878-3B2435E4108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40164065-064C-F888-4B53-5BCB42B3CEF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A732FAA5-E70D-BAF6-D73B-E618BEDCFDE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982C7D8F-B6CC-AB8D-4B25-CDF45FA274F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1962D93F-E948-F7A2-FC74-37824867CD6D}"/>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2D7A6B0E-6647-DE6F-C45F-1E3D6B9EEC7E}"/>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FB51-A8D2-4BD0-A5D6-C1810442D3D4}">
  <sheetPr codeName="Sheet10">
    <tabColor rgb="FF333333"/>
    <pageSetUpPr fitToPage="1"/>
  </sheetPr>
  <dimension ref="D1:AU60"/>
  <sheetViews>
    <sheetView tabSelected="1"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0" t="s">
        <v>8268</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row>
    <row r="3" spans="4:47" ht="15" customHeight="1"/>
    <row r="4" spans="4:47" ht="48" customHeight="1" thickBot="1">
      <c r="D4" s="81" t="s">
        <v>33</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4:47" ht="15" customHeight="1" thickTop="1">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3"/>
      <c r="AO5" s="83"/>
      <c r="AP5" s="83"/>
      <c r="AQ5" s="83"/>
      <c r="AR5" s="83"/>
      <c r="AS5" s="83"/>
      <c r="AT5" s="82"/>
    </row>
    <row r="6" spans="4:47" ht="15"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4">
        <v>46217</v>
      </c>
      <c r="AO6" s="84"/>
      <c r="AP6" s="84"/>
      <c r="AQ6" s="84"/>
      <c r="AR6" s="84"/>
      <c r="AS6" s="84"/>
    </row>
    <row r="7" spans="4:47" ht="15" customHeight="1" thickBot="1"/>
    <row r="8" spans="4:47" ht="15" customHeight="1" thickTop="1">
      <c r="D8" s="8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7"/>
    </row>
    <row r="9" spans="4:47" ht="15" customHeight="1">
      <c r="D9" s="88"/>
      <c r="E9" s="60" t="s">
        <v>34</v>
      </c>
      <c r="F9" s="57" t="s">
        <v>35</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9"/>
    </row>
    <row r="10" spans="4:47" ht="15" customHeight="1">
      <c r="D10" s="88"/>
      <c r="E10" s="61"/>
      <c r="F10" s="62" t="s">
        <v>36</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90"/>
      <c r="AT10" s="64"/>
    </row>
    <row r="11" spans="4:47" ht="15" customHeight="1">
      <c r="D11" s="88"/>
      <c r="E11" s="61"/>
      <c r="F11" s="65" t="s">
        <v>37</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90"/>
      <c r="AT11" s="64"/>
    </row>
    <row r="12" spans="4:47" ht="15" customHeight="1">
      <c r="D12" s="88"/>
      <c r="E12" s="60"/>
      <c r="F12" s="65" t="s">
        <v>38</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90"/>
      <c r="AT12" s="64"/>
    </row>
    <row r="13" spans="4:47" ht="15" customHeight="1">
      <c r="D13" s="88"/>
      <c r="E13" s="6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90"/>
      <c r="AT13" s="64"/>
      <c r="AU13" s="64"/>
    </row>
    <row r="14" spans="4:47" ht="15" customHeight="1">
      <c r="D14" s="88"/>
      <c r="E14" s="61"/>
      <c r="F14" s="62" t="s">
        <v>39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90"/>
      <c r="AT14" s="64"/>
      <c r="AU14" s="64"/>
    </row>
    <row r="15" spans="4:47" ht="15" customHeight="1">
      <c r="D15" s="88"/>
      <c r="E15" s="61"/>
      <c r="F15" s="62" t="s">
        <v>40</v>
      </c>
      <c r="G15" s="62"/>
      <c r="H15" s="62"/>
      <c r="I15" s="62"/>
      <c r="J15" s="62"/>
      <c r="K15" s="62"/>
      <c r="L15" s="62"/>
      <c r="M15" s="62"/>
      <c r="N15" s="62"/>
      <c r="O15" s="62"/>
      <c r="P15" s="62"/>
      <c r="Q15" s="62"/>
      <c r="R15" s="62"/>
      <c r="S15" s="62"/>
      <c r="T15" s="62"/>
      <c r="U15" s="62"/>
      <c r="V15" s="62"/>
      <c r="W15" s="62"/>
      <c r="X15" s="62"/>
      <c r="Y15" s="62"/>
      <c r="Z15" s="62"/>
      <c r="AA15" s="65" t="s">
        <v>8272</v>
      </c>
      <c r="AB15" s="62"/>
      <c r="AC15" s="62"/>
      <c r="AD15" s="62"/>
      <c r="AE15" s="62"/>
      <c r="AF15" s="62"/>
      <c r="AG15" s="62"/>
      <c r="AH15" s="62"/>
      <c r="AI15" s="62"/>
      <c r="AJ15" s="62"/>
      <c r="AK15" s="62"/>
      <c r="AL15" s="62"/>
      <c r="AM15" s="62"/>
      <c r="AN15" s="62"/>
      <c r="AO15" s="62"/>
      <c r="AP15" s="62"/>
      <c r="AQ15" s="62"/>
      <c r="AR15" s="62"/>
      <c r="AS15" s="90"/>
      <c r="AT15" s="64"/>
      <c r="AU15" s="64"/>
    </row>
    <row r="16" spans="4:47" ht="15" customHeight="1">
      <c r="D16" s="88"/>
      <c r="E16" s="61"/>
      <c r="F16" s="66" t="s">
        <v>41</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91"/>
      <c r="AT16" s="68"/>
      <c r="AU16" s="68"/>
    </row>
    <row r="17" spans="4:45" ht="15" customHeight="1">
      <c r="D17" s="88"/>
      <c r="E17" s="60" t="s">
        <v>34</v>
      </c>
      <c r="F17" s="57" t="s">
        <v>42</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89"/>
    </row>
    <row r="18" spans="4:45" ht="15" customHeight="1">
      <c r="D18" s="88"/>
      <c r="E18" s="60"/>
      <c r="F18" s="62" t="s">
        <v>43</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89"/>
    </row>
    <row r="19" spans="4:45" ht="15" customHeight="1">
      <c r="D19" s="88"/>
      <c r="E19" s="60"/>
      <c r="F19" s="92" t="s">
        <v>44</v>
      </c>
      <c r="G19" s="93"/>
      <c r="H19" s="93"/>
      <c r="I19" s="93"/>
      <c r="J19" s="93"/>
      <c r="K19" s="93"/>
      <c r="L19" s="93"/>
      <c r="M19" s="93"/>
      <c r="N19" s="93"/>
      <c r="O19" s="93"/>
      <c r="P19" s="93"/>
      <c r="Q19" s="93"/>
      <c r="R19" s="93"/>
      <c r="S19" s="94"/>
      <c r="T19" s="1" t="s">
        <v>45</v>
      </c>
      <c r="U19" s="95"/>
      <c r="V19" s="95"/>
      <c r="W19" s="95"/>
      <c r="X19" s="95"/>
      <c r="Y19" s="95"/>
      <c r="Z19" s="96"/>
      <c r="AA19" s="57"/>
      <c r="AB19" s="57"/>
      <c r="AC19" s="57"/>
      <c r="AD19" s="57"/>
      <c r="AE19" s="57"/>
      <c r="AF19" s="57"/>
      <c r="AG19" s="57"/>
      <c r="AH19" s="57"/>
      <c r="AI19" s="57"/>
      <c r="AJ19" s="57"/>
      <c r="AK19" s="57"/>
      <c r="AL19" s="57"/>
      <c r="AM19" s="57"/>
      <c r="AN19" s="57"/>
      <c r="AO19" s="57"/>
      <c r="AP19" s="57"/>
      <c r="AQ19" s="57"/>
      <c r="AR19" s="57"/>
      <c r="AS19" s="89"/>
    </row>
    <row r="20" spans="4:45" ht="15" customHeight="1">
      <c r="D20" s="88"/>
      <c r="E20" s="60"/>
      <c r="F20" s="97" t="s">
        <v>46</v>
      </c>
      <c r="G20" s="98"/>
      <c r="H20" s="98"/>
      <c r="I20" s="98"/>
      <c r="J20" s="98"/>
      <c r="K20" s="98"/>
      <c r="L20" s="99"/>
      <c r="M20" s="97" t="s">
        <v>47</v>
      </c>
      <c r="N20" s="98"/>
      <c r="O20" s="98"/>
      <c r="P20" s="98"/>
      <c r="Q20" s="98"/>
      <c r="R20" s="98"/>
      <c r="S20" s="99"/>
      <c r="T20" s="100" t="s">
        <v>48</v>
      </c>
      <c r="U20" s="101"/>
      <c r="V20" s="101"/>
      <c r="W20" s="101"/>
      <c r="X20" s="101"/>
      <c r="Y20" s="101"/>
      <c r="Z20" s="102"/>
      <c r="AA20" s="57"/>
      <c r="AB20" s="57"/>
      <c r="AC20" s="57"/>
      <c r="AD20" s="57"/>
      <c r="AE20" s="57"/>
      <c r="AF20" s="57"/>
      <c r="AG20" s="57"/>
      <c r="AH20" s="57"/>
      <c r="AI20" s="57"/>
      <c r="AJ20" s="57"/>
      <c r="AK20" s="57"/>
      <c r="AL20" s="57"/>
      <c r="AM20" s="57"/>
      <c r="AN20" s="57"/>
      <c r="AO20" s="57"/>
      <c r="AP20" s="57"/>
      <c r="AQ20" s="57"/>
      <c r="AR20" s="57"/>
      <c r="AS20" s="89"/>
    </row>
    <row r="21" spans="4:45" ht="15" customHeight="1">
      <c r="D21" s="88"/>
      <c r="E21" s="60"/>
      <c r="F21" s="97" t="s">
        <v>49</v>
      </c>
      <c r="G21" s="98"/>
      <c r="H21" s="98"/>
      <c r="I21" s="98"/>
      <c r="J21" s="98"/>
      <c r="K21" s="98"/>
      <c r="L21" s="99"/>
      <c r="M21" s="97" t="s">
        <v>50</v>
      </c>
      <c r="N21" s="98"/>
      <c r="O21" s="98"/>
      <c r="P21" s="98"/>
      <c r="Q21" s="98"/>
      <c r="R21" s="98"/>
      <c r="S21" s="99"/>
      <c r="T21" s="100" t="s">
        <v>51</v>
      </c>
      <c r="U21" s="101"/>
      <c r="V21" s="101"/>
      <c r="W21" s="101"/>
      <c r="X21" s="101"/>
      <c r="Y21" s="101"/>
      <c r="Z21" s="102"/>
      <c r="AA21" s="57"/>
      <c r="AB21" s="57"/>
      <c r="AC21" s="57"/>
      <c r="AD21" s="57"/>
      <c r="AE21" s="57"/>
      <c r="AF21" s="57"/>
      <c r="AG21" s="57"/>
      <c r="AH21" s="57"/>
      <c r="AI21" s="57"/>
      <c r="AJ21" s="57"/>
      <c r="AK21" s="57"/>
      <c r="AL21" s="57"/>
      <c r="AM21" s="57"/>
      <c r="AN21" s="57"/>
      <c r="AO21" s="57"/>
      <c r="AP21" s="57"/>
      <c r="AQ21" s="57"/>
      <c r="AR21" s="57"/>
      <c r="AS21" s="89"/>
    </row>
    <row r="22" spans="4:45" ht="15" customHeight="1">
      <c r="D22" s="88"/>
      <c r="E22" s="60"/>
      <c r="F22" s="97" t="s">
        <v>52</v>
      </c>
      <c r="G22" s="98"/>
      <c r="H22" s="98"/>
      <c r="I22" s="98"/>
      <c r="J22" s="98"/>
      <c r="K22" s="98"/>
      <c r="L22" s="99"/>
      <c r="M22" s="97" t="s">
        <v>53</v>
      </c>
      <c r="N22" s="98"/>
      <c r="O22" s="98"/>
      <c r="P22" s="98"/>
      <c r="Q22" s="98"/>
      <c r="R22" s="98"/>
      <c r="S22" s="99"/>
      <c r="T22" s="100" t="s">
        <v>54</v>
      </c>
      <c r="U22" s="101"/>
      <c r="V22" s="101"/>
      <c r="W22" s="101"/>
      <c r="X22" s="101"/>
      <c r="Y22" s="101"/>
      <c r="Z22" s="102"/>
      <c r="AA22" s="57"/>
      <c r="AB22" s="57"/>
      <c r="AC22" s="57"/>
      <c r="AD22" s="57"/>
      <c r="AE22" s="57"/>
      <c r="AF22" s="57"/>
      <c r="AG22" s="57"/>
      <c r="AH22" s="57"/>
      <c r="AI22" s="57"/>
      <c r="AJ22" s="57"/>
      <c r="AK22" s="57"/>
      <c r="AL22" s="57"/>
      <c r="AM22" s="57"/>
      <c r="AN22" s="57"/>
      <c r="AO22" s="57"/>
      <c r="AP22" s="57"/>
      <c r="AQ22" s="57"/>
      <c r="AR22" s="57"/>
      <c r="AS22" s="89"/>
    </row>
    <row r="23" spans="4:45" ht="15" customHeight="1">
      <c r="D23" s="88"/>
      <c r="E23" s="60"/>
      <c r="F23" s="97" t="s">
        <v>55</v>
      </c>
      <c r="G23" s="98"/>
      <c r="H23" s="98"/>
      <c r="I23" s="98"/>
      <c r="J23" s="98"/>
      <c r="K23" s="98"/>
      <c r="L23" s="99"/>
      <c r="M23" s="97" t="s">
        <v>56</v>
      </c>
      <c r="N23" s="98"/>
      <c r="O23" s="98"/>
      <c r="P23" s="98"/>
      <c r="Q23" s="98"/>
      <c r="R23" s="98"/>
      <c r="S23" s="99"/>
      <c r="T23" s="100" t="s">
        <v>57</v>
      </c>
      <c r="U23" s="101"/>
      <c r="V23" s="101"/>
      <c r="W23" s="101"/>
      <c r="X23" s="101"/>
      <c r="Y23" s="101"/>
      <c r="Z23" s="102"/>
      <c r="AA23" s="57"/>
      <c r="AB23" s="57"/>
      <c r="AC23" s="57"/>
      <c r="AD23" s="57"/>
      <c r="AE23" s="57"/>
      <c r="AF23" s="57"/>
      <c r="AG23" s="57"/>
      <c r="AH23" s="57"/>
      <c r="AI23" s="57"/>
      <c r="AJ23" s="57"/>
      <c r="AK23" s="57"/>
      <c r="AL23" s="57"/>
      <c r="AM23" s="57"/>
      <c r="AN23" s="57"/>
      <c r="AO23" s="57"/>
      <c r="AP23" s="57"/>
      <c r="AQ23" s="57"/>
      <c r="AR23" s="57"/>
      <c r="AS23" s="89"/>
    </row>
    <row r="24" spans="4:45" ht="15" customHeight="1">
      <c r="D24" s="88"/>
      <c r="F24" s="54"/>
      <c r="G24" s="54"/>
      <c r="H24" s="54"/>
      <c r="I24" s="54"/>
      <c r="J24" s="54"/>
      <c r="K24" s="54"/>
      <c r="L24" s="54"/>
      <c r="M24" s="54"/>
      <c r="N24" s="72"/>
      <c r="O24" s="72"/>
      <c r="P24" s="72"/>
      <c r="Q24" s="72"/>
      <c r="R24" s="72"/>
      <c r="S24" s="72"/>
      <c r="T24" s="72"/>
      <c r="U24" s="54"/>
      <c r="V24" s="54"/>
      <c r="W24" s="54"/>
      <c r="X24" s="54"/>
      <c r="Y24" s="54"/>
      <c r="Z24" s="54"/>
      <c r="AA24" s="54"/>
      <c r="AB24" s="54"/>
      <c r="AC24" s="72"/>
      <c r="AD24" s="72"/>
      <c r="AE24" s="72"/>
      <c r="AF24" s="72"/>
      <c r="AG24" s="72"/>
      <c r="AH24" s="72"/>
      <c r="AI24" s="72"/>
      <c r="AS24" s="89"/>
    </row>
    <row r="25" spans="4:45" ht="15" customHeight="1">
      <c r="D25" s="88"/>
      <c r="E25" s="60"/>
      <c r="F25" s="65" t="s">
        <v>58</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89"/>
    </row>
    <row r="26" spans="4:45" ht="15" customHeight="1">
      <c r="D26" s="88"/>
      <c r="E26" s="60"/>
      <c r="F26" s="70"/>
      <c r="G26" s="70" t="s">
        <v>59</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89"/>
    </row>
    <row r="27" spans="4:45" ht="15" customHeight="1">
      <c r="D27" s="88"/>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89"/>
    </row>
    <row r="28" spans="4:45" ht="15" customHeight="1">
      <c r="D28" s="88"/>
      <c r="E28" s="60" t="s">
        <v>34</v>
      </c>
      <c r="F28" s="57" t="s">
        <v>60</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89"/>
    </row>
    <row r="29" spans="4:45" ht="15" customHeight="1">
      <c r="D29" s="88"/>
      <c r="F29" s="1" t="s">
        <v>61</v>
      </c>
      <c r="G29" s="95"/>
      <c r="H29" s="95"/>
      <c r="I29" s="95"/>
      <c r="J29" s="95"/>
      <c r="K29" s="95"/>
      <c r="L29" s="95"/>
      <c r="M29" s="95"/>
      <c r="N29" s="95"/>
      <c r="O29" s="95"/>
      <c r="P29" s="95"/>
      <c r="Q29" s="95"/>
      <c r="R29" s="95"/>
      <c r="S29" s="95"/>
      <c r="T29" s="95"/>
      <c r="U29" s="1" t="s">
        <v>62</v>
      </c>
      <c r="V29" s="95"/>
      <c r="W29" s="95"/>
      <c r="X29" s="95"/>
      <c r="Y29" s="95"/>
      <c r="Z29" s="95"/>
      <c r="AA29" s="95"/>
      <c r="AB29" s="95"/>
      <c r="AC29" s="95"/>
      <c r="AD29" s="95"/>
      <c r="AE29" s="95"/>
      <c r="AF29" s="95"/>
      <c r="AG29" s="95"/>
      <c r="AH29" s="95"/>
      <c r="AI29" s="103"/>
      <c r="AJ29" s="54"/>
      <c r="AK29" s="54"/>
      <c r="AL29" s="54"/>
      <c r="AM29" s="54"/>
      <c r="AN29" s="54"/>
      <c r="AO29" s="54"/>
      <c r="AP29" s="54"/>
      <c r="AQ29" s="54"/>
      <c r="AR29" s="54"/>
      <c r="AS29" s="89"/>
    </row>
    <row r="30" spans="4:45" ht="15" customHeight="1">
      <c r="D30" s="88"/>
      <c r="F30" s="104"/>
      <c r="G30" s="105"/>
      <c r="H30" s="105"/>
      <c r="I30" s="105"/>
      <c r="J30" s="105"/>
      <c r="K30" s="105"/>
      <c r="L30" s="105"/>
      <c r="M30" s="105"/>
      <c r="N30" s="106" t="s">
        <v>63</v>
      </c>
      <c r="O30" s="107"/>
      <c r="P30" s="107"/>
      <c r="Q30" s="107"/>
      <c r="R30" s="107"/>
      <c r="S30" s="107"/>
      <c r="T30" s="108"/>
      <c r="U30" s="104"/>
      <c r="V30" s="105"/>
      <c r="W30" s="105"/>
      <c r="X30" s="105"/>
      <c r="Y30" s="105"/>
      <c r="Z30" s="105"/>
      <c r="AA30" s="105"/>
      <c r="AB30" s="105"/>
      <c r="AC30" s="106" t="s">
        <v>63</v>
      </c>
      <c r="AD30" s="107"/>
      <c r="AE30" s="107"/>
      <c r="AF30" s="107"/>
      <c r="AG30" s="107"/>
      <c r="AH30" s="107"/>
      <c r="AI30" s="108"/>
      <c r="AJ30" s="54"/>
      <c r="AK30" s="54"/>
      <c r="AL30" s="54"/>
      <c r="AM30" s="54"/>
      <c r="AN30" s="54"/>
      <c r="AO30" s="54"/>
      <c r="AP30" s="54"/>
      <c r="AQ30" s="54"/>
      <c r="AR30" s="54"/>
      <c r="AS30" s="89"/>
    </row>
    <row r="31" spans="4:45" ht="15" customHeight="1">
      <c r="D31" s="88"/>
      <c r="F31" s="109" t="s">
        <v>64</v>
      </c>
      <c r="G31" s="110"/>
      <c r="H31" s="110"/>
      <c r="I31" s="110"/>
      <c r="J31" s="110"/>
      <c r="K31" s="110"/>
      <c r="L31" s="110"/>
      <c r="M31" s="111"/>
      <c r="N31" s="100" t="s">
        <v>65</v>
      </c>
      <c r="O31" s="101"/>
      <c r="P31" s="101"/>
      <c r="Q31" s="101"/>
      <c r="R31" s="101"/>
      <c r="S31" s="101"/>
      <c r="T31" s="102"/>
      <c r="U31" s="110" t="s">
        <v>66</v>
      </c>
      <c r="V31" s="110"/>
      <c r="W31" s="110"/>
      <c r="X31" s="110"/>
      <c r="Y31" s="110"/>
      <c r="Z31" s="110"/>
      <c r="AA31" s="110"/>
      <c r="AB31" s="111"/>
      <c r="AC31" s="100" t="s">
        <v>67</v>
      </c>
      <c r="AD31" s="101"/>
      <c r="AE31" s="101"/>
      <c r="AF31" s="101"/>
      <c r="AG31" s="101"/>
      <c r="AH31" s="101"/>
      <c r="AI31" s="102"/>
      <c r="AJ31" s="54"/>
      <c r="AK31" s="54"/>
      <c r="AL31" s="54"/>
      <c r="AM31" s="54"/>
      <c r="AN31" s="54"/>
      <c r="AO31" s="54"/>
      <c r="AP31" s="54"/>
      <c r="AQ31" s="54"/>
      <c r="AR31" s="54"/>
      <c r="AS31" s="89"/>
    </row>
    <row r="32" spans="4:45" ht="15" customHeight="1">
      <c r="D32" s="88"/>
      <c r="F32" s="112" t="s">
        <v>68</v>
      </c>
      <c r="G32" s="113"/>
      <c r="H32" s="113"/>
      <c r="I32" s="113"/>
      <c r="J32" s="113"/>
      <c r="K32" s="113"/>
      <c r="L32" s="113"/>
      <c r="M32" s="114"/>
      <c r="N32" s="100" t="s">
        <v>69</v>
      </c>
      <c r="O32" s="101"/>
      <c r="P32" s="101"/>
      <c r="Q32" s="101"/>
      <c r="R32" s="101"/>
      <c r="S32" s="101"/>
      <c r="T32" s="102"/>
      <c r="U32" s="54"/>
      <c r="V32" s="54"/>
      <c r="W32" s="54"/>
      <c r="X32" s="54"/>
      <c r="Y32" s="54"/>
      <c r="Z32" s="54"/>
      <c r="AA32" s="54"/>
      <c r="AB32" s="54"/>
      <c r="AC32" s="72"/>
      <c r="AD32" s="72"/>
      <c r="AE32" s="72"/>
      <c r="AF32" s="72"/>
      <c r="AG32" s="72"/>
      <c r="AH32" s="72"/>
      <c r="AI32" s="72"/>
      <c r="AJ32" s="54"/>
      <c r="AK32" s="54"/>
      <c r="AL32" s="54"/>
      <c r="AM32" s="54"/>
      <c r="AN32" s="54"/>
      <c r="AO32" s="54"/>
      <c r="AP32" s="54"/>
      <c r="AQ32" s="54"/>
      <c r="AR32" s="54"/>
      <c r="AS32" s="89"/>
    </row>
    <row r="33" spans="4:47" ht="15" customHeight="1">
      <c r="D33" s="88"/>
      <c r="F33" s="71"/>
      <c r="G33" s="71"/>
      <c r="H33" s="71"/>
      <c r="I33" s="71"/>
      <c r="J33" s="71"/>
      <c r="K33" s="71"/>
      <c r="L33" s="71"/>
      <c r="M33" s="71"/>
      <c r="N33" s="72"/>
      <c r="O33" s="72"/>
      <c r="P33" s="72"/>
      <c r="Q33" s="72"/>
      <c r="R33" s="72"/>
      <c r="S33" s="72"/>
      <c r="T33" s="72"/>
      <c r="U33" s="54"/>
      <c r="V33" s="54"/>
      <c r="W33" s="54"/>
      <c r="X33" s="54"/>
      <c r="Y33" s="54"/>
      <c r="Z33" s="54"/>
      <c r="AA33" s="54"/>
      <c r="AB33" s="54"/>
      <c r="AC33" s="72"/>
      <c r="AD33" s="72"/>
      <c r="AE33" s="72"/>
      <c r="AF33" s="72"/>
      <c r="AG33" s="72"/>
      <c r="AH33" s="72"/>
      <c r="AI33" s="72"/>
      <c r="AJ33" s="54"/>
      <c r="AK33" s="54"/>
      <c r="AL33" s="54"/>
      <c r="AM33" s="54"/>
      <c r="AN33" s="54"/>
      <c r="AO33" s="54"/>
      <c r="AP33" s="54"/>
      <c r="AQ33" s="54"/>
      <c r="AR33" s="54"/>
      <c r="AS33" s="89"/>
    </row>
    <row r="34" spans="4:47" ht="15" customHeight="1">
      <c r="D34" s="88"/>
      <c r="E34" s="60" t="s">
        <v>70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89"/>
    </row>
    <row r="35" spans="4:47" ht="15" customHeight="1">
      <c r="D35" s="88"/>
      <c r="E35" s="61"/>
      <c r="F35" s="62" t="s">
        <v>8269</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90"/>
      <c r="AT35" s="64"/>
    </row>
    <row r="36" spans="4:47" ht="15" customHeight="1">
      <c r="D36" s="88"/>
      <c r="E36" s="60"/>
      <c r="F36" s="115" t="s">
        <v>71</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90"/>
      <c r="AT36" s="64"/>
    </row>
    <row r="37" spans="4:47" ht="15" customHeight="1">
      <c r="D37" s="88"/>
      <c r="E37" s="61"/>
      <c r="F37" s="62"/>
      <c r="G37" s="116" t="s">
        <v>72</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90"/>
      <c r="AT37" s="64"/>
      <c r="AU37" s="64"/>
    </row>
    <row r="38" spans="4:47" ht="15" customHeight="1">
      <c r="D38" s="88"/>
      <c r="F38" s="71"/>
      <c r="G38" s="71"/>
      <c r="H38" s="71"/>
      <c r="I38" s="71" t="s">
        <v>8270</v>
      </c>
      <c r="J38" s="71"/>
      <c r="K38" s="71"/>
      <c r="L38" s="71"/>
      <c r="M38" s="72"/>
      <c r="N38" s="72"/>
      <c r="O38" s="72"/>
      <c r="P38" s="72"/>
      <c r="Q38" s="72"/>
      <c r="R38" s="72"/>
      <c r="S38" s="72"/>
      <c r="T38" s="54"/>
      <c r="U38" s="54"/>
      <c r="W38" s="54"/>
      <c r="X38" s="54"/>
      <c r="Y38" s="54"/>
      <c r="Z38" s="54"/>
      <c r="AA38" s="54"/>
      <c r="AB38" s="54"/>
      <c r="AC38" s="72"/>
      <c r="AD38" s="72"/>
      <c r="AE38" s="72"/>
      <c r="AF38" s="72"/>
      <c r="AG38" s="72"/>
      <c r="AH38" s="72"/>
      <c r="AI38" s="72"/>
      <c r="AJ38" s="54"/>
      <c r="AK38" s="54"/>
      <c r="AL38" s="54"/>
      <c r="AM38" s="54"/>
      <c r="AN38" s="54"/>
      <c r="AO38" s="54"/>
      <c r="AP38" s="54"/>
      <c r="AQ38" s="54"/>
      <c r="AR38" s="54"/>
      <c r="AS38" s="89"/>
    </row>
    <row r="39" spans="4:47" ht="15" customHeight="1">
      <c r="D39" s="88"/>
      <c r="F39" s="71"/>
      <c r="G39" s="71" t="s">
        <v>73</v>
      </c>
      <c r="H39" s="71"/>
      <c r="I39" s="71"/>
      <c r="J39" s="71"/>
      <c r="K39" s="71"/>
      <c r="L39" s="71"/>
      <c r="M39" s="72"/>
      <c r="N39" s="72"/>
      <c r="O39" s="72"/>
      <c r="P39" s="72"/>
      <c r="Q39" s="72"/>
      <c r="R39" s="72"/>
      <c r="S39" s="72"/>
      <c r="T39" s="54"/>
      <c r="U39" s="54"/>
      <c r="W39" s="54"/>
      <c r="X39" s="54"/>
      <c r="Y39" s="54"/>
      <c r="Z39" s="54"/>
      <c r="AA39" s="54"/>
      <c r="AB39" s="54"/>
      <c r="AC39" s="72"/>
      <c r="AD39" s="72"/>
      <c r="AE39" s="72"/>
      <c r="AF39" s="72"/>
      <c r="AG39" s="72"/>
      <c r="AH39" s="72"/>
      <c r="AI39" s="72"/>
      <c r="AJ39" s="54"/>
      <c r="AK39" s="54"/>
      <c r="AL39" s="54"/>
      <c r="AM39" s="54"/>
      <c r="AN39" s="54"/>
      <c r="AO39" s="54"/>
      <c r="AP39" s="54"/>
      <c r="AQ39" s="54"/>
      <c r="AR39" s="54"/>
      <c r="AS39" s="89"/>
    </row>
    <row r="40" spans="4:47" ht="15" customHeight="1">
      <c r="D40" s="88"/>
      <c r="F40" s="71"/>
      <c r="G40" s="71"/>
      <c r="H40" s="71"/>
      <c r="I40" s="71" t="s">
        <v>74</v>
      </c>
      <c r="J40" s="71"/>
      <c r="K40" s="71"/>
      <c r="L40" s="71"/>
      <c r="M40" s="72"/>
      <c r="N40" s="72"/>
      <c r="O40" s="72"/>
      <c r="P40" s="72"/>
      <c r="Q40" s="72"/>
      <c r="R40" s="72"/>
      <c r="S40" s="72"/>
      <c r="T40" s="54"/>
      <c r="U40" s="54"/>
      <c r="W40" s="54"/>
      <c r="X40" s="54"/>
      <c r="Y40" s="54"/>
      <c r="Z40" s="54"/>
      <c r="AA40" s="54"/>
      <c r="AB40" s="54"/>
      <c r="AC40" s="72"/>
      <c r="AD40" s="72"/>
      <c r="AE40" s="72"/>
      <c r="AF40" s="72"/>
      <c r="AG40" s="72"/>
      <c r="AH40" s="72"/>
      <c r="AI40" s="72"/>
      <c r="AJ40" s="54"/>
      <c r="AK40" s="54"/>
      <c r="AL40" s="54"/>
      <c r="AM40" s="54"/>
      <c r="AN40" s="54"/>
      <c r="AO40" s="54"/>
      <c r="AP40" s="54"/>
      <c r="AQ40" s="54"/>
      <c r="AR40" s="54"/>
      <c r="AS40" s="89"/>
    </row>
    <row r="41" spans="4:47" ht="15" customHeight="1">
      <c r="D41" s="88"/>
      <c r="F41" s="71"/>
      <c r="G41" s="71"/>
      <c r="H41" s="71"/>
      <c r="I41" s="71" t="s">
        <v>8271</v>
      </c>
      <c r="J41" s="71"/>
      <c r="K41" s="71"/>
      <c r="L41" s="71"/>
      <c r="M41" s="72"/>
      <c r="N41" s="72"/>
      <c r="O41" s="72"/>
      <c r="P41" s="72"/>
      <c r="Q41" s="72"/>
      <c r="R41" s="72"/>
      <c r="S41" s="72"/>
      <c r="T41" s="54"/>
      <c r="U41" s="54"/>
      <c r="W41" s="54"/>
      <c r="X41" s="54"/>
      <c r="Y41" s="54"/>
      <c r="Z41" s="54"/>
      <c r="AA41" s="54"/>
      <c r="AB41" s="54"/>
      <c r="AC41" s="72"/>
      <c r="AD41" s="72"/>
      <c r="AE41" s="72"/>
      <c r="AF41" s="72"/>
      <c r="AG41" s="72"/>
      <c r="AH41" s="72"/>
      <c r="AI41" s="72"/>
      <c r="AJ41" s="54"/>
      <c r="AK41" s="54"/>
      <c r="AL41" s="54"/>
      <c r="AM41" s="54"/>
      <c r="AN41" s="54"/>
      <c r="AO41" s="54"/>
      <c r="AP41" s="54"/>
      <c r="AQ41" s="54"/>
      <c r="AR41" s="54"/>
      <c r="AS41" s="89"/>
    </row>
    <row r="42" spans="4:47" ht="15" customHeight="1">
      <c r="D42" s="88"/>
      <c r="F42" s="71"/>
      <c r="G42" s="71"/>
      <c r="H42" s="71"/>
      <c r="I42" s="71" t="s">
        <v>75</v>
      </c>
      <c r="J42" s="71"/>
      <c r="K42" s="71"/>
      <c r="L42" s="71"/>
      <c r="M42" s="72"/>
      <c r="N42" s="72"/>
      <c r="O42" s="72"/>
      <c r="P42" s="72"/>
      <c r="Q42" s="72"/>
      <c r="R42" s="72"/>
      <c r="S42" s="72"/>
      <c r="T42" s="54"/>
      <c r="U42" s="54"/>
      <c r="W42" s="54"/>
      <c r="X42" s="54"/>
      <c r="Y42" s="54"/>
      <c r="Z42" s="54"/>
      <c r="AA42" s="54"/>
      <c r="AB42" s="54"/>
      <c r="AC42" s="72"/>
      <c r="AD42" s="72"/>
      <c r="AE42" s="72"/>
      <c r="AF42" s="72"/>
      <c r="AG42" s="72"/>
      <c r="AH42" s="72"/>
      <c r="AI42" s="72"/>
      <c r="AJ42" s="54"/>
      <c r="AK42" s="54"/>
      <c r="AL42" s="54"/>
      <c r="AM42" s="54"/>
      <c r="AN42" s="54"/>
      <c r="AO42" s="54"/>
      <c r="AP42" s="54"/>
      <c r="AQ42" s="54"/>
      <c r="AR42" s="54"/>
      <c r="AS42" s="89"/>
    </row>
    <row r="43" spans="4:47" ht="15" customHeight="1">
      <c r="D43" s="88"/>
      <c r="F43" s="71"/>
      <c r="G43" s="71"/>
      <c r="H43" s="71"/>
      <c r="I43" s="71" t="s">
        <v>76</v>
      </c>
      <c r="J43" s="71"/>
      <c r="K43" s="71"/>
      <c r="L43" s="71"/>
      <c r="M43" s="72"/>
      <c r="N43" s="72"/>
      <c r="O43" s="72"/>
      <c r="P43" s="72"/>
      <c r="Q43" s="72"/>
      <c r="R43" s="72"/>
      <c r="S43" s="72"/>
      <c r="T43" s="54"/>
      <c r="U43" s="54"/>
      <c r="W43" s="54"/>
      <c r="X43" s="54"/>
      <c r="Y43" s="54"/>
      <c r="Z43" s="54"/>
      <c r="AA43" s="54"/>
      <c r="AB43" s="54"/>
      <c r="AC43" s="72"/>
      <c r="AD43" s="72"/>
      <c r="AE43" s="72"/>
      <c r="AF43" s="72"/>
      <c r="AG43" s="72"/>
      <c r="AH43" s="72"/>
      <c r="AI43" s="72"/>
      <c r="AJ43" s="54"/>
      <c r="AK43" s="54"/>
      <c r="AL43" s="54"/>
      <c r="AM43" s="54"/>
      <c r="AN43" s="54"/>
      <c r="AO43" s="54"/>
      <c r="AP43" s="54"/>
      <c r="AQ43" s="54"/>
      <c r="AR43" s="54"/>
      <c r="AS43" s="89"/>
    </row>
    <row r="44" spans="4:47" ht="15" customHeight="1">
      <c r="D44" s="88"/>
      <c r="F44" s="117" t="s">
        <v>77</v>
      </c>
      <c r="G44" s="60"/>
      <c r="H44" s="117"/>
      <c r="I44" s="117"/>
      <c r="J44" s="117"/>
      <c r="K44" s="117"/>
      <c r="L44" s="117"/>
      <c r="M44" s="72"/>
      <c r="N44" s="72"/>
      <c r="O44" s="72"/>
      <c r="P44" s="72"/>
      <c r="Q44" s="72"/>
      <c r="R44" s="72"/>
      <c r="S44" s="72"/>
      <c r="T44" s="54"/>
      <c r="U44" s="54"/>
      <c r="W44" s="54"/>
      <c r="X44" s="54"/>
      <c r="Y44" s="54"/>
      <c r="Z44" s="54"/>
      <c r="AA44" s="54"/>
      <c r="AB44" s="54"/>
      <c r="AC44" s="72"/>
      <c r="AD44" s="72"/>
      <c r="AE44" s="72"/>
      <c r="AF44" s="72"/>
      <c r="AG44" s="72"/>
      <c r="AH44" s="72"/>
      <c r="AI44" s="72"/>
      <c r="AJ44" s="54"/>
      <c r="AK44" s="54"/>
      <c r="AL44" s="54"/>
      <c r="AM44" s="54"/>
      <c r="AN44" s="54"/>
      <c r="AO44" s="54"/>
      <c r="AP44" s="54"/>
      <c r="AQ44" s="54"/>
      <c r="AR44" s="54"/>
      <c r="AS44" s="89"/>
    </row>
    <row r="45" spans="4:47" ht="15" customHeight="1">
      <c r="D45" s="88"/>
      <c r="F45" s="71"/>
      <c r="G45" s="71" t="s">
        <v>72</v>
      </c>
      <c r="H45" s="71"/>
      <c r="J45" s="71"/>
      <c r="K45" s="71"/>
      <c r="L45" s="71"/>
      <c r="M45" s="72"/>
      <c r="N45" s="72"/>
      <c r="O45" s="72"/>
      <c r="P45" s="72"/>
      <c r="Q45" s="72"/>
      <c r="R45" s="72"/>
      <c r="S45" s="72"/>
      <c r="T45" s="54"/>
      <c r="U45" s="54"/>
      <c r="W45" s="54"/>
      <c r="X45" s="54"/>
      <c r="Y45" s="54"/>
      <c r="Z45" s="54"/>
      <c r="AA45" s="54"/>
      <c r="AB45" s="54"/>
      <c r="AC45" s="72"/>
      <c r="AD45" s="72"/>
      <c r="AE45" s="72"/>
      <c r="AF45" s="72"/>
      <c r="AG45" s="72"/>
      <c r="AH45" s="72"/>
      <c r="AI45" s="72"/>
      <c r="AJ45" s="54"/>
      <c r="AK45" s="54"/>
      <c r="AL45" s="54"/>
      <c r="AM45" s="54"/>
      <c r="AN45" s="54"/>
      <c r="AO45" s="54"/>
      <c r="AP45" s="54"/>
      <c r="AQ45" s="54"/>
      <c r="AR45" s="54"/>
      <c r="AS45" s="89"/>
    </row>
    <row r="46" spans="4:47" ht="15" customHeight="1">
      <c r="D46" s="88"/>
      <c r="F46" s="71"/>
      <c r="G46" s="71"/>
      <c r="H46" s="71"/>
      <c r="I46" s="71" t="s">
        <v>78</v>
      </c>
      <c r="J46" s="71"/>
      <c r="K46" s="71"/>
      <c r="L46" s="71"/>
      <c r="M46" s="72"/>
      <c r="N46" s="72"/>
      <c r="O46" s="72"/>
      <c r="P46" s="72"/>
      <c r="Q46" s="72"/>
      <c r="R46" s="72"/>
      <c r="S46" s="72"/>
      <c r="T46" s="54"/>
      <c r="U46" s="54"/>
      <c r="W46" s="54"/>
      <c r="X46" s="54"/>
      <c r="Y46" s="54"/>
      <c r="Z46" s="54"/>
      <c r="AA46" s="54"/>
      <c r="AB46" s="54"/>
      <c r="AC46" s="72"/>
      <c r="AD46" s="72"/>
      <c r="AE46" s="72"/>
      <c r="AF46" s="72"/>
      <c r="AG46" s="72"/>
      <c r="AH46" s="72"/>
      <c r="AI46" s="72"/>
      <c r="AJ46" s="54"/>
      <c r="AK46" s="54"/>
      <c r="AL46" s="54"/>
      <c r="AM46" s="54"/>
      <c r="AN46" s="54"/>
      <c r="AO46" s="54"/>
      <c r="AP46" s="54"/>
      <c r="AQ46" s="54"/>
      <c r="AR46" s="54"/>
      <c r="AS46" s="89"/>
    </row>
    <row r="47" spans="4:47" ht="15" customHeight="1">
      <c r="D47" s="88"/>
      <c r="F47" s="71"/>
      <c r="G47" s="71" t="s">
        <v>73</v>
      </c>
      <c r="H47" s="71"/>
      <c r="I47" s="71"/>
      <c r="J47" s="71"/>
      <c r="K47" s="71"/>
      <c r="L47" s="71"/>
      <c r="M47" s="72"/>
      <c r="N47" s="72"/>
      <c r="O47" s="72"/>
      <c r="P47" s="72"/>
      <c r="Q47" s="72"/>
      <c r="R47" s="72"/>
      <c r="S47" s="72"/>
      <c r="T47" s="54"/>
      <c r="U47" s="54"/>
      <c r="W47" s="54"/>
      <c r="X47" s="54"/>
      <c r="Y47" s="54"/>
      <c r="Z47" s="54"/>
      <c r="AA47" s="54"/>
      <c r="AB47" s="54"/>
      <c r="AC47" s="72"/>
      <c r="AD47" s="72"/>
      <c r="AE47" s="72"/>
      <c r="AF47" s="72"/>
      <c r="AG47" s="72"/>
      <c r="AH47" s="72"/>
      <c r="AI47" s="72"/>
      <c r="AJ47" s="54"/>
      <c r="AK47" s="54"/>
      <c r="AL47" s="54"/>
      <c r="AM47" s="54"/>
      <c r="AN47" s="54"/>
      <c r="AO47" s="54"/>
      <c r="AP47" s="54"/>
      <c r="AQ47" s="54"/>
      <c r="AR47" s="54"/>
      <c r="AS47" s="89"/>
    </row>
    <row r="48" spans="4:47" ht="15" customHeight="1">
      <c r="D48" s="88"/>
      <c r="F48" s="71"/>
      <c r="G48" s="71"/>
      <c r="H48" s="71"/>
      <c r="I48" s="71" t="s">
        <v>74</v>
      </c>
      <c r="J48" s="71"/>
      <c r="K48" s="71"/>
      <c r="L48" s="71"/>
      <c r="M48" s="72"/>
      <c r="N48" s="72"/>
      <c r="O48" s="72"/>
      <c r="P48" s="72"/>
      <c r="Q48" s="72"/>
      <c r="R48" s="72"/>
      <c r="S48" s="72"/>
      <c r="T48" s="54"/>
      <c r="U48" s="54"/>
      <c r="W48" s="54"/>
      <c r="X48" s="54"/>
      <c r="Y48" s="54"/>
      <c r="Z48" s="54"/>
      <c r="AA48" s="54"/>
      <c r="AB48" s="54"/>
      <c r="AC48" s="72"/>
      <c r="AD48" s="72"/>
      <c r="AE48" s="72"/>
      <c r="AF48" s="72"/>
      <c r="AG48" s="72"/>
      <c r="AH48" s="72"/>
      <c r="AI48" s="72"/>
      <c r="AJ48" s="54"/>
      <c r="AK48" s="54"/>
      <c r="AL48" s="54"/>
      <c r="AM48" s="54"/>
      <c r="AN48" s="54"/>
      <c r="AO48" s="54"/>
      <c r="AP48" s="54"/>
      <c r="AQ48" s="54"/>
      <c r="AR48" s="54"/>
      <c r="AS48" s="89"/>
    </row>
    <row r="49" spans="4:47" ht="15" customHeight="1">
      <c r="D49" s="88"/>
      <c r="F49" s="71"/>
      <c r="G49" s="71"/>
      <c r="H49" s="71"/>
      <c r="I49" s="71" t="s">
        <v>75</v>
      </c>
      <c r="J49" s="71"/>
      <c r="K49" s="71"/>
      <c r="L49" s="71"/>
      <c r="M49" s="72"/>
      <c r="N49" s="72"/>
      <c r="O49" s="72"/>
      <c r="P49" s="72"/>
      <c r="Q49" s="72"/>
      <c r="R49" s="72"/>
      <c r="S49" s="72"/>
      <c r="T49" s="54"/>
      <c r="U49" s="54"/>
      <c r="W49" s="54"/>
      <c r="X49" s="54"/>
      <c r="Y49" s="54"/>
      <c r="Z49" s="54"/>
      <c r="AA49" s="54"/>
      <c r="AB49" s="54"/>
      <c r="AC49" s="72"/>
      <c r="AD49" s="72"/>
      <c r="AE49" s="72"/>
      <c r="AF49" s="72"/>
      <c r="AG49" s="72"/>
      <c r="AH49" s="72"/>
      <c r="AI49" s="72"/>
      <c r="AJ49" s="54"/>
      <c r="AK49" s="54"/>
      <c r="AL49" s="54"/>
      <c r="AM49" s="54"/>
      <c r="AN49" s="54"/>
      <c r="AO49" s="54"/>
      <c r="AP49" s="54"/>
      <c r="AQ49" s="54"/>
      <c r="AR49" s="54"/>
      <c r="AS49" s="89"/>
    </row>
    <row r="50" spans="4:47" ht="15" customHeight="1">
      <c r="D50" s="88"/>
      <c r="F50" s="71"/>
      <c r="G50" s="71"/>
      <c r="H50" s="71"/>
      <c r="I50" s="71" t="s">
        <v>76</v>
      </c>
      <c r="J50" s="71"/>
      <c r="K50" s="71"/>
      <c r="L50" s="71"/>
      <c r="M50" s="72"/>
      <c r="N50" s="72"/>
      <c r="O50" s="72"/>
      <c r="P50" s="72"/>
      <c r="Q50" s="72"/>
      <c r="R50" s="72"/>
      <c r="S50" s="72"/>
      <c r="T50" s="54"/>
      <c r="U50" s="54"/>
      <c r="W50" s="54"/>
      <c r="X50" s="54"/>
      <c r="Y50" s="54"/>
      <c r="Z50" s="54"/>
      <c r="AA50" s="54"/>
      <c r="AB50" s="54"/>
      <c r="AC50" s="72"/>
      <c r="AD50" s="72"/>
      <c r="AE50" s="72"/>
      <c r="AF50" s="72"/>
      <c r="AG50" s="72"/>
      <c r="AH50" s="72"/>
      <c r="AI50" s="72"/>
      <c r="AJ50" s="54"/>
      <c r="AK50" s="54"/>
      <c r="AL50" s="54"/>
      <c r="AM50" s="54"/>
      <c r="AN50" s="54"/>
      <c r="AO50" s="54"/>
      <c r="AP50" s="54"/>
      <c r="AQ50" s="54"/>
      <c r="AR50" s="54"/>
      <c r="AS50" s="89"/>
    </row>
    <row r="51" spans="4:47" ht="15" customHeight="1">
      <c r="D51" s="88"/>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90"/>
      <c r="AT51" s="64"/>
      <c r="AU51" s="64"/>
    </row>
    <row r="52" spans="4:47" ht="15" customHeight="1">
      <c r="D52" s="88"/>
      <c r="E52" s="60" t="s">
        <v>79</v>
      </c>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4"/>
      <c r="AP52" s="54"/>
      <c r="AQ52" s="54"/>
      <c r="AR52" s="54"/>
      <c r="AS52" s="89"/>
    </row>
    <row r="53" spans="4:47" ht="15" customHeight="1">
      <c r="D53" s="88"/>
      <c r="F53" s="62" t="s">
        <v>80</v>
      </c>
      <c r="G53" s="71"/>
      <c r="H53" s="71"/>
      <c r="I53" s="71"/>
      <c r="J53" s="71"/>
      <c r="K53" s="71"/>
      <c r="L53" s="71"/>
      <c r="M53" s="72"/>
      <c r="N53" s="72"/>
      <c r="O53" s="72"/>
      <c r="P53" s="72"/>
      <c r="Q53" s="72"/>
      <c r="R53" s="72"/>
      <c r="S53" s="72"/>
      <c r="T53" s="54"/>
      <c r="U53" s="54"/>
      <c r="W53" s="54"/>
      <c r="X53" s="54"/>
      <c r="Y53" s="54"/>
      <c r="Z53" s="54"/>
      <c r="AA53" s="54"/>
      <c r="AB53" s="54"/>
      <c r="AC53" s="72"/>
      <c r="AD53" s="72"/>
      <c r="AE53" s="72"/>
      <c r="AF53" s="72"/>
      <c r="AG53" s="72"/>
      <c r="AH53" s="72"/>
      <c r="AI53" s="72"/>
      <c r="AJ53" s="54"/>
      <c r="AK53" s="54"/>
      <c r="AL53" s="54"/>
      <c r="AM53" s="54"/>
      <c r="AN53" s="54"/>
      <c r="AO53" s="54"/>
      <c r="AP53" s="54"/>
      <c r="AQ53" s="54"/>
      <c r="AR53" s="54"/>
      <c r="AS53" s="89"/>
    </row>
    <row r="54" spans="4:47" ht="15" customHeight="1">
      <c r="D54" s="88"/>
      <c r="F54" s="62" t="s">
        <v>81</v>
      </c>
      <c r="G54" s="71"/>
      <c r="H54" s="71"/>
      <c r="I54" s="71"/>
      <c r="J54" s="71"/>
      <c r="K54" s="71"/>
      <c r="L54" s="71"/>
      <c r="M54" s="72"/>
      <c r="N54" s="72"/>
      <c r="O54" s="72"/>
      <c r="P54" s="72"/>
      <c r="Q54" s="72"/>
      <c r="R54" s="72"/>
      <c r="S54" s="72"/>
      <c r="T54" s="54"/>
      <c r="U54" s="54"/>
      <c r="W54" s="54"/>
      <c r="X54" s="54"/>
      <c r="Y54" s="54"/>
      <c r="Z54" s="54"/>
      <c r="AA54" s="54"/>
      <c r="AB54" s="54"/>
      <c r="AC54" s="72"/>
      <c r="AD54" s="72"/>
      <c r="AE54" s="72"/>
      <c r="AF54" s="72"/>
      <c r="AG54" s="72"/>
      <c r="AH54" s="72"/>
      <c r="AI54" s="72"/>
      <c r="AJ54" s="54"/>
      <c r="AK54" s="54"/>
      <c r="AL54" s="54"/>
      <c r="AM54" s="54"/>
      <c r="AN54" s="54"/>
      <c r="AO54" s="62"/>
      <c r="AP54" s="62"/>
      <c r="AQ54" s="62"/>
      <c r="AR54" s="62"/>
      <c r="AS54" s="90"/>
      <c r="AT54" s="64"/>
    </row>
    <row r="55" spans="4:47" ht="15" customHeight="1">
      <c r="D55" s="88"/>
      <c r="E55" s="61"/>
      <c r="F55" s="62" t="s">
        <v>82</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5"/>
      <c r="AP55" s="65"/>
      <c r="AQ55" s="65"/>
      <c r="AR55" s="65"/>
      <c r="AS55" s="90"/>
      <c r="AT55" s="64"/>
    </row>
    <row r="56" spans="4:47" ht="15" customHeight="1">
      <c r="D56" s="88"/>
      <c r="E56" s="60"/>
      <c r="F56" s="11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2"/>
      <c r="AP56" s="62"/>
      <c r="AQ56" s="62"/>
      <c r="AR56" s="62"/>
      <c r="AS56" s="90"/>
      <c r="AT56" s="64"/>
      <c r="AU56" s="64"/>
    </row>
    <row r="57" spans="4:47" ht="15" customHeight="1">
      <c r="D57" s="88"/>
      <c r="E57" s="61"/>
      <c r="F57" s="62" t="s">
        <v>83</v>
      </c>
      <c r="G57" s="71"/>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54"/>
      <c r="AP57" s="54"/>
      <c r="AQ57" s="54"/>
      <c r="AR57" s="54"/>
      <c r="AS57" s="89"/>
    </row>
    <row r="58" spans="4:47" ht="15" customHeight="1">
      <c r="D58" s="88"/>
      <c r="F58" s="62" t="s">
        <v>84</v>
      </c>
      <c r="G58" s="62"/>
      <c r="H58" s="71"/>
      <c r="I58" s="71"/>
      <c r="J58" s="71"/>
      <c r="K58" s="71"/>
      <c r="L58" s="71"/>
      <c r="M58" s="72"/>
      <c r="N58" s="72"/>
      <c r="O58" s="72"/>
      <c r="P58" s="72"/>
      <c r="Q58" s="72"/>
      <c r="R58" s="72"/>
      <c r="S58" s="72"/>
      <c r="T58" s="54"/>
      <c r="U58" s="54"/>
      <c r="W58" s="54"/>
      <c r="X58" s="54"/>
      <c r="Y58" s="54"/>
      <c r="Z58" s="54"/>
      <c r="AA58" s="54"/>
      <c r="AB58" s="54"/>
      <c r="AC58" s="72"/>
      <c r="AD58" s="72"/>
      <c r="AE58" s="72"/>
      <c r="AF58" s="72"/>
      <c r="AG58" s="72"/>
      <c r="AH58" s="72"/>
      <c r="AI58" s="72"/>
      <c r="AJ58" s="54"/>
      <c r="AK58" s="54"/>
      <c r="AL58" s="54"/>
      <c r="AM58" s="54"/>
      <c r="AN58" s="54"/>
      <c r="AO58" s="54"/>
      <c r="AP58" s="54"/>
      <c r="AQ58" s="54"/>
      <c r="AR58" s="54"/>
      <c r="AS58" s="89"/>
    </row>
    <row r="59" spans="4:47" ht="15" customHeight="1" thickBot="1">
      <c r="D59" s="118"/>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20"/>
    </row>
    <row r="60" spans="4:47" ht="15" customHeight="1" thickTop="1">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3C2CB-0974-4201-91F2-76E9154841FA}">
  <sheetPr codeName="Sheet69">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159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5086</v>
      </c>
      <c r="C5" s="375" t="s">
        <v>5087</v>
      </c>
      <c r="D5" s="27" t="s">
        <v>4723</v>
      </c>
      <c r="E5" s="28" t="s">
        <v>4630</v>
      </c>
      <c r="F5" s="29" t="s">
        <v>4616</v>
      </c>
      <c r="G5" s="31" t="s">
        <v>4631</v>
      </c>
      <c r="H5" s="24"/>
    </row>
    <row r="6" spans="2:8">
      <c r="B6" s="324" t="s">
        <v>5088</v>
      </c>
      <c r="C6" s="33" t="s">
        <v>5089</v>
      </c>
      <c r="D6" s="363" t="s">
        <v>4634</v>
      </c>
      <c r="E6" s="5" t="s">
        <v>4635</v>
      </c>
      <c r="F6" s="35"/>
      <c r="G6" s="36"/>
      <c r="H6" s="24"/>
    </row>
    <row r="7" spans="2:8">
      <c r="B7" s="324" t="s">
        <v>160</v>
      </c>
      <c r="C7" s="325" t="s">
        <v>5090</v>
      </c>
      <c r="D7" s="326" t="s">
        <v>5091</v>
      </c>
      <c r="E7" s="376" t="s">
        <v>4635</v>
      </c>
      <c r="F7" s="377"/>
      <c r="G7" s="378" t="s">
        <v>5092</v>
      </c>
      <c r="H7" s="24"/>
    </row>
    <row r="8" spans="2:8">
      <c r="B8" s="324" t="s">
        <v>161</v>
      </c>
      <c r="C8" s="325" t="s">
        <v>5093</v>
      </c>
      <c r="D8" s="379" t="s">
        <v>5091</v>
      </c>
      <c r="E8" s="5" t="s">
        <v>4635</v>
      </c>
      <c r="F8" s="340"/>
      <c r="G8" s="355" t="s">
        <v>5094</v>
      </c>
      <c r="H8" s="24"/>
    </row>
    <row r="9" spans="2:8" ht="45">
      <c r="B9" s="336" t="s">
        <v>5095</v>
      </c>
      <c r="C9" s="337" t="s">
        <v>5096</v>
      </c>
      <c r="D9" s="338" t="s">
        <v>4619</v>
      </c>
      <c r="E9" s="339" t="s">
        <v>5097</v>
      </c>
      <c r="F9" s="340"/>
      <c r="G9" s="355" t="s">
        <v>5099</v>
      </c>
      <c r="H9" s="24"/>
    </row>
    <row r="10" spans="2:8" ht="30.75" thickBot="1">
      <c r="B10" s="336" t="s">
        <v>5100</v>
      </c>
      <c r="C10" s="337" t="s">
        <v>5101</v>
      </c>
      <c r="D10" s="338" t="s">
        <v>4619</v>
      </c>
      <c r="E10" s="339" t="s">
        <v>5097</v>
      </c>
      <c r="F10" s="340"/>
      <c r="G10" s="355" t="s">
        <v>5098</v>
      </c>
      <c r="H10" s="24"/>
    </row>
    <row r="11" spans="2:8" ht="13.5" customHeight="1">
      <c r="B11" s="43"/>
      <c r="C11" s="43"/>
      <c r="D11" s="44"/>
      <c r="E11" s="45"/>
      <c r="F11" s="45"/>
      <c r="G11" s="43"/>
      <c r="H11"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22FD-A256-4CC2-915C-CEFE811D6FBC}">
  <sheetPr codeName="Sheet80">
    <outlinePr summaryBelow="0"/>
    <pageSetUpPr fitToPage="1"/>
  </sheetPr>
  <dimension ref="B1:H5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5104</v>
      </c>
      <c r="C2" s="13"/>
      <c r="D2" s="13"/>
      <c r="E2" s="13"/>
      <c r="F2" s="13"/>
      <c r="G2" s="14"/>
      <c r="H2" s="15"/>
    </row>
    <row r="3" spans="2:8" ht="13.5" customHeight="1">
      <c r="B3" s="369"/>
      <c r="C3" s="369"/>
      <c r="D3" s="369"/>
      <c r="E3" s="369"/>
      <c r="F3" s="369"/>
      <c r="G3" s="369"/>
    </row>
    <row r="4" spans="2:8" ht="13.5" customHeight="1">
      <c r="B4" s="7" t="s">
        <v>5105</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c r="B7" s="25" t="s">
        <v>5106</v>
      </c>
      <c r="C7" s="26" t="s">
        <v>5107</v>
      </c>
      <c r="D7" s="27" t="s">
        <v>4743</v>
      </c>
      <c r="E7" s="28" t="s">
        <v>4630</v>
      </c>
      <c r="F7" s="29" t="s">
        <v>4616</v>
      </c>
      <c r="G7" s="31" t="s">
        <v>4631</v>
      </c>
      <c r="H7" s="24"/>
    </row>
    <row r="8" spans="2:8">
      <c r="B8" s="32" t="s">
        <v>5108</v>
      </c>
      <c r="C8" s="33" t="s">
        <v>5109</v>
      </c>
      <c r="D8" s="34" t="s">
        <v>4634</v>
      </c>
      <c r="E8" s="4" t="s">
        <v>4635</v>
      </c>
      <c r="F8" s="35"/>
      <c r="G8" s="36"/>
      <c r="H8" s="24"/>
    </row>
    <row r="9" spans="2:8" ht="75">
      <c r="B9" s="32" t="s">
        <v>5110</v>
      </c>
      <c r="C9" s="33" t="s">
        <v>5111</v>
      </c>
      <c r="D9" s="34" t="s">
        <v>4743</v>
      </c>
      <c r="E9" s="4" t="s">
        <v>4630</v>
      </c>
      <c r="F9" s="35" t="s">
        <v>4759</v>
      </c>
      <c r="G9" s="36" t="s">
        <v>5112</v>
      </c>
      <c r="H9" s="24"/>
    </row>
    <row r="10" spans="2:8">
      <c r="B10" s="32" t="s">
        <v>5113</v>
      </c>
      <c r="C10" s="33" t="s">
        <v>5114</v>
      </c>
      <c r="D10" s="34" t="s">
        <v>4634</v>
      </c>
      <c r="E10" s="4" t="s">
        <v>4635</v>
      </c>
      <c r="F10" s="35"/>
      <c r="G10" s="36"/>
      <c r="H10" s="24"/>
    </row>
    <row r="11" spans="2:8" ht="75">
      <c r="B11" s="32" t="s">
        <v>5115</v>
      </c>
      <c r="C11" s="33" t="s">
        <v>5116</v>
      </c>
      <c r="D11" s="34" t="s">
        <v>4743</v>
      </c>
      <c r="E11" s="4" t="s">
        <v>4630</v>
      </c>
      <c r="F11" s="35" t="s">
        <v>4759</v>
      </c>
      <c r="G11" s="36" t="s">
        <v>5117</v>
      </c>
      <c r="H11" s="24"/>
    </row>
    <row r="12" spans="2:8">
      <c r="B12" s="32" t="s">
        <v>5118</v>
      </c>
      <c r="C12" s="33" t="s">
        <v>5119</v>
      </c>
      <c r="D12" s="34" t="s">
        <v>4634</v>
      </c>
      <c r="E12" s="4" t="s">
        <v>4635</v>
      </c>
      <c r="F12" s="35"/>
      <c r="G12" s="36"/>
      <c r="H12" s="24"/>
    </row>
    <row r="13" spans="2:8" ht="75">
      <c r="B13" s="32" t="s">
        <v>5120</v>
      </c>
      <c r="C13" s="33" t="s">
        <v>5121</v>
      </c>
      <c r="D13" s="34" t="s">
        <v>4743</v>
      </c>
      <c r="E13" s="4" t="s">
        <v>4630</v>
      </c>
      <c r="F13" s="35" t="s">
        <v>4759</v>
      </c>
      <c r="G13" s="36" t="s">
        <v>5122</v>
      </c>
      <c r="H13" s="24"/>
    </row>
    <row r="14" spans="2:8">
      <c r="B14" s="32" t="s">
        <v>5123</v>
      </c>
      <c r="C14" s="33" t="s">
        <v>5124</v>
      </c>
      <c r="D14" s="34" t="s">
        <v>4634</v>
      </c>
      <c r="E14" s="4" t="s">
        <v>4635</v>
      </c>
      <c r="F14" s="35"/>
      <c r="G14" s="36"/>
      <c r="H14" s="24"/>
    </row>
    <row r="15" spans="2:8" ht="75">
      <c r="B15" s="32" t="s">
        <v>5125</v>
      </c>
      <c r="C15" s="33" t="s">
        <v>5126</v>
      </c>
      <c r="D15" s="34" t="s">
        <v>4743</v>
      </c>
      <c r="E15" s="4" t="s">
        <v>4630</v>
      </c>
      <c r="F15" s="35" t="s">
        <v>4759</v>
      </c>
      <c r="G15" s="36" t="s">
        <v>5127</v>
      </c>
      <c r="H15" s="24"/>
    </row>
    <row r="16" spans="2:8">
      <c r="B16" s="32" t="s">
        <v>5128</v>
      </c>
      <c r="C16" s="33" t="s">
        <v>5129</v>
      </c>
      <c r="D16" s="34" t="s">
        <v>4634</v>
      </c>
      <c r="E16" s="4" t="s">
        <v>4635</v>
      </c>
      <c r="F16" s="35"/>
      <c r="G16" s="36"/>
      <c r="H16" s="24"/>
    </row>
    <row r="17" spans="2:8" ht="75">
      <c r="B17" s="32" t="s">
        <v>5130</v>
      </c>
      <c r="C17" s="33" t="s">
        <v>5131</v>
      </c>
      <c r="D17" s="34" t="s">
        <v>4743</v>
      </c>
      <c r="E17" s="4" t="s">
        <v>4630</v>
      </c>
      <c r="F17" s="35" t="s">
        <v>4759</v>
      </c>
      <c r="G17" s="36" t="s">
        <v>5132</v>
      </c>
      <c r="H17" s="24"/>
    </row>
    <row r="18" spans="2:8">
      <c r="B18" s="32" t="s">
        <v>5133</v>
      </c>
      <c r="C18" s="33" t="s">
        <v>5134</v>
      </c>
      <c r="D18" s="34" t="s">
        <v>4634</v>
      </c>
      <c r="E18" s="4" t="s">
        <v>4635</v>
      </c>
      <c r="F18" s="35"/>
      <c r="G18" s="36"/>
      <c r="H18" s="24"/>
    </row>
    <row r="19" spans="2:8" ht="75">
      <c r="B19" s="32" t="s">
        <v>5135</v>
      </c>
      <c r="C19" s="33" t="s">
        <v>5136</v>
      </c>
      <c r="D19" s="34" t="s">
        <v>4743</v>
      </c>
      <c r="E19" s="4" t="s">
        <v>4630</v>
      </c>
      <c r="F19" s="35" t="s">
        <v>4759</v>
      </c>
      <c r="G19" s="36" t="s">
        <v>5137</v>
      </c>
      <c r="H19" s="24"/>
    </row>
    <row r="20" spans="2:8">
      <c r="B20" s="32" t="s">
        <v>5138</v>
      </c>
      <c r="C20" s="33" t="s">
        <v>5139</v>
      </c>
      <c r="D20" s="34" t="s">
        <v>4634</v>
      </c>
      <c r="E20" s="4" t="s">
        <v>4635</v>
      </c>
      <c r="F20" s="35"/>
      <c r="G20" s="36"/>
      <c r="H20" s="24"/>
    </row>
    <row r="21" spans="2:8" ht="45">
      <c r="B21" s="32" t="s">
        <v>5140</v>
      </c>
      <c r="C21" s="33" t="s">
        <v>5141</v>
      </c>
      <c r="D21" s="34" t="s">
        <v>4743</v>
      </c>
      <c r="E21" s="4" t="s">
        <v>4630</v>
      </c>
      <c r="F21" s="35" t="s">
        <v>4759</v>
      </c>
      <c r="G21" s="36" t="s">
        <v>5142</v>
      </c>
      <c r="H21" s="24"/>
    </row>
    <row r="22" spans="2:8">
      <c r="B22" s="32" t="s">
        <v>5143</v>
      </c>
      <c r="C22" s="33" t="s">
        <v>5144</v>
      </c>
      <c r="D22" s="34" t="s">
        <v>4634</v>
      </c>
      <c r="E22" s="4" t="s">
        <v>4635</v>
      </c>
      <c r="F22" s="35"/>
      <c r="G22" s="36"/>
      <c r="H22" s="24"/>
    </row>
    <row r="23" spans="2:8" ht="17.25" thickBot="1">
      <c r="B23" s="32" t="s">
        <v>5145</v>
      </c>
      <c r="C23" s="33" t="s">
        <v>5146</v>
      </c>
      <c r="D23" s="34" t="s">
        <v>4743</v>
      </c>
      <c r="E23" s="4" t="s">
        <v>4630</v>
      </c>
      <c r="F23" s="35"/>
      <c r="G23" s="36" t="s">
        <v>5147</v>
      </c>
      <c r="H23" s="24"/>
    </row>
    <row r="24" spans="2:8" ht="20.100000000000001" customHeight="1">
      <c r="B24" s="381"/>
      <c r="C24" s="342"/>
      <c r="D24" s="343"/>
      <c r="E24" s="46"/>
      <c r="F24" s="46"/>
      <c r="G24" s="382"/>
      <c r="H24" s="383"/>
    </row>
    <row r="25" spans="2:8" ht="20.100000000000001" customHeight="1" thickBot="1">
      <c r="B25" s="384"/>
      <c r="C25" s="350"/>
      <c r="D25" s="351"/>
      <c r="E25" s="352"/>
      <c r="F25" s="352"/>
      <c r="G25" s="385"/>
      <c r="H25" s="383"/>
    </row>
    <row r="26" spans="2:8" ht="20.100000000000001" customHeight="1">
      <c r="B26" s="341" t="s">
        <v>5148</v>
      </c>
      <c r="C26" s="342"/>
      <c r="D26" s="343"/>
      <c r="E26" s="46"/>
      <c r="F26" s="46"/>
      <c r="G26" s="344"/>
      <c r="H26" s="24"/>
    </row>
    <row r="27" spans="2:8" ht="20.100000000000001" customHeight="1">
      <c r="B27" s="345" t="s">
        <v>5149</v>
      </c>
      <c r="C27" s="346"/>
      <c r="D27" s="347"/>
      <c r="G27" s="348"/>
      <c r="H27" s="24"/>
    </row>
    <row r="28" spans="2:8" ht="20.100000000000001" customHeight="1">
      <c r="B28" s="345" t="s">
        <v>5150</v>
      </c>
      <c r="C28" s="346"/>
      <c r="D28" s="347"/>
      <c r="G28" s="348"/>
      <c r="H28" s="24"/>
    </row>
    <row r="29" spans="2:8" ht="20.100000000000001" customHeight="1">
      <c r="B29" s="345"/>
      <c r="C29" s="346"/>
      <c r="D29" s="347"/>
      <c r="G29" s="348"/>
      <c r="H29" s="24"/>
    </row>
    <row r="30" spans="2:8" ht="20.100000000000001" customHeight="1">
      <c r="B30" s="386" t="s">
        <v>5151</v>
      </c>
      <c r="C30" s="387"/>
      <c r="D30" s="388" t="s">
        <v>5152</v>
      </c>
      <c r="E30" s="389"/>
      <c r="G30" s="348"/>
      <c r="H30" s="24"/>
    </row>
    <row r="31" spans="2:8" ht="20.100000000000001" customHeight="1">
      <c r="B31" s="345"/>
      <c r="C31" s="346"/>
      <c r="D31" s="347"/>
      <c r="G31" s="348"/>
      <c r="H31" s="24"/>
    </row>
    <row r="32" spans="2:8" ht="20.100000000000001" customHeight="1">
      <c r="B32" s="345"/>
      <c r="C32" s="346"/>
      <c r="D32" s="347"/>
      <c r="G32" s="348"/>
      <c r="H32" s="24"/>
    </row>
    <row r="33" spans="2:8" ht="20.100000000000001" customHeight="1">
      <c r="B33" s="345"/>
      <c r="C33" s="346"/>
      <c r="D33" s="347"/>
      <c r="G33" s="348"/>
      <c r="H33" s="24"/>
    </row>
    <row r="34" spans="2:8" ht="20.100000000000001" customHeight="1">
      <c r="B34" s="345"/>
      <c r="C34" s="346"/>
      <c r="D34" s="347"/>
      <c r="G34" s="348"/>
      <c r="H34" s="24"/>
    </row>
    <row r="35" spans="2:8" ht="20.100000000000001" customHeight="1">
      <c r="B35" s="345"/>
      <c r="C35" s="346"/>
      <c r="D35" s="347"/>
      <c r="G35" s="348"/>
      <c r="H35" s="24"/>
    </row>
    <row r="36" spans="2:8" ht="20.100000000000001" customHeight="1">
      <c r="B36" s="345"/>
      <c r="C36" s="346"/>
      <c r="D36" s="347"/>
      <c r="G36" s="348"/>
      <c r="H36" s="24"/>
    </row>
    <row r="37" spans="2:8" ht="20.100000000000001" customHeight="1">
      <c r="B37" s="345"/>
      <c r="C37" s="346"/>
      <c r="D37" s="347"/>
      <c r="G37" s="348"/>
      <c r="H37" s="24"/>
    </row>
    <row r="38" spans="2:8" ht="20.100000000000001" customHeight="1">
      <c r="B38" s="345"/>
      <c r="C38" s="346"/>
      <c r="D38" s="347"/>
      <c r="G38" s="348"/>
      <c r="H38" s="24"/>
    </row>
    <row r="39" spans="2:8" ht="20.100000000000001" customHeight="1">
      <c r="B39" s="345"/>
      <c r="C39" s="346"/>
      <c r="D39" s="347"/>
      <c r="G39" s="348"/>
      <c r="H39" s="24"/>
    </row>
    <row r="40" spans="2:8" ht="20.100000000000001" customHeight="1">
      <c r="B40" s="345"/>
      <c r="C40" s="346"/>
      <c r="D40" s="347"/>
      <c r="G40" s="348"/>
      <c r="H40" s="24"/>
    </row>
    <row r="41" spans="2:8" ht="20.100000000000001" customHeight="1">
      <c r="B41" s="345" t="s">
        <v>5153</v>
      </c>
      <c r="C41" s="346"/>
      <c r="D41" s="347"/>
      <c r="G41" s="348"/>
      <c r="H41" s="24"/>
    </row>
    <row r="42" spans="2:8" ht="20.100000000000001" customHeight="1">
      <c r="B42" s="345" t="s">
        <v>5154</v>
      </c>
      <c r="C42" s="346"/>
      <c r="D42" s="347"/>
      <c r="G42" s="348"/>
      <c r="H42" s="24"/>
    </row>
    <row r="43" spans="2:8" ht="20.100000000000001" customHeight="1">
      <c r="B43" s="345"/>
      <c r="C43" s="346"/>
      <c r="D43" s="347"/>
      <c r="G43" s="348"/>
      <c r="H43" s="24"/>
    </row>
    <row r="44" spans="2:8" ht="20.100000000000001" customHeight="1">
      <c r="B44" s="386" t="s">
        <v>5151</v>
      </c>
      <c r="C44" s="346"/>
      <c r="D44" s="388" t="s">
        <v>5152</v>
      </c>
      <c r="G44" s="348"/>
      <c r="H44" s="24"/>
    </row>
    <row r="45" spans="2:8" ht="20.100000000000001" customHeight="1">
      <c r="B45" s="345"/>
      <c r="C45" s="346"/>
      <c r="D45" s="347"/>
      <c r="G45" s="348"/>
      <c r="H45" s="24"/>
    </row>
    <row r="46" spans="2:8" ht="20.100000000000001" customHeight="1">
      <c r="B46" s="345"/>
      <c r="C46" s="346"/>
      <c r="D46" s="347"/>
      <c r="G46" s="348"/>
      <c r="H46" s="24"/>
    </row>
    <row r="47" spans="2:8" ht="20.100000000000001" customHeight="1">
      <c r="B47" s="345"/>
      <c r="C47" s="346"/>
      <c r="D47" s="347"/>
      <c r="G47" s="348"/>
      <c r="H47" s="24"/>
    </row>
    <row r="48" spans="2:8" ht="20.100000000000001" customHeight="1">
      <c r="B48" s="345"/>
      <c r="C48" s="346"/>
      <c r="D48" s="347"/>
      <c r="G48" s="348"/>
      <c r="H48" s="24"/>
    </row>
    <row r="49" spans="2:8" ht="20.100000000000001" customHeight="1">
      <c r="B49" s="345"/>
      <c r="C49" s="346"/>
      <c r="D49" s="347"/>
      <c r="G49" s="348"/>
      <c r="H49" s="24"/>
    </row>
    <row r="50" spans="2:8" ht="20.100000000000001" customHeight="1">
      <c r="B50" s="345"/>
      <c r="C50" s="346"/>
      <c r="D50" s="347"/>
      <c r="G50" s="348"/>
      <c r="H50" s="24"/>
    </row>
    <row r="51" spans="2:8" ht="20.100000000000001" customHeight="1">
      <c r="B51" s="345"/>
      <c r="C51" s="346"/>
      <c r="D51" s="347"/>
      <c r="G51" s="348"/>
      <c r="H51" s="24"/>
    </row>
    <row r="52" spans="2:8" ht="20.100000000000001" customHeight="1">
      <c r="B52" s="345"/>
      <c r="C52" s="346"/>
      <c r="D52" s="347"/>
      <c r="G52" s="348"/>
      <c r="H52" s="24"/>
    </row>
    <row r="53" spans="2:8" ht="20.100000000000001" customHeight="1">
      <c r="B53" s="345"/>
      <c r="C53" s="346"/>
      <c r="D53" s="347"/>
      <c r="G53" s="348"/>
      <c r="H53" s="24"/>
    </row>
    <row r="54" spans="2:8" ht="20.100000000000001" customHeight="1">
      <c r="B54" s="345"/>
      <c r="C54" s="346"/>
      <c r="D54" s="347"/>
      <c r="G54" s="348"/>
      <c r="H54" s="24"/>
    </row>
    <row r="55" spans="2:8" ht="20.100000000000001" customHeight="1" thickBot="1">
      <c r="B55" s="349"/>
      <c r="C55" s="350"/>
      <c r="D55" s="351"/>
      <c r="E55" s="352"/>
      <c r="F55" s="352"/>
      <c r="G55" s="353"/>
      <c r="H55" s="24"/>
    </row>
    <row r="56" spans="2:8" ht="20.100000000000001" customHeight="1">
      <c r="B56" s="43"/>
      <c r="C56" s="43"/>
      <c r="D56" s="44"/>
      <c r="E56" s="45"/>
      <c r="F56" s="45"/>
      <c r="G56" s="43"/>
      <c r="H56" s="9"/>
    </row>
  </sheetData>
  <phoneticPr fontId="4"/>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7871-F0FC-45D8-A927-436F5960083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370" t="s">
        <v>3</v>
      </c>
      <c r="C2" s="371"/>
      <c r="D2" s="371"/>
      <c r="E2" s="371"/>
      <c r="F2" s="371"/>
      <c r="G2" s="372"/>
      <c r="H2" s="15"/>
    </row>
    <row r="3" spans="2:8" ht="13.5" customHeight="1">
      <c r="B3" s="369"/>
      <c r="C3" s="369"/>
      <c r="D3" s="369"/>
      <c r="E3" s="369"/>
      <c r="F3" s="369"/>
      <c r="G3" s="369"/>
    </row>
    <row r="4" spans="2:8" ht="13.5" customHeight="1">
      <c r="D4" s="7"/>
      <c r="E4" s="7"/>
      <c r="F4" s="7"/>
      <c r="G4" s="658" t="s">
        <v>8373</v>
      </c>
    </row>
    <row r="5" spans="2:8" ht="13.5" customHeight="1" thickBot="1">
      <c r="D5" s="7"/>
      <c r="E5" s="7"/>
      <c r="F5" s="7"/>
    </row>
    <row r="6" spans="2:8" ht="20.25" customHeight="1" thickBot="1">
      <c r="B6" s="659" t="s">
        <v>25</v>
      </c>
      <c r="C6" s="660" t="s">
        <v>26</v>
      </c>
      <c r="D6" s="660" t="s">
        <v>27</v>
      </c>
      <c r="E6" s="660" t="s">
        <v>28</v>
      </c>
      <c r="F6" s="661" t="s">
        <v>29</v>
      </c>
      <c r="G6" s="662" t="s">
        <v>30</v>
      </c>
    </row>
    <row r="7" spans="2:8">
      <c r="B7" s="25" t="s">
        <v>875</v>
      </c>
      <c r="C7" s="26" t="s">
        <v>8374</v>
      </c>
      <c r="D7" s="27" t="s">
        <v>6228</v>
      </c>
      <c r="E7" s="28" t="s">
        <v>5419</v>
      </c>
      <c r="F7" s="29" t="s">
        <v>8375</v>
      </c>
      <c r="G7" s="31" t="s">
        <v>4722</v>
      </c>
      <c r="H7" s="24"/>
    </row>
    <row r="8" spans="2:8">
      <c r="B8" s="32" t="s">
        <v>8376</v>
      </c>
      <c r="C8" s="33" t="s">
        <v>8377</v>
      </c>
      <c r="D8" s="34" t="s">
        <v>4634</v>
      </c>
      <c r="E8" s="4" t="s">
        <v>8378</v>
      </c>
      <c r="F8" s="35"/>
      <c r="G8" s="36"/>
      <c r="H8" s="24"/>
    </row>
    <row r="9" spans="2:8" ht="17.25" thickBot="1">
      <c r="B9" s="336" t="s">
        <v>707</v>
      </c>
      <c r="C9" s="337" t="s">
        <v>8379</v>
      </c>
      <c r="D9" s="338" t="s">
        <v>4623</v>
      </c>
      <c r="E9" s="339" t="s">
        <v>8380</v>
      </c>
      <c r="F9" s="340"/>
      <c r="G9" s="355"/>
      <c r="H9" s="24"/>
    </row>
    <row r="10" spans="2:8" ht="20.100000000000001" customHeight="1">
      <c r="B10" s="43"/>
      <c r="C10" s="43"/>
      <c r="D10" s="44"/>
      <c r="E10" s="45"/>
      <c r="F10" s="45"/>
      <c r="G10" s="43"/>
      <c r="H10" s="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78801-2B3A-4441-947F-DF6D10ECAD1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370" t="s">
        <v>4</v>
      </c>
      <c r="C2" s="371"/>
      <c r="D2" s="371"/>
      <c r="E2" s="371"/>
      <c r="F2" s="371"/>
      <c r="G2" s="372"/>
      <c r="H2" s="15"/>
    </row>
    <row r="3" spans="2:8" ht="13.5" customHeight="1">
      <c r="B3" s="369"/>
      <c r="C3" s="369"/>
      <c r="D3" s="369"/>
      <c r="E3" s="369"/>
      <c r="F3" s="369"/>
      <c r="G3" s="369"/>
    </row>
    <row r="4" spans="2:8" ht="13.5" customHeight="1">
      <c r="D4" s="7"/>
      <c r="E4" s="7"/>
      <c r="F4" s="7"/>
      <c r="G4" s="658" t="s">
        <v>8373</v>
      </c>
    </row>
    <row r="5" spans="2:8" ht="13.5" customHeight="1" thickBot="1">
      <c r="D5" s="7"/>
      <c r="E5" s="7"/>
      <c r="F5" s="7"/>
    </row>
    <row r="6" spans="2:8" ht="20.25" customHeight="1" thickBot="1">
      <c r="B6" s="659" t="s">
        <v>25</v>
      </c>
      <c r="C6" s="660" t="s">
        <v>26</v>
      </c>
      <c r="D6" s="660" t="s">
        <v>27</v>
      </c>
      <c r="E6" s="660" t="s">
        <v>28</v>
      </c>
      <c r="F6" s="661" t="s">
        <v>29</v>
      </c>
      <c r="G6" s="662" t="s">
        <v>30</v>
      </c>
    </row>
    <row r="7" spans="2:8">
      <c r="B7" s="25" t="s">
        <v>876</v>
      </c>
      <c r="C7" s="26" t="s">
        <v>8381</v>
      </c>
      <c r="D7" s="27" t="s">
        <v>6228</v>
      </c>
      <c r="E7" s="28" t="s">
        <v>5419</v>
      </c>
      <c r="F7" s="29" t="s">
        <v>8375</v>
      </c>
      <c r="G7" s="31" t="s">
        <v>4722</v>
      </c>
      <c r="H7" s="24"/>
    </row>
    <row r="8" spans="2:8">
      <c r="B8" s="32" t="s">
        <v>8382</v>
      </c>
      <c r="C8" s="33" t="s">
        <v>8383</v>
      </c>
      <c r="D8" s="34" t="s">
        <v>4634</v>
      </c>
      <c r="E8" s="4" t="s">
        <v>8378</v>
      </c>
      <c r="F8" s="35"/>
      <c r="G8" s="36"/>
      <c r="H8" s="24"/>
    </row>
    <row r="9" spans="2:8" ht="17.25" thickBot="1">
      <c r="B9" s="336" t="s">
        <v>707</v>
      </c>
      <c r="C9" s="337" t="s">
        <v>8384</v>
      </c>
      <c r="D9" s="338" t="s">
        <v>4623</v>
      </c>
      <c r="E9" s="339" t="s">
        <v>8380</v>
      </c>
      <c r="F9" s="340"/>
      <c r="G9" s="355"/>
      <c r="H9" s="24"/>
    </row>
    <row r="10" spans="2:8" ht="20.100000000000001" customHeight="1">
      <c r="B10" s="43"/>
      <c r="C10" s="43"/>
      <c r="D10" s="44"/>
      <c r="E10" s="45"/>
      <c r="F10" s="45"/>
      <c r="G10" s="43"/>
      <c r="H10" s="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7ACA-8C91-4251-B440-1E1771281862}">
  <sheetPr codeName="Sheet79">
    <outlinePr summaryBelow="0"/>
    <pageSetUpPr fitToPage="1"/>
  </sheetPr>
  <dimension ref="B1:H192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1379</v>
      </c>
      <c r="C5" s="26" t="s">
        <v>5155</v>
      </c>
      <c r="D5" s="27" t="s">
        <v>5156</v>
      </c>
      <c r="E5" s="28" t="s">
        <v>4630</v>
      </c>
      <c r="F5" s="29" t="s">
        <v>4616</v>
      </c>
      <c r="G5" s="31" t="s">
        <v>4631</v>
      </c>
      <c r="H5" s="24"/>
    </row>
    <row r="6" spans="2:8">
      <c r="B6" s="32" t="s">
        <v>1380</v>
      </c>
      <c r="C6" s="33" t="s">
        <v>5157</v>
      </c>
      <c r="D6" s="34" t="s">
        <v>5158</v>
      </c>
      <c r="E6" s="4" t="s">
        <v>4635</v>
      </c>
      <c r="F6" s="35"/>
      <c r="G6" s="36"/>
      <c r="H6" s="24"/>
    </row>
    <row r="7" spans="2:8">
      <c r="B7" s="32" t="s">
        <v>5159</v>
      </c>
      <c r="C7" s="33" t="s">
        <v>5160</v>
      </c>
      <c r="D7" s="34" t="s">
        <v>4720</v>
      </c>
      <c r="E7" s="4" t="s">
        <v>4739</v>
      </c>
      <c r="F7" s="35"/>
      <c r="G7" s="36"/>
      <c r="H7" s="24"/>
    </row>
    <row r="8" spans="2:8">
      <c r="B8" s="32" t="s">
        <v>160</v>
      </c>
      <c r="C8" s="33" t="s">
        <v>5161</v>
      </c>
      <c r="D8" s="34" t="s">
        <v>5091</v>
      </c>
      <c r="E8" s="4" t="s">
        <v>4739</v>
      </c>
      <c r="F8" s="35"/>
      <c r="G8" s="36" t="s">
        <v>5162</v>
      </c>
      <c r="H8" s="24"/>
    </row>
    <row r="9" spans="2:8">
      <c r="B9" s="32" t="s">
        <v>161</v>
      </c>
      <c r="C9" s="33" t="s">
        <v>5163</v>
      </c>
      <c r="D9" s="34" t="s">
        <v>5091</v>
      </c>
      <c r="E9" s="4" t="s">
        <v>4739</v>
      </c>
      <c r="F9" s="35"/>
      <c r="G9" s="36" t="s">
        <v>5162</v>
      </c>
      <c r="H9" s="24"/>
    </row>
    <row r="10" spans="2:8">
      <c r="B10" s="32" t="s">
        <v>5164</v>
      </c>
      <c r="C10" s="33" t="s">
        <v>5165</v>
      </c>
      <c r="D10" s="34" t="s">
        <v>4634</v>
      </c>
      <c r="E10" s="4" t="s">
        <v>4739</v>
      </c>
      <c r="F10" s="35"/>
      <c r="G10" s="36"/>
      <c r="H10" s="24"/>
    </row>
    <row r="11" spans="2:8">
      <c r="B11" s="32" t="s">
        <v>5166</v>
      </c>
      <c r="C11" s="33" t="s">
        <v>5167</v>
      </c>
      <c r="D11" s="34" t="s">
        <v>4634</v>
      </c>
      <c r="E11" s="4" t="s">
        <v>4739</v>
      </c>
      <c r="F11" s="35"/>
      <c r="G11" s="36"/>
      <c r="H11" s="24"/>
    </row>
    <row r="12" spans="2:8" ht="17.25" thickBot="1">
      <c r="B12" s="32" t="s">
        <v>5168</v>
      </c>
      <c r="C12" s="33" t="s">
        <v>5169</v>
      </c>
      <c r="D12" s="34" t="s">
        <v>4634</v>
      </c>
      <c r="E12" s="4" t="s">
        <v>4635</v>
      </c>
      <c r="F12" s="35"/>
      <c r="G12" s="36"/>
      <c r="H12" s="24"/>
    </row>
    <row r="13" spans="2:8" ht="18.75" thickBot="1">
      <c r="B13" s="318" t="s">
        <v>5172</v>
      </c>
      <c r="C13" s="390"/>
      <c r="D13" s="391"/>
      <c r="E13" s="392"/>
      <c r="F13" s="392"/>
      <c r="G13" s="393"/>
      <c r="H13" s="24"/>
    </row>
    <row r="14" spans="2:8">
      <c r="B14" s="25" t="s">
        <v>5173</v>
      </c>
      <c r="C14" s="26" t="s">
        <v>5174</v>
      </c>
      <c r="D14" s="27" t="s">
        <v>4719</v>
      </c>
      <c r="E14" s="28" t="s">
        <v>5175</v>
      </c>
      <c r="F14" s="29"/>
      <c r="G14" s="399" t="s">
        <v>4792</v>
      </c>
      <c r="H14" s="24"/>
    </row>
    <row r="15" spans="2:8">
      <c r="B15" s="32" t="s">
        <v>5176</v>
      </c>
      <c r="C15" s="33" t="s">
        <v>2080</v>
      </c>
      <c r="D15" s="34" t="s">
        <v>4719</v>
      </c>
      <c r="E15" s="4" t="s">
        <v>5177</v>
      </c>
      <c r="F15" s="35"/>
      <c r="G15" s="378"/>
      <c r="H15" s="24"/>
    </row>
    <row r="16" spans="2:8">
      <c r="B16" s="32" t="s">
        <v>5178</v>
      </c>
      <c r="C16" s="33" t="s">
        <v>1568</v>
      </c>
      <c r="D16" s="34" t="s">
        <v>4719</v>
      </c>
      <c r="E16" s="4" t="s">
        <v>5177</v>
      </c>
      <c r="F16" s="35"/>
      <c r="G16" s="378"/>
      <c r="H16" s="24"/>
    </row>
    <row r="17" spans="2:8">
      <c r="B17" s="32" t="s">
        <v>5179</v>
      </c>
      <c r="C17" s="33" t="s">
        <v>1569</v>
      </c>
      <c r="D17" s="34" t="s">
        <v>4719</v>
      </c>
      <c r="E17" s="4" t="s">
        <v>5177</v>
      </c>
      <c r="F17" s="35"/>
      <c r="G17" s="378"/>
      <c r="H17" s="24"/>
    </row>
    <row r="18" spans="2:8">
      <c r="B18" s="32" t="s">
        <v>5180</v>
      </c>
      <c r="C18" s="33" t="s">
        <v>1570</v>
      </c>
      <c r="D18" s="34" t="s">
        <v>4719</v>
      </c>
      <c r="E18" s="4" t="s">
        <v>5177</v>
      </c>
      <c r="F18" s="35"/>
      <c r="G18" s="378"/>
      <c r="H18" s="24"/>
    </row>
    <row r="19" spans="2:8">
      <c r="B19" s="32" t="s">
        <v>5181</v>
      </c>
      <c r="C19" s="33" t="s">
        <v>5182</v>
      </c>
      <c r="D19" s="363" t="s">
        <v>4719</v>
      </c>
      <c r="E19" s="5" t="s">
        <v>5175</v>
      </c>
      <c r="F19" s="35"/>
      <c r="G19" s="355" t="s">
        <v>5183</v>
      </c>
      <c r="H19" s="24"/>
    </row>
    <row r="20" spans="2:8">
      <c r="B20" s="32" t="s">
        <v>5184</v>
      </c>
      <c r="C20" s="33" t="s">
        <v>2081</v>
      </c>
      <c r="D20" s="34" t="s">
        <v>4719</v>
      </c>
      <c r="E20" s="4" t="s">
        <v>5177</v>
      </c>
      <c r="F20" s="35"/>
      <c r="G20" s="378" t="s">
        <v>4722</v>
      </c>
      <c r="H20" s="24"/>
    </row>
    <row r="21" spans="2:8">
      <c r="B21" s="32" t="s">
        <v>5185</v>
      </c>
      <c r="C21" s="33" t="s">
        <v>2082</v>
      </c>
      <c r="D21" s="34" t="s">
        <v>4719</v>
      </c>
      <c r="E21" s="4" t="s">
        <v>5177</v>
      </c>
      <c r="F21" s="35"/>
      <c r="G21" s="378"/>
      <c r="H21" s="24"/>
    </row>
    <row r="22" spans="2:8">
      <c r="B22" s="32" t="s">
        <v>5186</v>
      </c>
      <c r="C22" s="33" t="s">
        <v>2083</v>
      </c>
      <c r="D22" s="34" t="s">
        <v>4719</v>
      </c>
      <c r="E22" s="4" t="s">
        <v>5177</v>
      </c>
      <c r="F22" s="35"/>
      <c r="G22" s="378"/>
      <c r="H22" s="24"/>
    </row>
    <row r="23" spans="2:8" ht="17.25" thickBot="1">
      <c r="B23" s="32" t="s">
        <v>836</v>
      </c>
      <c r="C23" s="33" t="s">
        <v>2084</v>
      </c>
      <c r="D23" s="34" t="s">
        <v>4719</v>
      </c>
      <c r="E23" s="4" t="s">
        <v>5177</v>
      </c>
      <c r="F23" s="35"/>
      <c r="G23" s="329"/>
      <c r="H23" s="24"/>
    </row>
    <row r="24" spans="2:8" ht="18">
      <c r="B24" s="318" t="s">
        <v>5187</v>
      </c>
      <c r="C24" s="390"/>
      <c r="D24" s="391"/>
      <c r="E24" s="392"/>
      <c r="F24" s="392"/>
      <c r="G24" s="393"/>
      <c r="H24" s="24"/>
    </row>
    <row r="25" spans="2:8" ht="18.75" thickBot="1">
      <c r="B25" s="394" t="s">
        <v>5188</v>
      </c>
      <c r="C25" s="395"/>
      <c r="D25" s="396"/>
      <c r="E25" s="397"/>
      <c r="F25" s="397"/>
      <c r="G25" s="398"/>
      <c r="H25" s="24"/>
    </row>
    <row r="26" spans="2:8" ht="20.100000000000001" customHeight="1" thickBot="1">
      <c r="B26" s="400" t="s">
        <v>5189</v>
      </c>
      <c r="C26" s="401"/>
      <c r="D26" s="402"/>
      <c r="E26" s="403"/>
      <c r="F26" s="403"/>
      <c r="G26" s="404"/>
      <c r="H26" s="24"/>
    </row>
    <row r="27" spans="2:8" ht="75">
      <c r="B27" s="324" t="s">
        <v>5190</v>
      </c>
      <c r="C27" s="325" t="s">
        <v>2936</v>
      </c>
      <c r="D27" s="326" t="s">
        <v>4742</v>
      </c>
      <c r="E27" s="327" t="s">
        <v>5191</v>
      </c>
      <c r="F27" s="328"/>
      <c r="G27" s="329" t="s">
        <v>5192</v>
      </c>
      <c r="H27" s="24"/>
    </row>
    <row r="28" spans="2:8">
      <c r="B28" s="324" t="s">
        <v>1341</v>
      </c>
      <c r="C28" s="325" t="s">
        <v>1593</v>
      </c>
      <c r="D28" s="326" t="s">
        <v>4619</v>
      </c>
      <c r="E28" s="327" t="s">
        <v>4620</v>
      </c>
      <c r="F28" s="328"/>
      <c r="G28" s="329" t="s">
        <v>5193</v>
      </c>
      <c r="H28" s="24"/>
    </row>
    <row r="29" spans="2:8">
      <c r="B29" s="32" t="s">
        <v>1342</v>
      </c>
      <c r="C29" s="33" t="s">
        <v>1594</v>
      </c>
      <c r="D29" s="34" t="s">
        <v>4619</v>
      </c>
      <c r="E29" s="4" t="s">
        <v>4620</v>
      </c>
      <c r="F29" s="35"/>
      <c r="G29" s="36" t="s">
        <v>5194</v>
      </c>
      <c r="H29" s="24"/>
    </row>
    <row r="30" spans="2:8" ht="30">
      <c r="B30" s="32" t="s">
        <v>1343</v>
      </c>
      <c r="C30" s="33" t="s">
        <v>1595</v>
      </c>
      <c r="D30" s="34" t="s">
        <v>4619</v>
      </c>
      <c r="E30" s="4" t="s">
        <v>4620</v>
      </c>
      <c r="F30" s="35"/>
      <c r="G30" s="36" t="s">
        <v>5195</v>
      </c>
      <c r="H30" s="24"/>
    </row>
    <row r="31" spans="2:8">
      <c r="B31" s="32" t="s">
        <v>1344</v>
      </c>
      <c r="C31" s="33" t="s">
        <v>1596</v>
      </c>
      <c r="D31" s="34" t="s">
        <v>5196</v>
      </c>
      <c r="E31" s="4" t="s">
        <v>5177</v>
      </c>
      <c r="F31" s="35"/>
      <c r="G31" s="36" t="s">
        <v>5197</v>
      </c>
      <c r="H31" s="24"/>
    </row>
    <row r="32" spans="2:8" ht="45">
      <c r="B32" s="32" t="s">
        <v>1345</v>
      </c>
      <c r="C32" s="33" t="s">
        <v>1597</v>
      </c>
      <c r="D32" s="34" t="s">
        <v>4619</v>
      </c>
      <c r="E32" s="4" t="s">
        <v>4620</v>
      </c>
      <c r="F32" s="35"/>
      <c r="G32" s="36" t="s">
        <v>5198</v>
      </c>
      <c r="H32" s="24"/>
    </row>
    <row r="33" spans="2:8" ht="33">
      <c r="B33" s="32" t="s">
        <v>3177</v>
      </c>
      <c r="C33" s="33" t="s">
        <v>1598</v>
      </c>
      <c r="D33" s="34" t="s">
        <v>4619</v>
      </c>
      <c r="E33" s="4" t="s">
        <v>4620</v>
      </c>
      <c r="F33" s="35"/>
      <c r="G33" s="36" t="s">
        <v>5199</v>
      </c>
      <c r="H33" s="24"/>
    </row>
    <row r="34" spans="2:8" ht="45">
      <c r="B34" s="32" t="s">
        <v>2087</v>
      </c>
      <c r="C34" s="33" t="s">
        <v>1599</v>
      </c>
      <c r="D34" s="34" t="s">
        <v>4619</v>
      </c>
      <c r="E34" s="4" t="s">
        <v>4620</v>
      </c>
      <c r="F34" s="35"/>
      <c r="G34" s="36" t="s">
        <v>5200</v>
      </c>
      <c r="H34" s="24"/>
    </row>
    <row r="35" spans="2:8" ht="30">
      <c r="B35" s="32" t="s">
        <v>1348</v>
      </c>
      <c r="C35" s="33" t="s">
        <v>1600</v>
      </c>
      <c r="D35" s="34" t="s">
        <v>4619</v>
      </c>
      <c r="E35" s="4" t="s">
        <v>4620</v>
      </c>
      <c r="F35" s="35"/>
      <c r="G35" s="36" t="s">
        <v>5201</v>
      </c>
      <c r="H35" s="24"/>
    </row>
    <row r="36" spans="2:8" ht="30">
      <c r="B36" s="32" t="s">
        <v>1349</v>
      </c>
      <c r="C36" s="33" t="s">
        <v>1601</v>
      </c>
      <c r="D36" s="34" t="s">
        <v>4619</v>
      </c>
      <c r="E36" s="4" t="s">
        <v>4620</v>
      </c>
      <c r="F36" s="35"/>
      <c r="G36" s="36" t="s">
        <v>5202</v>
      </c>
      <c r="H36" s="24"/>
    </row>
    <row r="37" spans="2:8">
      <c r="B37" s="32" t="s">
        <v>1350</v>
      </c>
      <c r="C37" s="33" t="s">
        <v>1602</v>
      </c>
      <c r="D37" s="34" t="s">
        <v>5196</v>
      </c>
      <c r="E37" s="4" t="s">
        <v>5177</v>
      </c>
      <c r="F37" s="35"/>
      <c r="G37" s="36" t="s">
        <v>5203</v>
      </c>
      <c r="H37" s="24"/>
    </row>
    <row r="38" spans="2:8" ht="45">
      <c r="B38" s="32" t="s">
        <v>1351</v>
      </c>
      <c r="C38" s="33" t="s">
        <v>1603</v>
      </c>
      <c r="D38" s="34" t="s">
        <v>4619</v>
      </c>
      <c r="E38" s="4" t="s">
        <v>4620</v>
      </c>
      <c r="F38" s="35"/>
      <c r="G38" s="36" t="s">
        <v>5204</v>
      </c>
      <c r="H38" s="24"/>
    </row>
    <row r="39" spans="2:8" ht="30">
      <c r="B39" s="32" t="s">
        <v>3185</v>
      </c>
      <c r="C39" s="33" t="s">
        <v>1604</v>
      </c>
      <c r="D39" s="34" t="s">
        <v>4619</v>
      </c>
      <c r="E39" s="4" t="s">
        <v>4620</v>
      </c>
      <c r="F39" s="35"/>
      <c r="G39" s="36" t="s">
        <v>5205</v>
      </c>
      <c r="H39" s="24"/>
    </row>
    <row r="40" spans="2:8" ht="45.75" thickBot="1">
      <c r="B40" s="32" t="s">
        <v>2088</v>
      </c>
      <c r="C40" s="33" t="s">
        <v>1605</v>
      </c>
      <c r="D40" s="34" t="s">
        <v>4619</v>
      </c>
      <c r="E40" s="4" t="s">
        <v>4620</v>
      </c>
      <c r="F40" s="35"/>
      <c r="G40" s="36" t="s">
        <v>5206</v>
      </c>
      <c r="H40" s="24"/>
    </row>
    <row r="41" spans="2:8" ht="20.100000000000001" customHeight="1" thickBot="1">
      <c r="B41" s="400" t="s">
        <v>5207</v>
      </c>
      <c r="C41" s="401"/>
      <c r="D41" s="402"/>
      <c r="E41" s="403"/>
      <c r="F41" s="403"/>
      <c r="G41" s="404"/>
      <c r="H41" s="24"/>
    </row>
    <row r="42" spans="2:8" ht="20.100000000000001" customHeight="1" thickBot="1">
      <c r="B42" s="400" t="s">
        <v>5208</v>
      </c>
      <c r="C42" s="401"/>
      <c r="D42" s="402"/>
      <c r="E42" s="403"/>
      <c r="F42" s="403"/>
      <c r="G42" s="404"/>
      <c r="H42" s="24"/>
    </row>
    <row r="43" spans="2:8" ht="30">
      <c r="B43" s="25" t="s">
        <v>1606</v>
      </c>
      <c r="C43" s="26" t="s">
        <v>1607</v>
      </c>
      <c r="D43" s="354" t="s">
        <v>4619</v>
      </c>
      <c r="E43" s="30" t="s">
        <v>5170</v>
      </c>
      <c r="F43" s="29"/>
      <c r="G43" s="31" t="s">
        <v>5209</v>
      </c>
      <c r="H43" s="24"/>
    </row>
    <row r="44" spans="2:8" ht="120">
      <c r="B44" s="32" t="s">
        <v>1608</v>
      </c>
      <c r="C44" s="33" t="s">
        <v>1609</v>
      </c>
      <c r="D44" s="34" t="s">
        <v>5210</v>
      </c>
      <c r="E44" s="4" t="s">
        <v>5170</v>
      </c>
      <c r="F44" s="35"/>
      <c r="G44" s="36" t="s">
        <v>5211</v>
      </c>
      <c r="H44" s="24"/>
    </row>
    <row r="45" spans="2:8" ht="45">
      <c r="B45" s="32" t="s">
        <v>1610</v>
      </c>
      <c r="C45" s="33" t="s">
        <v>1611</v>
      </c>
      <c r="D45" s="34" t="s">
        <v>4619</v>
      </c>
      <c r="E45" s="4" t="s">
        <v>5170</v>
      </c>
      <c r="F45" s="35"/>
      <c r="G45" s="36" t="s">
        <v>5212</v>
      </c>
      <c r="H45" s="24"/>
    </row>
    <row r="46" spans="2:8" ht="33">
      <c r="B46" s="32" t="s">
        <v>1612</v>
      </c>
      <c r="C46" s="33" t="s">
        <v>1613</v>
      </c>
      <c r="D46" s="34" t="s">
        <v>4719</v>
      </c>
      <c r="E46" s="4" t="s">
        <v>5213</v>
      </c>
      <c r="F46" s="35"/>
      <c r="G46" s="36" t="s">
        <v>5214</v>
      </c>
      <c r="H46" s="24"/>
    </row>
    <row r="47" spans="2:8">
      <c r="B47" s="32" t="s">
        <v>3192</v>
      </c>
      <c r="C47" s="33" t="s">
        <v>1614</v>
      </c>
      <c r="D47" s="34" t="s">
        <v>4619</v>
      </c>
      <c r="E47" s="4" t="s">
        <v>5170</v>
      </c>
      <c r="F47" s="35"/>
      <c r="G47" s="36" t="s">
        <v>5215</v>
      </c>
      <c r="H47" s="24"/>
    </row>
    <row r="48" spans="2:8" ht="33">
      <c r="B48" s="32" t="s">
        <v>1615</v>
      </c>
      <c r="C48" s="33" t="s">
        <v>1616</v>
      </c>
      <c r="D48" s="34" t="s">
        <v>4742</v>
      </c>
      <c r="E48" s="4" t="s">
        <v>5170</v>
      </c>
      <c r="F48" s="35"/>
      <c r="G48" s="36" t="s">
        <v>5216</v>
      </c>
      <c r="H48" s="24"/>
    </row>
    <row r="49" spans="2:8" ht="33">
      <c r="B49" s="32" t="s">
        <v>3195</v>
      </c>
      <c r="C49" s="33" t="s">
        <v>1617</v>
      </c>
      <c r="D49" s="34" t="s">
        <v>4619</v>
      </c>
      <c r="E49" s="4" t="s">
        <v>5170</v>
      </c>
      <c r="F49" s="35"/>
      <c r="G49" s="36" t="s">
        <v>5217</v>
      </c>
      <c r="H49" s="24"/>
    </row>
    <row r="50" spans="2:8" ht="60">
      <c r="B50" s="32" t="s">
        <v>3197</v>
      </c>
      <c r="C50" s="33" t="s">
        <v>1618</v>
      </c>
      <c r="D50" s="34" t="s">
        <v>5196</v>
      </c>
      <c r="E50" s="4" t="s">
        <v>5170</v>
      </c>
      <c r="F50" s="35"/>
      <c r="G50" s="36" t="s">
        <v>5218</v>
      </c>
      <c r="H50" s="24"/>
    </row>
    <row r="51" spans="2:8" ht="60">
      <c r="B51" s="32" t="s">
        <v>3199</v>
      </c>
      <c r="C51" s="33" t="s">
        <v>1619</v>
      </c>
      <c r="D51" s="34" t="s">
        <v>4742</v>
      </c>
      <c r="E51" s="4" t="s">
        <v>5170</v>
      </c>
      <c r="F51" s="35"/>
      <c r="G51" s="36" t="s">
        <v>5219</v>
      </c>
      <c r="H51" s="24"/>
    </row>
    <row r="52" spans="2:8" ht="33">
      <c r="B52" s="32" t="s">
        <v>1620</v>
      </c>
      <c r="C52" s="33" t="s">
        <v>1621</v>
      </c>
      <c r="D52" s="34" t="s">
        <v>4619</v>
      </c>
      <c r="E52" s="4" t="s">
        <v>5170</v>
      </c>
      <c r="F52" s="35"/>
      <c r="G52" s="36" t="s">
        <v>5220</v>
      </c>
      <c r="H52" s="24"/>
    </row>
    <row r="53" spans="2:8" ht="120">
      <c r="B53" s="32" t="s">
        <v>871</v>
      </c>
      <c r="C53" s="33" t="s">
        <v>1622</v>
      </c>
      <c r="D53" s="34" t="s">
        <v>5222</v>
      </c>
      <c r="E53" s="4" t="s">
        <v>5170</v>
      </c>
      <c r="F53" s="35"/>
      <c r="G53" s="36" t="s">
        <v>5223</v>
      </c>
      <c r="H53" s="24"/>
    </row>
    <row r="54" spans="2:8" ht="33">
      <c r="B54" s="32" t="s">
        <v>1623</v>
      </c>
      <c r="C54" s="33" t="s">
        <v>1624</v>
      </c>
      <c r="D54" s="34" t="s">
        <v>4719</v>
      </c>
      <c r="E54" s="4" t="s">
        <v>5213</v>
      </c>
      <c r="F54" s="35"/>
      <c r="G54" s="355" t="s">
        <v>5224</v>
      </c>
      <c r="H54" s="24"/>
    </row>
    <row r="55" spans="2:8">
      <c r="B55" s="32" t="s">
        <v>3204</v>
      </c>
      <c r="C55" s="33" t="s">
        <v>1625</v>
      </c>
      <c r="D55" s="34" t="s">
        <v>4619</v>
      </c>
      <c r="E55" s="4" t="s">
        <v>5170</v>
      </c>
      <c r="F55" s="35"/>
      <c r="G55" s="378"/>
      <c r="H55" s="24"/>
    </row>
    <row r="56" spans="2:8" ht="33">
      <c r="B56" s="32" t="s">
        <v>1626</v>
      </c>
      <c r="C56" s="33" t="s">
        <v>1627</v>
      </c>
      <c r="D56" s="34" t="s">
        <v>4742</v>
      </c>
      <c r="E56" s="4" t="s">
        <v>5170</v>
      </c>
      <c r="F56" s="35"/>
      <c r="G56" s="378"/>
      <c r="H56" s="24"/>
    </row>
    <row r="57" spans="2:8" ht="33">
      <c r="B57" s="32" t="s">
        <v>3207</v>
      </c>
      <c r="C57" s="33" t="s">
        <v>1628</v>
      </c>
      <c r="D57" s="34" t="s">
        <v>4619</v>
      </c>
      <c r="E57" s="4" t="s">
        <v>5170</v>
      </c>
      <c r="F57" s="35"/>
      <c r="G57" s="378"/>
      <c r="H57" s="24"/>
    </row>
    <row r="58" spans="2:8" ht="33">
      <c r="B58" s="32" t="s">
        <v>3209</v>
      </c>
      <c r="C58" s="33" t="s">
        <v>1629</v>
      </c>
      <c r="D58" s="34" t="s">
        <v>5196</v>
      </c>
      <c r="E58" s="4" t="s">
        <v>5170</v>
      </c>
      <c r="F58" s="35"/>
      <c r="G58" s="378"/>
      <c r="H58" s="24"/>
    </row>
    <row r="59" spans="2:8" ht="33">
      <c r="B59" s="32" t="s">
        <v>3211</v>
      </c>
      <c r="C59" s="33" t="s">
        <v>1630</v>
      </c>
      <c r="D59" s="34" t="s">
        <v>4742</v>
      </c>
      <c r="E59" s="4" t="s">
        <v>5170</v>
      </c>
      <c r="F59" s="35"/>
      <c r="G59" s="378"/>
      <c r="H59" s="24"/>
    </row>
    <row r="60" spans="2:8" ht="33">
      <c r="B60" s="32" t="s">
        <v>1631</v>
      </c>
      <c r="C60" s="33" t="s">
        <v>1632</v>
      </c>
      <c r="D60" s="34" t="s">
        <v>4619</v>
      </c>
      <c r="E60" s="4" t="s">
        <v>5170</v>
      </c>
      <c r="F60" s="35"/>
      <c r="G60" s="378"/>
      <c r="H60" s="24"/>
    </row>
    <row r="61" spans="2:8">
      <c r="B61" s="32" t="s">
        <v>882</v>
      </c>
      <c r="C61" s="33" t="s">
        <v>1633</v>
      </c>
      <c r="D61" s="34" t="s">
        <v>5222</v>
      </c>
      <c r="E61" s="4" t="s">
        <v>5170</v>
      </c>
      <c r="F61" s="35"/>
      <c r="G61" s="329"/>
      <c r="H61" s="24"/>
    </row>
    <row r="62" spans="2:8" ht="33">
      <c r="B62" s="32" t="s">
        <v>1634</v>
      </c>
      <c r="C62" s="33" t="s">
        <v>1635</v>
      </c>
      <c r="D62" s="34" t="s">
        <v>4719</v>
      </c>
      <c r="E62" s="4" t="s">
        <v>5213</v>
      </c>
      <c r="F62" s="35"/>
      <c r="G62" s="355" t="s">
        <v>5225</v>
      </c>
      <c r="H62" s="24"/>
    </row>
    <row r="63" spans="2:8">
      <c r="B63" s="32" t="s">
        <v>3216</v>
      </c>
      <c r="C63" s="33" t="s">
        <v>1636</v>
      </c>
      <c r="D63" s="34" t="s">
        <v>4619</v>
      </c>
      <c r="E63" s="4" t="s">
        <v>5170</v>
      </c>
      <c r="F63" s="35"/>
      <c r="G63" s="378"/>
      <c r="H63" s="24"/>
    </row>
    <row r="64" spans="2:8" ht="33">
      <c r="B64" s="32" t="s">
        <v>1637</v>
      </c>
      <c r="C64" s="33" t="s">
        <v>1638</v>
      </c>
      <c r="D64" s="34" t="s">
        <v>4742</v>
      </c>
      <c r="E64" s="4" t="s">
        <v>5170</v>
      </c>
      <c r="F64" s="35"/>
      <c r="G64" s="378"/>
      <c r="H64" s="24"/>
    </row>
    <row r="65" spans="2:8" ht="33">
      <c r="B65" s="32" t="s">
        <v>3219</v>
      </c>
      <c r="C65" s="33" t="s">
        <v>1639</v>
      </c>
      <c r="D65" s="34" t="s">
        <v>4619</v>
      </c>
      <c r="E65" s="4" t="s">
        <v>5170</v>
      </c>
      <c r="F65" s="35"/>
      <c r="G65" s="378"/>
      <c r="H65" s="24"/>
    </row>
    <row r="66" spans="2:8" ht="33">
      <c r="B66" s="32" t="s">
        <v>3221</v>
      </c>
      <c r="C66" s="33" t="s">
        <v>1640</v>
      </c>
      <c r="D66" s="34" t="s">
        <v>5196</v>
      </c>
      <c r="E66" s="4" t="s">
        <v>5170</v>
      </c>
      <c r="F66" s="35"/>
      <c r="G66" s="378"/>
      <c r="H66" s="24"/>
    </row>
    <row r="67" spans="2:8" ht="33">
      <c r="B67" s="32" t="s">
        <v>3223</v>
      </c>
      <c r="C67" s="33" t="s">
        <v>1641</v>
      </c>
      <c r="D67" s="34" t="s">
        <v>4742</v>
      </c>
      <c r="E67" s="4" t="s">
        <v>5170</v>
      </c>
      <c r="F67" s="35"/>
      <c r="G67" s="378"/>
      <c r="H67" s="24"/>
    </row>
    <row r="68" spans="2:8" ht="33">
      <c r="B68" s="32" t="s">
        <v>1642</v>
      </c>
      <c r="C68" s="33" t="s">
        <v>1643</v>
      </c>
      <c r="D68" s="34" t="s">
        <v>4619</v>
      </c>
      <c r="E68" s="4" t="s">
        <v>5170</v>
      </c>
      <c r="F68" s="35"/>
      <c r="G68" s="378"/>
      <c r="H68" s="24"/>
    </row>
    <row r="69" spans="2:8" ht="17.25" thickBot="1">
      <c r="B69" s="32" t="s">
        <v>884</v>
      </c>
      <c r="C69" s="33" t="s">
        <v>1644</v>
      </c>
      <c r="D69" s="34" t="s">
        <v>5222</v>
      </c>
      <c r="E69" s="4" t="s">
        <v>5170</v>
      </c>
      <c r="F69" s="35"/>
      <c r="G69" s="356"/>
      <c r="H69" s="24"/>
    </row>
    <row r="70" spans="2:8" ht="20.100000000000001" customHeight="1" thickBot="1">
      <c r="B70" s="400" t="s">
        <v>5226</v>
      </c>
      <c r="C70" s="401"/>
      <c r="D70" s="402"/>
      <c r="E70" s="403"/>
      <c r="F70" s="403"/>
      <c r="G70" s="404"/>
      <c r="H70" s="24"/>
    </row>
    <row r="71" spans="2:8" ht="45">
      <c r="B71" s="324" t="s">
        <v>881</v>
      </c>
      <c r="C71" s="325" t="s">
        <v>1645</v>
      </c>
      <c r="D71" s="326" t="s">
        <v>5222</v>
      </c>
      <c r="E71" s="327" t="s">
        <v>5170</v>
      </c>
      <c r="F71" s="328"/>
      <c r="G71" s="329" t="s">
        <v>5227</v>
      </c>
      <c r="H71" s="24"/>
    </row>
    <row r="72" spans="2:8" ht="30" customHeight="1">
      <c r="B72" s="32" t="s">
        <v>1646</v>
      </c>
      <c r="C72" s="33" t="s">
        <v>1647</v>
      </c>
      <c r="D72" s="34" t="s">
        <v>4619</v>
      </c>
      <c r="E72" s="4" t="s">
        <v>5170</v>
      </c>
      <c r="F72" s="35"/>
      <c r="G72" s="355" t="s">
        <v>5228</v>
      </c>
      <c r="H72" s="24"/>
    </row>
    <row r="73" spans="2:8">
      <c r="B73" s="32" t="s">
        <v>1648</v>
      </c>
      <c r="C73" s="33" t="s">
        <v>1649</v>
      </c>
      <c r="D73" s="34" t="s">
        <v>5210</v>
      </c>
      <c r="E73" s="4" t="s">
        <v>5170</v>
      </c>
      <c r="F73" s="35"/>
      <c r="G73" s="378"/>
      <c r="H73" s="24"/>
    </row>
    <row r="74" spans="2:8">
      <c r="B74" s="32" t="s">
        <v>1650</v>
      </c>
      <c r="C74" s="33" t="s">
        <v>1651</v>
      </c>
      <c r="D74" s="34" t="s">
        <v>4619</v>
      </c>
      <c r="E74" s="4" t="s">
        <v>5170</v>
      </c>
      <c r="F74" s="35"/>
      <c r="G74" s="378"/>
      <c r="H74" s="24"/>
    </row>
    <row r="75" spans="2:8" ht="33">
      <c r="B75" s="32" t="s">
        <v>1652</v>
      </c>
      <c r="C75" s="33" t="s">
        <v>1653</v>
      </c>
      <c r="D75" s="34" t="s">
        <v>4719</v>
      </c>
      <c r="E75" s="4" t="s">
        <v>5213</v>
      </c>
      <c r="F75" s="35"/>
      <c r="G75" s="378"/>
      <c r="H75" s="24"/>
    </row>
    <row r="76" spans="2:8">
      <c r="B76" s="32" t="s">
        <v>3232</v>
      </c>
      <c r="C76" s="33" t="s">
        <v>1654</v>
      </c>
      <c r="D76" s="34" t="s">
        <v>4619</v>
      </c>
      <c r="E76" s="4" t="s">
        <v>5170</v>
      </c>
      <c r="F76" s="35"/>
      <c r="G76" s="378"/>
      <c r="H76" s="24"/>
    </row>
    <row r="77" spans="2:8" ht="33">
      <c r="B77" s="32" t="s">
        <v>1655</v>
      </c>
      <c r="C77" s="33" t="s">
        <v>1656</v>
      </c>
      <c r="D77" s="34" t="s">
        <v>4742</v>
      </c>
      <c r="E77" s="4" t="s">
        <v>5170</v>
      </c>
      <c r="F77" s="35"/>
      <c r="G77" s="378"/>
      <c r="H77" s="24"/>
    </row>
    <row r="78" spans="2:8" ht="33">
      <c r="B78" s="32" t="s">
        <v>3235</v>
      </c>
      <c r="C78" s="33" t="s">
        <v>1657</v>
      </c>
      <c r="D78" s="34" t="s">
        <v>4619</v>
      </c>
      <c r="E78" s="4" t="s">
        <v>5170</v>
      </c>
      <c r="F78" s="35"/>
      <c r="G78" s="378"/>
      <c r="H78" s="24"/>
    </row>
    <row r="79" spans="2:8" ht="33">
      <c r="B79" s="32" t="s">
        <v>3237</v>
      </c>
      <c r="C79" s="33" t="s">
        <v>1658</v>
      </c>
      <c r="D79" s="34" t="s">
        <v>5196</v>
      </c>
      <c r="E79" s="4" t="s">
        <v>5170</v>
      </c>
      <c r="F79" s="35"/>
      <c r="G79" s="378"/>
      <c r="H79" s="24"/>
    </row>
    <row r="80" spans="2:8" ht="33">
      <c r="B80" s="32" t="s">
        <v>3239</v>
      </c>
      <c r="C80" s="33" t="s">
        <v>1659</v>
      </c>
      <c r="D80" s="34" t="s">
        <v>4742</v>
      </c>
      <c r="E80" s="4" t="s">
        <v>5170</v>
      </c>
      <c r="F80" s="35"/>
      <c r="G80" s="378"/>
      <c r="H80" s="24"/>
    </row>
    <row r="81" spans="2:8" ht="33">
      <c r="B81" s="32" t="s">
        <v>1660</v>
      </c>
      <c r="C81" s="33" t="s">
        <v>1661</v>
      </c>
      <c r="D81" s="34" t="s">
        <v>4619</v>
      </c>
      <c r="E81" s="4" t="s">
        <v>5170</v>
      </c>
      <c r="F81" s="35"/>
      <c r="G81" s="378"/>
      <c r="H81" s="24"/>
    </row>
    <row r="82" spans="2:8">
      <c r="B82" s="32" t="s">
        <v>885</v>
      </c>
      <c r="C82" s="33" t="s">
        <v>1662</v>
      </c>
      <c r="D82" s="34" t="s">
        <v>5222</v>
      </c>
      <c r="E82" s="4" t="s">
        <v>5170</v>
      </c>
      <c r="F82" s="35"/>
      <c r="G82" s="378"/>
      <c r="H82" s="24"/>
    </row>
    <row r="83" spans="2:8" ht="33">
      <c r="B83" s="32" t="s">
        <v>1663</v>
      </c>
      <c r="C83" s="33" t="s">
        <v>1664</v>
      </c>
      <c r="D83" s="34" t="s">
        <v>4719</v>
      </c>
      <c r="E83" s="4" t="s">
        <v>5213</v>
      </c>
      <c r="F83" s="35"/>
      <c r="G83" s="378"/>
      <c r="H83" s="24"/>
    </row>
    <row r="84" spans="2:8">
      <c r="B84" s="32" t="s">
        <v>3244</v>
      </c>
      <c r="C84" s="33" t="s">
        <v>1665</v>
      </c>
      <c r="D84" s="34" t="s">
        <v>4619</v>
      </c>
      <c r="E84" s="4" t="s">
        <v>5170</v>
      </c>
      <c r="F84" s="35"/>
      <c r="G84" s="378"/>
      <c r="H84" s="24"/>
    </row>
    <row r="85" spans="2:8" ht="33">
      <c r="B85" s="32" t="s">
        <v>1666</v>
      </c>
      <c r="C85" s="33" t="s">
        <v>1667</v>
      </c>
      <c r="D85" s="34" t="s">
        <v>4742</v>
      </c>
      <c r="E85" s="4" t="s">
        <v>5170</v>
      </c>
      <c r="F85" s="35"/>
      <c r="G85" s="378"/>
      <c r="H85" s="24"/>
    </row>
    <row r="86" spans="2:8" ht="33">
      <c r="B86" s="32" t="s">
        <v>3247</v>
      </c>
      <c r="C86" s="33" t="s">
        <v>1668</v>
      </c>
      <c r="D86" s="34" t="s">
        <v>4619</v>
      </c>
      <c r="E86" s="4" t="s">
        <v>5170</v>
      </c>
      <c r="F86" s="35"/>
      <c r="G86" s="378"/>
      <c r="H86" s="24"/>
    </row>
    <row r="87" spans="2:8" ht="33">
      <c r="B87" s="32" t="s">
        <v>3249</v>
      </c>
      <c r="C87" s="33" t="s">
        <v>1669</v>
      </c>
      <c r="D87" s="34" t="s">
        <v>5196</v>
      </c>
      <c r="E87" s="4" t="s">
        <v>5170</v>
      </c>
      <c r="F87" s="35"/>
      <c r="G87" s="378"/>
      <c r="H87" s="24"/>
    </row>
    <row r="88" spans="2:8" ht="33">
      <c r="B88" s="32" t="s">
        <v>3251</v>
      </c>
      <c r="C88" s="33" t="s">
        <v>1670</v>
      </c>
      <c r="D88" s="34" t="s">
        <v>4742</v>
      </c>
      <c r="E88" s="4" t="s">
        <v>5170</v>
      </c>
      <c r="F88" s="35"/>
      <c r="G88" s="378"/>
      <c r="H88" s="24"/>
    </row>
    <row r="89" spans="2:8" ht="33">
      <c r="B89" s="32" t="s">
        <v>1671</v>
      </c>
      <c r="C89" s="33" t="s">
        <v>1672</v>
      </c>
      <c r="D89" s="34" t="s">
        <v>4619</v>
      </c>
      <c r="E89" s="4" t="s">
        <v>5170</v>
      </c>
      <c r="F89" s="35"/>
      <c r="G89" s="378"/>
      <c r="H89" s="24"/>
    </row>
    <row r="90" spans="2:8">
      <c r="B90" s="32" t="s">
        <v>886</v>
      </c>
      <c r="C90" s="33" t="s">
        <v>1673</v>
      </c>
      <c r="D90" s="34" t="s">
        <v>5222</v>
      </c>
      <c r="E90" s="4" t="s">
        <v>5170</v>
      </c>
      <c r="F90" s="35"/>
      <c r="G90" s="378"/>
      <c r="H90" s="24"/>
    </row>
    <row r="91" spans="2:8" ht="33">
      <c r="B91" s="32" t="s">
        <v>1674</v>
      </c>
      <c r="C91" s="33" t="s">
        <v>1675</v>
      </c>
      <c r="D91" s="34" t="s">
        <v>4719</v>
      </c>
      <c r="E91" s="4" t="s">
        <v>5213</v>
      </c>
      <c r="F91" s="35"/>
      <c r="G91" s="378"/>
      <c r="H91" s="24"/>
    </row>
    <row r="92" spans="2:8">
      <c r="B92" s="32" t="s">
        <v>3256</v>
      </c>
      <c r="C92" s="33" t="s">
        <v>1676</v>
      </c>
      <c r="D92" s="34" t="s">
        <v>4619</v>
      </c>
      <c r="E92" s="4" t="s">
        <v>5170</v>
      </c>
      <c r="F92" s="35"/>
      <c r="G92" s="378"/>
      <c r="H92" s="24"/>
    </row>
    <row r="93" spans="2:8" ht="33">
      <c r="B93" s="32" t="s">
        <v>1677</v>
      </c>
      <c r="C93" s="33" t="s">
        <v>1678</v>
      </c>
      <c r="D93" s="34" t="s">
        <v>4742</v>
      </c>
      <c r="E93" s="4" t="s">
        <v>5170</v>
      </c>
      <c r="F93" s="35"/>
      <c r="G93" s="378"/>
      <c r="H93" s="24"/>
    </row>
    <row r="94" spans="2:8" ht="33">
      <c r="B94" s="32" t="s">
        <v>3259</v>
      </c>
      <c r="C94" s="33" t="s">
        <v>1679</v>
      </c>
      <c r="D94" s="34" t="s">
        <v>4619</v>
      </c>
      <c r="E94" s="4" t="s">
        <v>5170</v>
      </c>
      <c r="F94" s="35"/>
      <c r="G94" s="378"/>
      <c r="H94" s="24"/>
    </row>
    <row r="95" spans="2:8" ht="33">
      <c r="B95" s="32" t="s">
        <v>3261</v>
      </c>
      <c r="C95" s="33" t="s">
        <v>1680</v>
      </c>
      <c r="D95" s="34" t="s">
        <v>5196</v>
      </c>
      <c r="E95" s="4" t="s">
        <v>5170</v>
      </c>
      <c r="F95" s="35"/>
      <c r="G95" s="378"/>
      <c r="H95" s="24"/>
    </row>
    <row r="96" spans="2:8" ht="33">
      <c r="B96" s="32" t="s">
        <v>3263</v>
      </c>
      <c r="C96" s="33" t="s">
        <v>1681</v>
      </c>
      <c r="D96" s="34" t="s">
        <v>4742</v>
      </c>
      <c r="E96" s="4" t="s">
        <v>5170</v>
      </c>
      <c r="F96" s="35"/>
      <c r="G96" s="378"/>
      <c r="H96" s="24"/>
    </row>
    <row r="97" spans="2:8" ht="33">
      <c r="B97" s="32" t="s">
        <v>1682</v>
      </c>
      <c r="C97" s="33" t="s">
        <v>1683</v>
      </c>
      <c r="D97" s="34" t="s">
        <v>4619</v>
      </c>
      <c r="E97" s="4" t="s">
        <v>5170</v>
      </c>
      <c r="F97" s="35"/>
      <c r="G97" s="378"/>
      <c r="H97" s="24"/>
    </row>
    <row r="98" spans="2:8" ht="17.25" thickBot="1">
      <c r="B98" s="32" t="s">
        <v>887</v>
      </c>
      <c r="C98" s="33" t="s">
        <v>1684</v>
      </c>
      <c r="D98" s="34" t="s">
        <v>5222</v>
      </c>
      <c r="E98" s="4" t="s">
        <v>5170</v>
      </c>
      <c r="F98" s="35"/>
      <c r="G98" s="356"/>
      <c r="H98" s="24"/>
    </row>
    <row r="99" spans="2:8" ht="20.100000000000001" customHeight="1" thickBot="1">
      <c r="B99" s="400" t="s">
        <v>5229</v>
      </c>
      <c r="C99" s="401"/>
      <c r="D99" s="402"/>
      <c r="E99" s="403"/>
      <c r="F99" s="403"/>
      <c r="G99" s="404"/>
      <c r="H99" s="24"/>
    </row>
    <row r="100" spans="2:8" ht="30" customHeight="1">
      <c r="B100" s="324" t="s">
        <v>888</v>
      </c>
      <c r="C100" s="325" t="s">
        <v>1685</v>
      </c>
      <c r="D100" s="326" t="s">
        <v>5222</v>
      </c>
      <c r="E100" s="327" t="s">
        <v>5170</v>
      </c>
      <c r="F100" s="328"/>
      <c r="G100" s="378"/>
      <c r="H100" s="24"/>
    </row>
    <row r="101" spans="2:8">
      <c r="B101" s="32" t="s">
        <v>1686</v>
      </c>
      <c r="C101" s="33" t="s">
        <v>1687</v>
      </c>
      <c r="D101" s="34" t="s">
        <v>4619</v>
      </c>
      <c r="E101" s="4" t="s">
        <v>5170</v>
      </c>
      <c r="F101" s="35"/>
      <c r="G101" s="378"/>
      <c r="H101" s="24"/>
    </row>
    <row r="102" spans="2:8">
      <c r="B102" s="32" t="s">
        <v>1688</v>
      </c>
      <c r="C102" s="33" t="s">
        <v>1689</v>
      </c>
      <c r="D102" s="34" t="s">
        <v>5210</v>
      </c>
      <c r="E102" s="4" t="s">
        <v>5170</v>
      </c>
      <c r="F102" s="35"/>
      <c r="G102" s="378"/>
      <c r="H102" s="24"/>
    </row>
    <row r="103" spans="2:8">
      <c r="B103" s="32" t="s">
        <v>1690</v>
      </c>
      <c r="C103" s="33" t="s">
        <v>1691</v>
      </c>
      <c r="D103" s="34" t="s">
        <v>4619</v>
      </c>
      <c r="E103" s="4" t="s">
        <v>5170</v>
      </c>
      <c r="F103" s="35"/>
      <c r="G103" s="378"/>
      <c r="H103" s="24"/>
    </row>
    <row r="104" spans="2:8" ht="33">
      <c r="B104" s="32" t="s">
        <v>1692</v>
      </c>
      <c r="C104" s="33" t="s">
        <v>1693</v>
      </c>
      <c r="D104" s="34" t="s">
        <v>4719</v>
      </c>
      <c r="E104" s="4" t="s">
        <v>5213</v>
      </c>
      <c r="F104" s="35"/>
      <c r="G104" s="378"/>
      <c r="H104" s="24"/>
    </row>
    <row r="105" spans="2:8">
      <c r="B105" s="32" t="s">
        <v>3271</v>
      </c>
      <c r="C105" s="33" t="s">
        <v>1694</v>
      </c>
      <c r="D105" s="34" t="s">
        <v>4619</v>
      </c>
      <c r="E105" s="4" t="s">
        <v>5170</v>
      </c>
      <c r="F105" s="35"/>
      <c r="G105" s="378"/>
      <c r="H105" s="24"/>
    </row>
    <row r="106" spans="2:8" ht="33">
      <c r="B106" s="32" t="s">
        <v>1695</v>
      </c>
      <c r="C106" s="33" t="s">
        <v>1696</v>
      </c>
      <c r="D106" s="34" t="s">
        <v>4742</v>
      </c>
      <c r="E106" s="4" t="s">
        <v>5170</v>
      </c>
      <c r="F106" s="35"/>
      <c r="G106" s="378"/>
      <c r="H106" s="24"/>
    </row>
    <row r="107" spans="2:8" ht="33">
      <c r="B107" s="32" t="s">
        <v>2089</v>
      </c>
      <c r="C107" s="33" t="s">
        <v>1697</v>
      </c>
      <c r="D107" s="34" t="s">
        <v>4619</v>
      </c>
      <c r="E107" s="4" t="s">
        <v>5170</v>
      </c>
      <c r="F107" s="35"/>
      <c r="G107" s="378"/>
      <c r="H107" s="24"/>
    </row>
    <row r="108" spans="2:8" ht="33">
      <c r="B108" s="32" t="s">
        <v>2090</v>
      </c>
      <c r="C108" s="33" t="s">
        <v>1698</v>
      </c>
      <c r="D108" s="34" t="s">
        <v>5196</v>
      </c>
      <c r="E108" s="4" t="s">
        <v>5170</v>
      </c>
      <c r="F108" s="35"/>
      <c r="G108" s="378"/>
      <c r="H108" s="24"/>
    </row>
    <row r="109" spans="2:8" ht="33">
      <c r="B109" s="32" t="s">
        <v>2091</v>
      </c>
      <c r="C109" s="33" t="s">
        <v>1699</v>
      </c>
      <c r="D109" s="34" t="s">
        <v>4742</v>
      </c>
      <c r="E109" s="4" t="s">
        <v>5170</v>
      </c>
      <c r="F109" s="35"/>
      <c r="G109" s="378"/>
      <c r="H109" s="24"/>
    </row>
    <row r="110" spans="2:8" ht="33">
      <c r="B110" s="32" t="s">
        <v>1700</v>
      </c>
      <c r="C110" s="33" t="s">
        <v>1701</v>
      </c>
      <c r="D110" s="34" t="s">
        <v>4619</v>
      </c>
      <c r="E110" s="4" t="s">
        <v>5170</v>
      </c>
      <c r="F110" s="35"/>
      <c r="G110" s="378"/>
      <c r="H110" s="24"/>
    </row>
    <row r="111" spans="2:8">
      <c r="B111" s="32" t="s">
        <v>889</v>
      </c>
      <c r="C111" s="33" t="s">
        <v>1702</v>
      </c>
      <c r="D111" s="34" t="s">
        <v>5222</v>
      </c>
      <c r="E111" s="4" t="s">
        <v>5170</v>
      </c>
      <c r="F111" s="35"/>
      <c r="G111" s="378"/>
      <c r="H111" s="24"/>
    </row>
    <row r="112" spans="2:8" ht="33">
      <c r="B112" s="32" t="s">
        <v>1703</v>
      </c>
      <c r="C112" s="33" t="s">
        <v>1704</v>
      </c>
      <c r="D112" s="34" t="s">
        <v>4719</v>
      </c>
      <c r="E112" s="4" t="s">
        <v>5213</v>
      </c>
      <c r="F112" s="35"/>
      <c r="G112" s="378"/>
      <c r="H112" s="24"/>
    </row>
    <row r="113" spans="2:8">
      <c r="B113" s="32" t="s">
        <v>3280</v>
      </c>
      <c r="C113" s="33" t="s">
        <v>1705</v>
      </c>
      <c r="D113" s="34" t="s">
        <v>4619</v>
      </c>
      <c r="E113" s="4" t="s">
        <v>5170</v>
      </c>
      <c r="F113" s="35"/>
      <c r="G113" s="378"/>
      <c r="H113" s="24"/>
    </row>
    <row r="114" spans="2:8" ht="33">
      <c r="B114" s="32" t="s">
        <v>1706</v>
      </c>
      <c r="C114" s="33" t="s">
        <v>1707</v>
      </c>
      <c r="D114" s="34" t="s">
        <v>4742</v>
      </c>
      <c r="E114" s="4" t="s">
        <v>5170</v>
      </c>
      <c r="F114" s="35"/>
      <c r="G114" s="378"/>
      <c r="H114" s="24"/>
    </row>
    <row r="115" spans="2:8" ht="33">
      <c r="B115" s="32" t="s">
        <v>2092</v>
      </c>
      <c r="C115" s="33" t="s">
        <v>1708</v>
      </c>
      <c r="D115" s="34" t="s">
        <v>4619</v>
      </c>
      <c r="E115" s="4" t="s">
        <v>5170</v>
      </c>
      <c r="F115" s="35"/>
      <c r="G115" s="378"/>
      <c r="H115" s="24"/>
    </row>
    <row r="116" spans="2:8" ht="33">
      <c r="B116" s="32" t="s">
        <v>2093</v>
      </c>
      <c r="C116" s="33" t="s">
        <v>1709</v>
      </c>
      <c r="D116" s="34" t="s">
        <v>5196</v>
      </c>
      <c r="E116" s="4" t="s">
        <v>5170</v>
      </c>
      <c r="F116" s="35"/>
      <c r="G116" s="378"/>
      <c r="H116" s="24"/>
    </row>
    <row r="117" spans="2:8" ht="33">
      <c r="B117" s="32" t="s">
        <v>2094</v>
      </c>
      <c r="C117" s="33" t="s">
        <v>1710</v>
      </c>
      <c r="D117" s="34" t="s">
        <v>4742</v>
      </c>
      <c r="E117" s="4" t="s">
        <v>5170</v>
      </c>
      <c r="F117" s="35"/>
      <c r="G117" s="378"/>
      <c r="H117" s="24"/>
    </row>
    <row r="118" spans="2:8" ht="33">
      <c r="B118" s="32" t="s">
        <v>1711</v>
      </c>
      <c r="C118" s="33" t="s">
        <v>1712</v>
      </c>
      <c r="D118" s="34" t="s">
        <v>4619</v>
      </c>
      <c r="E118" s="4" t="s">
        <v>5170</v>
      </c>
      <c r="F118" s="35"/>
      <c r="G118" s="378"/>
      <c r="H118" s="24"/>
    </row>
    <row r="119" spans="2:8">
      <c r="B119" s="32" t="s">
        <v>890</v>
      </c>
      <c r="C119" s="33" t="s">
        <v>1713</v>
      </c>
      <c r="D119" s="34" t="s">
        <v>5222</v>
      </c>
      <c r="E119" s="4" t="s">
        <v>5170</v>
      </c>
      <c r="F119" s="35"/>
      <c r="G119" s="378"/>
      <c r="H119" s="24"/>
    </row>
    <row r="120" spans="2:8" ht="33">
      <c r="B120" s="32" t="s">
        <v>1714</v>
      </c>
      <c r="C120" s="33" t="s">
        <v>1715</v>
      </c>
      <c r="D120" s="34" t="s">
        <v>4719</v>
      </c>
      <c r="E120" s="4" t="s">
        <v>5213</v>
      </c>
      <c r="F120" s="35"/>
      <c r="G120" s="378"/>
      <c r="H120" s="24"/>
    </row>
    <row r="121" spans="2:8">
      <c r="B121" s="32" t="s">
        <v>3289</v>
      </c>
      <c r="C121" s="33" t="s">
        <v>1716</v>
      </c>
      <c r="D121" s="34" t="s">
        <v>4619</v>
      </c>
      <c r="E121" s="4" t="s">
        <v>5170</v>
      </c>
      <c r="F121" s="35"/>
      <c r="G121" s="378"/>
      <c r="H121" s="24"/>
    </row>
    <row r="122" spans="2:8" ht="33">
      <c r="B122" s="32" t="s">
        <v>1717</v>
      </c>
      <c r="C122" s="33" t="s">
        <v>1718</v>
      </c>
      <c r="D122" s="34" t="s">
        <v>4742</v>
      </c>
      <c r="E122" s="4" t="s">
        <v>5170</v>
      </c>
      <c r="F122" s="35"/>
      <c r="G122" s="378"/>
      <c r="H122" s="24"/>
    </row>
    <row r="123" spans="2:8" ht="33">
      <c r="B123" s="32" t="s">
        <v>2095</v>
      </c>
      <c r="C123" s="33" t="s">
        <v>1719</v>
      </c>
      <c r="D123" s="34" t="s">
        <v>4619</v>
      </c>
      <c r="E123" s="4" t="s">
        <v>5170</v>
      </c>
      <c r="F123" s="35"/>
      <c r="G123" s="378"/>
      <c r="H123" s="24"/>
    </row>
    <row r="124" spans="2:8" ht="33">
      <c r="B124" s="32" t="s">
        <v>2096</v>
      </c>
      <c r="C124" s="33" t="s">
        <v>1720</v>
      </c>
      <c r="D124" s="34" t="s">
        <v>5196</v>
      </c>
      <c r="E124" s="4" t="s">
        <v>5170</v>
      </c>
      <c r="F124" s="35"/>
      <c r="G124" s="378"/>
      <c r="H124" s="24"/>
    </row>
    <row r="125" spans="2:8" ht="33">
      <c r="B125" s="32" t="s">
        <v>2097</v>
      </c>
      <c r="C125" s="33" t="s">
        <v>1721</v>
      </c>
      <c r="D125" s="34" t="s">
        <v>4742</v>
      </c>
      <c r="E125" s="4" t="s">
        <v>5170</v>
      </c>
      <c r="F125" s="35"/>
      <c r="G125" s="378"/>
      <c r="H125" s="24"/>
    </row>
    <row r="126" spans="2:8" ht="33">
      <c r="B126" s="32" t="s">
        <v>1722</v>
      </c>
      <c r="C126" s="33" t="s">
        <v>1723</v>
      </c>
      <c r="D126" s="34" t="s">
        <v>4619</v>
      </c>
      <c r="E126" s="4" t="s">
        <v>5170</v>
      </c>
      <c r="F126" s="35"/>
      <c r="G126" s="378"/>
      <c r="H126" s="24"/>
    </row>
    <row r="127" spans="2:8" ht="17.25" thickBot="1">
      <c r="B127" s="32" t="s">
        <v>891</v>
      </c>
      <c r="C127" s="33" t="s">
        <v>1724</v>
      </c>
      <c r="D127" s="34" t="s">
        <v>5222</v>
      </c>
      <c r="E127" s="4" t="s">
        <v>5170</v>
      </c>
      <c r="F127" s="35"/>
      <c r="G127" s="356"/>
      <c r="H127" s="24"/>
    </row>
    <row r="128" spans="2:8" ht="20.100000000000001" customHeight="1" thickBot="1">
      <c r="B128" s="400" t="s">
        <v>5230</v>
      </c>
      <c r="C128" s="401"/>
      <c r="D128" s="402"/>
      <c r="E128" s="403"/>
      <c r="F128" s="403"/>
      <c r="G128" s="404"/>
      <c r="H128" s="24"/>
    </row>
    <row r="129" spans="2:8" ht="20.100000000000001" customHeight="1" thickBot="1">
      <c r="B129" s="400" t="s">
        <v>5208</v>
      </c>
      <c r="C129" s="401"/>
      <c r="D129" s="402"/>
      <c r="E129" s="403"/>
      <c r="F129" s="403"/>
      <c r="G129" s="404"/>
      <c r="H129" s="24"/>
    </row>
    <row r="130" spans="2:8">
      <c r="B130" s="25" t="s">
        <v>1606</v>
      </c>
      <c r="C130" s="26" t="s">
        <v>1725</v>
      </c>
      <c r="D130" s="354" t="s">
        <v>4619</v>
      </c>
      <c r="E130" s="30" t="s">
        <v>5170</v>
      </c>
      <c r="F130" s="29"/>
      <c r="G130" s="399" t="s">
        <v>5231</v>
      </c>
      <c r="H130" s="24"/>
    </row>
    <row r="131" spans="2:8">
      <c r="B131" s="32" t="s">
        <v>1608</v>
      </c>
      <c r="C131" s="33" t="s">
        <v>1726</v>
      </c>
      <c r="D131" s="34" t="s">
        <v>5210</v>
      </c>
      <c r="E131" s="4" t="s">
        <v>5170</v>
      </c>
      <c r="F131" s="35"/>
      <c r="G131" s="378"/>
      <c r="H131" s="24"/>
    </row>
    <row r="132" spans="2:8">
      <c r="B132" s="32" t="s">
        <v>1610</v>
      </c>
      <c r="C132" s="33" t="s">
        <v>1727</v>
      </c>
      <c r="D132" s="34" t="s">
        <v>4619</v>
      </c>
      <c r="E132" s="4" t="s">
        <v>5170</v>
      </c>
      <c r="F132" s="35"/>
      <c r="G132" s="378"/>
      <c r="H132" s="24"/>
    </row>
    <row r="133" spans="2:8" ht="33">
      <c r="B133" s="32" t="s">
        <v>1612</v>
      </c>
      <c r="C133" s="33" t="s">
        <v>1728</v>
      </c>
      <c r="D133" s="34" t="s">
        <v>4719</v>
      </c>
      <c r="E133" s="4" t="s">
        <v>5213</v>
      </c>
      <c r="F133" s="35"/>
      <c r="G133" s="378"/>
      <c r="H133" s="24"/>
    </row>
    <row r="134" spans="2:8">
      <c r="B134" s="32" t="s">
        <v>3192</v>
      </c>
      <c r="C134" s="33" t="s">
        <v>1729</v>
      </c>
      <c r="D134" s="34" t="s">
        <v>4619</v>
      </c>
      <c r="E134" s="4" t="s">
        <v>5170</v>
      </c>
      <c r="F134" s="35"/>
      <c r="G134" s="378"/>
      <c r="H134" s="24"/>
    </row>
    <row r="135" spans="2:8" ht="33">
      <c r="B135" s="32" t="s">
        <v>1615</v>
      </c>
      <c r="C135" s="33" t="s">
        <v>1730</v>
      </c>
      <c r="D135" s="34" t="s">
        <v>4742</v>
      </c>
      <c r="E135" s="4" t="s">
        <v>5170</v>
      </c>
      <c r="F135" s="35"/>
      <c r="G135" s="378"/>
      <c r="H135" s="24"/>
    </row>
    <row r="136" spans="2:8" ht="33">
      <c r="B136" s="32" t="s">
        <v>3195</v>
      </c>
      <c r="C136" s="33" t="s">
        <v>1731</v>
      </c>
      <c r="D136" s="34" t="s">
        <v>4619</v>
      </c>
      <c r="E136" s="4" t="s">
        <v>5170</v>
      </c>
      <c r="F136" s="35"/>
      <c r="G136" s="378"/>
      <c r="H136" s="24"/>
    </row>
    <row r="137" spans="2:8" ht="33">
      <c r="B137" s="32" t="s">
        <v>3197</v>
      </c>
      <c r="C137" s="33" t="s">
        <v>1732</v>
      </c>
      <c r="D137" s="34" t="s">
        <v>5196</v>
      </c>
      <c r="E137" s="4" t="s">
        <v>5170</v>
      </c>
      <c r="F137" s="35"/>
      <c r="G137" s="378"/>
      <c r="H137" s="24"/>
    </row>
    <row r="138" spans="2:8" ht="33">
      <c r="B138" s="32" t="s">
        <v>3199</v>
      </c>
      <c r="C138" s="33" t="s">
        <v>1733</v>
      </c>
      <c r="D138" s="34" t="s">
        <v>4742</v>
      </c>
      <c r="E138" s="4" t="s">
        <v>5170</v>
      </c>
      <c r="F138" s="35"/>
      <c r="G138" s="378"/>
      <c r="H138" s="24"/>
    </row>
    <row r="139" spans="2:8" ht="33">
      <c r="B139" s="32" t="s">
        <v>1620</v>
      </c>
      <c r="C139" s="33" t="s">
        <v>1734</v>
      </c>
      <c r="D139" s="34" t="s">
        <v>4619</v>
      </c>
      <c r="E139" s="4" t="s">
        <v>5170</v>
      </c>
      <c r="F139" s="35"/>
      <c r="G139" s="378"/>
      <c r="H139" s="24"/>
    </row>
    <row r="140" spans="2:8">
      <c r="B140" s="32" t="s">
        <v>5232</v>
      </c>
      <c r="C140" s="33" t="s">
        <v>1735</v>
      </c>
      <c r="D140" s="34" t="s">
        <v>5222</v>
      </c>
      <c r="E140" s="4" t="s">
        <v>5233</v>
      </c>
      <c r="F140" s="35"/>
      <c r="G140" s="378"/>
      <c r="H140" s="24"/>
    </row>
    <row r="141" spans="2:8" ht="33">
      <c r="B141" s="32" t="s">
        <v>1623</v>
      </c>
      <c r="C141" s="33" t="s">
        <v>1736</v>
      </c>
      <c r="D141" s="34" t="s">
        <v>4719</v>
      </c>
      <c r="E141" s="4" t="s">
        <v>5213</v>
      </c>
      <c r="F141" s="35"/>
      <c r="G141" s="378"/>
      <c r="H141" s="24"/>
    </row>
    <row r="142" spans="2:8">
      <c r="B142" s="32" t="s">
        <v>3204</v>
      </c>
      <c r="C142" s="33" t="s">
        <v>1737</v>
      </c>
      <c r="D142" s="34" t="s">
        <v>4619</v>
      </c>
      <c r="E142" s="4" t="s">
        <v>5170</v>
      </c>
      <c r="F142" s="35"/>
      <c r="G142" s="378"/>
      <c r="H142" s="24"/>
    </row>
    <row r="143" spans="2:8" ht="33">
      <c r="B143" s="32" t="s">
        <v>1626</v>
      </c>
      <c r="C143" s="33" t="s">
        <v>1738</v>
      </c>
      <c r="D143" s="34" t="s">
        <v>4742</v>
      </c>
      <c r="E143" s="4" t="s">
        <v>5170</v>
      </c>
      <c r="F143" s="35"/>
      <c r="G143" s="378"/>
      <c r="H143" s="24"/>
    </row>
    <row r="144" spans="2:8" ht="33">
      <c r="B144" s="32" t="s">
        <v>3207</v>
      </c>
      <c r="C144" s="33" t="s">
        <v>1739</v>
      </c>
      <c r="D144" s="34" t="s">
        <v>4619</v>
      </c>
      <c r="E144" s="4" t="s">
        <v>5170</v>
      </c>
      <c r="F144" s="35"/>
      <c r="G144" s="378"/>
      <c r="H144" s="24"/>
    </row>
    <row r="145" spans="2:8" ht="33">
      <c r="B145" s="32" t="s">
        <v>3209</v>
      </c>
      <c r="C145" s="33" t="s">
        <v>1740</v>
      </c>
      <c r="D145" s="34" t="s">
        <v>5196</v>
      </c>
      <c r="E145" s="4" t="s">
        <v>5170</v>
      </c>
      <c r="F145" s="35"/>
      <c r="G145" s="378"/>
      <c r="H145" s="24"/>
    </row>
    <row r="146" spans="2:8" ht="33">
      <c r="B146" s="32" t="s">
        <v>3211</v>
      </c>
      <c r="C146" s="33" t="s">
        <v>1741</v>
      </c>
      <c r="D146" s="34" t="s">
        <v>4742</v>
      </c>
      <c r="E146" s="4" t="s">
        <v>5170</v>
      </c>
      <c r="F146" s="35"/>
      <c r="G146" s="378"/>
      <c r="H146" s="24"/>
    </row>
    <row r="147" spans="2:8" ht="33">
      <c r="B147" s="32" t="s">
        <v>1631</v>
      </c>
      <c r="C147" s="33" t="s">
        <v>1742</v>
      </c>
      <c r="D147" s="34" t="s">
        <v>4619</v>
      </c>
      <c r="E147" s="4" t="s">
        <v>5170</v>
      </c>
      <c r="F147" s="35"/>
      <c r="G147" s="378"/>
      <c r="H147" s="24"/>
    </row>
    <row r="148" spans="2:8">
      <c r="B148" s="32" t="s">
        <v>882</v>
      </c>
      <c r="C148" s="33" t="s">
        <v>1743</v>
      </c>
      <c r="D148" s="34" t="s">
        <v>5222</v>
      </c>
      <c r="E148" s="4" t="s">
        <v>5170</v>
      </c>
      <c r="F148" s="35"/>
      <c r="G148" s="378"/>
      <c r="H148" s="24"/>
    </row>
    <row r="149" spans="2:8" ht="33">
      <c r="B149" s="32" t="s">
        <v>1634</v>
      </c>
      <c r="C149" s="33" t="s">
        <v>1744</v>
      </c>
      <c r="D149" s="34" t="s">
        <v>4719</v>
      </c>
      <c r="E149" s="4" t="s">
        <v>5213</v>
      </c>
      <c r="F149" s="35"/>
      <c r="G149" s="378"/>
      <c r="H149" s="24"/>
    </row>
    <row r="150" spans="2:8">
      <c r="B150" s="32" t="s">
        <v>3216</v>
      </c>
      <c r="C150" s="33" t="s">
        <v>1745</v>
      </c>
      <c r="D150" s="34" t="s">
        <v>4619</v>
      </c>
      <c r="E150" s="4" t="s">
        <v>5170</v>
      </c>
      <c r="F150" s="35"/>
      <c r="G150" s="378"/>
      <c r="H150" s="24"/>
    </row>
    <row r="151" spans="2:8" ht="33">
      <c r="B151" s="32" t="s">
        <v>1637</v>
      </c>
      <c r="C151" s="33" t="s">
        <v>1746</v>
      </c>
      <c r="D151" s="34" t="s">
        <v>4742</v>
      </c>
      <c r="E151" s="4" t="s">
        <v>5170</v>
      </c>
      <c r="F151" s="35"/>
      <c r="G151" s="378"/>
      <c r="H151" s="24"/>
    </row>
    <row r="152" spans="2:8" ht="33">
      <c r="B152" s="32" t="s">
        <v>3219</v>
      </c>
      <c r="C152" s="33" t="s">
        <v>1747</v>
      </c>
      <c r="D152" s="34" t="s">
        <v>4619</v>
      </c>
      <c r="E152" s="4" t="s">
        <v>5170</v>
      </c>
      <c r="F152" s="35"/>
      <c r="G152" s="378"/>
      <c r="H152" s="24"/>
    </row>
    <row r="153" spans="2:8" ht="33">
      <c r="B153" s="32" t="s">
        <v>3221</v>
      </c>
      <c r="C153" s="33" t="s">
        <v>1748</v>
      </c>
      <c r="D153" s="34" t="s">
        <v>5196</v>
      </c>
      <c r="E153" s="4" t="s">
        <v>5170</v>
      </c>
      <c r="F153" s="35"/>
      <c r="G153" s="378"/>
      <c r="H153" s="24"/>
    </row>
    <row r="154" spans="2:8" ht="33">
      <c r="B154" s="32" t="s">
        <v>3223</v>
      </c>
      <c r="C154" s="33" t="s">
        <v>1749</v>
      </c>
      <c r="D154" s="34" t="s">
        <v>4742</v>
      </c>
      <c r="E154" s="4" t="s">
        <v>5170</v>
      </c>
      <c r="F154" s="35"/>
      <c r="G154" s="378"/>
      <c r="H154" s="24"/>
    </row>
    <row r="155" spans="2:8" ht="33">
      <c r="B155" s="32" t="s">
        <v>1642</v>
      </c>
      <c r="C155" s="33" t="s">
        <v>1750</v>
      </c>
      <c r="D155" s="34" t="s">
        <v>4619</v>
      </c>
      <c r="E155" s="4" t="s">
        <v>5170</v>
      </c>
      <c r="F155" s="35"/>
      <c r="G155" s="378"/>
      <c r="H155" s="24"/>
    </row>
    <row r="156" spans="2:8" ht="17.25" thickBot="1">
      <c r="B156" s="32" t="s">
        <v>884</v>
      </c>
      <c r="C156" s="33" t="s">
        <v>1751</v>
      </c>
      <c r="D156" s="34" t="s">
        <v>5222</v>
      </c>
      <c r="E156" s="4" t="s">
        <v>5170</v>
      </c>
      <c r="F156" s="35"/>
      <c r="G156" s="356"/>
      <c r="H156" s="24"/>
    </row>
    <row r="157" spans="2:8" ht="20.100000000000001" customHeight="1" thickBot="1">
      <c r="B157" s="400" t="s">
        <v>5226</v>
      </c>
      <c r="C157" s="401"/>
      <c r="D157" s="402"/>
      <c r="E157" s="403"/>
      <c r="F157" s="403"/>
      <c r="G157" s="404"/>
      <c r="H157" s="24"/>
    </row>
    <row r="158" spans="2:8">
      <c r="B158" s="324" t="s">
        <v>881</v>
      </c>
      <c r="C158" s="325" t="s">
        <v>1752</v>
      </c>
      <c r="D158" s="326" t="s">
        <v>5222</v>
      </c>
      <c r="E158" s="327" t="s">
        <v>5170</v>
      </c>
      <c r="F158" s="328"/>
      <c r="G158" s="378"/>
      <c r="H158" s="24"/>
    </row>
    <row r="159" spans="2:8">
      <c r="B159" s="32" t="s">
        <v>1646</v>
      </c>
      <c r="C159" s="33" t="s">
        <v>1753</v>
      </c>
      <c r="D159" s="34" t="s">
        <v>4619</v>
      </c>
      <c r="E159" s="4" t="s">
        <v>5170</v>
      </c>
      <c r="F159" s="35"/>
      <c r="G159" s="378"/>
      <c r="H159" s="24"/>
    </row>
    <row r="160" spans="2:8">
      <c r="B160" s="32" t="s">
        <v>1648</v>
      </c>
      <c r="C160" s="33" t="s">
        <v>1754</v>
      </c>
      <c r="D160" s="34" t="s">
        <v>5210</v>
      </c>
      <c r="E160" s="4" t="s">
        <v>5170</v>
      </c>
      <c r="F160" s="35"/>
      <c r="G160" s="378"/>
      <c r="H160" s="24"/>
    </row>
    <row r="161" spans="2:8">
      <c r="B161" s="32" t="s">
        <v>1650</v>
      </c>
      <c r="C161" s="33" t="s">
        <v>1755</v>
      </c>
      <c r="D161" s="34" t="s">
        <v>4619</v>
      </c>
      <c r="E161" s="4" t="s">
        <v>5170</v>
      </c>
      <c r="F161" s="35"/>
      <c r="G161" s="378"/>
      <c r="H161" s="24"/>
    </row>
    <row r="162" spans="2:8" ht="33">
      <c r="B162" s="32" t="s">
        <v>1652</v>
      </c>
      <c r="C162" s="33" t="s">
        <v>1756</v>
      </c>
      <c r="D162" s="34" t="s">
        <v>4719</v>
      </c>
      <c r="E162" s="4" t="s">
        <v>5213</v>
      </c>
      <c r="F162" s="35"/>
      <c r="G162" s="378"/>
      <c r="H162" s="24"/>
    </row>
    <row r="163" spans="2:8">
      <c r="B163" s="32" t="s">
        <v>3232</v>
      </c>
      <c r="C163" s="33" t="s">
        <v>1757</v>
      </c>
      <c r="D163" s="34" t="s">
        <v>4619</v>
      </c>
      <c r="E163" s="4" t="s">
        <v>5170</v>
      </c>
      <c r="F163" s="35"/>
      <c r="G163" s="378"/>
      <c r="H163" s="24"/>
    </row>
    <row r="164" spans="2:8" ht="33">
      <c r="B164" s="32" t="s">
        <v>1655</v>
      </c>
      <c r="C164" s="33" t="s">
        <v>1758</v>
      </c>
      <c r="D164" s="34" t="s">
        <v>4742</v>
      </c>
      <c r="E164" s="4" t="s">
        <v>5170</v>
      </c>
      <c r="F164" s="35"/>
      <c r="G164" s="378"/>
      <c r="H164" s="24"/>
    </row>
    <row r="165" spans="2:8" ht="33">
      <c r="B165" s="32" t="s">
        <v>3235</v>
      </c>
      <c r="C165" s="33" t="s">
        <v>1759</v>
      </c>
      <c r="D165" s="34" t="s">
        <v>4619</v>
      </c>
      <c r="E165" s="4" t="s">
        <v>5170</v>
      </c>
      <c r="F165" s="35"/>
      <c r="G165" s="378"/>
      <c r="H165" s="24"/>
    </row>
    <row r="166" spans="2:8" ht="33">
      <c r="B166" s="32" t="s">
        <v>3237</v>
      </c>
      <c r="C166" s="33" t="s">
        <v>1760</v>
      </c>
      <c r="D166" s="34" t="s">
        <v>5196</v>
      </c>
      <c r="E166" s="4" t="s">
        <v>5170</v>
      </c>
      <c r="F166" s="35"/>
      <c r="G166" s="378"/>
      <c r="H166" s="24"/>
    </row>
    <row r="167" spans="2:8" ht="33">
      <c r="B167" s="32" t="s">
        <v>3239</v>
      </c>
      <c r="C167" s="33" t="s">
        <v>1761</v>
      </c>
      <c r="D167" s="34" t="s">
        <v>4742</v>
      </c>
      <c r="E167" s="4" t="s">
        <v>5170</v>
      </c>
      <c r="F167" s="35"/>
      <c r="G167" s="378"/>
      <c r="H167" s="24"/>
    </row>
    <row r="168" spans="2:8" ht="33">
      <c r="B168" s="32" t="s">
        <v>1660</v>
      </c>
      <c r="C168" s="33" t="s">
        <v>1762</v>
      </c>
      <c r="D168" s="34" t="s">
        <v>4619</v>
      </c>
      <c r="E168" s="4" t="s">
        <v>5170</v>
      </c>
      <c r="F168" s="35"/>
      <c r="G168" s="378"/>
      <c r="H168" s="24"/>
    </row>
    <row r="169" spans="2:8">
      <c r="B169" s="32" t="s">
        <v>885</v>
      </c>
      <c r="C169" s="33" t="s">
        <v>1763</v>
      </c>
      <c r="D169" s="34" t="s">
        <v>5222</v>
      </c>
      <c r="E169" s="4" t="s">
        <v>5170</v>
      </c>
      <c r="F169" s="35"/>
      <c r="G169" s="378"/>
      <c r="H169" s="24"/>
    </row>
    <row r="170" spans="2:8" ht="33">
      <c r="B170" s="32" t="s">
        <v>1663</v>
      </c>
      <c r="C170" s="33" t="s">
        <v>1764</v>
      </c>
      <c r="D170" s="34" t="s">
        <v>4719</v>
      </c>
      <c r="E170" s="4" t="s">
        <v>5213</v>
      </c>
      <c r="F170" s="35"/>
      <c r="G170" s="378"/>
      <c r="H170" s="24"/>
    </row>
    <row r="171" spans="2:8">
      <c r="B171" s="32" t="s">
        <v>3244</v>
      </c>
      <c r="C171" s="33" t="s">
        <v>1765</v>
      </c>
      <c r="D171" s="34" t="s">
        <v>4619</v>
      </c>
      <c r="E171" s="4" t="s">
        <v>5170</v>
      </c>
      <c r="F171" s="35"/>
      <c r="G171" s="378"/>
      <c r="H171" s="24"/>
    </row>
    <row r="172" spans="2:8" ht="33">
      <c r="B172" s="32" t="s">
        <v>1666</v>
      </c>
      <c r="C172" s="33" t="s">
        <v>1766</v>
      </c>
      <c r="D172" s="34" t="s">
        <v>4742</v>
      </c>
      <c r="E172" s="4" t="s">
        <v>5170</v>
      </c>
      <c r="F172" s="35"/>
      <c r="G172" s="378"/>
      <c r="H172" s="24"/>
    </row>
    <row r="173" spans="2:8" ht="33">
      <c r="B173" s="32" t="s">
        <v>3247</v>
      </c>
      <c r="C173" s="33" t="s">
        <v>1767</v>
      </c>
      <c r="D173" s="34" t="s">
        <v>4619</v>
      </c>
      <c r="E173" s="4" t="s">
        <v>5170</v>
      </c>
      <c r="F173" s="35"/>
      <c r="G173" s="378"/>
      <c r="H173" s="24"/>
    </row>
    <row r="174" spans="2:8" ht="33">
      <c r="B174" s="32" t="s">
        <v>3249</v>
      </c>
      <c r="C174" s="33" t="s">
        <v>1768</v>
      </c>
      <c r="D174" s="34" t="s">
        <v>5196</v>
      </c>
      <c r="E174" s="4" t="s">
        <v>5170</v>
      </c>
      <c r="F174" s="35"/>
      <c r="G174" s="378"/>
      <c r="H174" s="24"/>
    </row>
    <row r="175" spans="2:8" ht="33">
      <c r="B175" s="32" t="s">
        <v>3251</v>
      </c>
      <c r="C175" s="33" t="s">
        <v>1769</v>
      </c>
      <c r="D175" s="34" t="s">
        <v>4742</v>
      </c>
      <c r="E175" s="4" t="s">
        <v>5170</v>
      </c>
      <c r="F175" s="35"/>
      <c r="G175" s="378"/>
      <c r="H175" s="24"/>
    </row>
    <row r="176" spans="2:8" ht="33">
      <c r="B176" s="32" t="s">
        <v>1671</v>
      </c>
      <c r="C176" s="33" t="s">
        <v>1770</v>
      </c>
      <c r="D176" s="34" t="s">
        <v>4619</v>
      </c>
      <c r="E176" s="4" t="s">
        <v>5170</v>
      </c>
      <c r="F176" s="35"/>
      <c r="G176" s="378"/>
      <c r="H176" s="24"/>
    </row>
    <row r="177" spans="2:8">
      <c r="B177" s="32" t="s">
        <v>886</v>
      </c>
      <c r="C177" s="33" t="s">
        <v>1771</v>
      </c>
      <c r="D177" s="34" t="s">
        <v>5222</v>
      </c>
      <c r="E177" s="4" t="s">
        <v>5170</v>
      </c>
      <c r="F177" s="35"/>
      <c r="G177" s="378"/>
      <c r="H177" s="24"/>
    </row>
    <row r="178" spans="2:8" ht="33">
      <c r="B178" s="32" t="s">
        <v>1674</v>
      </c>
      <c r="C178" s="33" t="s">
        <v>1772</v>
      </c>
      <c r="D178" s="34" t="s">
        <v>4719</v>
      </c>
      <c r="E178" s="4" t="s">
        <v>5213</v>
      </c>
      <c r="F178" s="35"/>
      <c r="G178" s="378"/>
      <c r="H178" s="24"/>
    </row>
    <row r="179" spans="2:8">
      <c r="B179" s="32" t="s">
        <v>3256</v>
      </c>
      <c r="C179" s="33" t="s">
        <v>1773</v>
      </c>
      <c r="D179" s="34" t="s">
        <v>4619</v>
      </c>
      <c r="E179" s="4" t="s">
        <v>5170</v>
      </c>
      <c r="F179" s="35"/>
      <c r="G179" s="378"/>
      <c r="H179" s="24"/>
    </row>
    <row r="180" spans="2:8" ht="33">
      <c r="B180" s="32" t="s">
        <v>1677</v>
      </c>
      <c r="C180" s="33" t="s">
        <v>1774</v>
      </c>
      <c r="D180" s="34" t="s">
        <v>4742</v>
      </c>
      <c r="E180" s="4" t="s">
        <v>5170</v>
      </c>
      <c r="F180" s="35"/>
      <c r="G180" s="378"/>
      <c r="H180" s="24"/>
    </row>
    <row r="181" spans="2:8" ht="33">
      <c r="B181" s="32" t="s">
        <v>3259</v>
      </c>
      <c r="C181" s="33" t="s">
        <v>1775</v>
      </c>
      <c r="D181" s="34" t="s">
        <v>4619</v>
      </c>
      <c r="E181" s="4" t="s">
        <v>5170</v>
      </c>
      <c r="F181" s="35"/>
      <c r="G181" s="378"/>
      <c r="H181" s="24"/>
    </row>
    <row r="182" spans="2:8" ht="33">
      <c r="B182" s="32" t="s">
        <v>3261</v>
      </c>
      <c r="C182" s="33" t="s">
        <v>1776</v>
      </c>
      <c r="D182" s="34" t="s">
        <v>5196</v>
      </c>
      <c r="E182" s="4" t="s">
        <v>5170</v>
      </c>
      <c r="F182" s="35"/>
      <c r="G182" s="378"/>
      <c r="H182" s="24"/>
    </row>
    <row r="183" spans="2:8" ht="33">
      <c r="B183" s="32" t="s">
        <v>3263</v>
      </c>
      <c r="C183" s="33" t="s">
        <v>1777</v>
      </c>
      <c r="D183" s="34" t="s">
        <v>4742</v>
      </c>
      <c r="E183" s="4" t="s">
        <v>5170</v>
      </c>
      <c r="F183" s="35"/>
      <c r="G183" s="378"/>
      <c r="H183" s="24"/>
    </row>
    <row r="184" spans="2:8" ht="33">
      <c r="B184" s="32" t="s">
        <v>1682</v>
      </c>
      <c r="C184" s="33" t="s">
        <v>1778</v>
      </c>
      <c r="D184" s="34" t="s">
        <v>4619</v>
      </c>
      <c r="E184" s="4" t="s">
        <v>5170</v>
      </c>
      <c r="F184" s="35"/>
      <c r="G184" s="378"/>
      <c r="H184" s="24"/>
    </row>
    <row r="185" spans="2:8" ht="17.25" thickBot="1">
      <c r="B185" s="32" t="s">
        <v>887</v>
      </c>
      <c r="C185" s="33" t="s">
        <v>1779</v>
      </c>
      <c r="D185" s="34" t="s">
        <v>5222</v>
      </c>
      <c r="E185" s="4" t="s">
        <v>5170</v>
      </c>
      <c r="F185" s="35"/>
      <c r="G185" s="356"/>
      <c r="H185" s="24"/>
    </row>
    <row r="186" spans="2:8" ht="20.100000000000001" customHeight="1" thickBot="1">
      <c r="B186" s="400" t="s">
        <v>5234</v>
      </c>
      <c r="C186" s="401"/>
      <c r="D186" s="402"/>
      <c r="E186" s="403"/>
      <c r="F186" s="403"/>
      <c r="G186" s="404"/>
      <c r="H186" s="24"/>
    </row>
    <row r="187" spans="2:8">
      <c r="B187" s="324" t="s">
        <v>888</v>
      </c>
      <c r="C187" s="325" t="s">
        <v>1780</v>
      </c>
      <c r="D187" s="326" t="s">
        <v>5222</v>
      </c>
      <c r="E187" s="327" t="s">
        <v>5170</v>
      </c>
      <c r="F187" s="328"/>
      <c r="G187" s="378"/>
      <c r="H187" s="24"/>
    </row>
    <row r="188" spans="2:8">
      <c r="B188" s="32" t="s">
        <v>1686</v>
      </c>
      <c r="C188" s="33" t="s">
        <v>1781</v>
      </c>
      <c r="D188" s="34" t="s">
        <v>4619</v>
      </c>
      <c r="E188" s="4" t="s">
        <v>5170</v>
      </c>
      <c r="F188" s="35"/>
      <c r="G188" s="378"/>
      <c r="H188" s="24"/>
    </row>
    <row r="189" spans="2:8">
      <c r="B189" s="32" t="s">
        <v>1688</v>
      </c>
      <c r="C189" s="33" t="s">
        <v>1782</v>
      </c>
      <c r="D189" s="34" t="s">
        <v>5210</v>
      </c>
      <c r="E189" s="4" t="s">
        <v>5170</v>
      </c>
      <c r="F189" s="35"/>
      <c r="G189" s="378"/>
      <c r="H189" s="24"/>
    </row>
    <row r="190" spans="2:8">
      <c r="B190" s="32" t="s">
        <v>1690</v>
      </c>
      <c r="C190" s="33" t="s">
        <v>1783</v>
      </c>
      <c r="D190" s="34" t="s">
        <v>4619</v>
      </c>
      <c r="E190" s="4" t="s">
        <v>5170</v>
      </c>
      <c r="F190" s="35"/>
      <c r="G190" s="378"/>
      <c r="H190" s="24"/>
    </row>
    <row r="191" spans="2:8" ht="33">
      <c r="B191" s="32" t="s">
        <v>1692</v>
      </c>
      <c r="C191" s="33" t="s">
        <v>1784</v>
      </c>
      <c r="D191" s="34" t="s">
        <v>4719</v>
      </c>
      <c r="E191" s="4" t="s">
        <v>5213</v>
      </c>
      <c r="F191" s="35"/>
      <c r="G191" s="378"/>
      <c r="H191" s="24"/>
    </row>
    <row r="192" spans="2:8">
      <c r="B192" s="32" t="s">
        <v>3271</v>
      </c>
      <c r="C192" s="33" t="s">
        <v>1785</v>
      </c>
      <c r="D192" s="34" t="s">
        <v>4619</v>
      </c>
      <c r="E192" s="4" t="s">
        <v>5170</v>
      </c>
      <c r="F192" s="35"/>
      <c r="G192" s="378"/>
      <c r="H192" s="24"/>
    </row>
    <row r="193" spans="2:8" ht="33">
      <c r="B193" s="32" t="s">
        <v>1695</v>
      </c>
      <c r="C193" s="33" t="s">
        <v>1786</v>
      </c>
      <c r="D193" s="34" t="s">
        <v>4742</v>
      </c>
      <c r="E193" s="4" t="s">
        <v>5170</v>
      </c>
      <c r="F193" s="35"/>
      <c r="G193" s="378"/>
      <c r="H193" s="24"/>
    </row>
    <row r="194" spans="2:8" ht="33">
      <c r="B194" s="32" t="s">
        <v>2089</v>
      </c>
      <c r="C194" s="33" t="s">
        <v>1787</v>
      </c>
      <c r="D194" s="34" t="s">
        <v>4619</v>
      </c>
      <c r="E194" s="4" t="s">
        <v>5170</v>
      </c>
      <c r="F194" s="35"/>
      <c r="G194" s="378"/>
      <c r="H194" s="24"/>
    </row>
    <row r="195" spans="2:8" ht="33">
      <c r="B195" s="32" t="s">
        <v>2090</v>
      </c>
      <c r="C195" s="33" t="s">
        <v>1788</v>
      </c>
      <c r="D195" s="34" t="s">
        <v>5196</v>
      </c>
      <c r="E195" s="4" t="s">
        <v>5170</v>
      </c>
      <c r="F195" s="35"/>
      <c r="G195" s="378"/>
      <c r="H195" s="24"/>
    </row>
    <row r="196" spans="2:8" ht="33">
      <c r="B196" s="32" t="s">
        <v>2091</v>
      </c>
      <c r="C196" s="33" t="s">
        <v>1789</v>
      </c>
      <c r="D196" s="34" t="s">
        <v>4742</v>
      </c>
      <c r="E196" s="4" t="s">
        <v>5170</v>
      </c>
      <c r="F196" s="35"/>
      <c r="G196" s="378"/>
      <c r="H196" s="24"/>
    </row>
    <row r="197" spans="2:8" ht="33">
      <c r="B197" s="32" t="s">
        <v>1700</v>
      </c>
      <c r="C197" s="33" t="s">
        <v>1790</v>
      </c>
      <c r="D197" s="34" t="s">
        <v>4619</v>
      </c>
      <c r="E197" s="4" t="s">
        <v>5170</v>
      </c>
      <c r="F197" s="35"/>
      <c r="G197" s="378"/>
      <c r="H197" s="24"/>
    </row>
    <row r="198" spans="2:8">
      <c r="B198" s="32" t="s">
        <v>889</v>
      </c>
      <c r="C198" s="33" t="s">
        <v>1791</v>
      </c>
      <c r="D198" s="34" t="s">
        <v>5222</v>
      </c>
      <c r="E198" s="4" t="s">
        <v>5170</v>
      </c>
      <c r="F198" s="35"/>
      <c r="G198" s="378"/>
      <c r="H198" s="24"/>
    </row>
    <row r="199" spans="2:8" ht="33">
      <c r="B199" s="32" t="s">
        <v>1703</v>
      </c>
      <c r="C199" s="33" t="s">
        <v>1792</v>
      </c>
      <c r="D199" s="34" t="s">
        <v>4719</v>
      </c>
      <c r="E199" s="4" t="s">
        <v>5213</v>
      </c>
      <c r="F199" s="35"/>
      <c r="G199" s="378"/>
      <c r="H199" s="24"/>
    </row>
    <row r="200" spans="2:8">
      <c r="B200" s="32" t="s">
        <v>3280</v>
      </c>
      <c r="C200" s="33" t="s">
        <v>1793</v>
      </c>
      <c r="D200" s="34" t="s">
        <v>4619</v>
      </c>
      <c r="E200" s="4" t="s">
        <v>5170</v>
      </c>
      <c r="F200" s="35"/>
      <c r="G200" s="378"/>
      <c r="H200" s="24"/>
    </row>
    <row r="201" spans="2:8" ht="33">
      <c r="B201" s="32" t="s">
        <v>1706</v>
      </c>
      <c r="C201" s="33" t="s">
        <v>1794</v>
      </c>
      <c r="D201" s="34" t="s">
        <v>4742</v>
      </c>
      <c r="E201" s="4" t="s">
        <v>5170</v>
      </c>
      <c r="F201" s="35"/>
      <c r="G201" s="378"/>
      <c r="H201" s="24"/>
    </row>
    <row r="202" spans="2:8" ht="33">
      <c r="B202" s="32" t="s">
        <v>2092</v>
      </c>
      <c r="C202" s="33" t="s">
        <v>1795</v>
      </c>
      <c r="D202" s="34" t="s">
        <v>4619</v>
      </c>
      <c r="E202" s="4" t="s">
        <v>5170</v>
      </c>
      <c r="F202" s="35"/>
      <c r="G202" s="378"/>
      <c r="H202" s="24"/>
    </row>
    <row r="203" spans="2:8" ht="33">
      <c r="B203" s="32" t="s">
        <v>2093</v>
      </c>
      <c r="C203" s="33" t="s">
        <v>1796</v>
      </c>
      <c r="D203" s="34" t="s">
        <v>5196</v>
      </c>
      <c r="E203" s="4" t="s">
        <v>5170</v>
      </c>
      <c r="F203" s="35"/>
      <c r="G203" s="378"/>
      <c r="H203" s="24"/>
    </row>
    <row r="204" spans="2:8" ht="33">
      <c r="B204" s="32" t="s">
        <v>2094</v>
      </c>
      <c r="C204" s="33" t="s">
        <v>1797</v>
      </c>
      <c r="D204" s="34" t="s">
        <v>4742</v>
      </c>
      <c r="E204" s="4" t="s">
        <v>5170</v>
      </c>
      <c r="F204" s="35"/>
      <c r="G204" s="378"/>
      <c r="H204" s="24"/>
    </row>
    <row r="205" spans="2:8" ht="33">
      <c r="B205" s="32" t="s">
        <v>1711</v>
      </c>
      <c r="C205" s="33" t="s">
        <v>1798</v>
      </c>
      <c r="D205" s="34" t="s">
        <v>4619</v>
      </c>
      <c r="E205" s="4" t="s">
        <v>5170</v>
      </c>
      <c r="F205" s="35"/>
      <c r="G205" s="378"/>
      <c r="H205" s="24"/>
    </row>
    <row r="206" spans="2:8">
      <c r="B206" s="32" t="s">
        <v>890</v>
      </c>
      <c r="C206" s="33" t="s">
        <v>1799</v>
      </c>
      <c r="D206" s="34" t="s">
        <v>5222</v>
      </c>
      <c r="E206" s="4" t="s">
        <v>5170</v>
      </c>
      <c r="F206" s="35"/>
      <c r="G206" s="378"/>
      <c r="H206" s="24"/>
    </row>
    <row r="207" spans="2:8" ht="33">
      <c r="B207" s="32" t="s">
        <v>1714</v>
      </c>
      <c r="C207" s="33" t="s">
        <v>1800</v>
      </c>
      <c r="D207" s="34" t="s">
        <v>4719</v>
      </c>
      <c r="E207" s="4" t="s">
        <v>5213</v>
      </c>
      <c r="F207" s="35"/>
      <c r="G207" s="378"/>
      <c r="H207" s="24"/>
    </row>
    <row r="208" spans="2:8">
      <c r="B208" s="32" t="s">
        <v>3289</v>
      </c>
      <c r="C208" s="33" t="s">
        <v>1801</v>
      </c>
      <c r="D208" s="34" t="s">
        <v>4619</v>
      </c>
      <c r="E208" s="4" t="s">
        <v>5170</v>
      </c>
      <c r="F208" s="35"/>
      <c r="G208" s="378"/>
      <c r="H208" s="24"/>
    </row>
    <row r="209" spans="2:8" ht="33">
      <c r="B209" s="32" t="s">
        <v>1717</v>
      </c>
      <c r="C209" s="33" t="s">
        <v>1802</v>
      </c>
      <c r="D209" s="34" t="s">
        <v>4742</v>
      </c>
      <c r="E209" s="4" t="s">
        <v>5170</v>
      </c>
      <c r="F209" s="35"/>
      <c r="G209" s="378"/>
      <c r="H209" s="24"/>
    </row>
    <row r="210" spans="2:8" ht="33">
      <c r="B210" s="32" t="s">
        <v>2095</v>
      </c>
      <c r="C210" s="33" t="s">
        <v>1803</v>
      </c>
      <c r="D210" s="34" t="s">
        <v>4619</v>
      </c>
      <c r="E210" s="4" t="s">
        <v>5170</v>
      </c>
      <c r="F210" s="35"/>
      <c r="G210" s="378"/>
      <c r="H210" s="24"/>
    </row>
    <row r="211" spans="2:8" ht="33">
      <c r="B211" s="32" t="s">
        <v>2096</v>
      </c>
      <c r="C211" s="33" t="s">
        <v>1804</v>
      </c>
      <c r="D211" s="34" t="s">
        <v>5196</v>
      </c>
      <c r="E211" s="4" t="s">
        <v>5170</v>
      </c>
      <c r="F211" s="35"/>
      <c r="G211" s="378"/>
      <c r="H211" s="24"/>
    </row>
    <row r="212" spans="2:8" ht="33">
      <c r="B212" s="32" t="s">
        <v>2097</v>
      </c>
      <c r="C212" s="33" t="s">
        <v>1805</v>
      </c>
      <c r="D212" s="34" t="s">
        <v>4742</v>
      </c>
      <c r="E212" s="4" t="s">
        <v>5170</v>
      </c>
      <c r="F212" s="35"/>
      <c r="G212" s="378"/>
      <c r="H212" s="24"/>
    </row>
    <row r="213" spans="2:8" ht="33">
      <c r="B213" s="32" t="s">
        <v>1722</v>
      </c>
      <c r="C213" s="33" t="s">
        <v>1806</v>
      </c>
      <c r="D213" s="34" t="s">
        <v>4619</v>
      </c>
      <c r="E213" s="4" t="s">
        <v>5170</v>
      </c>
      <c r="F213" s="35"/>
      <c r="G213" s="378"/>
      <c r="H213" s="24"/>
    </row>
    <row r="214" spans="2:8" ht="17.25" thickBot="1">
      <c r="B214" s="32" t="s">
        <v>891</v>
      </c>
      <c r="C214" s="33" t="s">
        <v>1807</v>
      </c>
      <c r="D214" s="34" t="s">
        <v>5222</v>
      </c>
      <c r="E214" s="4" t="s">
        <v>5170</v>
      </c>
      <c r="F214" s="35"/>
      <c r="G214" s="356"/>
      <c r="H214" s="24"/>
    </row>
    <row r="215" spans="2:8">
      <c r="B215" s="341" t="s">
        <v>5235</v>
      </c>
      <c r="C215" s="342"/>
      <c r="D215" s="343"/>
      <c r="E215" s="46"/>
      <c r="F215" s="46"/>
      <c r="G215" s="344"/>
      <c r="H215" s="24"/>
    </row>
    <row r="216" spans="2:8" ht="17.25" thickBot="1">
      <c r="B216" s="405" t="s">
        <v>5236</v>
      </c>
      <c r="C216" s="350"/>
      <c r="D216" s="351"/>
      <c r="E216" s="352"/>
      <c r="F216" s="352"/>
      <c r="G216" s="353"/>
      <c r="H216" s="24"/>
    </row>
    <row r="217" spans="2:8" ht="60">
      <c r="B217" s="324" t="s">
        <v>1087</v>
      </c>
      <c r="C217" s="325" t="s">
        <v>2937</v>
      </c>
      <c r="D217" s="326" t="s">
        <v>4742</v>
      </c>
      <c r="E217" s="327" t="s">
        <v>5191</v>
      </c>
      <c r="F217" s="328"/>
      <c r="G217" s="329" t="s">
        <v>5237</v>
      </c>
      <c r="H217" s="24"/>
    </row>
    <row r="218" spans="2:8" ht="30">
      <c r="B218" s="32" t="s">
        <v>1341</v>
      </c>
      <c r="C218" s="33" t="s">
        <v>2938</v>
      </c>
      <c r="D218" s="34" t="s">
        <v>4619</v>
      </c>
      <c r="E218" s="4" t="s">
        <v>5238</v>
      </c>
      <c r="F218" s="35"/>
      <c r="G218" s="36" t="s">
        <v>5239</v>
      </c>
      <c r="H218" s="24"/>
    </row>
    <row r="219" spans="2:8">
      <c r="B219" s="32" t="s">
        <v>1342</v>
      </c>
      <c r="C219" s="33" t="s">
        <v>2939</v>
      </c>
      <c r="D219" s="34" t="s">
        <v>4619</v>
      </c>
      <c r="E219" s="4" t="s">
        <v>5238</v>
      </c>
      <c r="F219" s="35"/>
      <c r="G219" s="36"/>
      <c r="H219" s="24"/>
    </row>
    <row r="220" spans="2:8">
      <c r="B220" s="32" t="s">
        <v>2940</v>
      </c>
      <c r="C220" s="33" t="s">
        <v>2941</v>
      </c>
      <c r="D220" s="34" t="s">
        <v>4619</v>
      </c>
      <c r="E220" s="4" t="s">
        <v>5238</v>
      </c>
      <c r="F220" s="35"/>
      <c r="G220" s="36"/>
      <c r="H220" s="24"/>
    </row>
    <row r="221" spans="2:8">
      <c r="B221" s="32" t="s">
        <v>1344</v>
      </c>
      <c r="C221" s="33" t="s">
        <v>2942</v>
      </c>
      <c r="D221" s="34" t="s">
        <v>5196</v>
      </c>
      <c r="E221" s="4" t="s">
        <v>5240</v>
      </c>
      <c r="F221" s="35"/>
      <c r="G221" s="36"/>
      <c r="H221" s="24"/>
    </row>
    <row r="222" spans="2:8">
      <c r="B222" s="32" t="s">
        <v>1345</v>
      </c>
      <c r="C222" s="33" t="s">
        <v>2943</v>
      </c>
      <c r="D222" s="34" t="s">
        <v>4619</v>
      </c>
      <c r="E222" s="4" t="s">
        <v>5238</v>
      </c>
      <c r="F222" s="35"/>
      <c r="G222" s="36"/>
      <c r="H222" s="24"/>
    </row>
    <row r="223" spans="2:8" ht="33">
      <c r="B223" s="32" t="s">
        <v>2944</v>
      </c>
      <c r="C223" s="33" t="s">
        <v>2945</v>
      </c>
      <c r="D223" s="34" t="s">
        <v>4619</v>
      </c>
      <c r="E223" s="4" t="s">
        <v>5238</v>
      </c>
      <c r="F223" s="35"/>
      <c r="G223" s="36"/>
      <c r="H223" s="24"/>
    </row>
    <row r="224" spans="2:8">
      <c r="B224" s="32" t="s">
        <v>2946</v>
      </c>
      <c r="C224" s="33" t="s">
        <v>2947</v>
      </c>
      <c r="D224" s="34" t="s">
        <v>4619</v>
      </c>
      <c r="E224" s="4" t="s">
        <v>5238</v>
      </c>
      <c r="F224" s="35"/>
      <c r="G224" s="36"/>
      <c r="H224" s="24"/>
    </row>
    <row r="225" spans="2:8">
      <c r="B225" s="32" t="s">
        <v>1348</v>
      </c>
      <c r="C225" s="33" t="s">
        <v>2948</v>
      </c>
      <c r="D225" s="34" t="s">
        <v>4619</v>
      </c>
      <c r="E225" s="4" t="s">
        <v>5238</v>
      </c>
      <c r="F225" s="35"/>
      <c r="G225" s="36"/>
      <c r="H225" s="24"/>
    </row>
    <row r="226" spans="2:8">
      <c r="B226" s="32" t="s">
        <v>2949</v>
      </c>
      <c r="C226" s="33" t="s">
        <v>2950</v>
      </c>
      <c r="D226" s="34" t="s">
        <v>4619</v>
      </c>
      <c r="E226" s="4" t="s">
        <v>5238</v>
      </c>
      <c r="F226" s="35"/>
      <c r="G226" s="36"/>
      <c r="H226" s="24"/>
    </row>
    <row r="227" spans="2:8">
      <c r="B227" s="32" t="s">
        <v>1350</v>
      </c>
      <c r="C227" s="33" t="s">
        <v>2951</v>
      </c>
      <c r="D227" s="34" t="s">
        <v>5196</v>
      </c>
      <c r="E227" s="4" t="s">
        <v>5240</v>
      </c>
      <c r="F227" s="35"/>
      <c r="G227" s="36"/>
      <c r="H227" s="24"/>
    </row>
    <row r="228" spans="2:8">
      <c r="B228" s="32" t="s">
        <v>1351</v>
      </c>
      <c r="C228" s="33" t="s">
        <v>2952</v>
      </c>
      <c r="D228" s="34" t="s">
        <v>4619</v>
      </c>
      <c r="E228" s="4" t="s">
        <v>5238</v>
      </c>
      <c r="F228" s="35"/>
      <c r="G228" s="36"/>
      <c r="H228" s="24"/>
    </row>
    <row r="229" spans="2:8">
      <c r="B229" s="32" t="s">
        <v>2953</v>
      </c>
      <c r="C229" s="33" t="s">
        <v>2954</v>
      </c>
      <c r="D229" s="34" t="s">
        <v>4619</v>
      </c>
      <c r="E229" s="4" t="s">
        <v>5238</v>
      </c>
      <c r="F229" s="35"/>
      <c r="G229" s="36"/>
      <c r="H229" s="24"/>
    </row>
    <row r="230" spans="2:8" ht="17.25" thickBot="1">
      <c r="B230" s="32" t="s">
        <v>2955</v>
      </c>
      <c r="C230" s="33" t="s">
        <v>2956</v>
      </c>
      <c r="D230" s="34" t="s">
        <v>4619</v>
      </c>
      <c r="E230" s="4" t="s">
        <v>5238</v>
      </c>
      <c r="F230" s="35"/>
      <c r="G230" s="36"/>
      <c r="H230" s="24"/>
    </row>
    <row r="231" spans="2:8" ht="20.100000000000001" customHeight="1" thickBot="1">
      <c r="B231" s="400" t="s">
        <v>5207</v>
      </c>
      <c r="C231" s="401"/>
      <c r="D231" s="402"/>
      <c r="E231" s="403"/>
      <c r="F231" s="403"/>
      <c r="G231" s="404"/>
      <c r="H231" s="24"/>
    </row>
    <row r="232" spans="2:8" ht="20.100000000000001" customHeight="1" thickBot="1">
      <c r="B232" s="400" t="s">
        <v>5208</v>
      </c>
      <c r="C232" s="401"/>
      <c r="D232" s="402"/>
      <c r="E232" s="403"/>
      <c r="F232" s="403"/>
      <c r="G232" s="404"/>
      <c r="H232" s="24"/>
    </row>
    <row r="233" spans="2:8" ht="30" customHeight="1">
      <c r="B233" s="25" t="s">
        <v>1606</v>
      </c>
      <c r="C233" s="26" t="s">
        <v>2957</v>
      </c>
      <c r="D233" s="354" t="s">
        <v>4619</v>
      </c>
      <c r="E233" s="30" t="s">
        <v>5241</v>
      </c>
      <c r="F233" s="29"/>
      <c r="G233" s="406" t="s">
        <v>5242</v>
      </c>
      <c r="H233" s="24"/>
    </row>
    <row r="234" spans="2:8">
      <c r="B234" s="32" t="s">
        <v>1608</v>
      </c>
      <c r="C234" s="33" t="s">
        <v>2958</v>
      </c>
      <c r="D234" s="34" t="s">
        <v>5210</v>
      </c>
      <c r="E234" s="4" t="s">
        <v>5241</v>
      </c>
      <c r="F234" s="35"/>
      <c r="G234" s="407"/>
      <c r="H234" s="24"/>
    </row>
    <row r="235" spans="2:8">
      <c r="B235" s="32" t="s">
        <v>1610</v>
      </c>
      <c r="C235" s="33" t="s">
        <v>2959</v>
      </c>
      <c r="D235" s="34" t="s">
        <v>4619</v>
      </c>
      <c r="E235" s="4" t="s">
        <v>5241</v>
      </c>
      <c r="F235" s="35"/>
      <c r="G235" s="407"/>
      <c r="H235" s="24"/>
    </row>
    <row r="236" spans="2:8" ht="33">
      <c r="B236" s="32" t="s">
        <v>1612</v>
      </c>
      <c r="C236" s="33" t="s">
        <v>2960</v>
      </c>
      <c r="D236" s="34" t="s">
        <v>4719</v>
      </c>
      <c r="E236" s="4" t="s">
        <v>5243</v>
      </c>
      <c r="F236" s="35"/>
      <c r="G236" s="407"/>
      <c r="H236" s="24"/>
    </row>
    <row r="237" spans="2:8">
      <c r="B237" s="32" t="s">
        <v>2961</v>
      </c>
      <c r="C237" s="33" t="s">
        <v>2962</v>
      </c>
      <c r="D237" s="34" t="s">
        <v>4619</v>
      </c>
      <c r="E237" s="4" t="s">
        <v>5241</v>
      </c>
      <c r="F237" s="35"/>
      <c r="G237" s="407"/>
      <c r="H237" s="24"/>
    </row>
    <row r="238" spans="2:8" ht="33">
      <c r="B238" s="32" t="s">
        <v>1615</v>
      </c>
      <c r="C238" s="33" t="s">
        <v>2963</v>
      </c>
      <c r="D238" s="34" t="s">
        <v>4742</v>
      </c>
      <c r="E238" s="4" t="s">
        <v>5241</v>
      </c>
      <c r="F238" s="35"/>
      <c r="G238" s="407"/>
      <c r="H238" s="24"/>
    </row>
    <row r="239" spans="2:8" ht="33">
      <c r="B239" s="32" t="s">
        <v>2964</v>
      </c>
      <c r="C239" s="33" t="s">
        <v>2965</v>
      </c>
      <c r="D239" s="34" t="s">
        <v>4619</v>
      </c>
      <c r="E239" s="4" t="s">
        <v>5241</v>
      </c>
      <c r="F239" s="35"/>
      <c r="G239" s="407"/>
      <c r="H239" s="24"/>
    </row>
    <row r="240" spans="2:8" ht="33">
      <c r="B240" s="32" t="s">
        <v>2966</v>
      </c>
      <c r="C240" s="33" t="s">
        <v>2967</v>
      </c>
      <c r="D240" s="34" t="s">
        <v>5196</v>
      </c>
      <c r="E240" s="4" t="s">
        <v>5241</v>
      </c>
      <c r="F240" s="35"/>
      <c r="G240" s="407"/>
      <c r="H240" s="24"/>
    </row>
    <row r="241" spans="2:8" ht="33">
      <c r="B241" s="32" t="s">
        <v>2968</v>
      </c>
      <c r="C241" s="33" t="s">
        <v>2969</v>
      </c>
      <c r="D241" s="34" t="s">
        <v>4742</v>
      </c>
      <c r="E241" s="4" t="s">
        <v>5241</v>
      </c>
      <c r="F241" s="35"/>
      <c r="G241" s="407"/>
      <c r="H241" s="24"/>
    </row>
    <row r="242" spans="2:8" ht="33">
      <c r="B242" s="32" t="s">
        <v>1620</v>
      </c>
      <c r="C242" s="33" t="s">
        <v>2970</v>
      </c>
      <c r="D242" s="34" t="s">
        <v>4619</v>
      </c>
      <c r="E242" s="4" t="s">
        <v>5241</v>
      </c>
      <c r="F242" s="35"/>
      <c r="G242" s="407"/>
      <c r="H242" s="24"/>
    </row>
    <row r="243" spans="2:8">
      <c r="B243" s="32" t="s">
        <v>2971</v>
      </c>
      <c r="C243" s="33" t="s">
        <v>2972</v>
      </c>
      <c r="D243" s="34" t="s">
        <v>5244</v>
      </c>
      <c r="E243" s="4" t="s">
        <v>5241</v>
      </c>
      <c r="F243" s="35"/>
      <c r="G243" s="407"/>
      <c r="H243" s="24"/>
    </row>
    <row r="244" spans="2:8" ht="33">
      <c r="B244" s="32" t="s">
        <v>1623</v>
      </c>
      <c r="C244" s="33" t="s">
        <v>2973</v>
      </c>
      <c r="D244" s="34" t="s">
        <v>4719</v>
      </c>
      <c r="E244" s="4" t="s">
        <v>5243</v>
      </c>
      <c r="F244" s="35"/>
      <c r="G244" s="407"/>
      <c r="H244" s="24"/>
    </row>
    <row r="245" spans="2:8">
      <c r="B245" s="32" t="s">
        <v>2974</v>
      </c>
      <c r="C245" s="33" t="s">
        <v>2975</v>
      </c>
      <c r="D245" s="34" t="s">
        <v>4619</v>
      </c>
      <c r="E245" s="4" t="s">
        <v>5241</v>
      </c>
      <c r="F245" s="35"/>
      <c r="G245" s="407"/>
      <c r="H245" s="24"/>
    </row>
    <row r="246" spans="2:8" ht="33">
      <c r="B246" s="32" t="s">
        <v>1626</v>
      </c>
      <c r="C246" s="33" t="s">
        <v>2976</v>
      </c>
      <c r="D246" s="34" t="s">
        <v>4742</v>
      </c>
      <c r="E246" s="4" t="s">
        <v>5241</v>
      </c>
      <c r="F246" s="35"/>
      <c r="G246" s="407"/>
      <c r="H246" s="24"/>
    </row>
    <row r="247" spans="2:8" ht="33">
      <c r="B247" s="32" t="s">
        <v>2977</v>
      </c>
      <c r="C247" s="33" t="s">
        <v>2978</v>
      </c>
      <c r="D247" s="34" t="s">
        <v>4619</v>
      </c>
      <c r="E247" s="4" t="s">
        <v>5241</v>
      </c>
      <c r="F247" s="35"/>
      <c r="G247" s="407"/>
      <c r="H247" s="24"/>
    </row>
    <row r="248" spans="2:8" ht="33">
      <c r="B248" s="32" t="s">
        <v>2979</v>
      </c>
      <c r="C248" s="33" t="s">
        <v>2980</v>
      </c>
      <c r="D248" s="34" t="s">
        <v>5196</v>
      </c>
      <c r="E248" s="4" t="s">
        <v>5241</v>
      </c>
      <c r="F248" s="35"/>
      <c r="G248" s="407"/>
      <c r="H248" s="24"/>
    </row>
    <row r="249" spans="2:8" ht="33">
      <c r="B249" s="32" t="s">
        <v>2981</v>
      </c>
      <c r="C249" s="33" t="s">
        <v>2982</v>
      </c>
      <c r="D249" s="34" t="s">
        <v>4742</v>
      </c>
      <c r="E249" s="4" t="s">
        <v>5241</v>
      </c>
      <c r="F249" s="35"/>
      <c r="G249" s="407"/>
      <c r="H249" s="24"/>
    </row>
    <row r="250" spans="2:8" ht="33">
      <c r="B250" s="32" t="s">
        <v>1631</v>
      </c>
      <c r="C250" s="33" t="s">
        <v>2983</v>
      </c>
      <c r="D250" s="34" t="s">
        <v>4619</v>
      </c>
      <c r="E250" s="4" t="s">
        <v>5241</v>
      </c>
      <c r="F250" s="35"/>
      <c r="G250" s="407"/>
      <c r="H250" s="24"/>
    </row>
    <row r="251" spans="2:8">
      <c r="B251" s="32" t="s">
        <v>2984</v>
      </c>
      <c r="C251" s="33" t="s">
        <v>2985</v>
      </c>
      <c r="D251" s="34" t="s">
        <v>5244</v>
      </c>
      <c r="E251" s="4" t="s">
        <v>5241</v>
      </c>
      <c r="F251" s="35"/>
      <c r="G251" s="407"/>
      <c r="H251" s="24"/>
    </row>
    <row r="252" spans="2:8" ht="33">
      <c r="B252" s="32" t="s">
        <v>1634</v>
      </c>
      <c r="C252" s="33" t="s">
        <v>2986</v>
      </c>
      <c r="D252" s="34" t="s">
        <v>4719</v>
      </c>
      <c r="E252" s="4" t="s">
        <v>5243</v>
      </c>
      <c r="F252" s="35"/>
      <c r="G252" s="407"/>
      <c r="H252" s="24"/>
    </row>
    <row r="253" spans="2:8">
      <c r="B253" s="32" t="s">
        <v>2987</v>
      </c>
      <c r="C253" s="33" t="s">
        <v>2988</v>
      </c>
      <c r="D253" s="34" t="s">
        <v>4619</v>
      </c>
      <c r="E253" s="4" t="s">
        <v>5241</v>
      </c>
      <c r="F253" s="35"/>
      <c r="G253" s="407"/>
      <c r="H253" s="24"/>
    </row>
    <row r="254" spans="2:8" ht="33">
      <c r="B254" s="32" t="s">
        <v>1637</v>
      </c>
      <c r="C254" s="33" t="s">
        <v>2989</v>
      </c>
      <c r="D254" s="34" t="s">
        <v>4742</v>
      </c>
      <c r="E254" s="4" t="s">
        <v>5241</v>
      </c>
      <c r="F254" s="35"/>
      <c r="G254" s="407"/>
      <c r="H254" s="24"/>
    </row>
    <row r="255" spans="2:8" ht="33">
      <c r="B255" s="32" t="s">
        <v>2990</v>
      </c>
      <c r="C255" s="33" t="s">
        <v>2991</v>
      </c>
      <c r="D255" s="34" t="s">
        <v>4619</v>
      </c>
      <c r="E255" s="4" t="s">
        <v>5241</v>
      </c>
      <c r="F255" s="35"/>
      <c r="G255" s="407"/>
      <c r="H255" s="24"/>
    </row>
    <row r="256" spans="2:8" ht="33">
      <c r="B256" s="32" t="s">
        <v>2992</v>
      </c>
      <c r="C256" s="33" t="s">
        <v>2993</v>
      </c>
      <c r="D256" s="34" t="s">
        <v>5196</v>
      </c>
      <c r="E256" s="4" t="s">
        <v>5241</v>
      </c>
      <c r="F256" s="35"/>
      <c r="G256" s="407"/>
      <c r="H256" s="24"/>
    </row>
    <row r="257" spans="2:8" ht="33">
      <c r="B257" s="32" t="s">
        <v>2994</v>
      </c>
      <c r="C257" s="33" t="s">
        <v>2995</v>
      </c>
      <c r="D257" s="34" t="s">
        <v>4742</v>
      </c>
      <c r="E257" s="4" t="s">
        <v>5241</v>
      </c>
      <c r="F257" s="35"/>
      <c r="G257" s="407"/>
      <c r="H257" s="24"/>
    </row>
    <row r="258" spans="2:8" ht="33">
      <c r="B258" s="32" t="s">
        <v>1642</v>
      </c>
      <c r="C258" s="33" t="s">
        <v>2996</v>
      </c>
      <c r="D258" s="34" t="s">
        <v>4619</v>
      </c>
      <c r="E258" s="4" t="s">
        <v>5241</v>
      </c>
      <c r="F258" s="35"/>
      <c r="G258" s="407"/>
      <c r="H258" s="24"/>
    </row>
    <row r="259" spans="2:8" ht="17.25" thickBot="1">
      <c r="B259" s="32" t="s">
        <v>2997</v>
      </c>
      <c r="C259" s="33" t="s">
        <v>2998</v>
      </c>
      <c r="D259" s="34" t="s">
        <v>5244</v>
      </c>
      <c r="E259" s="4" t="s">
        <v>5241</v>
      </c>
      <c r="F259" s="35"/>
      <c r="G259" s="408"/>
      <c r="H259" s="24"/>
    </row>
    <row r="260" spans="2:8" ht="20.100000000000001" customHeight="1" thickBot="1">
      <c r="B260" s="400" t="s">
        <v>5226</v>
      </c>
      <c r="C260" s="401"/>
      <c r="D260" s="402"/>
      <c r="E260" s="403"/>
      <c r="F260" s="403"/>
      <c r="G260" s="404"/>
      <c r="H260" s="24"/>
    </row>
    <row r="261" spans="2:8" ht="30" customHeight="1">
      <c r="B261" s="25" t="s">
        <v>2999</v>
      </c>
      <c r="C261" s="26" t="s">
        <v>3000</v>
      </c>
      <c r="D261" s="354" t="s">
        <v>5244</v>
      </c>
      <c r="E261" s="30" t="s">
        <v>5241</v>
      </c>
      <c r="F261" s="29"/>
      <c r="G261" s="406" t="s">
        <v>5245</v>
      </c>
      <c r="H261" s="24"/>
    </row>
    <row r="262" spans="2:8" ht="30" customHeight="1">
      <c r="B262" s="32" t="s">
        <v>1646</v>
      </c>
      <c r="C262" s="33" t="s">
        <v>3001</v>
      </c>
      <c r="D262" s="34" t="s">
        <v>4619</v>
      </c>
      <c r="E262" s="4" t="s">
        <v>5241</v>
      </c>
      <c r="F262" s="35"/>
      <c r="G262" s="407"/>
      <c r="H262" s="24"/>
    </row>
    <row r="263" spans="2:8">
      <c r="B263" s="32" t="s">
        <v>1648</v>
      </c>
      <c r="C263" s="33" t="s">
        <v>3002</v>
      </c>
      <c r="D263" s="34" t="s">
        <v>5210</v>
      </c>
      <c r="E263" s="4" t="s">
        <v>5241</v>
      </c>
      <c r="F263" s="35"/>
      <c r="G263" s="407"/>
      <c r="H263" s="24"/>
    </row>
    <row r="264" spans="2:8">
      <c r="B264" s="32" t="s">
        <v>1650</v>
      </c>
      <c r="C264" s="33" t="s">
        <v>3003</v>
      </c>
      <c r="D264" s="34" t="s">
        <v>4619</v>
      </c>
      <c r="E264" s="4" t="s">
        <v>5241</v>
      </c>
      <c r="F264" s="35"/>
      <c r="G264" s="407"/>
      <c r="H264" s="24"/>
    </row>
    <row r="265" spans="2:8" ht="33">
      <c r="B265" s="32" t="s">
        <v>1652</v>
      </c>
      <c r="C265" s="33" t="s">
        <v>3004</v>
      </c>
      <c r="D265" s="34" t="s">
        <v>4719</v>
      </c>
      <c r="E265" s="4" t="s">
        <v>5243</v>
      </c>
      <c r="F265" s="35"/>
      <c r="G265" s="407"/>
      <c r="H265" s="24"/>
    </row>
    <row r="266" spans="2:8">
      <c r="B266" s="32" t="s">
        <v>3005</v>
      </c>
      <c r="C266" s="33" t="s">
        <v>3006</v>
      </c>
      <c r="D266" s="34" t="s">
        <v>4619</v>
      </c>
      <c r="E266" s="4" t="s">
        <v>5241</v>
      </c>
      <c r="F266" s="35"/>
      <c r="G266" s="407"/>
      <c r="H266" s="24"/>
    </row>
    <row r="267" spans="2:8" ht="33">
      <c r="B267" s="32" t="s">
        <v>1655</v>
      </c>
      <c r="C267" s="33" t="s">
        <v>3007</v>
      </c>
      <c r="D267" s="34" t="s">
        <v>4742</v>
      </c>
      <c r="E267" s="4" t="s">
        <v>5241</v>
      </c>
      <c r="F267" s="35"/>
      <c r="G267" s="407"/>
      <c r="H267" s="24"/>
    </row>
    <row r="268" spans="2:8" ht="33">
      <c r="B268" s="32" t="s">
        <v>3008</v>
      </c>
      <c r="C268" s="33" t="s">
        <v>3009</v>
      </c>
      <c r="D268" s="34" t="s">
        <v>4619</v>
      </c>
      <c r="E268" s="4" t="s">
        <v>5241</v>
      </c>
      <c r="F268" s="35"/>
      <c r="G268" s="407"/>
      <c r="H268" s="24"/>
    </row>
    <row r="269" spans="2:8" ht="33">
      <c r="B269" s="32" t="s">
        <v>3010</v>
      </c>
      <c r="C269" s="33" t="s">
        <v>3011</v>
      </c>
      <c r="D269" s="34" t="s">
        <v>5196</v>
      </c>
      <c r="E269" s="4" t="s">
        <v>5241</v>
      </c>
      <c r="F269" s="35"/>
      <c r="G269" s="407"/>
      <c r="H269" s="24"/>
    </row>
    <row r="270" spans="2:8" ht="33">
      <c r="B270" s="32" t="s">
        <v>3012</v>
      </c>
      <c r="C270" s="33" t="s">
        <v>3013</v>
      </c>
      <c r="D270" s="34" t="s">
        <v>4742</v>
      </c>
      <c r="E270" s="4" t="s">
        <v>5241</v>
      </c>
      <c r="F270" s="35"/>
      <c r="G270" s="407"/>
      <c r="H270" s="24"/>
    </row>
    <row r="271" spans="2:8" ht="33">
      <c r="B271" s="32" t="s">
        <v>1660</v>
      </c>
      <c r="C271" s="33" t="s">
        <v>3014</v>
      </c>
      <c r="D271" s="34" t="s">
        <v>4619</v>
      </c>
      <c r="E271" s="4" t="s">
        <v>5241</v>
      </c>
      <c r="F271" s="35"/>
      <c r="G271" s="407"/>
      <c r="H271" s="24"/>
    </row>
    <row r="272" spans="2:8">
      <c r="B272" s="32" t="s">
        <v>3015</v>
      </c>
      <c r="C272" s="33" t="s">
        <v>3016</v>
      </c>
      <c r="D272" s="34" t="s">
        <v>5244</v>
      </c>
      <c r="E272" s="4" t="s">
        <v>5241</v>
      </c>
      <c r="F272" s="35"/>
      <c r="G272" s="407"/>
      <c r="H272" s="24"/>
    </row>
    <row r="273" spans="2:8" ht="33">
      <c r="B273" s="32" t="s">
        <v>1663</v>
      </c>
      <c r="C273" s="33" t="s">
        <v>3017</v>
      </c>
      <c r="D273" s="34" t="s">
        <v>4719</v>
      </c>
      <c r="E273" s="4" t="s">
        <v>5243</v>
      </c>
      <c r="F273" s="35"/>
      <c r="G273" s="407"/>
      <c r="H273" s="24"/>
    </row>
    <row r="274" spans="2:8">
      <c r="B274" s="32" t="s">
        <v>3018</v>
      </c>
      <c r="C274" s="33" t="s">
        <v>3019</v>
      </c>
      <c r="D274" s="34" t="s">
        <v>4619</v>
      </c>
      <c r="E274" s="4" t="s">
        <v>5241</v>
      </c>
      <c r="F274" s="35"/>
      <c r="G274" s="407"/>
      <c r="H274" s="24"/>
    </row>
    <row r="275" spans="2:8" ht="33">
      <c r="B275" s="32" t="s">
        <v>1666</v>
      </c>
      <c r="C275" s="33" t="s">
        <v>3020</v>
      </c>
      <c r="D275" s="34" t="s">
        <v>4742</v>
      </c>
      <c r="E275" s="4" t="s">
        <v>5241</v>
      </c>
      <c r="F275" s="35"/>
      <c r="G275" s="407"/>
      <c r="H275" s="24"/>
    </row>
    <row r="276" spans="2:8" ht="33">
      <c r="B276" s="32" t="s">
        <v>3021</v>
      </c>
      <c r="C276" s="33" t="s">
        <v>3022</v>
      </c>
      <c r="D276" s="34" t="s">
        <v>4619</v>
      </c>
      <c r="E276" s="4" t="s">
        <v>5241</v>
      </c>
      <c r="F276" s="35"/>
      <c r="G276" s="407"/>
      <c r="H276" s="24"/>
    </row>
    <row r="277" spans="2:8" ht="33">
      <c r="B277" s="32" t="s">
        <v>3023</v>
      </c>
      <c r="C277" s="33" t="s">
        <v>3024</v>
      </c>
      <c r="D277" s="34" t="s">
        <v>5196</v>
      </c>
      <c r="E277" s="4" t="s">
        <v>5241</v>
      </c>
      <c r="F277" s="35"/>
      <c r="G277" s="407"/>
      <c r="H277" s="24"/>
    </row>
    <row r="278" spans="2:8" ht="33">
      <c r="B278" s="32" t="s">
        <v>3025</v>
      </c>
      <c r="C278" s="33" t="s">
        <v>3026</v>
      </c>
      <c r="D278" s="34" t="s">
        <v>4742</v>
      </c>
      <c r="E278" s="4" t="s">
        <v>5241</v>
      </c>
      <c r="F278" s="35"/>
      <c r="G278" s="407"/>
      <c r="H278" s="24"/>
    </row>
    <row r="279" spans="2:8" ht="33">
      <c r="B279" s="32" t="s">
        <v>1671</v>
      </c>
      <c r="C279" s="33" t="s">
        <v>3027</v>
      </c>
      <c r="D279" s="34" t="s">
        <v>4619</v>
      </c>
      <c r="E279" s="4" t="s">
        <v>5241</v>
      </c>
      <c r="F279" s="35"/>
      <c r="G279" s="407"/>
      <c r="H279" s="24"/>
    </row>
    <row r="280" spans="2:8">
      <c r="B280" s="32" t="s">
        <v>3028</v>
      </c>
      <c r="C280" s="33" t="s">
        <v>3029</v>
      </c>
      <c r="D280" s="34" t="s">
        <v>5244</v>
      </c>
      <c r="E280" s="4" t="s">
        <v>5241</v>
      </c>
      <c r="F280" s="35"/>
      <c r="G280" s="407"/>
      <c r="H280" s="24"/>
    </row>
    <row r="281" spans="2:8" ht="33">
      <c r="B281" s="32" t="s">
        <v>1674</v>
      </c>
      <c r="C281" s="33" t="s">
        <v>3030</v>
      </c>
      <c r="D281" s="34" t="s">
        <v>4719</v>
      </c>
      <c r="E281" s="4" t="s">
        <v>5243</v>
      </c>
      <c r="F281" s="35"/>
      <c r="G281" s="407"/>
      <c r="H281" s="24"/>
    </row>
    <row r="282" spans="2:8">
      <c r="B282" s="32" t="s">
        <v>3031</v>
      </c>
      <c r="C282" s="33" t="s">
        <v>3032</v>
      </c>
      <c r="D282" s="34" t="s">
        <v>4619</v>
      </c>
      <c r="E282" s="4" t="s">
        <v>5241</v>
      </c>
      <c r="F282" s="35"/>
      <c r="G282" s="407"/>
      <c r="H282" s="24"/>
    </row>
    <row r="283" spans="2:8" ht="33">
      <c r="B283" s="32" t="s">
        <v>1677</v>
      </c>
      <c r="C283" s="33" t="s">
        <v>3033</v>
      </c>
      <c r="D283" s="34" t="s">
        <v>4742</v>
      </c>
      <c r="E283" s="4" t="s">
        <v>5241</v>
      </c>
      <c r="F283" s="35"/>
      <c r="G283" s="407"/>
      <c r="H283" s="24"/>
    </row>
    <row r="284" spans="2:8" ht="33">
      <c r="B284" s="32" t="s">
        <v>3034</v>
      </c>
      <c r="C284" s="33" t="s">
        <v>3035</v>
      </c>
      <c r="D284" s="34" t="s">
        <v>4619</v>
      </c>
      <c r="E284" s="4" t="s">
        <v>5241</v>
      </c>
      <c r="F284" s="35"/>
      <c r="G284" s="407"/>
      <c r="H284" s="24"/>
    </row>
    <row r="285" spans="2:8" ht="33">
      <c r="B285" s="32" t="s">
        <v>3036</v>
      </c>
      <c r="C285" s="33" t="s">
        <v>3037</v>
      </c>
      <c r="D285" s="34" t="s">
        <v>5196</v>
      </c>
      <c r="E285" s="4" t="s">
        <v>5241</v>
      </c>
      <c r="F285" s="35"/>
      <c r="G285" s="407"/>
      <c r="H285" s="24"/>
    </row>
    <row r="286" spans="2:8" ht="33">
      <c r="B286" s="32" t="s">
        <v>3038</v>
      </c>
      <c r="C286" s="33" t="s">
        <v>3039</v>
      </c>
      <c r="D286" s="34" t="s">
        <v>4742</v>
      </c>
      <c r="E286" s="4" t="s">
        <v>5241</v>
      </c>
      <c r="F286" s="35"/>
      <c r="G286" s="407"/>
      <c r="H286" s="24"/>
    </row>
    <row r="287" spans="2:8" ht="33">
      <c r="B287" s="32" t="s">
        <v>1682</v>
      </c>
      <c r="C287" s="33" t="s">
        <v>3040</v>
      </c>
      <c r="D287" s="34" t="s">
        <v>4619</v>
      </c>
      <c r="E287" s="4" t="s">
        <v>5241</v>
      </c>
      <c r="F287" s="35"/>
      <c r="G287" s="407"/>
      <c r="H287" s="24"/>
    </row>
    <row r="288" spans="2:8" ht="17.25" thickBot="1">
      <c r="B288" s="32" t="s">
        <v>3041</v>
      </c>
      <c r="C288" s="33" t="s">
        <v>3042</v>
      </c>
      <c r="D288" s="34" t="s">
        <v>5244</v>
      </c>
      <c r="E288" s="4" t="s">
        <v>5241</v>
      </c>
      <c r="F288" s="35"/>
      <c r="G288" s="408"/>
      <c r="H288" s="24"/>
    </row>
    <row r="289" spans="2:8" ht="20.100000000000001" customHeight="1" thickBot="1">
      <c r="B289" s="400" t="s">
        <v>5229</v>
      </c>
      <c r="C289" s="401"/>
      <c r="D289" s="402"/>
      <c r="E289" s="403"/>
      <c r="F289" s="403"/>
      <c r="G289" s="404"/>
      <c r="H289" s="24"/>
    </row>
    <row r="290" spans="2:8" ht="30" customHeight="1">
      <c r="B290" s="25" t="s">
        <v>3043</v>
      </c>
      <c r="C290" s="26" t="s">
        <v>3044</v>
      </c>
      <c r="D290" s="354" t="s">
        <v>5244</v>
      </c>
      <c r="E290" s="30" t="s">
        <v>5241</v>
      </c>
      <c r="F290" s="29"/>
      <c r="G290" s="406" t="s">
        <v>5246</v>
      </c>
      <c r="H290" s="24"/>
    </row>
    <row r="291" spans="2:8">
      <c r="B291" s="32" t="s">
        <v>1686</v>
      </c>
      <c r="C291" s="33" t="s">
        <v>3045</v>
      </c>
      <c r="D291" s="34" t="s">
        <v>4619</v>
      </c>
      <c r="E291" s="4" t="s">
        <v>5241</v>
      </c>
      <c r="F291" s="35"/>
      <c r="G291" s="407"/>
      <c r="H291" s="24"/>
    </row>
    <row r="292" spans="2:8">
      <c r="B292" s="32" t="s">
        <v>1688</v>
      </c>
      <c r="C292" s="33" t="s">
        <v>3046</v>
      </c>
      <c r="D292" s="34" t="s">
        <v>5210</v>
      </c>
      <c r="E292" s="4" t="s">
        <v>5241</v>
      </c>
      <c r="F292" s="35"/>
      <c r="G292" s="407"/>
      <c r="H292" s="24"/>
    </row>
    <row r="293" spans="2:8">
      <c r="B293" s="32" t="s">
        <v>1690</v>
      </c>
      <c r="C293" s="33" t="s">
        <v>3047</v>
      </c>
      <c r="D293" s="34" t="s">
        <v>4619</v>
      </c>
      <c r="E293" s="4" t="s">
        <v>5241</v>
      </c>
      <c r="F293" s="35"/>
      <c r="G293" s="407"/>
      <c r="H293" s="24"/>
    </row>
    <row r="294" spans="2:8" ht="33">
      <c r="B294" s="32" t="s">
        <v>1692</v>
      </c>
      <c r="C294" s="33" t="s">
        <v>3048</v>
      </c>
      <c r="D294" s="34" t="s">
        <v>4719</v>
      </c>
      <c r="E294" s="4" t="s">
        <v>5243</v>
      </c>
      <c r="F294" s="35"/>
      <c r="G294" s="407"/>
      <c r="H294" s="24"/>
    </row>
    <row r="295" spans="2:8">
      <c r="B295" s="32" t="s">
        <v>3049</v>
      </c>
      <c r="C295" s="33" t="s">
        <v>3050</v>
      </c>
      <c r="D295" s="34" t="s">
        <v>4619</v>
      </c>
      <c r="E295" s="4" t="s">
        <v>5241</v>
      </c>
      <c r="F295" s="35"/>
      <c r="G295" s="407"/>
      <c r="H295" s="24"/>
    </row>
    <row r="296" spans="2:8" ht="33">
      <c r="B296" s="32" t="s">
        <v>1695</v>
      </c>
      <c r="C296" s="33" t="s">
        <v>3051</v>
      </c>
      <c r="D296" s="34" t="s">
        <v>4742</v>
      </c>
      <c r="E296" s="4" t="s">
        <v>5241</v>
      </c>
      <c r="F296" s="35"/>
      <c r="G296" s="407"/>
      <c r="H296" s="24"/>
    </row>
    <row r="297" spans="2:8" ht="33">
      <c r="B297" s="32" t="s">
        <v>3052</v>
      </c>
      <c r="C297" s="33" t="s">
        <v>3053</v>
      </c>
      <c r="D297" s="34" t="s">
        <v>4619</v>
      </c>
      <c r="E297" s="4" t="s">
        <v>5241</v>
      </c>
      <c r="F297" s="35"/>
      <c r="G297" s="407"/>
      <c r="H297" s="24"/>
    </row>
    <row r="298" spans="2:8" ht="33">
      <c r="B298" s="32" t="s">
        <v>3054</v>
      </c>
      <c r="C298" s="33" t="s">
        <v>3055</v>
      </c>
      <c r="D298" s="34" t="s">
        <v>5196</v>
      </c>
      <c r="E298" s="4" t="s">
        <v>5241</v>
      </c>
      <c r="F298" s="35"/>
      <c r="G298" s="407"/>
      <c r="H298" s="24"/>
    </row>
    <row r="299" spans="2:8" ht="33">
      <c r="B299" s="32" t="s">
        <v>3056</v>
      </c>
      <c r="C299" s="33" t="s">
        <v>3057</v>
      </c>
      <c r="D299" s="34" t="s">
        <v>4742</v>
      </c>
      <c r="E299" s="4" t="s">
        <v>5241</v>
      </c>
      <c r="F299" s="35"/>
      <c r="G299" s="407"/>
      <c r="H299" s="24"/>
    </row>
    <row r="300" spans="2:8" ht="33">
      <c r="B300" s="32" t="s">
        <v>1700</v>
      </c>
      <c r="C300" s="33" t="s">
        <v>3058</v>
      </c>
      <c r="D300" s="34" t="s">
        <v>4619</v>
      </c>
      <c r="E300" s="4" t="s">
        <v>5241</v>
      </c>
      <c r="F300" s="35"/>
      <c r="G300" s="407"/>
      <c r="H300" s="24"/>
    </row>
    <row r="301" spans="2:8">
      <c r="B301" s="32" t="s">
        <v>3059</v>
      </c>
      <c r="C301" s="33" t="s">
        <v>3060</v>
      </c>
      <c r="D301" s="34" t="s">
        <v>5244</v>
      </c>
      <c r="E301" s="4" t="s">
        <v>5241</v>
      </c>
      <c r="F301" s="35"/>
      <c r="G301" s="407"/>
      <c r="H301" s="24"/>
    </row>
    <row r="302" spans="2:8" ht="33">
      <c r="B302" s="32" t="s">
        <v>1703</v>
      </c>
      <c r="C302" s="33" t="s">
        <v>3061</v>
      </c>
      <c r="D302" s="34" t="s">
        <v>4719</v>
      </c>
      <c r="E302" s="4" t="s">
        <v>5243</v>
      </c>
      <c r="F302" s="35"/>
      <c r="G302" s="407"/>
      <c r="H302" s="24"/>
    </row>
    <row r="303" spans="2:8">
      <c r="B303" s="32" t="s">
        <v>3062</v>
      </c>
      <c r="C303" s="33" t="s">
        <v>3063</v>
      </c>
      <c r="D303" s="34" t="s">
        <v>4619</v>
      </c>
      <c r="E303" s="4" t="s">
        <v>5241</v>
      </c>
      <c r="F303" s="35"/>
      <c r="G303" s="407"/>
      <c r="H303" s="24"/>
    </row>
    <row r="304" spans="2:8" ht="33">
      <c r="B304" s="32" t="s">
        <v>1706</v>
      </c>
      <c r="C304" s="33" t="s">
        <v>3064</v>
      </c>
      <c r="D304" s="34" t="s">
        <v>4742</v>
      </c>
      <c r="E304" s="4" t="s">
        <v>5241</v>
      </c>
      <c r="F304" s="35"/>
      <c r="G304" s="407"/>
      <c r="H304" s="24"/>
    </row>
    <row r="305" spans="2:8" ht="33">
      <c r="B305" s="32" t="s">
        <v>3065</v>
      </c>
      <c r="C305" s="33" t="s">
        <v>3066</v>
      </c>
      <c r="D305" s="34" t="s">
        <v>4619</v>
      </c>
      <c r="E305" s="4" t="s">
        <v>5241</v>
      </c>
      <c r="F305" s="35"/>
      <c r="G305" s="407"/>
      <c r="H305" s="24"/>
    </row>
    <row r="306" spans="2:8" ht="33">
      <c r="B306" s="32" t="s">
        <v>3067</v>
      </c>
      <c r="C306" s="33" t="s">
        <v>3068</v>
      </c>
      <c r="D306" s="34" t="s">
        <v>5196</v>
      </c>
      <c r="E306" s="4" t="s">
        <v>5241</v>
      </c>
      <c r="F306" s="35"/>
      <c r="G306" s="407"/>
      <c r="H306" s="24"/>
    </row>
    <row r="307" spans="2:8" ht="33">
      <c r="B307" s="32" t="s">
        <v>3069</v>
      </c>
      <c r="C307" s="33" t="s">
        <v>3070</v>
      </c>
      <c r="D307" s="34" t="s">
        <v>4742</v>
      </c>
      <c r="E307" s="4" t="s">
        <v>5241</v>
      </c>
      <c r="F307" s="35"/>
      <c r="G307" s="407"/>
      <c r="H307" s="24"/>
    </row>
    <row r="308" spans="2:8" ht="33">
      <c r="B308" s="32" t="s">
        <v>1711</v>
      </c>
      <c r="C308" s="33" t="s">
        <v>3071</v>
      </c>
      <c r="D308" s="34" t="s">
        <v>4619</v>
      </c>
      <c r="E308" s="4" t="s">
        <v>5241</v>
      </c>
      <c r="F308" s="35"/>
      <c r="G308" s="407"/>
      <c r="H308" s="24"/>
    </row>
    <row r="309" spans="2:8">
      <c r="B309" s="32" t="s">
        <v>3072</v>
      </c>
      <c r="C309" s="33" t="s">
        <v>3073</v>
      </c>
      <c r="D309" s="34" t="s">
        <v>5244</v>
      </c>
      <c r="E309" s="4" t="s">
        <v>5241</v>
      </c>
      <c r="F309" s="35"/>
      <c r="G309" s="407"/>
      <c r="H309" s="24"/>
    </row>
    <row r="310" spans="2:8" ht="33">
      <c r="B310" s="32" t="s">
        <v>1714</v>
      </c>
      <c r="C310" s="33" t="s">
        <v>3074</v>
      </c>
      <c r="D310" s="34" t="s">
        <v>4719</v>
      </c>
      <c r="E310" s="4" t="s">
        <v>5243</v>
      </c>
      <c r="F310" s="35"/>
      <c r="G310" s="407"/>
      <c r="H310" s="24"/>
    </row>
    <row r="311" spans="2:8">
      <c r="B311" s="32" t="s">
        <v>3075</v>
      </c>
      <c r="C311" s="33" t="s">
        <v>3076</v>
      </c>
      <c r="D311" s="34" t="s">
        <v>4619</v>
      </c>
      <c r="E311" s="4" t="s">
        <v>5241</v>
      </c>
      <c r="F311" s="35"/>
      <c r="G311" s="407"/>
      <c r="H311" s="24"/>
    </row>
    <row r="312" spans="2:8" ht="33">
      <c r="B312" s="32" t="s">
        <v>1717</v>
      </c>
      <c r="C312" s="33" t="s">
        <v>3077</v>
      </c>
      <c r="D312" s="34" t="s">
        <v>4742</v>
      </c>
      <c r="E312" s="4" t="s">
        <v>5241</v>
      </c>
      <c r="F312" s="35"/>
      <c r="G312" s="407"/>
      <c r="H312" s="24"/>
    </row>
    <row r="313" spans="2:8" ht="33">
      <c r="B313" s="32" t="s">
        <v>3078</v>
      </c>
      <c r="C313" s="33" t="s">
        <v>3079</v>
      </c>
      <c r="D313" s="34" t="s">
        <v>4619</v>
      </c>
      <c r="E313" s="4" t="s">
        <v>5241</v>
      </c>
      <c r="F313" s="35"/>
      <c r="G313" s="407"/>
      <c r="H313" s="24"/>
    </row>
    <row r="314" spans="2:8" ht="33">
      <c r="B314" s="32" t="s">
        <v>3080</v>
      </c>
      <c r="C314" s="33" t="s">
        <v>3081</v>
      </c>
      <c r="D314" s="34" t="s">
        <v>5196</v>
      </c>
      <c r="E314" s="4" t="s">
        <v>5241</v>
      </c>
      <c r="F314" s="35"/>
      <c r="G314" s="407"/>
      <c r="H314" s="24"/>
    </row>
    <row r="315" spans="2:8" ht="33">
      <c r="B315" s="32" t="s">
        <v>3082</v>
      </c>
      <c r="C315" s="33" t="s">
        <v>3083</v>
      </c>
      <c r="D315" s="34" t="s">
        <v>4742</v>
      </c>
      <c r="E315" s="4" t="s">
        <v>5241</v>
      </c>
      <c r="F315" s="35"/>
      <c r="G315" s="407"/>
      <c r="H315" s="24"/>
    </row>
    <row r="316" spans="2:8" ht="33">
      <c r="B316" s="32" t="s">
        <v>1722</v>
      </c>
      <c r="C316" s="33" t="s">
        <v>3084</v>
      </c>
      <c r="D316" s="34" t="s">
        <v>4619</v>
      </c>
      <c r="E316" s="4" t="s">
        <v>5241</v>
      </c>
      <c r="F316" s="35"/>
      <c r="G316" s="407"/>
      <c r="H316" s="24"/>
    </row>
    <row r="317" spans="2:8" ht="17.25" thickBot="1">
      <c r="B317" s="32" t="s">
        <v>3085</v>
      </c>
      <c r="C317" s="33" t="s">
        <v>3086</v>
      </c>
      <c r="D317" s="34" t="s">
        <v>5244</v>
      </c>
      <c r="E317" s="4" t="s">
        <v>5241</v>
      </c>
      <c r="F317" s="35"/>
      <c r="G317" s="408"/>
      <c r="H317" s="24"/>
    </row>
    <row r="318" spans="2:8" ht="20.100000000000001" customHeight="1" thickBot="1">
      <c r="B318" s="400" t="s">
        <v>5230</v>
      </c>
      <c r="C318" s="401"/>
      <c r="D318" s="402"/>
      <c r="E318" s="403"/>
      <c r="F318" s="403"/>
      <c r="G318" s="404"/>
      <c r="H318" s="24"/>
    </row>
    <row r="319" spans="2:8" ht="20.100000000000001" customHeight="1" thickBot="1">
      <c r="B319" s="400" t="s">
        <v>5208</v>
      </c>
      <c r="C319" s="401"/>
      <c r="D319" s="402"/>
      <c r="E319" s="403"/>
      <c r="F319" s="403"/>
      <c r="G319" s="404"/>
      <c r="H319" s="24"/>
    </row>
    <row r="320" spans="2:8" ht="30" customHeight="1">
      <c r="B320" s="25" t="s">
        <v>1606</v>
      </c>
      <c r="C320" s="26" t="s">
        <v>3087</v>
      </c>
      <c r="D320" s="354" t="s">
        <v>4619</v>
      </c>
      <c r="E320" s="30" t="s">
        <v>5241</v>
      </c>
      <c r="F320" s="29"/>
      <c r="G320" s="406" t="s">
        <v>5242</v>
      </c>
      <c r="H320" s="24"/>
    </row>
    <row r="321" spans="2:8">
      <c r="B321" s="32" t="s">
        <v>1608</v>
      </c>
      <c r="C321" s="33" t="s">
        <v>3088</v>
      </c>
      <c r="D321" s="34" t="s">
        <v>5210</v>
      </c>
      <c r="E321" s="4" t="s">
        <v>5241</v>
      </c>
      <c r="F321" s="35"/>
      <c r="G321" s="407"/>
      <c r="H321" s="24"/>
    </row>
    <row r="322" spans="2:8">
      <c r="B322" s="32" t="s">
        <v>1610</v>
      </c>
      <c r="C322" s="33" t="s">
        <v>3089</v>
      </c>
      <c r="D322" s="34" t="s">
        <v>4619</v>
      </c>
      <c r="E322" s="4" t="s">
        <v>5241</v>
      </c>
      <c r="F322" s="35"/>
      <c r="G322" s="407"/>
      <c r="H322" s="24"/>
    </row>
    <row r="323" spans="2:8" ht="33">
      <c r="B323" s="32" t="s">
        <v>1612</v>
      </c>
      <c r="C323" s="33" t="s">
        <v>3090</v>
      </c>
      <c r="D323" s="34" t="s">
        <v>4719</v>
      </c>
      <c r="E323" s="4" t="s">
        <v>5243</v>
      </c>
      <c r="F323" s="35"/>
      <c r="G323" s="407"/>
      <c r="H323" s="24"/>
    </row>
    <row r="324" spans="2:8">
      <c r="B324" s="32" t="s">
        <v>2961</v>
      </c>
      <c r="C324" s="33" t="s">
        <v>3091</v>
      </c>
      <c r="D324" s="34" t="s">
        <v>4619</v>
      </c>
      <c r="E324" s="4" t="s">
        <v>5241</v>
      </c>
      <c r="F324" s="35"/>
      <c r="G324" s="407"/>
      <c r="H324" s="24"/>
    </row>
    <row r="325" spans="2:8" ht="33">
      <c r="B325" s="32" t="s">
        <v>1615</v>
      </c>
      <c r="C325" s="33" t="s">
        <v>3092</v>
      </c>
      <c r="D325" s="34" t="s">
        <v>4742</v>
      </c>
      <c r="E325" s="4" t="s">
        <v>5241</v>
      </c>
      <c r="F325" s="35"/>
      <c r="G325" s="407"/>
      <c r="H325" s="24"/>
    </row>
    <row r="326" spans="2:8" ht="33">
      <c r="B326" s="32" t="s">
        <v>2964</v>
      </c>
      <c r="C326" s="33" t="s">
        <v>3093</v>
      </c>
      <c r="D326" s="34" t="s">
        <v>4619</v>
      </c>
      <c r="E326" s="4" t="s">
        <v>5241</v>
      </c>
      <c r="F326" s="35"/>
      <c r="G326" s="407"/>
      <c r="H326" s="24"/>
    </row>
    <row r="327" spans="2:8" ht="33">
      <c r="B327" s="32" t="s">
        <v>2966</v>
      </c>
      <c r="C327" s="33" t="s">
        <v>3094</v>
      </c>
      <c r="D327" s="34" t="s">
        <v>5196</v>
      </c>
      <c r="E327" s="4" t="s">
        <v>5241</v>
      </c>
      <c r="F327" s="35"/>
      <c r="G327" s="407"/>
      <c r="H327" s="24"/>
    </row>
    <row r="328" spans="2:8" ht="33">
      <c r="B328" s="32" t="s">
        <v>2968</v>
      </c>
      <c r="C328" s="33" t="s">
        <v>3095</v>
      </c>
      <c r="D328" s="34" t="s">
        <v>4742</v>
      </c>
      <c r="E328" s="4" t="s">
        <v>5241</v>
      </c>
      <c r="F328" s="35"/>
      <c r="G328" s="407"/>
      <c r="H328" s="24"/>
    </row>
    <row r="329" spans="2:8" ht="33">
      <c r="B329" s="32" t="s">
        <v>1620</v>
      </c>
      <c r="C329" s="33" t="s">
        <v>3096</v>
      </c>
      <c r="D329" s="34" t="s">
        <v>4619</v>
      </c>
      <c r="E329" s="4" t="s">
        <v>5241</v>
      </c>
      <c r="F329" s="35"/>
      <c r="G329" s="407"/>
      <c r="H329" s="24"/>
    </row>
    <row r="330" spans="2:8">
      <c r="B330" s="32" t="s">
        <v>2971</v>
      </c>
      <c r="C330" s="33" t="s">
        <v>3097</v>
      </c>
      <c r="D330" s="34" t="s">
        <v>5244</v>
      </c>
      <c r="E330" s="4" t="s">
        <v>5241</v>
      </c>
      <c r="F330" s="35"/>
      <c r="G330" s="407"/>
      <c r="H330" s="24"/>
    </row>
    <row r="331" spans="2:8" ht="33">
      <c r="B331" s="32" t="s">
        <v>1623</v>
      </c>
      <c r="C331" s="33" t="s">
        <v>3098</v>
      </c>
      <c r="D331" s="34" t="s">
        <v>4719</v>
      </c>
      <c r="E331" s="4" t="s">
        <v>5243</v>
      </c>
      <c r="F331" s="35"/>
      <c r="G331" s="407"/>
      <c r="H331" s="24"/>
    </row>
    <row r="332" spans="2:8">
      <c r="B332" s="32" t="s">
        <v>2974</v>
      </c>
      <c r="C332" s="33" t="s">
        <v>3099</v>
      </c>
      <c r="D332" s="34" t="s">
        <v>4619</v>
      </c>
      <c r="E332" s="4" t="s">
        <v>5241</v>
      </c>
      <c r="F332" s="35"/>
      <c r="G332" s="407"/>
      <c r="H332" s="24"/>
    </row>
    <row r="333" spans="2:8" ht="33">
      <c r="B333" s="32" t="s">
        <v>1626</v>
      </c>
      <c r="C333" s="33" t="s">
        <v>3100</v>
      </c>
      <c r="D333" s="34" t="s">
        <v>4742</v>
      </c>
      <c r="E333" s="4" t="s">
        <v>5241</v>
      </c>
      <c r="F333" s="35"/>
      <c r="G333" s="407"/>
      <c r="H333" s="24"/>
    </row>
    <row r="334" spans="2:8" ht="33">
      <c r="B334" s="32" t="s">
        <v>2977</v>
      </c>
      <c r="C334" s="33" t="s">
        <v>3101</v>
      </c>
      <c r="D334" s="34" t="s">
        <v>4619</v>
      </c>
      <c r="E334" s="4" t="s">
        <v>5241</v>
      </c>
      <c r="F334" s="35"/>
      <c r="G334" s="407"/>
      <c r="H334" s="24"/>
    </row>
    <row r="335" spans="2:8" ht="33">
      <c r="B335" s="32" t="s">
        <v>2979</v>
      </c>
      <c r="C335" s="33" t="s">
        <v>3102</v>
      </c>
      <c r="D335" s="34" t="s">
        <v>5196</v>
      </c>
      <c r="E335" s="4" t="s">
        <v>5241</v>
      </c>
      <c r="F335" s="35"/>
      <c r="G335" s="407"/>
      <c r="H335" s="24"/>
    </row>
    <row r="336" spans="2:8" ht="33">
      <c r="B336" s="32" t="s">
        <v>2981</v>
      </c>
      <c r="C336" s="33" t="s">
        <v>3103</v>
      </c>
      <c r="D336" s="34" t="s">
        <v>4742</v>
      </c>
      <c r="E336" s="4" t="s">
        <v>5241</v>
      </c>
      <c r="F336" s="35"/>
      <c r="G336" s="407"/>
      <c r="H336" s="24"/>
    </row>
    <row r="337" spans="2:8" ht="33">
      <c r="B337" s="32" t="s">
        <v>1631</v>
      </c>
      <c r="C337" s="33" t="s">
        <v>3104</v>
      </c>
      <c r="D337" s="34" t="s">
        <v>4619</v>
      </c>
      <c r="E337" s="4" t="s">
        <v>5241</v>
      </c>
      <c r="F337" s="35"/>
      <c r="G337" s="407"/>
      <c r="H337" s="24"/>
    </row>
    <row r="338" spans="2:8">
      <c r="B338" s="32" t="s">
        <v>2984</v>
      </c>
      <c r="C338" s="33" t="s">
        <v>3105</v>
      </c>
      <c r="D338" s="34" t="s">
        <v>5244</v>
      </c>
      <c r="E338" s="4" t="s">
        <v>5241</v>
      </c>
      <c r="F338" s="35"/>
      <c r="G338" s="407"/>
      <c r="H338" s="24"/>
    </row>
    <row r="339" spans="2:8" ht="33">
      <c r="B339" s="32" t="s">
        <v>1634</v>
      </c>
      <c r="C339" s="33" t="s">
        <v>3106</v>
      </c>
      <c r="D339" s="34" t="s">
        <v>4719</v>
      </c>
      <c r="E339" s="4" t="s">
        <v>5243</v>
      </c>
      <c r="F339" s="35"/>
      <c r="G339" s="407"/>
      <c r="H339" s="24"/>
    </row>
    <row r="340" spans="2:8">
      <c r="B340" s="32" t="s">
        <v>2987</v>
      </c>
      <c r="C340" s="33" t="s">
        <v>3107</v>
      </c>
      <c r="D340" s="34" t="s">
        <v>4619</v>
      </c>
      <c r="E340" s="4" t="s">
        <v>5241</v>
      </c>
      <c r="F340" s="35"/>
      <c r="G340" s="407"/>
      <c r="H340" s="24"/>
    </row>
    <row r="341" spans="2:8" ht="33">
      <c r="B341" s="32" t="s">
        <v>1637</v>
      </c>
      <c r="C341" s="33" t="s">
        <v>3108</v>
      </c>
      <c r="D341" s="34" t="s">
        <v>4742</v>
      </c>
      <c r="E341" s="4" t="s">
        <v>5241</v>
      </c>
      <c r="F341" s="35"/>
      <c r="G341" s="407"/>
      <c r="H341" s="24"/>
    </row>
    <row r="342" spans="2:8" ht="33">
      <c r="B342" s="32" t="s">
        <v>2990</v>
      </c>
      <c r="C342" s="33" t="s">
        <v>3109</v>
      </c>
      <c r="D342" s="34" t="s">
        <v>4619</v>
      </c>
      <c r="E342" s="4" t="s">
        <v>5241</v>
      </c>
      <c r="F342" s="35"/>
      <c r="G342" s="407"/>
      <c r="H342" s="24"/>
    </row>
    <row r="343" spans="2:8" ht="33">
      <c r="B343" s="32" t="s">
        <v>2992</v>
      </c>
      <c r="C343" s="33" t="s">
        <v>3110</v>
      </c>
      <c r="D343" s="34" t="s">
        <v>5196</v>
      </c>
      <c r="E343" s="4" t="s">
        <v>5241</v>
      </c>
      <c r="F343" s="35"/>
      <c r="G343" s="407"/>
      <c r="H343" s="24"/>
    </row>
    <row r="344" spans="2:8" ht="33">
      <c r="B344" s="32" t="s">
        <v>2994</v>
      </c>
      <c r="C344" s="33" t="s">
        <v>3111</v>
      </c>
      <c r="D344" s="34" t="s">
        <v>4742</v>
      </c>
      <c r="E344" s="4" t="s">
        <v>5241</v>
      </c>
      <c r="F344" s="35"/>
      <c r="G344" s="407"/>
      <c r="H344" s="24"/>
    </row>
    <row r="345" spans="2:8" ht="33">
      <c r="B345" s="32" t="s">
        <v>1642</v>
      </c>
      <c r="C345" s="33" t="s">
        <v>3112</v>
      </c>
      <c r="D345" s="34" t="s">
        <v>4619</v>
      </c>
      <c r="E345" s="4" t="s">
        <v>5241</v>
      </c>
      <c r="F345" s="35"/>
      <c r="G345" s="407"/>
      <c r="H345" s="24"/>
    </row>
    <row r="346" spans="2:8" ht="17.25" thickBot="1">
      <c r="B346" s="32" t="s">
        <v>2997</v>
      </c>
      <c r="C346" s="33" t="s">
        <v>3113</v>
      </c>
      <c r="D346" s="34" t="s">
        <v>5244</v>
      </c>
      <c r="E346" s="4" t="s">
        <v>5241</v>
      </c>
      <c r="F346" s="35"/>
      <c r="G346" s="408"/>
      <c r="H346" s="24"/>
    </row>
    <row r="347" spans="2:8" ht="20.100000000000001" customHeight="1" thickBot="1">
      <c r="B347" s="400" t="s">
        <v>5226</v>
      </c>
      <c r="C347" s="401"/>
      <c r="D347" s="402"/>
      <c r="E347" s="403"/>
      <c r="F347" s="403"/>
      <c r="G347" s="404"/>
      <c r="H347" s="24"/>
    </row>
    <row r="348" spans="2:8" ht="30" customHeight="1">
      <c r="B348" s="25" t="s">
        <v>2999</v>
      </c>
      <c r="C348" s="26" t="s">
        <v>3114</v>
      </c>
      <c r="D348" s="354" t="s">
        <v>5244</v>
      </c>
      <c r="E348" s="30" t="s">
        <v>5241</v>
      </c>
      <c r="F348" s="29"/>
      <c r="G348" s="406" t="s">
        <v>5245</v>
      </c>
      <c r="H348" s="24"/>
    </row>
    <row r="349" spans="2:8">
      <c r="B349" s="32" t="s">
        <v>1646</v>
      </c>
      <c r="C349" s="33" t="s">
        <v>3115</v>
      </c>
      <c r="D349" s="34" t="s">
        <v>4619</v>
      </c>
      <c r="E349" s="4" t="s">
        <v>5241</v>
      </c>
      <c r="F349" s="35"/>
      <c r="G349" s="407"/>
      <c r="H349" s="24"/>
    </row>
    <row r="350" spans="2:8">
      <c r="B350" s="32" t="s">
        <v>1648</v>
      </c>
      <c r="C350" s="33" t="s">
        <v>3116</v>
      </c>
      <c r="D350" s="34" t="s">
        <v>5210</v>
      </c>
      <c r="E350" s="4" t="s">
        <v>5241</v>
      </c>
      <c r="F350" s="35"/>
      <c r="G350" s="407"/>
      <c r="H350" s="24"/>
    </row>
    <row r="351" spans="2:8">
      <c r="B351" s="32" t="s">
        <v>1650</v>
      </c>
      <c r="C351" s="33" t="s">
        <v>3117</v>
      </c>
      <c r="D351" s="34" t="s">
        <v>4619</v>
      </c>
      <c r="E351" s="4" t="s">
        <v>5241</v>
      </c>
      <c r="F351" s="35"/>
      <c r="G351" s="407"/>
      <c r="H351" s="24"/>
    </row>
    <row r="352" spans="2:8" ht="33">
      <c r="B352" s="32" t="s">
        <v>1652</v>
      </c>
      <c r="C352" s="33" t="s">
        <v>3118</v>
      </c>
      <c r="D352" s="34" t="s">
        <v>4719</v>
      </c>
      <c r="E352" s="4" t="s">
        <v>5243</v>
      </c>
      <c r="F352" s="35"/>
      <c r="G352" s="407"/>
      <c r="H352" s="24"/>
    </row>
    <row r="353" spans="2:8">
      <c r="B353" s="32" t="s">
        <v>3005</v>
      </c>
      <c r="C353" s="33" t="s">
        <v>3119</v>
      </c>
      <c r="D353" s="34" t="s">
        <v>4619</v>
      </c>
      <c r="E353" s="4" t="s">
        <v>5241</v>
      </c>
      <c r="F353" s="35"/>
      <c r="G353" s="407"/>
      <c r="H353" s="24"/>
    </row>
    <row r="354" spans="2:8" ht="33">
      <c r="B354" s="32" t="s">
        <v>1655</v>
      </c>
      <c r="C354" s="33" t="s">
        <v>3120</v>
      </c>
      <c r="D354" s="34" t="s">
        <v>4742</v>
      </c>
      <c r="E354" s="4" t="s">
        <v>5241</v>
      </c>
      <c r="F354" s="35"/>
      <c r="G354" s="407"/>
      <c r="H354" s="24"/>
    </row>
    <row r="355" spans="2:8" ht="33">
      <c r="B355" s="32" t="s">
        <v>3008</v>
      </c>
      <c r="C355" s="33" t="s">
        <v>3121</v>
      </c>
      <c r="D355" s="34" t="s">
        <v>4619</v>
      </c>
      <c r="E355" s="4" t="s">
        <v>5241</v>
      </c>
      <c r="F355" s="35"/>
      <c r="G355" s="407"/>
      <c r="H355" s="24"/>
    </row>
    <row r="356" spans="2:8" ht="33">
      <c r="B356" s="32" t="s">
        <v>3010</v>
      </c>
      <c r="C356" s="33" t="s">
        <v>3122</v>
      </c>
      <c r="D356" s="34" t="s">
        <v>5196</v>
      </c>
      <c r="E356" s="4" t="s">
        <v>5241</v>
      </c>
      <c r="F356" s="35"/>
      <c r="G356" s="407"/>
      <c r="H356" s="24"/>
    </row>
    <row r="357" spans="2:8" ht="33">
      <c r="B357" s="32" t="s">
        <v>3012</v>
      </c>
      <c r="C357" s="33" t="s">
        <v>3123</v>
      </c>
      <c r="D357" s="34" t="s">
        <v>4742</v>
      </c>
      <c r="E357" s="4" t="s">
        <v>5241</v>
      </c>
      <c r="F357" s="35"/>
      <c r="G357" s="407"/>
      <c r="H357" s="24"/>
    </row>
    <row r="358" spans="2:8" ht="33">
      <c r="B358" s="32" t="s">
        <v>1660</v>
      </c>
      <c r="C358" s="33" t="s">
        <v>3124</v>
      </c>
      <c r="D358" s="34" t="s">
        <v>4619</v>
      </c>
      <c r="E358" s="4" t="s">
        <v>5241</v>
      </c>
      <c r="F358" s="35"/>
      <c r="G358" s="407"/>
      <c r="H358" s="24"/>
    </row>
    <row r="359" spans="2:8">
      <c r="B359" s="32" t="s">
        <v>3015</v>
      </c>
      <c r="C359" s="33" t="s">
        <v>3125</v>
      </c>
      <c r="D359" s="34" t="s">
        <v>5244</v>
      </c>
      <c r="E359" s="4" t="s">
        <v>5241</v>
      </c>
      <c r="F359" s="35"/>
      <c r="G359" s="407"/>
      <c r="H359" s="24"/>
    </row>
    <row r="360" spans="2:8" ht="33">
      <c r="B360" s="32" t="s">
        <v>1663</v>
      </c>
      <c r="C360" s="33" t="s">
        <v>3126</v>
      </c>
      <c r="D360" s="34" t="s">
        <v>4719</v>
      </c>
      <c r="E360" s="4" t="s">
        <v>5243</v>
      </c>
      <c r="F360" s="35"/>
      <c r="G360" s="407"/>
      <c r="H360" s="24"/>
    </row>
    <row r="361" spans="2:8">
      <c r="B361" s="32" t="s">
        <v>3018</v>
      </c>
      <c r="C361" s="33" t="s">
        <v>3127</v>
      </c>
      <c r="D361" s="34" t="s">
        <v>4619</v>
      </c>
      <c r="E361" s="4" t="s">
        <v>5241</v>
      </c>
      <c r="F361" s="35"/>
      <c r="G361" s="407"/>
      <c r="H361" s="24"/>
    </row>
    <row r="362" spans="2:8" ht="33">
      <c r="B362" s="32" t="s">
        <v>1666</v>
      </c>
      <c r="C362" s="33" t="s">
        <v>3128</v>
      </c>
      <c r="D362" s="34" t="s">
        <v>4742</v>
      </c>
      <c r="E362" s="4" t="s">
        <v>5241</v>
      </c>
      <c r="F362" s="35"/>
      <c r="G362" s="407"/>
      <c r="H362" s="24"/>
    </row>
    <row r="363" spans="2:8" ht="33">
      <c r="B363" s="32" t="s">
        <v>3021</v>
      </c>
      <c r="C363" s="33" t="s">
        <v>3129</v>
      </c>
      <c r="D363" s="34" t="s">
        <v>4619</v>
      </c>
      <c r="E363" s="4" t="s">
        <v>5241</v>
      </c>
      <c r="F363" s="35"/>
      <c r="G363" s="407"/>
      <c r="H363" s="24"/>
    </row>
    <row r="364" spans="2:8" ht="33">
      <c r="B364" s="32" t="s">
        <v>3023</v>
      </c>
      <c r="C364" s="33" t="s">
        <v>3130</v>
      </c>
      <c r="D364" s="34" t="s">
        <v>5196</v>
      </c>
      <c r="E364" s="4" t="s">
        <v>5241</v>
      </c>
      <c r="F364" s="35"/>
      <c r="G364" s="407"/>
      <c r="H364" s="24"/>
    </row>
    <row r="365" spans="2:8" ht="33">
      <c r="B365" s="32" t="s">
        <v>3025</v>
      </c>
      <c r="C365" s="33" t="s">
        <v>3131</v>
      </c>
      <c r="D365" s="34" t="s">
        <v>4742</v>
      </c>
      <c r="E365" s="4" t="s">
        <v>5241</v>
      </c>
      <c r="F365" s="35"/>
      <c r="G365" s="407"/>
      <c r="H365" s="24"/>
    </row>
    <row r="366" spans="2:8" ht="33">
      <c r="B366" s="32" t="s">
        <v>1671</v>
      </c>
      <c r="C366" s="33" t="s">
        <v>3132</v>
      </c>
      <c r="D366" s="34" t="s">
        <v>4619</v>
      </c>
      <c r="E366" s="4" t="s">
        <v>5241</v>
      </c>
      <c r="F366" s="35"/>
      <c r="G366" s="407"/>
      <c r="H366" s="24"/>
    </row>
    <row r="367" spans="2:8">
      <c r="B367" s="32" t="s">
        <v>3028</v>
      </c>
      <c r="C367" s="33" t="s">
        <v>3133</v>
      </c>
      <c r="D367" s="34" t="s">
        <v>5244</v>
      </c>
      <c r="E367" s="4" t="s">
        <v>5241</v>
      </c>
      <c r="F367" s="35"/>
      <c r="G367" s="407"/>
      <c r="H367" s="24"/>
    </row>
    <row r="368" spans="2:8" ht="33">
      <c r="B368" s="32" t="s">
        <v>1674</v>
      </c>
      <c r="C368" s="33" t="s">
        <v>3134</v>
      </c>
      <c r="D368" s="34" t="s">
        <v>4719</v>
      </c>
      <c r="E368" s="4" t="s">
        <v>5243</v>
      </c>
      <c r="F368" s="35"/>
      <c r="G368" s="407"/>
      <c r="H368" s="24"/>
    </row>
    <row r="369" spans="2:8">
      <c r="B369" s="32" t="s">
        <v>3031</v>
      </c>
      <c r="C369" s="33" t="s">
        <v>3135</v>
      </c>
      <c r="D369" s="34" t="s">
        <v>4619</v>
      </c>
      <c r="E369" s="4" t="s">
        <v>5241</v>
      </c>
      <c r="F369" s="35"/>
      <c r="G369" s="407"/>
      <c r="H369" s="24"/>
    </row>
    <row r="370" spans="2:8" ht="33">
      <c r="B370" s="32" t="s">
        <v>1677</v>
      </c>
      <c r="C370" s="33" t="s">
        <v>3136</v>
      </c>
      <c r="D370" s="34" t="s">
        <v>4742</v>
      </c>
      <c r="E370" s="4" t="s">
        <v>5241</v>
      </c>
      <c r="F370" s="35"/>
      <c r="G370" s="407"/>
      <c r="H370" s="24"/>
    </row>
    <row r="371" spans="2:8" ht="33">
      <c r="B371" s="32" t="s">
        <v>3034</v>
      </c>
      <c r="C371" s="33" t="s">
        <v>3137</v>
      </c>
      <c r="D371" s="34" t="s">
        <v>4619</v>
      </c>
      <c r="E371" s="4" t="s">
        <v>5241</v>
      </c>
      <c r="F371" s="35"/>
      <c r="G371" s="407"/>
      <c r="H371" s="24"/>
    </row>
    <row r="372" spans="2:8" ht="33">
      <c r="B372" s="32" t="s">
        <v>3036</v>
      </c>
      <c r="C372" s="33" t="s">
        <v>3138</v>
      </c>
      <c r="D372" s="34" t="s">
        <v>5196</v>
      </c>
      <c r="E372" s="4" t="s">
        <v>5241</v>
      </c>
      <c r="F372" s="35"/>
      <c r="G372" s="407"/>
      <c r="H372" s="24"/>
    </row>
    <row r="373" spans="2:8" ht="33">
      <c r="B373" s="32" t="s">
        <v>3038</v>
      </c>
      <c r="C373" s="33" t="s">
        <v>3139</v>
      </c>
      <c r="D373" s="34" t="s">
        <v>4742</v>
      </c>
      <c r="E373" s="4" t="s">
        <v>5241</v>
      </c>
      <c r="F373" s="35"/>
      <c r="G373" s="407"/>
      <c r="H373" s="24"/>
    </row>
    <row r="374" spans="2:8" ht="33">
      <c r="B374" s="32" t="s">
        <v>1682</v>
      </c>
      <c r="C374" s="33" t="s">
        <v>3140</v>
      </c>
      <c r="D374" s="34" t="s">
        <v>4619</v>
      </c>
      <c r="E374" s="4" t="s">
        <v>5241</v>
      </c>
      <c r="F374" s="35"/>
      <c r="G374" s="407"/>
      <c r="H374" s="24"/>
    </row>
    <row r="375" spans="2:8" ht="17.25" thickBot="1">
      <c r="B375" s="32" t="s">
        <v>3041</v>
      </c>
      <c r="C375" s="33" t="s">
        <v>3141</v>
      </c>
      <c r="D375" s="34" t="s">
        <v>5244</v>
      </c>
      <c r="E375" s="4" t="s">
        <v>5241</v>
      </c>
      <c r="F375" s="35"/>
      <c r="G375" s="408"/>
      <c r="H375" s="24"/>
    </row>
    <row r="376" spans="2:8" ht="20.100000000000001" customHeight="1" thickBot="1">
      <c r="B376" s="400" t="s">
        <v>5234</v>
      </c>
      <c r="C376" s="401"/>
      <c r="D376" s="402"/>
      <c r="E376" s="403"/>
      <c r="F376" s="403"/>
      <c r="G376" s="404"/>
      <c r="H376" s="24"/>
    </row>
    <row r="377" spans="2:8" ht="30" customHeight="1">
      <c r="B377" s="25" t="s">
        <v>3043</v>
      </c>
      <c r="C377" s="26" t="s">
        <v>3142</v>
      </c>
      <c r="D377" s="354" t="s">
        <v>5244</v>
      </c>
      <c r="E377" s="30" t="s">
        <v>5241</v>
      </c>
      <c r="F377" s="29"/>
      <c r="G377" s="406" t="s">
        <v>5246</v>
      </c>
      <c r="H377" s="24"/>
    </row>
    <row r="378" spans="2:8">
      <c r="B378" s="32" t="s">
        <v>1686</v>
      </c>
      <c r="C378" s="33" t="s">
        <v>3143</v>
      </c>
      <c r="D378" s="34" t="s">
        <v>4619</v>
      </c>
      <c r="E378" s="4" t="s">
        <v>5241</v>
      </c>
      <c r="F378" s="35"/>
      <c r="G378" s="407"/>
      <c r="H378" s="24"/>
    </row>
    <row r="379" spans="2:8">
      <c r="B379" s="32" t="s">
        <v>1688</v>
      </c>
      <c r="C379" s="33" t="s">
        <v>3144</v>
      </c>
      <c r="D379" s="34" t="s">
        <v>5210</v>
      </c>
      <c r="E379" s="4" t="s">
        <v>5241</v>
      </c>
      <c r="F379" s="35"/>
      <c r="G379" s="407"/>
      <c r="H379" s="24"/>
    </row>
    <row r="380" spans="2:8">
      <c r="B380" s="32" t="s">
        <v>1690</v>
      </c>
      <c r="C380" s="33" t="s">
        <v>3145</v>
      </c>
      <c r="D380" s="34" t="s">
        <v>4619</v>
      </c>
      <c r="E380" s="4" t="s">
        <v>5241</v>
      </c>
      <c r="F380" s="35"/>
      <c r="G380" s="407"/>
      <c r="H380" s="24"/>
    </row>
    <row r="381" spans="2:8" ht="33">
      <c r="B381" s="32" t="s">
        <v>1692</v>
      </c>
      <c r="C381" s="33" t="s">
        <v>3146</v>
      </c>
      <c r="D381" s="34" t="s">
        <v>4719</v>
      </c>
      <c r="E381" s="4" t="s">
        <v>5243</v>
      </c>
      <c r="F381" s="35"/>
      <c r="G381" s="407"/>
      <c r="H381" s="24"/>
    </row>
    <row r="382" spans="2:8">
      <c r="B382" s="32" t="s">
        <v>3049</v>
      </c>
      <c r="C382" s="33" t="s">
        <v>3147</v>
      </c>
      <c r="D382" s="34" t="s">
        <v>4619</v>
      </c>
      <c r="E382" s="4" t="s">
        <v>5241</v>
      </c>
      <c r="F382" s="35"/>
      <c r="G382" s="407"/>
      <c r="H382" s="24"/>
    </row>
    <row r="383" spans="2:8" ht="33">
      <c r="B383" s="32" t="s">
        <v>1695</v>
      </c>
      <c r="C383" s="33" t="s">
        <v>3148</v>
      </c>
      <c r="D383" s="34" t="s">
        <v>4742</v>
      </c>
      <c r="E383" s="4" t="s">
        <v>5241</v>
      </c>
      <c r="F383" s="35"/>
      <c r="G383" s="407"/>
      <c r="H383" s="24"/>
    </row>
    <row r="384" spans="2:8" ht="33">
      <c r="B384" s="32" t="s">
        <v>3052</v>
      </c>
      <c r="C384" s="33" t="s">
        <v>3149</v>
      </c>
      <c r="D384" s="34" t="s">
        <v>4619</v>
      </c>
      <c r="E384" s="4" t="s">
        <v>5241</v>
      </c>
      <c r="F384" s="35"/>
      <c r="G384" s="407"/>
      <c r="H384" s="24"/>
    </row>
    <row r="385" spans="2:8" ht="33">
      <c r="B385" s="32" t="s">
        <v>3054</v>
      </c>
      <c r="C385" s="33" t="s">
        <v>3150</v>
      </c>
      <c r="D385" s="34" t="s">
        <v>5196</v>
      </c>
      <c r="E385" s="4" t="s">
        <v>5241</v>
      </c>
      <c r="F385" s="35"/>
      <c r="G385" s="407"/>
      <c r="H385" s="24"/>
    </row>
    <row r="386" spans="2:8" ht="33">
      <c r="B386" s="32" t="s">
        <v>3056</v>
      </c>
      <c r="C386" s="33" t="s">
        <v>3151</v>
      </c>
      <c r="D386" s="34" t="s">
        <v>4742</v>
      </c>
      <c r="E386" s="4" t="s">
        <v>5241</v>
      </c>
      <c r="F386" s="35"/>
      <c r="G386" s="407"/>
      <c r="H386" s="24"/>
    </row>
    <row r="387" spans="2:8" ht="33">
      <c r="B387" s="32" t="s">
        <v>1700</v>
      </c>
      <c r="C387" s="33" t="s">
        <v>3152</v>
      </c>
      <c r="D387" s="34" t="s">
        <v>4619</v>
      </c>
      <c r="E387" s="4" t="s">
        <v>5241</v>
      </c>
      <c r="F387" s="35"/>
      <c r="G387" s="407"/>
      <c r="H387" s="24"/>
    </row>
    <row r="388" spans="2:8">
      <c r="B388" s="32" t="s">
        <v>3059</v>
      </c>
      <c r="C388" s="33" t="s">
        <v>3153</v>
      </c>
      <c r="D388" s="34" t="s">
        <v>5244</v>
      </c>
      <c r="E388" s="4" t="s">
        <v>5241</v>
      </c>
      <c r="F388" s="35"/>
      <c r="G388" s="407"/>
      <c r="H388" s="24"/>
    </row>
    <row r="389" spans="2:8" ht="33">
      <c r="B389" s="32" t="s">
        <v>1703</v>
      </c>
      <c r="C389" s="33" t="s">
        <v>3154</v>
      </c>
      <c r="D389" s="34" t="s">
        <v>4719</v>
      </c>
      <c r="E389" s="4" t="s">
        <v>5243</v>
      </c>
      <c r="F389" s="35"/>
      <c r="G389" s="407"/>
      <c r="H389" s="24"/>
    </row>
    <row r="390" spans="2:8">
      <c r="B390" s="32" t="s">
        <v>3062</v>
      </c>
      <c r="C390" s="33" t="s">
        <v>3155</v>
      </c>
      <c r="D390" s="34" t="s">
        <v>4619</v>
      </c>
      <c r="E390" s="4" t="s">
        <v>5241</v>
      </c>
      <c r="F390" s="35"/>
      <c r="G390" s="407"/>
      <c r="H390" s="24"/>
    </row>
    <row r="391" spans="2:8" ht="33">
      <c r="B391" s="32" t="s">
        <v>1706</v>
      </c>
      <c r="C391" s="33" t="s">
        <v>3156</v>
      </c>
      <c r="D391" s="34" t="s">
        <v>4742</v>
      </c>
      <c r="E391" s="4" t="s">
        <v>5241</v>
      </c>
      <c r="F391" s="35"/>
      <c r="G391" s="407"/>
      <c r="H391" s="24"/>
    </row>
    <row r="392" spans="2:8" ht="33">
      <c r="B392" s="32" t="s">
        <v>3065</v>
      </c>
      <c r="C392" s="33" t="s">
        <v>3157</v>
      </c>
      <c r="D392" s="34" t="s">
        <v>4619</v>
      </c>
      <c r="E392" s="4" t="s">
        <v>5241</v>
      </c>
      <c r="F392" s="35"/>
      <c r="G392" s="407"/>
      <c r="H392" s="24"/>
    </row>
    <row r="393" spans="2:8" ht="33">
      <c r="B393" s="32" t="s">
        <v>3067</v>
      </c>
      <c r="C393" s="33" t="s">
        <v>3158</v>
      </c>
      <c r="D393" s="34" t="s">
        <v>5196</v>
      </c>
      <c r="E393" s="4" t="s">
        <v>5241</v>
      </c>
      <c r="F393" s="35"/>
      <c r="G393" s="407"/>
      <c r="H393" s="24"/>
    </row>
    <row r="394" spans="2:8" ht="33">
      <c r="B394" s="32" t="s">
        <v>3069</v>
      </c>
      <c r="C394" s="33" t="s">
        <v>3159</v>
      </c>
      <c r="D394" s="34" t="s">
        <v>4742</v>
      </c>
      <c r="E394" s="4" t="s">
        <v>5241</v>
      </c>
      <c r="F394" s="35"/>
      <c r="G394" s="407"/>
      <c r="H394" s="24"/>
    </row>
    <row r="395" spans="2:8" ht="33">
      <c r="B395" s="32" t="s">
        <v>1711</v>
      </c>
      <c r="C395" s="33" t="s">
        <v>3160</v>
      </c>
      <c r="D395" s="34" t="s">
        <v>4619</v>
      </c>
      <c r="E395" s="4" t="s">
        <v>5241</v>
      </c>
      <c r="F395" s="35"/>
      <c r="G395" s="407"/>
      <c r="H395" s="24"/>
    </row>
    <row r="396" spans="2:8">
      <c r="B396" s="32" t="s">
        <v>3072</v>
      </c>
      <c r="C396" s="33" t="s">
        <v>3161</v>
      </c>
      <c r="D396" s="34" t="s">
        <v>5244</v>
      </c>
      <c r="E396" s="4" t="s">
        <v>5241</v>
      </c>
      <c r="F396" s="35"/>
      <c r="G396" s="407"/>
      <c r="H396" s="24"/>
    </row>
    <row r="397" spans="2:8" ht="33">
      <c r="B397" s="32" t="s">
        <v>1714</v>
      </c>
      <c r="C397" s="33" t="s">
        <v>3162</v>
      </c>
      <c r="D397" s="34" t="s">
        <v>4719</v>
      </c>
      <c r="E397" s="4" t="s">
        <v>5243</v>
      </c>
      <c r="F397" s="35"/>
      <c r="G397" s="407"/>
      <c r="H397" s="24"/>
    </row>
    <row r="398" spans="2:8">
      <c r="B398" s="32" t="s">
        <v>3075</v>
      </c>
      <c r="C398" s="33" t="s">
        <v>3163</v>
      </c>
      <c r="D398" s="34" t="s">
        <v>4619</v>
      </c>
      <c r="E398" s="4" t="s">
        <v>5241</v>
      </c>
      <c r="F398" s="35"/>
      <c r="G398" s="407"/>
      <c r="H398" s="24"/>
    </row>
    <row r="399" spans="2:8" ht="33">
      <c r="B399" s="32" t="s">
        <v>1717</v>
      </c>
      <c r="C399" s="33" t="s">
        <v>3164</v>
      </c>
      <c r="D399" s="34" t="s">
        <v>4742</v>
      </c>
      <c r="E399" s="4" t="s">
        <v>5241</v>
      </c>
      <c r="F399" s="35"/>
      <c r="G399" s="407"/>
      <c r="H399" s="24"/>
    </row>
    <row r="400" spans="2:8" ht="33">
      <c r="B400" s="32" t="s">
        <v>3078</v>
      </c>
      <c r="C400" s="33" t="s">
        <v>3165</v>
      </c>
      <c r="D400" s="34" t="s">
        <v>4619</v>
      </c>
      <c r="E400" s="4" t="s">
        <v>5241</v>
      </c>
      <c r="F400" s="35"/>
      <c r="G400" s="407"/>
      <c r="H400" s="24"/>
    </row>
    <row r="401" spans="2:8" ht="33">
      <c r="B401" s="32" t="s">
        <v>3080</v>
      </c>
      <c r="C401" s="33" t="s">
        <v>3166</v>
      </c>
      <c r="D401" s="34" t="s">
        <v>5196</v>
      </c>
      <c r="E401" s="4" t="s">
        <v>5241</v>
      </c>
      <c r="F401" s="35"/>
      <c r="G401" s="407"/>
      <c r="H401" s="24"/>
    </row>
    <row r="402" spans="2:8" ht="33">
      <c r="B402" s="32" t="s">
        <v>3082</v>
      </c>
      <c r="C402" s="33" t="s">
        <v>3167</v>
      </c>
      <c r="D402" s="34" t="s">
        <v>4742</v>
      </c>
      <c r="E402" s="4" t="s">
        <v>5241</v>
      </c>
      <c r="F402" s="35"/>
      <c r="G402" s="407"/>
      <c r="H402" s="24"/>
    </row>
    <row r="403" spans="2:8" ht="33">
      <c r="B403" s="32" t="s">
        <v>1722</v>
      </c>
      <c r="C403" s="33" t="s">
        <v>3168</v>
      </c>
      <c r="D403" s="34" t="s">
        <v>4619</v>
      </c>
      <c r="E403" s="4" t="s">
        <v>5241</v>
      </c>
      <c r="F403" s="35"/>
      <c r="G403" s="407"/>
      <c r="H403" s="24"/>
    </row>
    <row r="404" spans="2:8" ht="17.25" thickBot="1">
      <c r="B404" s="32" t="s">
        <v>3085</v>
      </c>
      <c r="C404" s="33" t="s">
        <v>3169</v>
      </c>
      <c r="D404" s="34" t="s">
        <v>5244</v>
      </c>
      <c r="E404" s="4" t="s">
        <v>5241</v>
      </c>
      <c r="F404" s="35"/>
      <c r="G404" s="408"/>
      <c r="H404" s="24"/>
    </row>
    <row r="405" spans="2:8">
      <c r="B405" s="341" t="s">
        <v>5247</v>
      </c>
      <c r="C405" s="342"/>
      <c r="D405" s="343"/>
      <c r="E405" s="46"/>
      <c r="F405" s="46"/>
      <c r="G405" s="344"/>
      <c r="H405" s="24"/>
    </row>
    <row r="406" spans="2:8" ht="17.25" thickBot="1">
      <c r="B406" s="405" t="s">
        <v>5248</v>
      </c>
      <c r="C406" s="350"/>
      <c r="D406" s="351"/>
      <c r="E406" s="352"/>
      <c r="F406" s="352"/>
      <c r="G406" s="353"/>
      <c r="H406" s="24"/>
    </row>
    <row r="407" spans="2:8">
      <c r="B407" s="324" t="s">
        <v>5190</v>
      </c>
      <c r="C407" s="325" t="s">
        <v>3170</v>
      </c>
      <c r="D407" s="326" t="s">
        <v>4742</v>
      </c>
      <c r="E407" s="327" t="s">
        <v>5249</v>
      </c>
      <c r="F407" s="328"/>
      <c r="G407" s="406" t="s">
        <v>5250</v>
      </c>
      <c r="H407" s="24"/>
    </row>
    <row r="408" spans="2:8">
      <c r="B408" s="32" t="s">
        <v>1341</v>
      </c>
      <c r="C408" s="33" t="s">
        <v>3171</v>
      </c>
      <c r="D408" s="34" t="s">
        <v>4619</v>
      </c>
      <c r="E408" s="4" t="s">
        <v>4620</v>
      </c>
      <c r="F408" s="35"/>
      <c r="G408" s="407"/>
      <c r="H408" s="24"/>
    </row>
    <row r="409" spans="2:8">
      <c r="B409" s="32" t="s">
        <v>1342</v>
      </c>
      <c r="C409" s="33" t="s">
        <v>3172</v>
      </c>
      <c r="D409" s="34" t="s">
        <v>4619</v>
      </c>
      <c r="E409" s="4" t="s">
        <v>4620</v>
      </c>
      <c r="F409" s="35"/>
      <c r="G409" s="407"/>
      <c r="H409" s="24"/>
    </row>
    <row r="410" spans="2:8">
      <c r="B410" s="32" t="s">
        <v>3173</v>
      </c>
      <c r="C410" s="33" t="s">
        <v>3174</v>
      </c>
      <c r="D410" s="34" t="s">
        <v>4619</v>
      </c>
      <c r="E410" s="4" t="s">
        <v>4620</v>
      </c>
      <c r="F410" s="35"/>
      <c r="G410" s="407"/>
      <c r="H410" s="24"/>
    </row>
    <row r="411" spans="2:8">
      <c r="B411" s="32" t="s">
        <v>1344</v>
      </c>
      <c r="C411" s="33" t="s">
        <v>3175</v>
      </c>
      <c r="D411" s="34" t="s">
        <v>5196</v>
      </c>
      <c r="E411" s="4" t="s">
        <v>5177</v>
      </c>
      <c r="F411" s="35"/>
      <c r="G411" s="407"/>
      <c r="H411" s="24"/>
    </row>
    <row r="412" spans="2:8">
      <c r="B412" s="32" t="s">
        <v>1345</v>
      </c>
      <c r="C412" s="33" t="s">
        <v>3176</v>
      </c>
      <c r="D412" s="34" t="s">
        <v>4619</v>
      </c>
      <c r="E412" s="4" t="s">
        <v>4620</v>
      </c>
      <c r="F412" s="35"/>
      <c r="G412" s="407"/>
      <c r="H412" s="24"/>
    </row>
    <row r="413" spans="2:8" ht="33">
      <c r="B413" s="32" t="s">
        <v>3177</v>
      </c>
      <c r="C413" s="33" t="s">
        <v>3178</v>
      </c>
      <c r="D413" s="34" t="s">
        <v>4619</v>
      </c>
      <c r="E413" s="4" t="s">
        <v>4620</v>
      </c>
      <c r="F413" s="35"/>
      <c r="G413" s="407"/>
      <c r="H413" s="24"/>
    </row>
    <row r="414" spans="2:8">
      <c r="B414" s="32" t="s">
        <v>2087</v>
      </c>
      <c r="C414" s="33" t="s">
        <v>3179</v>
      </c>
      <c r="D414" s="34" t="s">
        <v>4619</v>
      </c>
      <c r="E414" s="4" t="s">
        <v>4620</v>
      </c>
      <c r="F414" s="35"/>
      <c r="G414" s="407"/>
      <c r="H414" s="24"/>
    </row>
    <row r="415" spans="2:8">
      <c r="B415" s="32" t="s">
        <v>1348</v>
      </c>
      <c r="C415" s="33" t="s">
        <v>3180</v>
      </c>
      <c r="D415" s="34" t="s">
        <v>4619</v>
      </c>
      <c r="E415" s="4" t="s">
        <v>4620</v>
      </c>
      <c r="F415" s="35"/>
      <c r="G415" s="407"/>
      <c r="H415" s="24"/>
    </row>
    <row r="416" spans="2:8">
      <c r="B416" s="32" t="s">
        <v>3181</v>
      </c>
      <c r="C416" s="33" t="s">
        <v>3182</v>
      </c>
      <c r="D416" s="34" t="s">
        <v>4619</v>
      </c>
      <c r="E416" s="4" t="s">
        <v>4620</v>
      </c>
      <c r="F416" s="35"/>
      <c r="G416" s="407"/>
      <c r="H416" s="24"/>
    </row>
    <row r="417" spans="2:8">
      <c r="B417" s="32" t="s">
        <v>1350</v>
      </c>
      <c r="C417" s="33" t="s">
        <v>3183</v>
      </c>
      <c r="D417" s="34" t="s">
        <v>5196</v>
      </c>
      <c r="E417" s="4" t="s">
        <v>5177</v>
      </c>
      <c r="F417" s="35"/>
      <c r="G417" s="407"/>
      <c r="H417" s="24"/>
    </row>
    <row r="418" spans="2:8">
      <c r="B418" s="32" t="s">
        <v>1351</v>
      </c>
      <c r="C418" s="33" t="s">
        <v>3184</v>
      </c>
      <c r="D418" s="34" t="s">
        <v>4619</v>
      </c>
      <c r="E418" s="4" t="s">
        <v>4620</v>
      </c>
      <c r="F418" s="35"/>
      <c r="G418" s="407"/>
      <c r="H418" s="24"/>
    </row>
    <row r="419" spans="2:8">
      <c r="B419" s="32" t="s">
        <v>3185</v>
      </c>
      <c r="C419" s="33" t="s">
        <v>3186</v>
      </c>
      <c r="D419" s="34" t="s">
        <v>4619</v>
      </c>
      <c r="E419" s="4" t="s">
        <v>4620</v>
      </c>
      <c r="F419" s="35"/>
      <c r="G419" s="407"/>
      <c r="H419" s="24"/>
    </row>
    <row r="420" spans="2:8" ht="17.25" thickBot="1">
      <c r="B420" s="32" t="s">
        <v>2088</v>
      </c>
      <c r="C420" s="33" t="s">
        <v>3187</v>
      </c>
      <c r="D420" s="34" t="s">
        <v>4619</v>
      </c>
      <c r="E420" s="4" t="s">
        <v>4620</v>
      </c>
      <c r="F420" s="35"/>
      <c r="G420" s="408"/>
      <c r="H420" s="24"/>
    </row>
    <row r="421" spans="2:8" ht="20.100000000000001" customHeight="1" thickBot="1">
      <c r="B421" s="400" t="s">
        <v>5207</v>
      </c>
      <c r="C421" s="401"/>
      <c r="D421" s="402"/>
      <c r="E421" s="403"/>
      <c r="F421" s="403"/>
      <c r="G421" s="404"/>
      <c r="H421" s="24"/>
    </row>
    <row r="422" spans="2:8" ht="20.100000000000001" customHeight="1" thickBot="1">
      <c r="B422" s="400" t="s">
        <v>5208</v>
      </c>
      <c r="C422" s="401"/>
      <c r="D422" s="402"/>
      <c r="E422" s="403"/>
      <c r="F422" s="403"/>
      <c r="G422" s="404"/>
      <c r="H422" s="24"/>
    </row>
    <row r="423" spans="2:8">
      <c r="B423" s="25" t="s">
        <v>1606</v>
      </c>
      <c r="C423" s="26" t="s">
        <v>3188</v>
      </c>
      <c r="D423" s="354" t="s">
        <v>4619</v>
      </c>
      <c r="E423" s="30" t="s">
        <v>4620</v>
      </c>
      <c r="F423" s="29"/>
      <c r="G423" s="406" t="s">
        <v>5251</v>
      </c>
      <c r="H423" s="24"/>
    </row>
    <row r="424" spans="2:8">
      <c r="B424" s="32" t="s">
        <v>1608</v>
      </c>
      <c r="C424" s="33" t="s">
        <v>3189</v>
      </c>
      <c r="D424" s="34" t="s">
        <v>5210</v>
      </c>
      <c r="E424" s="4" t="s">
        <v>4620</v>
      </c>
      <c r="F424" s="35"/>
      <c r="G424" s="407"/>
      <c r="H424" s="24"/>
    </row>
    <row r="425" spans="2:8">
      <c r="B425" s="32" t="s">
        <v>1610</v>
      </c>
      <c r="C425" s="33" t="s">
        <v>3190</v>
      </c>
      <c r="D425" s="34" t="s">
        <v>4619</v>
      </c>
      <c r="E425" s="4" t="s">
        <v>4620</v>
      </c>
      <c r="F425" s="35"/>
      <c r="G425" s="407"/>
      <c r="H425" s="24"/>
    </row>
    <row r="426" spans="2:8" ht="33">
      <c r="B426" s="32" t="s">
        <v>1612</v>
      </c>
      <c r="C426" s="33" t="s">
        <v>3191</v>
      </c>
      <c r="D426" s="34" t="s">
        <v>4719</v>
      </c>
      <c r="E426" s="4" t="s">
        <v>5177</v>
      </c>
      <c r="F426" s="35"/>
      <c r="G426" s="407"/>
      <c r="H426" s="24"/>
    </row>
    <row r="427" spans="2:8">
      <c r="B427" s="32" t="s">
        <v>3192</v>
      </c>
      <c r="C427" s="33" t="s">
        <v>3193</v>
      </c>
      <c r="D427" s="34" t="s">
        <v>4619</v>
      </c>
      <c r="E427" s="4" t="s">
        <v>4620</v>
      </c>
      <c r="F427" s="35"/>
      <c r="G427" s="407"/>
      <c r="H427" s="24"/>
    </row>
    <row r="428" spans="2:8" ht="33">
      <c r="B428" s="32" t="s">
        <v>1615</v>
      </c>
      <c r="C428" s="33" t="s">
        <v>3194</v>
      </c>
      <c r="D428" s="34" t="s">
        <v>4742</v>
      </c>
      <c r="E428" s="4" t="s">
        <v>4620</v>
      </c>
      <c r="F428" s="35"/>
      <c r="G428" s="407"/>
      <c r="H428" s="24"/>
    </row>
    <row r="429" spans="2:8" ht="33">
      <c r="B429" s="32" t="s">
        <v>3195</v>
      </c>
      <c r="C429" s="33" t="s">
        <v>3196</v>
      </c>
      <c r="D429" s="34" t="s">
        <v>4619</v>
      </c>
      <c r="E429" s="4" t="s">
        <v>4620</v>
      </c>
      <c r="F429" s="35"/>
      <c r="G429" s="407"/>
      <c r="H429" s="24"/>
    </row>
    <row r="430" spans="2:8" ht="33">
      <c r="B430" s="32" t="s">
        <v>3197</v>
      </c>
      <c r="C430" s="33" t="s">
        <v>3198</v>
      </c>
      <c r="D430" s="34" t="s">
        <v>5196</v>
      </c>
      <c r="E430" s="4" t="s">
        <v>4620</v>
      </c>
      <c r="F430" s="35"/>
      <c r="G430" s="407"/>
      <c r="H430" s="24"/>
    </row>
    <row r="431" spans="2:8" ht="33">
      <c r="B431" s="32" t="s">
        <v>3199</v>
      </c>
      <c r="C431" s="33" t="s">
        <v>3200</v>
      </c>
      <c r="D431" s="34" t="s">
        <v>4742</v>
      </c>
      <c r="E431" s="4" t="s">
        <v>4620</v>
      </c>
      <c r="F431" s="35"/>
      <c r="G431" s="407"/>
      <c r="H431" s="24"/>
    </row>
    <row r="432" spans="2:8" ht="33">
      <c r="B432" s="32" t="s">
        <v>1620</v>
      </c>
      <c r="C432" s="33" t="s">
        <v>3201</v>
      </c>
      <c r="D432" s="34" t="s">
        <v>4619</v>
      </c>
      <c r="E432" s="4" t="s">
        <v>4620</v>
      </c>
      <c r="F432" s="35"/>
      <c r="G432" s="407"/>
      <c r="H432" s="24"/>
    </row>
    <row r="433" spans="2:8">
      <c r="B433" s="32" t="s">
        <v>871</v>
      </c>
      <c r="C433" s="33" t="s">
        <v>3202</v>
      </c>
      <c r="D433" s="34" t="s">
        <v>5244</v>
      </c>
      <c r="E433" s="4" t="s">
        <v>4620</v>
      </c>
      <c r="F433" s="35"/>
      <c r="G433" s="407"/>
      <c r="H433" s="24"/>
    </row>
    <row r="434" spans="2:8" ht="33">
      <c r="B434" s="32" t="s">
        <v>1623</v>
      </c>
      <c r="C434" s="33" t="s">
        <v>3203</v>
      </c>
      <c r="D434" s="34" t="s">
        <v>4719</v>
      </c>
      <c r="E434" s="4" t="s">
        <v>5177</v>
      </c>
      <c r="F434" s="35"/>
      <c r="G434" s="407"/>
      <c r="H434" s="24"/>
    </row>
    <row r="435" spans="2:8">
      <c r="B435" s="32" t="s">
        <v>3204</v>
      </c>
      <c r="C435" s="33" t="s">
        <v>3205</v>
      </c>
      <c r="D435" s="34" t="s">
        <v>4619</v>
      </c>
      <c r="E435" s="4" t="s">
        <v>4620</v>
      </c>
      <c r="F435" s="35"/>
      <c r="G435" s="407"/>
      <c r="H435" s="24"/>
    </row>
    <row r="436" spans="2:8" ht="33">
      <c r="B436" s="32" t="s">
        <v>1626</v>
      </c>
      <c r="C436" s="33" t="s">
        <v>3206</v>
      </c>
      <c r="D436" s="34" t="s">
        <v>4742</v>
      </c>
      <c r="E436" s="4" t="s">
        <v>4620</v>
      </c>
      <c r="F436" s="35"/>
      <c r="G436" s="407"/>
      <c r="H436" s="24"/>
    </row>
    <row r="437" spans="2:8" ht="33">
      <c r="B437" s="32" t="s">
        <v>3207</v>
      </c>
      <c r="C437" s="33" t="s">
        <v>3208</v>
      </c>
      <c r="D437" s="34" t="s">
        <v>4619</v>
      </c>
      <c r="E437" s="4" t="s">
        <v>4620</v>
      </c>
      <c r="F437" s="35"/>
      <c r="G437" s="407"/>
      <c r="H437" s="24"/>
    </row>
    <row r="438" spans="2:8" ht="33">
      <c r="B438" s="32" t="s">
        <v>3209</v>
      </c>
      <c r="C438" s="33" t="s">
        <v>3210</v>
      </c>
      <c r="D438" s="34" t="s">
        <v>5196</v>
      </c>
      <c r="E438" s="4" t="s">
        <v>4620</v>
      </c>
      <c r="F438" s="35"/>
      <c r="G438" s="407"/>
      <c r="H438" s="24"/>
    </row>
    <row r="439" spans="2:8" ht="33">
      <c r="B439" s="32" t="s">
        <v>3211</v>
      </c>
      <c r="C439" s="33" t="s">
        <v>3212</v>
      </c>
      <c r="D439" s="34" t="s">
        <v>4742</v>
      </c>
      <c r="E439" s="4" t="s">
        <v>4620</v>
      </c>
      <c r="F439" s="35"/>
      <c r="G439" s="407"/>
      <c r="H439" s="24"/>
    </row>
    <row r="440" spans="2:8" ht="33">
      <c r="B440" s="32" t="s">
        <v>1631</v>
      </c>
      <c r="C440" s="33" t="s">
        <v>3213</v>
      </c>
      <c r="D440" s="34" t="s">
        <v>4619</v>
      </c>
      <c r="E440" s="4" t="s">
        <v>4620</v>
      </c>
      <c r="F440" s="35"/>
      <c r="G440" s="407"/>
      <c r="H440" s="24"/>
    </row>
    <row r="441" spans="2:8">
      <c r="B441" s="32" t="s">
        <v>882</v>
      </c>
      <c r="C441" s="33" t="s">
        <v>3214</v>
      </c>
      <c r="D441" s="34" t="s">
        <v>5244</v>
      </c>
      <c r="E441" s="4" t="s">
        <v>4620</v>
      </c>
      <c r="F441" s="35"/>
      <c r="G441" s="407"/>
      <c r="H441" s="24"/>
    </row>
    <row r="442" spans="2:8" ht="33">
      <c r="B442" s="32" t="s">
        <v>1634</v>
      </c>
      <c r="C442" s="33" t="s">
        <v>3215</v>
      </c>
      <c r="D442" s="34" t="s">
        <v>4719</v>
      </c>
      <c r="E442" s="4" t="s">
        <v>5177</v>
      </c>
      <c r="F442" s="35"/>
      <c r="G442" s="407"/>
      <c r="H442" s="24"/>
    </row>
    <row r="443" spans="2:8">
      <c r="B443" s="32" t="s">
        <v>3216</v>
      </c>
      <c r="C443" s="33" t="s">
        <v>3217</v>
      </c>
      <c r="D443" s="34" t="s">
        <v>4619</v>
      </c>
      <c r="E443" s="4" t="s">
        <v>4620</v>
      </c>
      <c r="F443" s="35"/>
      <c r="G443" s="407"/>
      <c r="H443" s="24"/>
    </row>
    <row r="444" spans="2:8" ht="33">
      <c r="B444" s="32" t="s">
        <v>1637</v>
      </c>
      <c r="C444" s="33" t="s">
        <v>3218</v>
      </c>
      <c r="D444" s="34" t="s">
        <v>4742</v>
      </c>
      <c r="E444" s="4" t="s">
        <v>4620</v>
      </c>
      <c r="F444" s="35"/>
      <c r="G444" s="407"/>
      <c r="H444" s="24"/>
    </row>
    <row r="445" spans="2:8" ht="33">
      <c r="B445" s="32" t="s">
        <v>3219</v>
      </c>
      <c r="C445" s="33" t="s">
        <v>3220</v>
      </c>
      <c r="D445" s="34" t="s">
        <v>4619</v>
      </c>
      <c r="E445" s="4" t="s">
        <v>4620</v>
      </c>
      <c r="F445" s="35"/>
      <c r="G445" s="407"/>
      <c r="H445" s="24"/>
    </row>
    <row r="446" spans="2:8" ht="33">
      <c r="B446" s="32" t="s">
        <v>3221</v>
      </c>
      <c r="C446" s="33" t="s">
        <v>3222</v>
      </c>
      <c r="D446" s="34" t="s">
        <v>5196</v>
      </c>
      <c r="E446" s="4" t="s">
        <v>4620</v>
      </c>
      <c r="F446" s="35"/>
      <c r="G446" s="407"/>
      <c r="H446" s="24"/>
    </row>
    <row r="447" spans="2:8" ht="33">
      <c r="B447" s="32" t="s">
        <v>3223</v>
      </c>
      <c r="C447" s="33" t="s">
        <v>3224</v>
      </c>
      <c r="D447" s="34" t="s">
        <v>4742</v>
      </c>
      <c r="E447" s="4" t="s">
        <v>4620</v>
      </c>
      <c r="F447" s="35"/>
      <c r="G447" s="407"/>
      <c r="H447" s="24"/>
    </row>
    <row r="448" spans="2:8" ht="33">
      <c r="B448" s="32" t="s">
        <v>1642</v>
      </c>
      <c r="C448" s="33" t="s">
        <v>3225</v>
      </c>
      <c r="D448" s="34" t="s">
        <v>4619</v>
      </c>
      <c r="E448" s="4" t="s">
        <v>4620</v>
      </c>
      <c r="F448" s="35"/>
      <c r="G448" s="407"/>
      <c r="H448" s="24"/>
    </row>
    <row r="449" spans="2:8" ht="17.25" thickBot="1">
      <c r="B449" s="32" t="s">
        <v>884</v>
      </c>
      <c r="C449" s="33" t="s">
        <v>3226</v>
      </c>
      <c r="D449" s="34" t="s">
        <v>5244</v>
      </c>
      <c r="E449" s="4" t="s">
        <v>4620</v>
      </c>
      <c r="F449" s="35"/>
      <c r="G449" s="408"/>
      <c r="H449" s="24"/>
    </row>
    <row r="450" spans="2:8" ht="20.100000000000001" customHeight="1" thickBot="1">
      <c r="B450" s="400" t="s">
        <v>5226</v>
      </c>
      <c r="C450" s="401"/>
      <c r="D450" s="402"/>
      <c r="E450" s="403"/>
      <c r="F450" s="403"/>
      <c r="G450" s="404"/>
      <c r="H450" s="24"/>
    </row>
    <row r="451" spans="2:8">
      <c r="B451" s="25" t="s">
        <v>881</v>
      </c>
      <c r="C451" s="26" t="s">
        <v>3227</v>
      </c>
      <c r="D451" s="354" t="s">
        <v>5244</v>
      </c>
      <c r="E451" s="30" t="s">
        <v>4620</v>
      </c>
      <c r="F451" s="29"/>
      <c r="G451" s="406" t="s">
        <v>5252</v>
      </c>
      <c r="H451" s="24"/>
    </row>
    <row r="452" spans="2:8" ht="30" customHeight="1">
      <c r="B452" s="32" t="s">
        <v>1646</v>
      </c>
      <c r="C452" s="33" t="s">
        <v>3228</v>
      </c>
      <c r="D452" s="34" t="s">
        <v>4619</v>
      </c>
      <c r="E452" s="4" t="s">
        <v>4620</v>
      </c>
      <c r="F452" s="35"/>
      <c r="G452" s="407"/>
      <c r="H452" s="24"/>
    </row>
    <row r="453" spans="2:8">
      <c r="B453" s="32" t="s">
        <v>1648</v>
      </c>
      <c r="C453" s="33" t="s">
        <v>3229</v>
      </c>
      <c r="D453" s="34" t="s">
        <v>5210</v>
      </c>
      <c r="E453" s="4" t="s">
        <v>4620</v>
      </c>
      <c r="F453" s="35"/>
      <c r="G453" s="407"/>
      <c r="H453" s="24"/>
    </row>
    <row r="454" spans="2:8">
      <c r="B454" s="32" t="s">
        <v>1650</v>
      </c>
      <c r="C454" s="33" t="s">
        <v>3230</v>
      </c>
      <c r="D454" s="34" t="s">
        <v>4619</v>
      </c>
      <c r="E454" s="4" t="s">
        <v>4620</v>
      </c>
      <c r="F454" s="35"/>
      <c r="G454" s="407"/>
      <c r="H454" s="24"/>
    </row>
    <row r="455" spans="2:8" ht="33">
      <c r="B455" s="32" t="s">
        <v>1652</v>
      </c>
      <c r="C455" s="33" t="s">
        <v>3231</v>
      </c>
      <c r="D455" s="34" t="s">
        <v>4719</v>
      </c>
      <c r="E455" s="4" t="s">
        <v>5177</v>
      </c>
      <c r="F455" s="35"/>
      <c r="G455" s="407"/>
      <c r="H455" s="24"/>
    </row>
    <row r="456" spans="2:8">
      <c r="B456" s="32" t="s">
        <v>3232</v>
      </c>
      <c r="C456" s="33" t="s">
        <v>3233</v>
      </c>
      <c r="D456" s="34" t="s">
        <v>4619</v>
      </c>
      <c r="E456" s="4" t="s">
        <v>4620</v>
      </c>
      <c r="F456" s="35"/>
      <c r="G456" s="407"/>
      <c r="H456" s="24"/>
    </row>
    <row r="457" spans="2:8" ht="33">
      <c r="B457" s="32" t="s">
        <v>1655</v>
      </c>
      <c r="C457" s="33" t="s">
        <v>3234</v>
      </c>
      <c r="D457" s="34" t="s">
        <v>4742</v>
      </c>
      <c r="E457" s="4" t="s">
        <v>4620</v>
      </c>
      <c r="F457" s="35"/>
      <c r="G457" s="407"/>
      <c r="H457" s="24"/>
    </row>
    <row r="458" spans="2:8" ht="33">
      <c r="B458" s="32" t="s">
        <v>3235</v>
      </c>
      <c r="C458" s="33" t="s">
        <v>3236</v>
      </c>
      <c r="D458" s="34" t="s">
        <v>4619</v>
      </c>
      <c r="E458" s="4" t="s">
        <v>4620</v>
      </c>
      <c r="F458" s="35"/>
      <c r="G458" s="407"/>
      <c r="H458" s="24"/>
    </row>
    <row r="459" spans="2:8" ht="33">
      <c r="B459" s="32" t="s">
        <v>3237</v>
      </c>
      <c r="C459" s="33" t="s">
        <v>3238</v>
      </c>
      <c r="D459" s="34" t="s">
        <v>5196</v>
      </c>
      <c r="E459" s="4" t="s">
        <v>4620</v>
      </c>
      <c r="F459" s="35"/>
      <c r="G459" s="407"/>
      <c r="H459" s="24"/>
    </row>
    <row r="460" spans="2:8" ht="33">
      <c r="B460" s="32" t="s">
        <v>3239</v>
      </c>
      <c r="C460" s="33" t="s">
        <v>3240</v>
      </c>
      <c r="D460" s="34" t="s">
        <v>4742</v>
      </c>
      <c r="E460" s="4" t="s">
        <v>4620</v>
      </c>
      <c r="F460" s="35"/>
      <c r="G460" s="407"/>
      <c r="H460" s="24"/>
    </row>
    <row r="461" spans="2:8" ht="33">
      <c r="B461" s="32" t="s">
        <v>1660</v>
      </c>
      <c r="C461" s="33" t="s">
        <v>3241</v>
      </c>
      <c r="D461" s="34" t="s">
        <v>4619</v>
      </c>
      <c r="E461" s="4" t="s">
        <v>4620</v>
      </c>
      <c r="F461" s="35"/>
      <c r="G461" s="407"/>
      <c r="H461" s="24"/>
    </row>
    <row r="462" spans="2:8">
      <c r="B462" s="32" t="s">
        <v>885</v>
      </c>
      <c r="C462" s="33" t="s">
        <v>3242</v>
      </c>
      <c r="D462" s="34" t="s">
        <v>5244</v>
      </c>
      <c r="E462" s="4" t="s">
        <v>4620</v>
      </c>
      <c r="F462" s="35"/>
      <c r="G462" s="407"/>
      <c r="H462" s="24"/>
    </row>
    <row r="463" spans="2:8" ht="33">
      <c r="B463" s="32" t="s">
        <v>1663</v>
      </c>
      <c r="C463" s="33" t="s">
        <v>3243</v>
      </c>
      <c r="D463" s="34" t="s">
        <v>4719</v>
      </c>
      <c r="E463" s="4" t="s">
        <v>5177</v>
      </c>
      <c r="F463" s="35"/>
      <c r="G463" s="407"/>
      <c r="H463" s="24"/>
    </row>
    <row r="464" spans="2:8">
      <c r="B464" s="32" t="s">
        <v>3244</v>
      </c>
      <c r="C464" s="33" t="s">
        <v>3245</v>
      </c>
      <c r="D464" s="34" t="s">
        <v>4619</v>
      </c>
      <c r="E464" s="4" t="s">
        <v>4620</v>
      </c>
      <c r="F464" s="35"/>
      <c r="G464" s="407"/>
      <c r="H464" s="24"/>
    </row>
    <row r="465" spans="2:8" ht="33">
      <c r="B465" s="32" t="s">
        <v>1666</v>
      </c>
      <c r="C465" s="33" t="s">
        <v>3246</v>
      </c>
      <c r="D465" s="34" t="s">
        <v>4742</v>
      </c>
      <c r="E465" s="4" t="s">
        <v>4620</v>
      </c>
      <c r="F465" s="35"/>
      <c r="G465" s="407"/>
      <c r="H465" s="24"/>
    </row>
    <row r="466" spans="2:8" ht="33">
      <c r="B466" s="32" t="s">
        <v>3247</v>
      </c>
      <c r="C466" s="33" t="s">
        <v>3248</v>
      </c>
      <c r="D466" s="34" t="s">
        <v>4619</v>
      </c>
      <c r="E466" s="4" t="s">
        <v>4620</v>
      </c>
      <c r="F466" s="35"/>
      <c r="G466" s="407"/>
      <c r="H466" s="24"/>
    </row>
    <row r="467" spans="2:8" ht="33">
      <c r="B467" s="32" t="s">
        <v>3249</v>
      </c>
      <c r="C467" s="33" t="s">
        <v>3250</v>
      </c>
      <c r="D467" s="34" t="s">
        <v>5196</v>
      </c>
      <c r="E467" s="4" t="s">
        <v>4620</v>
      </c>
      <c r="F467" s="35"/>
      <c r="G467" s="407"/>
      <c r="H467" s="24"/>
    </row>
    <row r="468" spans="2:8" ht="33">
      <c r="B468" s="32" t="s">
        <v>3251</v>
      </c>
      <c r="C468" s="33" t="s">
        <v>3252</v>
      </c>
      <c r="D468" s="34" t="s">
        <v>4742</v>
      </c>
      <c r="E468" s="4" t="s">
        <v>4620</v>
      </c>
      <c r="F468" s="35"/>
      <c r="G468" s="407"/>
      <c r="H468" s="24"/>
    </row>
    <row r="469" spans="2:8" ht="33">
      <c r="B469" s="32" t="s">
        <v>1671</v>
      </c>
      <c r="C469" s="33" t="s">
        <v>3253</v>
      </c>
      <c r="D469" s="34" t="s">
        <v>4619</v>
      </c>
      <c r="E469" s="4" t="s">
        <v>4620</v>
      </c>
      <c r="F469" s="35"/>
      <c r="G469" s="407"/>
      <c r="H469" s="24"/>
    </row>
    <row r="470" spans="2:8">
      <c r="B470" s="32" t="s">
        <v>886</v>
      </c>
      <c r="C470" s="33" t="s">
        <v>3254</v>
      </c>
      <c r="D470" s="34" t="s">
        <v>5244</v>
      </c>
      <c r="E470" s="4" t="s">
        <v>4620</v>
      </c>
      <c r="F470" s="35"/>
      <c r="G470" s="407"/>
      <c r="H470" s="24"/>
    </row>
    <row r="471" spans="2:8" ht="33">
      <c r="B471" s="32" t="s">
        <v>1674</v>
      </c>
      <c r="C471" s="33" t="s">
        <v>3255</v>
      </c>
      <c r="D471" s="34" t="s">
        <v>4719</v>
      </c>
      <c r="E471" s="4" t="s">
        <v>5177</v>
      </c>
      <c r="F471" s="35"/>
      <c r="G471" s="407"/>
      <c r="H471" s="24"/>
    </row>
    <row r="472" spans="2:8">
      <c r="B472" s="32" t="s">
        <v>3256</v>
      </c>
      <c r="C472" s="33" t="s">
        <v>3257</v>
      </c>
      <c r="D472" s="34" t="s">
        <v>4619</v>
      </c>
      <c r="E472" s="4" t="s">
        <v>4620</v>
      </c>
      <c r="F472" s="35"/>
      <c r="G472" s="407"/>
      <c r="H472" s="24"/>
    </row>
    <row r="473" spans="2:8" ht="33">
      <c r="B473" s="32" t="s">
        <v>1677</v>
      </c>
      <c r="C473" s="33" t="s">
        <v>3258</v>
      </c>
      <c r="D473" s="34" t="s">
        <v>4742</v>
      </c>
      <c r="E473" s="4" t="s">
        <v>4620</v>
      </c>
      <c r="F473" s="35"/>
      <c r="G473" s="407"/>
      <c r="H473" s="24"/>
    </row>
    <row r="474" spans="2:8" ht="33">
      <c r="B474" s="32" t="s">
        <v>3259</v>
      </c>
      <c r="C474" s="33" t="s">
        <v>3260</v>
      </c>
      <c r="D474" s="34" t="s">
        <v>4619</v>
      </c>
      <c r="E474" s="4" t="s">
        <v>4620</v>
      </c>
      <c r="F474" s="35"/>
      <c r="G474" s="407"/>
      <c r="H474" s="24"/>
    </row>
    <row r="475" spans="2:8" ht="33">
      <c r="B475" s="32" t="s">
        <v>3261</v>
      </c>
      <c r="C475" s="33" t="s">
        <v>3262</v>
      </c>
      <c r="D475" s="34" t="s">
        <v>5196</v>
      </c>
      <c r="E475" s="4" t="s">
        <v>4620</v>
      </c>
      <c r="F475" s="35"/>
      <c r="G475" s="407"/>
      <c r="H475" s="24"/>
    </row>
    <row r="476" spans="2:8" ht="33">
      <c r="B476" s="32" t="s">
        <v>3263</v>
      </c>
      <c r="C476" s="33" t="s">
        <v>3264</v>
      </c>
      <c r="D476" s="34" t="s">
        <v>4742</v>
      </c>
      <c r="E476" s="4" t="s">
        <v>4620</v>
      </c>
      <c r="F476" s="35"/>
      <c r="G476" s="407"/>
      <c r="H476" s="24"/>
    </row>
    <row r="477" spans="2:8" ht="33">
      <c r="B477" s="32" t="s">
        <v>1682</v>
      </c>
      <c r="C477" s="33" t="s">
        <v>3265</v>
      </c>
      <c r="D477" s="34" t="s">
        <v>4619</v>
      </c>
      <c r="E477" s="4" t="s">
        <v>4620</v>
      </c>
      <c r="F477" s="35"/>
      <c r="G477" s="407"/>
      <c r="H477" s="24"/>
    </row>
    <row r="478" spans="2:8" ht="17.25" thickBot="1">
      <c r="B478" s="32" t="s">
        <v>887</v>
      </c>
      <c r="C478" s="33" t="s">
        <v>3266</v>
      </c>
      <c r="D478" s="34" t="s">
        <v>5244</v>
      </c>
      <c r="E478" s="4" t="s">
        <v>4620</v>
      </c>
      <c r="F478" s="35"/>
      <c r="G478" s="408"/>
      <c r="H478" s="24"/>
    </row>
    <row r="479" spans="2:8" ht="20.100000000000001" customHeight="1" thickBot="1">
      <c r="B479" s="400" t="s">
        <v>5229</v>
      </c>
      <c r="C479" s="401"/>
      <c r="D479" s="402"/>
      <c r="E479" s="403"/>
      <c r="F479" s="403"/>
      <c r="G479" s="404"/>
      <c r="H479" s="24"/>
    </row>
    <row r="480" spans="2:8" ht="30" customHeight="1">
      <c r="B480" s="25" t="s">
        <v>888</v>
      </c>
      <c r="C480" s="26" t="s">
        <v>5253</v>
      </c>
      <c r="D480" s="354" t="s">
        <v>5244</v>
      </c>
      <c r="E480" s="30" t="s">
        <v>4620</v>
      </c>
      <c r="F480" s="29"/>
      <c r="G480" s="406" t="s">
        <v>5254</v>
      </c>
      <c r="H480" s="24"/>
    </row>
    <row r="481" spans="2:8">
      <c r="B481" s="32" t="s">
        <v>1686</v>
      </c>
      <c r="C481" s="33" t="s">
        <v>3267</v>
      </c>
      <c r="D481" s="34" t="s">
        <v>4619</v>
      </c>
      <c r="E481" s="4" t="s">
        <v>4620</v>
      </c>
      <c r="F481" s="35"/>
      <c r="G481" s="407"/>
      <c r="H481" s="24"/>
    </row>
    <row r="482" spans="2:8">
      <c r="B482" s="32" t="s">
        <v>1688</v>
      </c>
      <c r="C482" s="33" t="s">
        <v>3268</v>
      </c>
      <c r="D482" s="34" t="s">
        <v>5210</v>
      </c>
      <c r="E482" s="4" t="s">
        <v>4620</v>
      </c>
      <c r="F482" s="35"/>
      <c r="G482" s="407"/>
      <c r="H482" s="24"/>
    </row>
    <row r="483" spans="2:8">
      <c r="B483" s="32" t="s">
        <v>1690</v>
      </c>
      <c r="C483" s="33" t="s">
        <v>3269</v>
      </c>
      <c r="D483" s="34" t="s">
        <v>4619</v>
      </c>
      <c r="E483" s="4" t="s">
        <v>4620</v>
      </c>
      <c r="F483" s="35"/>
      <c r="G483" s="407"/>
      <c r="H483" s="24"/>
    </row>
    <row r="484" spans="2:8" ht="33">
      <c r="B484" s="32" t="s">
        <v>1692</v>
      </c>
      <c r="C484" s="33" t="s">
        <v>3270</v>
      </c>
      <c r="D484" s="34" t="s">
        <v>4719</v>
      </c>
      <c r="E484" s="4" t="s">
        <v>5177</v>
      </c>
      <c r="F484" s="35"/>
      <c r="G484" s="407"/>
      <c r="H484" s="24"/>
    </row>
    <row r="485" spans="2:8">
      <c r="B485" s="32" t="s">
        <v>3271</v>
      </c>
      <c r="C485" s="33" t="s">
        <v>3272</v>
      </c>
      <c r="D485" s="34" t="s">
        <v>4619</v>
      </c>
      <c r="E485" s="4" t="s">
        <v>4620</v>
      </c>
      <c r="F485" s="35"/>
      <c r="G485" s="407"/>
      <c r="H485" s="24"/>
    </row>
    <row r="486" spans="2:8" ht="33">
      <c r="B486" s="32" t="s">
        <v>1695</v>
      </c>
      <c r="C486" s="33" t="s">
        <v>3273</v>
      </c>
      <c r="D486" s="34" t="s">
        <v>4742</v>
      </c>
      <c r="E486" s="4" t="s">
        <v>4620</v>
      </c>
      <c r="F486" s="35"/>
      <c r="G486" s="407"/>
      <c r="H486" s="24"/>
    </row>
    <row r="487" spans="2:8" ht="33">
      <c r="B487" s="32" t="s">
        <v>2089</v>
      </c>
      <c r="C487" s="33" t="s">
        <v>3274</v>
      </c>
      <c r="D487" s="34" t="s">
        <v>4619</v>
      </c>
      <c r="E487" s="4" t="s">
        <v>4620</v>
      </c>
      <c r="F487" s="35"/>
      <c r="G487" s="407"/>
      <c r="H487" s="24"/>
    </row>
    <row r="488" spans="2:8" ht="33">
      <c r="B488" s="32" t="s">
        <v>2090</v>
      </c>
      <c r="C488" s="33" t="s">
        <v>3275</v>
      </c>
      <c r="D488" s="34" t="s">
        <v>5196</v>
      </c>
      <c r="E488" s="4" t="s">
        <v>4620</v>
      </c>
      <c r="F488" s="35"/>
      <c r="G488" s="407"/>
      <c r="H488" s="24"/>
    </row>
    <row r="489" spans="2:8" ht="33">
      <c r="B489" s="32" t="s">
        <v>2091</v>
      </c>
      <c r="C489" s="33" t="s">
        <v>3276</v>
      </c>
      <c r="D489" s="34" t="s">
        <v>4742</v>
      </c>
      <c r="E489" s="4" t="s">
        <v>4620</v>
      </c>
      <c r="F489" s="35"/>
      <c r="G489" s="407"/>
      <c r="H489" s="24"/>
    </row>
    <row r="490" spans="2:8" ht="33">
      <c r="B490" s="32" t="s">
        <v>1700</v>
      </c>
      <c r="C490" s="33" t="s">
        <v>3277</v>
      </c>
      <c r="D490" s="34" t="s">
        <v>4619</v>
      </c>
      <c r="E490" s="4" t="s">
        <v>4620</v>
      </c>
      <c r="F490" s="35"/>
      <c r="G490" s="407"/>
      <c r="H490" s="24"/>
    </row>
    <row r="491" spans="2:8">
      <c r="B491" s="32" t="s">
        <v>889</v>
      </c>
      <c r="C491" s="33" t="s">
        <v>3278</v>
      </c>
      <c r="D491" s="34" t="s">
        <v>5244</v>
      </c>
      <c r="E491" s="4" t="s">
        <v>4620</v>
      </c>
      <c r="F491" s="35"/>
      <c r="G491" s="407"/>
      <c r="H491" s="24"/>
    </row>
    <row r="492" spans="2:8" ht="33">
      <c r="B492" s="32" t="s">
        <v>1703</v>
      </c>
      <c r="C492" s="33" t="s">
        <v>3279</v>
      </c>
      <c r="D492" s="34" t="s">
        <v>4719</v>
      </c>
      <c r="E492" s="4" t="s">
        <v>5177</v>
      </c>
      <c r="F492" s="35"/>
      <c r="G492" s="407"/>
      <c r="H492" s="24"/>
    </row>
    <row r="493" spans="2:8">
      <c r="B493" s="32" t="s">
        <v>3280</v>
      </c>
      <c r="C493" s="33" t="s">
        <v>3281</v>
      </c>
      <c r="D493" s="34" t="s">
        <v>4619</v>
      </c>
      <c r="E493" s="4" t="s">
        <v>4620</v>
      </c>
      <c r="F493" s="35"/>
      <c r="G493" s="407"/>
      <c r="H493" s="24"/>
    </row>
    <row r="494" spans="2:8" ht="33">
      <c r="B494" s="32" t="s">
        <v>1706</v>
      </c>
      <c r="C494" s="33" t="s">
        <v>3282</v>
      </c>
      <c r="D494" s="34" t="s">
        <v>4742</v>
      </c>
      <c r="E494" s="4" t="s">
        <v>4620</v>
      </c>
      <c r="F494" s="35"/>
      <c r="G494" s="407"/>
      <c r="H494" s="24"/>
    </row>
    <row r="495" spans="2:8" ht="33">
      <c r="B495" s="32" t="s">
        <v>2092</v>
      </c>
      <c r="C495" s="33" t="s">
        <v>3283</v>
      </c>
      <c r="D495" s="34" t="s">
        <v>4619</v>
      </c>
      <c r="E495" s="4" t="s">
        <v>4620</v>
      </c>
      <c r="F495" s="35"/>
      <c r="G495" s="407"/>
      <c r="H495" s="24"/>
    </row>
    <row r="496" spans="2:8" ht="33">
      <c r="B496" s="32" t="s">
        <v>2093</v>
      </c>
      <c r="C496" s="33" t="s">
        <v>3284</v>
      </c>
      <c r="D496" s="34" t="s">
        <v>5196</v>
      </c>
      <c r="E496" s="4" t="s">
        <v>4620</v>
      </c>
      <c r="F496" s="35"/>
      <c r="G496" s="407"/>
      <c r="H496" s="24"/>
    </row>
    <row r="497" spans="2:8" ht="33">
      <c r="B497" s="32" t="s">
        <v>2094</v>
      </c>
      <c r="C497" s="33" t="s">
        <v>3285</v>
      </c>
      <c r="D497" s="34" t="s">
        <v>4742</v>
      </c>
      <c r="E497" s="4" t="s">
        <v>4620</v>
      </c>
      <c r="F497" s="35"/>
      <c r="G497" s="407"/>
      <c r="H497" s="24"/>
    </row>
    <row r="498" spans="2:8" ht="33">
      <c r="B498" s="32" t="s">
        <v>1711</v>
      </c>
      <c r="C498" s="33" t="s">
        <v>3286</v>
      </c>
      <c r="D498" s="34" t="s">
        <v>4619</v>
      </c>
      <c r="E498" s="4" t="s">
        <v>4620</v>
      </c>
      <c r="F498" s="35"/>
      <c r="G498" s="407"/>
      <c r="H498" s="24"/>
    </row>
    <row r="499" spans="2:8">
      <c r="B499" s="32" t="s">
        <v>890</v>
      </c>
      <c r="C499" s="33" t="s">
        <v>3287</v>
      </c>
      <c r="D499" s="34" t="s">
        <v>5244</v>
      </c>
      <c r="E499" s="4" t="s">
        <v>4620</v>
      </c>
      <c r="F499" s="35"/>
      <c r="G499" s="407"/>
      <c r="H499" s="24"/>
    </row>
    <row r="500" spans="2:8" ht="33">
      <c r="B500" s="32" t="s">
        <v>1714</v>
      </c>
      <c r="C500" s="33" t="s">
        <v>3288</v>
      </c>
      <c r="D500" s="34" t="s">
        <v>4719</v>
      </c>
      <c r="E500" s="4" t="s">
        <v>5177</v>
      </c>
      <c r="F500" s="35"/>
      <c r="G500" s="407"/>
      <c r="H500" s="24"/>
    </row>
    <row r="501" spans="2:8">
      <c r="B501" s="32" t="s">
        <v>3289</v>
      </c>
      <c r="C501" s="33" t="s">
        <v>3290</v>
      </c>
      <c r="D501" s="34" t="s">
        <v>4619</v>
      </c>
      <c r="E501" s="4" t="s">
        <v>4620</v>
      </c>
      <c r="F501" s="35"/>
      <c r="G501" s="407"/>
      <c r="H501" s="24"/>
    </row>
    <row r="502" spans="2:8" ht="33">
      <c r="B502" s="32" t="s">
        <v>1717</v>
      </c>
      <c r="C502" s="33" t="s">
        <v>3291</v>
      </c>
      <c r="D502" s="34" t="s">
        <v>4742</v>
      </c>
      <c r="E502" s="4" t="s">
        <v>4620</v>
      </c>
      <c r="F502" s="35"/>
      <c r="G502" s="407"/>
      <c r="H502" s="24"/>
    </row>
    <row r="503" spans="2:8" ht="33">
      <c r="B503" s="32" t="s">
        <v>2095</v>
      </c>
      <c r="C503" s="33" t="s">
        <v>3292</v>
      </c>
      <c r="D503" s="34" t="s">
        <v>4619</v>
      </c>
      <c r="E503" s="4" t="s">
        <v>4620</v>
      </c>
      <c r="F503" s="35"/>
      <c r="G503" s="407"/>
      <c r="H503" s="24"/>
    </row>
    <row r="504" spans="2:8" ht="33">
      <c r="B504" s="32" t="s">
        <v>2096</v>
      </c>
      <c r="C504" s="33" t="s">
        <v>3293</v>
      </c>
      <c r="D504" s="34" t="s">
        <v>5196</v>
      </c>
      <c r="E504" s="4" t="s">
        <v>4620</v>
      </c>
      <c r="F504" s="35"/>
      <c r="G504" s="407"/>
      <c r="H504" s="24"/>
    </row>
    <row r="505" spans="2:8" ht="33">
      <c r="B505" s="32" t="s">
        <v>2097</v>
      </c>
      <c r="C505" s="33" t="s">
        <v>3294</v>
      </c>
      <c r="D505" s="34" t="s">
        <v>4742</v>
      </c>
      <c r="E505" s="4" t="s">
        <v>4620</v>
      </c>
      <c r="F505" s="35"/>
      <c r="G505" s="407"/>
      <c r="H505" s="24"/>
    </row>
    <row r="506" spans="2:8" ht="33">
      <c r="B506" s="32" t="s">
        <v>1722</v>
      </c>
      <c r="C506" s="33" t="s">
        <v>3295</v>
      </c>
      <c r="D506" s="34" t="s">
        <v>4619</v>
      </c>
      <c r="E506" s="4" t="s">
        <v>4620</v>
      </c>
      <c r="F506" s="35"/>
      <c r="G506" s="407"/>
      <c r="H506" s="24"/>
    </row>
    <row r="507" spans="2:8" ht="17.25" thickBot="1">
      <c r="B507" s="32" t="s">
        <v>891</v>
      </c>
      <c r="C507" s="33" t="s">
        <v>3296</v>
      </c>
      <c r="D507" s="34" t="s">
        <v>5244</v>
      </c>
      <c r="E507" s="4" t="s">
        <v>4620</v>
      </c>
      <c r="F507" s="35"/>
      <c r="G507" s="408"/>
      <c r="H507" s="24"/>
    </row>
    <row r="508" spans="2:8" ht="20.100000000000001" customHeight="1" thickBot="1">
      <c r="B508" s="400" t="s">
        <v>5230</v>
      </c>
      <c r="C508" s="401"/>
      <c r="D508" s="402"/>
      <c r="E508" s="403"/>
      <c r="F508" s="403"/>
      <c r="G508" s="404"/>
      <c r="H508" s="24"/>
    </row>
    <row r="509" spans="2:8" ht="20.100000000000001" customHeight="1" thickBot="1">
      <c r="B509" s="400" t="s">
        <v>5208</v>
      </c>
      <c r="C509" s="401"/>
      <c r="D509" s="402"/>
      <c r="E509" s="403"/>
      <c r="F509" s="403"/>
      <c r="G509" s="404"/>
      <c r="H509" s="24"/>
    </row>
    <row r="510" spans="2:8">
      <c r="B510" s="25" t="s">
        <v>5255</v>
      </c>
      <c r="C510" s="26" t="s">
        <v>3297</v>
      </c>
      <c r="D510" s="354" t="s">
        <v>4619</v>
      </c>
      <c r="E510" s="30" t="s">
        <v>4620</v>
      </c>
      <c r="F510" s="29"/>
      <c r="G510" s="406" t="s">
        <v>5251</v>
      </c>
      <c r="H510" s="24"/>
    </row>
    <row r="511" spans="2:8">
      <c r="B511" s="32" t="s">
        <v>1608</v>
      </c>
      <c r="C511" s="33" t="s">
        <v>3298</v>
      </c>
      <c r="D511" s="34" t="s">
        <v>5210</v>
      </c>
      <c r="E511" s="4" t="s">
        <v>4620</v>
      </c>
      <c r="F511" s="35"/>
      <c r="G511" s="407"/>
      <c r="H511" s="24"/>
    </row>
    <row r="512" spans="2:8">
      <c r="B512" s="32" t="s">
        <v>1610</v>
      </c>
      <c r="C512" s="33" t="s">
        <v>3299</v>
      </c>
      <c r="D512" s="34" t="s">
        <v>4619</v>
      </c>
      <c r="E512" s="4" t="s">
        <v>4620</v>
      </c>
      <c r="F512" s="35"/>
      <c r="G512" s="407"/>
      <c r="H512" s="24"/>
    </row>
    <row r="513" spans="2:8" ht="33">
      <c r="B513" s="32" t="s">
        <v>1612</v>
      </c>
      <c r="C513" s="33" t="s">
        <v>3300</v>
      </c>
      <c r="D513" s="34" t="s">
        <v>4719</v>
      </c>
      <c r="E513" s="4" t="s">
        <v>5177</v>
      </c>
      <c r="F513" s="35"/>
      <c r="G513" s="407"/>
      <c r="H513" s="24"/>
    </row>
    <row r="514" spans="2:8">
      <c r="B514" s="32" t="s">
        <v>3192</v>
      </c>
      <c r="C514" s="33" t="s">
        <v>3301</v>
      </c>
      <c r="D514" s="34" t="s">
        <v>4619</v>
      </c>
      <c r="E514" s="4" t="s">
        <v>4620</v>
      </c>
      <c r="F514" s="35"/>
      <c r="G514" s="407"/>
      <c r="H514" s="24"/>
    </row>
    <row r="515" spans="2:8" ht="33">
      <c r="B515" s="32" t="s">
        <v>1615</v>
      </c>
      <c r="C515" s="33" t="s">
        <v>3302</v>
      </c>
      <c r="D515" s="34" t="s">
        <v>4742</v>
      </c>
      <c r="E515" s="4" t="s">
        <v>4620</v>
      </c>
      <c r="F515" s="35"/>
      <c r="G515" s="407"/>
      <c r="H515" s="24"/>
    </row>
    <row r="516" spans="2:8" ht="33">
      <c r="B516" s="32" t="s">
        <v>3195</v>
      </c>
      <c r="C516" s="33" t="s">
        <v>3303</v>
      </c>
      <c r="D516" s="34" t="s">
        <v>4619</v>
      </c>
      <c r="E516" s="4" t="s">
        <v>4620</v>
      </c>
      <c r="F516" s="35"/>
      <c r="G516" s="407"/>
      <c r="H516" s="24"/>
    </row>
    <row r="517" spans="2:8" ht="33">
      <c r="B517" s="32" t="s">
        <v>3197</v>
      </c>
      <c r="C517" s="33" t="s">
        <v>3304</v>
      </c>
      <c r="D517" s="34" t="s">
        <v>5196</v>
      </c>
      <c r="E517" s="4" t="s">
        <v>4620</v>
      </c>
      <c r="F517" s="35"/>
      <c r="G517" s="407"/>
      <c r="H517" s="24"/>
    </row>
    <row r="518" spans="2:8" ht="33">
      <c r="B518" s="32" t="s">
        <v>3199</v>
      </c>
      <c r="C518" s="33" t="s">
        <v>3305</v>
      </c>
      <c r="D518" s="34" t="s">
        <v>4742</v>
      </c>
      <c r="E518" s="4" t="s">
        <v>4620</v>
      </c>
      <c r="F518" s="35"/>
      <c r="G518" s="407"/>
      <c r="H518" s="24"/>
    </row>
    <row r="519" spans="2:8" ht="33">
      <c r="B519" s="32" t="s">
        <v>1620</v>
      </c>
      <c r="C519" s="33" t="s">
        <v>3306</v>
      </c>
      <c r="D519" s="34" t="s">
        <v>4619</v>
      </c>
      <c r="E519" s="4" t="s">
        <v>4620</v>
      </c>
      <c r="F519" s="35"/>
      <c r="G519" s="407"/>
      <c r="H519" s="24"/>
    </row>
    <row r="520" spans="2:8">
      <c r="B520" s="32" t="s">
        <v>871</v>
      </c>
      <c r="C520" s="33" t="s">
        <v>3307</v>
      </c>
      <c r="D520" s="34" t="s">
        <v>5244</v>
      </c>
      <c r="E520" s="4" t="s">
        <v>4620</v>
      </c>
      <c r="F520" s="35"/>
      <c r="G520" s="407"/>
      <c r="H520" s="24"/>
    </row>
    <row r="521" spans="2:8" ht="33">
      <c r="B521" s="32" t="s">
        <v>1623</v>
      </c>
      <c r="C521" s="33" t="s">
        <v>3308</v>
      </c>
      <c r="D521" s="34" t="s">
        <v>4719</v>
      </c>
      <c r="E521" s="4" t="s">
        <v>5177</v>
      </c>
      <c r="F521" s="35"/>
      <c r="G521" s="407"/>
      <c r="H521" s="24"/>
    </row>
    <row r="522" spans="2:8">
      <c r="B522" s="32" t="s">
        <v>3204</v>
      </c>
      <c r="C522" s="33" t="s">
        <v>3309</v>
      </c>
      <c r="D522" s="34" t="s">
        <v>4619</v>
      </c>
      <c r="E522" s="4" t="s">
        <v>4620</v>
      </c>
      <c r="F522" s="35"/>
      <c r="G522" s="407"/>
      <c r="H522" s="24"/>
    </row>
    <row r="523" spans="2:8" ht="33">
      <c r="B523" s="32" t="s">
        <v>1626</v>
      </c>
      <c r="C523" s="33" t="s">
        <v>3310</v>
      </c>
      <c r="D523" s="34" t="s">
        <v>4742</v>
      </c>
      <c r="E523" s="4" t="s">
        <v>4620</v>
      </c>
      <c r="F523" s="35"/>
      <c r="G523" s="407"/>
      <c r="H523" s="24"/>
    </row>
    <row r="524" spans="2:8" ht="33">
      <c r="B524" s="32" t="s">
        <v>3207</v>
      </c>
      <c r="C524" s="33" t="s">
        <v>3311</v>
      </c>
      <c r="D524" s="34" t="s">
        <v>4619</v>
      </c>
      <c r="E524" s="4" t="s">
        <v>4620</v>
      </c>
      <c r="F524" s="35"/>
      <c r="G524" s="407"/>
      <c r="H524" s="24"/>
    </row>
    <row r="525" spans="2:8" ht="33">
      <c r="B525" s="32" t="s">
        <v>3209</v>
      </c>
      <c r="C525" s="33" t="s">
        <v>3312</v>
      </c>
      <c r="D525" s="34" t="s">
        <v>5196</v>
      </c>
      <c r="E525" s="4" t="s">
        <v>4620</v>
      </c>
      <c r="F525" s="35"/>
      <c r="G525" s="407"/>
      <c r="H525" s="24"/>
    </row>
    <row r="526" spans="2:8" ht="33">
      <c r="B526" s="32" t="s">
        <v>3211</v>
      </c>
      <c r="C526" s="33" t="s">
        <v>3313</v>
      </c>
      <c r="D526" s="34" t="s">
        <v>4742</v>
      </c>
      <c r="E526" s="4" t="s">
        <v>4620</v>
      </c>
      <c r="F526" s="35"/>
      <c r="G526" s="407"/>
      <c r="H526" s="24"/>
    </row>
    <row r="527" spans="2:8" ht="33">
      <c r="B527" s="32" t="s">
        <v>1631</v>
      </c>
      <c r="C527" s="33" t="s">
        <v>3314</v>
      </c>
      <c r="D527" s="34" t="s">
        <v>4619</v>
      </c>
      <c r="E527" s="4" t="s">
        <v>4620</v>
      </c>
      <c r="F527" s="35"/>
      <c r="G527" s="407"/>
      <c r="H527" s="24"/>
    </row>
    <row r="528" spans="2:8">
      <c r="B528" s="32" t="s">
        <v>882</v>
      </c>
      <c r="C528" s="33" t="s">
        <v>3315</v>
      </c>
      <c r="D528" s="34" t="s">
        <v>5244</v>
      </c>
      <c r="E528" s="4" t="s">
        <v>4620</v>
      </c>
      <c r="F528" s="35"/>
      <c r="G528" s="407"/>
      <c r="H528" s="24"/>
    </row>
    <row r="529" spans="2:8" ht="33">
      <c r="B529" s="32" t="s">
        <v>1634</v>
      </c>
      <c r="C529" s="33" t="s">
        <v>3316</v>
      </c>
      <c r="D529" s="34" t="s">
        <v>4719</v>
      </c>
      <c r="E529" s="4" t="s">
        <v>5177</v>
      </c>
      <c r="F529" s="35"/>
      <c r="G529" s="407"/>
      <c r="H529" s="24"/>
    </row>
    <row r="530" spans="2:8">
      <c r="B530" s="32" t="s">
        <v>3216</v>
      </c>
      <c r="C530" s="33" t="s">
        <v>3317</v>
      </c>
      <c r="D530" s="34" t="s">
        <v>4619</v>
      </c>
      <c r="E530" s="4" t="s">
        <v>4620</v>
      </c>
      <c r="F530" s="35"/>
      <c r="G530" s="407"/>
      <c r="H530" s="24"/>
    </row>
    <row r="531" spans="2:8" ht="33">
      <c r="B531" s="32" t="s">
        <v>1637</v>
      </c>
      <c r="C531" s="33" t="s">
        <v>3318</v>
      </c>
      <c r="D531" s="34" t="s">
        <v>4742</v>
      </c>
      <c r="E531" s="4" t="s">
        <v>4620</v>
      </c>
      <c r="F531" s="35"/>
      <c r="G531" s="407"/>
      <c r="H531" s="24"/>
    </row>
    <row r="532" spans="2:8" ht="33">
      <c r="B532" s="32" t="s">
        <v>3219</v>
      </c>
      <c r="C532" s="33" t="s">
        <v>3319</v>
      </c>
      <c r="D532" s="34" t="s">
        <v>4619</v>
      </c>
      <c r="E532" s="4" t="s">
        <v>4620</v>
      </c>
      <c r="F532" s="35"/>
      <c r="G532" s="407"/>
      <c r="H532" s="24"/>
    </row>
    <row r="533" spans="2:8" ht="33">
      <c r="B533" s="32" t="s">
        <v>3221</v>
      </c>
      <c r="C533" s="33" t="s">
        <v>3320</v>
      </c>
      <c r="D533" s="34" t="s">
        <v>5196</v>
      </c>
      <c r="E533" s="4" t="s">
        <v>4620</v>
      </c>
      <c r="F533" s="35"/>
      <c r="G533" s="407"/>
      <c r="H533" s="24"/>
    </row>
    <row r="534" spans="2:8" ht="33">
      <c r="B534" s="32" t="s">
        <v>3223</v>
      </c>
      <c r="C534" s="33" t="s">
        <v>3321</v>
      </c>
      <c r="D534" s="34" t="s">
        <v>4742</v>
      </c>
      <c r="E534" s="4" t="s">
        <v>4620</v>
      </c>
      <c r="F534" s="35"/>
      <c r="G534" s="407"/>
      <c r="H534" s="24"/>
    </row>
    <row r="535" spans="2:8" ht="33">
      <c r="B535" s="32" t="s">
        <v>1642</v>
      </c>
      <c r="C535" s="33" t="s">
        <v>3322</v>
      </c>
      <c r="D535" s="34" t="s">
        <v>4619</v>
      </c>
      <c r="E535" s="4" t="s">
        <v>4620</v>
      </c>
      <c r="F535" s="35"/>
      <c r="G535" s="407"/>
      <c r="H535" s="24"/>
    </row>
    <row r="536" spans="2:8" ht="17.25" thickBot="1">
      <c r="B536" s="32" t="s">
        <v>884</v>
      </c>
      <c r="C536" s="33" t="s">
        <v>3323</v>
      </c>
      <c r="D536" s="34" t="s">
        <v>5244</v>
      </c>
      <c r="E536" s="4" t="s">
        <v>4620</v>
      </c>
      <c r="F536" s="35"/>
      <c r="G536" s="408"/>
      <c r="H536" s="24"/>
    </row>
    <row r="537" spans="2:8" ht="20.100000000000001" customHeight="1" thickBot="1">
      <c r="B537" s="400" t="s">
        <v>5226</v>
      </c>
      <c r="C537" s="401"/>
      <c r="D537" s="402"/>
      <c r="E537" s="403"/>
      <c r="F537" s="403"/>
      <c r="G537" s="404"/>
      <c r="H537" s="24"/>
    </row>
    <row r="538" spans="2:8" ht="30" customHeight="1">
      <c r="B538" s="25" t="s">
        <v>881</v>
      </c>
      <c r="C538" s="26" t="s">
        <v>3324</v>
      </c>
      <c r="D538" s="354" t="s">
        <v>5244</v>
      </c>
      <c r="E538" s="30" t="s">
        <v>4620</v>
      </c>
      <c r="F538" s="29"/>
      <c r="G538" s="406" t="s">
        <v>5256</v>
      </c>
      <c r="H538" s="24"/>
    </row>
    <row r="539" spans="2:8">
      <c r="B539" s="32" t="s">
        <v>1646</v>
      </c>
      <c r="C539" s="33" t="s">
        <v>3325</v>
      </c>
      <c r="D539" s="34" t="s">
        <v>4619</v>
      </c>
      <c r="E539" s="4" t="s">
        <v>4620</v>
      </c>
      <c r="F539" s="35"/>
      <c r="G539" s="407"/>
      <c r="H539" s="24"/>
    </row>
    <row r="540" spans="2:8">
      <c r="B540" s="32" t="s">
        <v>1648</v>
      </c>
      <c r="C540" s="33" t="s">
        <v>3326</v>
      </c>
      <c r="D540" s="34" t="s">
        <v>5210</v>
      </c>
      <c r="E540" s="4" t="s">
        <v>4620</v>
      </c>
      <c r="F540" s="35"/>
      <c r="G540" s="407"/>
      <c r="H540" s="24"/>
    </row>
    <row r="541" spans="2:8">
      <c r="B541" s="32" t="s">
        <v>1650</v>
      </c>
      <c r="C541" s="33" t="s">
        <v>3327</v>
      </c>
      <c r="D541" s="34" t="s">
        <v>4619</v>
      </c>
      <c r="E541" s="4" t="s">
        <v>4620</v>
      </c>
      <c r="F541" s="35"/>
      <c r="G541" s="407"/>
      <c r="H541" s="24"/>
    </row>
    <row r="542" spans="2:8" ht="33">
      <c r="B542" s="32" t="s">
        <v>1652</v>
      </c>
      <c r="C542" s="33" t="s">
        <v>3328</v>
      </c>
      <c r="D542" s="34" t="s">
        <v>4719</v>
      </c>
      <c r="E542" s="4" t="s">
        <v>5177</v>
      </c>
      <c r="F542" s="35"/>
      <c r="G542" s="407"/>
      <c r="H542" s="24"/>
    </row>
    <row r="543" spans="2:8">
      <c r="B543" s="32" t="s">
        <v>3232</v>
      </c>
      <c r="C543" s="33" t="s">
        <v>3329</v>
      </c>
      <c r="D543" s="34" t="s">
        <v>4619</v>
      </c>
      <c r="E543" s="4" t="s">
        <v>4620</v>
      </c>
      <c r="F543" s="35"/>
      <c r="G543" s="407"/>
      <c r="H543" s="24"/>
    </row>
    <row r="544" spans="2:8" ht="33">
      <c r="B544" s="32" t="s">
        <v>1655</v>
      </c>
      <c r="C544" s="33" t="s">
        <v>3330</v>
      </c>
      <c r="D544" s="34" t="s">
        <v>4742</v>
      </c>
      <c r="E544" s="4" t="s">
        <v>4620</v>
      </c>
      <c r="F544" s="35"/>
      <c r="G544" s="407"/>
      <c r="H544" s="24"/>
    </row>
    <row r="545" spans="2:8" ht="33">
      <c r="B545" s="32" t="s">
        <v>3235</v>
      </c>
      <c r="C545" s="33" t="s">
        <v>3331</v>
      </c>
      <c r="D545" s="34" t="s">
        <v>4619</v>
      </c>
      <c r="E545" s="4" t="s">
        <v>4620</v>
      </c>
      <c r="F545" s="35"/>
      <c r="G545" s="407"/>
      <c r="H545" s="24"/>
    </row>
    <row r="546" spans="2:8" ht="33">
      <c r="B546" s="32" t="s">
        <v>3237</v>
      </c>
      <c r="C546" s="33" t="s">
        <v>3332</v>
      </c>
      <c r="D546" s="34" t="s">
        <v>5196</v>
      </c>
      <c r="E546" s="4" t="s">
        <v>4620</v>
      </c>
      <c r="F546" s="35"/>
      <c r="G546" s="407"/>
      <c r="H546" s="24"/>
    </row>
    <row r="547" spans="2:8" ht="33">
      <c r="B547" s="32" t="s">
        <v>3239</v>
      </c>
      <c r="C547" s="33" t="s">
        <v>3333</v>
      </c>
      <c r="D547" s="34" t="s">
        <v>4742</v>
      </c>
      <c r="E547" s="4" t="s">
        <v>4620</v>
      </c>
      <c r="F547" s="35"/>
      <c r="G547" s="407"/>
      <c r="H547" s="24"/>
    </row>
    <row r="548" spans="2:8" ht="33">
      <c r="B548" s="32" t="s">
        <v>1660</v>
      </c>
      <c r="C548" s="33" t="s">
        <v>3334</v>
      </c>
      <c r="D548" s="34" t="s">
        <v>4619</v>
      </c>
      <c r="E548" s="4" t="s">
        <v>4620</v>
      </c>
      <c r="F548" s="35"/>
      <c r="G548" s="407"/>
      <c r="H548" s="24"/>
    </row>
    <row r="549" spans="2:8">
      <c r="B549" s="32" t="s">
        <v>885</v>
      </c>
      <c r="C549" s="33" t="s">
        <v>3335</v>
      </c>
      <c r="D549" s="34" t="s">
        <v>5244</v>
      </c>
      <c r="E549" s="4" t="s">
        <v>4620</v>
      </c>
      <c r="F549" s="35"/>
      <c r="G549" s="407"/>
      <c r="H549" s="24"/>
    </row>
    <row r="550" spans="2:8" ht="33">
      <c r="B550" s="32" t="s">
        <v>1663</v>
      </c>
      <c r="C550" s="33" t="s">
        <v>3336</v>
      </c>
      <c r="D550" s="34" t="s">
        <v>4719</v>
      </c>
      <c r="E550" s="4" t="s">
        <v>5177</v>
      </c>
      <c r="F550" s="35"/>
      <c r="G550" s="407"/>
      <c r="H550" s="24"/>
    </row>
    <row r="551" spans="2:8">
      <c r="B551" s="32" t="s">
        <v>3244</v>
      </c>
      <c r="C551" s="33" t="s">
        <v>3337</v>
      </c>
      <c r="D551" s="34" t="s">
        <v>4619</v>
      </c>
      <c r="E551" s="4" t="s">
        <v>4620</v>
      </c>
      <c r="F551" s="35"/>
      <c r="G551" s="407"/>
      <c r="H551" s="24"/>
    </row>
    <row r="552" spans="2:8" ht="33">
      <c r="B552" s="32" t="s">
        <v>1666</v>
      </c>
      <c r="C552" s="33" t="s">
        <v>3338</v>
      </c>
      <c r="D552" s="34" t="s">
        <v>4742</v>
      </c>
      <c r="E552" s="4" t="s">
        <v>4620</v>
      </c>
      <c r="F552" s="35"/>
      <c r="G552" s="407"/>
      <c r="H552" s="24"/>
    </row>
    <row r="553" spans="2:8" ht="33">
      <c r="B553" s="32" t="s">
        <v>3247</v>
      </c>
      <c r="C553" s="33" t="s">
        <v>3339</v>
      </c>
      <c r="D553" s="34" t="s">
        <v>4619</v>
      </c>
      <c r="E553" s="4" t="s">
        <v>4620</v>
      </c>
      <c r="F553" s="35"/>
      <c r="G553" s="407"/>
      <c r="H553" s="24"/>
    </row>
    <row r="554" spans="2:8" ht="33">
      <c r="B554" s="32" t="s">
        <v>3249</v>
      </c>
      <c r="C554" s="33" t="s">
        <v>3340</v>
      </c>
      <c r="D554" s="34" t="s">
        <v>5196</v>
      </c>
      <c r="E554" s="4" t="s">
        <v>4620</v>
      </c>
      <c r="F554" s="35"/>
      <c r="G554" s="407"/>
      <c r="H554" s="24"/>
    </row>
    <row r="555" spans="2:8" ht="33">
      <c r="B555" s="32" t="s">
        <v>3251</v>
      </c>
      <c r="C555" s="33" t="s">
        <v>3341</v>
      </c>
      <c r="D555" s="34" t="s">
        <v>4742</v>
      </c>
      <c r="E555" s="4" t="s">
        <v>4620</v>
      </c>
      <c r="F555" s="35"/>
      <c r="G555" s="407"/>
      <c r="H555" s="24"/>
    </row>
    <row r="556" spans="2:8" ht="33">
      <c r="B556" s="32" t="s">
        <v>1671</v>
      </c>
      <c r="C556" s="33" t="s">
        <v>3342</v>
      </c>
      <c r="D556" s="34" t="s">
        <v>4619</v>
      </c>
      <c r="E556" s="4" t="s">
        <v>4620</v>
      </c>
      <c r="F556" s="35"/>
      <c r="G556" s="407"/>
      <c r="H556" s="24"/>
    </row>
    <row r="557" spans="2:8">
      <c r="B557" s="32" t="s">
        <v>886</v>
      </c>
      <c r="C557" s="33" t="s">
        <v>3343</v>
      </c>
      <c r="D557" s="34" t="s">
        <v>5244</v>
      </c>
      <c r="E557" s="4" t="s">
        <v>4620</v>
      </c>
      <c r="F557" s="35"/>
      <c r="G557" s="407"/>
      <c r="H557" s="24"/>
    </row>
    <row r="558" spans="2:8" ht="33">
      <c r="B558" s="32" t="s">
        <v>1674</v>
      </c>
      <c r="C558" s="33" t="s">
        <v>3344</v>
      </c>
      <c r="D558" s="34" t="s">
        <v>4719</v>
      </c>
      <c r="E558" s="4" t="s">
        <v>5177</v>
      </c>
      <c r="F558" s="35"/>
      <c r="G558" s="407"/>
      <c r="H558" s="24"/>
    </row>
    <row r="559" spans="2:8">
      <c r="B559" s="32" t="s">
        <v>3256</v>
      </c>
      <c r="C559" s="33" t="s">
        <v>3345</v>
      </c>
      <c r="D559" s="34" t="s">
        <v>4619</v>
      </c>
      <c r="E559" s="4" t="s">
        <v>4620</v>
      </c>
      <c r="F559" s="35"/>
      <c r="G559" s="407"/>
      <c r="H559" s="24"/>
    </row>
    <row r="560" spans="2:8" ht="33">
      <c r="B560" s="32" t="s">
        <v>1677</v>
      </c>
      <c r="C560" s="33" t="s">
        <v>3346</v>
      </c>
      <c r="D560" s="34" t="s">
        <v>4742</v>
      </c>
      <c r="E560" s="4" t="s">
        <v>4620</v>
      </c>
      <c r="F560" s="35"/>
      <c r="G560" s="407"/>
      <c r="H560" s="24"/>
    </row>
    <row r="561" spans="2:8" ht="33">
      <c r="B561" s="32" t="s">
        <v>3259</v>
      </c>
      <c r="C561" s="33" t="s">
        <v>3347</v>
      </c>
      <c r="D561" s="34" t="s">
        <v>4619</v>
      </c>
      <c r="E561" s="4" t="s">
        <v>4620</v>
      </c>
      <c r="F561" s="35"/>
      <c r="G561" s="407"/>
      <c r="H561" s="24"/>
    </row>
    <row r="562" spans="2:8" ht="33">
      <c r="B562" s="32" t="s">
        <v>3261</v>
      </c>
      <c r="C562" s="33" t="s">
        <v>3348</v>
      </c>
      <c r="D562" s="34" t="s">
        <v>5196</v>
      </c>
      <c r="E562" s="4" t="s">
        <v>4620</v>
      </c>
      <c r="F562" s="35"/>
      <c r="G562" s="407"/>
      <c r="H562" s="24"/>
    </row>
    <row r="563" spans="2:8" ht="33">
      <c r="B563" s="32" t="s">
        <v>3263</v>
      </c>
      <c r="C563" s="33" t="s">
        <v>3349</v>
      </c>
      <c r="D563" s="34" t="s">
        <v>4742</v>
      </c>
      <c r="E563" s="4" t="s">
        <v>4620</v>
      </c>
      <c r="F563" s="35"/>
      <c r="G563" s="407"/>
      <c r="H563" s="24"/>
    </row>
    <row r="564" spans="2:8" ht="33">
      <c r="B564" s="32" t="s">
        <v>1682</v>
      </c>
      <c r="C564" s="33" t="s">
        <v>3350</v>
      </c>
      <c r="D564" s="34" t="s">
        <v>4619</v>
      </c>
      <c r="E564" s="4" t="s">
        <v>4620</v>
      </c>
      <c r="F564" s="35"/>
      <c r="G564" s="407"/>
      <c r="H564" s="24"/>
    </row>
    <row r="565" spans="2:8" ht="17.25" thickBot="1">
      <c r="B565" s="32" t="s">
        <v>887</v>
      </c>
      <c r="C565" s="33" t="s">
        <v>3351</v>
      </c>
      <c r="D565" s="34" t="s">
        <v>5244</v>
      </c>
      <c r="E565" s="4" t="s">
        <v>4620</v>
      </c>
      <c r="F565" s="35"/>
      <c r="G565" s="408"/>
      <c r="H565" s="24"/>
    </row>
    <row r="566" spans="2:8" ht="20.100000000000001" customHeight="1" thickBot="1">
      <c r="B566" s="400" t="s">
        <v>5234</v>
      </c>
      <c r="C566" s="401"/>
      <c r="D566" s="402"/>
      <c r="E566" s="403"/>
      <c r="F566" s="403"/>
      <c r="G566" s="404"/>
      <c r="H566" s="24"/>
    </row>
    <row r="567" spans="2:8">
      <c r="B567" s="25" t="s">
        <v>888</v>
      </c>
      <c r="C567" s="26" t="s">
        <v>3352</v>
      </c>
      <c r="D567" s="354" t="s">
        <v>5244</v>
      </c>
      <c r="E567" s="30" t="s">
        <v>4620</v>
      </c>
      <c r="F567" s="29"/>
      <c r="G567" s="406" t="s">
        <v>5254</v>
      </c>
      <c r="H567" s="24"/>
    </row>
    <row r="568" spans="2:8">
      <c r="B568" s="32" t="s">
        <v>1686</v>
      </c>
      <c r="C568" s="33" t="s">
        <v>3353</v>
      </c>
      <c r="D568" s="34" t="s">
        <v>4619</v>
      </c>
      <c r="E568" s="4" t="s">
        <v>4620</v>
      </c>
      <c r="F568" s="35"/>
      <c r="G568" s="407"/>
      <c r="H568" s="24"/>
    </row>
    <row r="569" spans="2:8">
      <c r="B569" s="32" t="s">
        <v>1688</v>
      </c>
      <c r="C569" s="33" t="s">
        <v>3354</v>
      </c>
      <c r="D569" s="34" t="s">
        <v>5210</v>
      </c>
      <c r="E569" s="4" t="s">
        <v>4620</v>
      </c>
      <c r="F569" s="35"/>
      <c r="G569" s="407"/>
      <c r="H569" s="24"/>
    </row>
    <row r="570" spans="2:8">
      <c r="B570" s="32" t="s">
        <v>1690</v>
      </c>
      <c r="C570" s="33" t="s">
        <v>3355</v>
      </c>
      <c r="D570" s="34" t="s">
        <v>4619</v>
      </c>
      <c r="E570" s="4" t="s">
        <v>4620</v>
      </c>
      <c r="F570" s="35"/>
      <c r="G570" s="407"/>
      <c r="H570" s="24"/>
    </row>
    <row r="571" spans="2:8" ht="33">
      <c r="B571" s="32" t="s">
        <v>1692</v>
      </c>
      <c r="C571" s="33" t="s">
        <v>3356</v>
      </c>
      <c r="D571" s="34" t="s">
        <v>4719</v>
      </c>
      <c r="E571" s="4" t="s">
        <v>5177</v>
      </c>
      <c r="F571" s="35"/>
      <c r="G571" s="407"/>
      <c r="H571" s="24"/>
    </row>
    <row r="572" spans="2:8">
      <c r="B572" s="32" t="s">
        <v>3271</v>
      </c>
      <c r="C572" s="33" t="s">
        <v>3357</v>
      </c>
      <c r="D572" s="34" t="s">
        <v>4619</v>
      </c>
      <c r="E572" s="4" t="s">
        <v>4620</v>
      </c>
      <c r="F572" s="35"/>
      <c r="G572" s="407"/>
      <c r="H572" s="24"/>
    </row>
    <row r="573" spans="2:8" ht="33">
      <c r="B573" s="32" t="s">
        <v>1695</v>
      </c>
      <c r="C573" s="33" t="s">
        <v>3358</v>
      </c>
      <c r="D573" s="34" t="s">
        <v>4742</v>
      </c>
      <c r="E573" s="4" t="s">
        <v>4620</v>
      </c>
      <c r="F573" s="35"/>
      <c r="G573" s="407"/>
      <c r="H573" s="24"/>
    </row>
    <row r="574" spans="2:8" ht="33">
      <c r="B574" s="32" t="s">
        <v>2089</v>
      </c>
      <c r="C574" s="33" t="s">
        <v>3359</v>
      </c>
      <c r="D574" s="34" t="s">
        <v>4619</v>
      </c>
      <c r="E574" s="4" t="s">
        <v>4620</v>
      </c>
      <c r="F574" s="35"/>
      <c r="G574" s="407"/>
      <c r="H574" s="24"/>
    </row>
    <row r="575" spans="2:8" ht="33">
      <c r="B575" s="32" t="s">
        <v>2090</v>
      </c>
      <c r="C575" s="33" t="s">
        <v>3360</v>
      </c>
      <c r="D575" s="34" t="s">
        <v>5196</v>
      </c>
      <c r="E575" s="4" t="s">
        <v>4620</v>
      </c>
      <c r="F575" s="35"/>
      <c r="G575" s="407"/>
      <c r="H575" s="24"/>
    </row>
    <row r="576" spans="2:8" ht="33">
      <c r="B576" s="32" t="s">
        <v>2091</v>
      </c>
      <c r="C576" s="33" t="s">
        <v>3361</v>
      </c>
      <c r="D576" s="34" t="s">
        <v>4742</v>
      </c>
      <c r="E576" s="4" t="s">
        <v>4620</v>
      </c>
      <c r="F576" s="35"/>
      <c r="G576" s="407"/>
      <c r="H576" s="24"/>
    </row>
    <row r="577" spans="2:8" ht="33">
      <c r="B577" s="32" t="s">
        <v>1700</v>
      </c>
      <c r="C577" s="33" t="s">
        <v>3362</v>
      </c>
      <c r="D577" s="34" t="s">
        <v>4619</v>
      </c>
      <c r="E577" s="4" t="s">
        <v>4620</v>
      </c>
      <c r="F577" s="35"/>
      <c r="G577" s="407"/>
      <c r="H577" s="24"/>
    </row>
    <row r="578" spans="2:8">
      <c r="B578" s="32" t="s">
        <v>889</v>
      </c>
      <c r="C578" s="33" t="s">
        <v>3363</v>
      </c>
      <c r="D578" s="34" t="s">
        <v>5244</v>
      </c>
      <c r="E578" s="4" t="s">
        <v>4620</v>
      </c>
      <c r="F578" s="35"/>
      <c r="G578" s="407"/>
      <c r="H578" s="24"/>
    </row>
    <row r="579" spans="2:8" ht="33">
      <c r="B579" s="32" t="s">
        <v>1703</v>
      </c>
      <c r="C579" s="33" t="s">
        <v>3364</v>
      </c>
      <c r="D579" s="34" t="s">
        <v>4719</v>
      </c>
      <c r="E579" s="4" t="s">
        <v>5177</v>
      </c>
      <c r="F579" s="35"/>
      <c r="G579" s="407"/>
      <c r="H579" s="24"/>
    </row>
    <row r="580" spans="2:8">
      <c r="B580" s="32" t="s">
        <v>3280</v>
      </c>
      <c r="C580" s="33" t="s">
        <v>3365</v>
      </c>
      <c r="D580" s="34" t="s">
        <v>4619</v>
      </c>
      <c r="E580" s="4" t="s">
        <v>4620</v>
      </c>
      <c r="F580" s="35"/>
      <c r="G580" s="407"/>
      <c r="H580" s="24"/>
    </row>
    <row r="581" spans="2:8" ht="33">
      <c r="B581" s="32" t="s">
        <v>1706</v>
      </c>
      <c r="C581" s="33" t="s">
        <v>3366</v>
      </c>
      <c r="D581" s="34" t="s">
        <v>4742</v>
      </c>
      <c r="E581" s="4" t="s">
        <v>4620</v>
      </c>
      <c r="F581" s="35"/>
      <c r="G581" s="407"/>
      <c r="H581" s="24"/>
    </row>
    <row r="582" spans="2:8" ht="33">
      <c r="B582" s="32" t="s">
        <v>2092</v>
      </c>
      <c r="C582" s="33" t="s">
        <v>3367</v>
      </c>
      <c r="D582" s="34" t="s">
        <v>4619</v>
      </c>
      <c r="E582" s="4" t="s">
        <v>4620</v>
      </c>
      <c r="F582" s="35"/>
      <c r="G582" s="407"/>
      <c r="H582" s="24"/>
    </row>
    <row r="583" spans="2:8" ht="33">
      <c r="B583" s="32" t="s">
        <v>2093</v>
      </c>
      <c r="C583" s="33" t="s">
        <v>3368</v>
      </c>
      <c r="D583" s="34" t="s">
        <v>5196</v>
      </c>
      <c r="E583" s="4" t="s">
        <v>4620</v>
      </c>
      <c r="F583" s="35"/>
      <c r="G583" s="407"/>
      <c r="H583" s="24"/>
    </row>
    <row r="584" spans="2:8" ht="33">
      <c r="B584" s="32" t="s">
        <v>2094</v>
      </c>
      <c r="C584" s="33" t="s">
        <v>3369</v>
      </c>
      <c r="D584" s="34" t="s">
        <v>4742</v>
      </c>
      <c r="E584" s="4" t="s">
        <v>4620</v>
      </c>
      <c r="F584" s="35"/>
      <c r="G584" s="407"/>
      <c r="H584" s="24"/>
    </row>
    <row r="585" spans="2:8" ht="33">
      <c r="B585" s="32" t="s">
        <v>1711</v>
      </c>
      <c r="C585" s="33" t="s">
        <v>3370</v>
      </c>
      <c r="D585" s="34" t="s">
        <v>4619</v>
      </c>
      <c r="E585" s="4" t="s">
        <v>4620</v>
      </c>
      <c r="F585" s="35"/>
      <c r="G585" s="407"/>
      <c r="H585" s="24"/>
    </row>
    <row r="586" spans="2:8">
      <c r="B586" s="32" t="s">
        <v>890</v>
      </c>
      <c r="C586" s="33" t="s">
        <v>3371</v>
      </c>
      <c r="D586" s="34" t="s">
        <v>5244</v>
      </c>
      <c r="E586" s="4" t="s">
        <v>4620</v>
      </c>
      <c r="F586" s="35"/>
      <c r="G586" s="407"/>
      <c r="H586" s="24"/>
    </row>
    <row r="587" spans="2:8" ht="33">
      <c r="B587" s="32" t="s">
        <v>1714</v>
      </c>
      <c r="C587" s="33" t="s">
        <v>3372</v>
      </c>
      <c r="D587" s="34" t="s">
        <v>4719</v>
      </c>
      <c r="E587" s="4" t="s">
        <v>5177</v>
      </c>
      <c r="F587" s="35"/>
      <c r="G587" s="407"/>
      <c r="H587" s="24"/>
    </row>
    <row r="588" spans="2:8">
      <c r="B588" s="32" t="s">
        <v>3289</v>
      </c>
      <c r="C588" s="33" t="s">
        <v>3373</v>
      </c>
      <c r="D588" s="34" t="s">
        <v>4619</v>
      </c>
      <c r="E588" s="4" t="s">
        <v>4620</v>
      </c>
      <c r="F588" s="35"/>
      <c r="G588" s="407"/>
      <c r="H588" s="24"/>
    </row>
    <row r="589" spans="2:8" ht="33">
      <c r="B589" s="32" t="s">
        <v>1717</v>
      </c>
      <c r="C589" s="33" t="s">
        <v>3374</v>
      </c>
      <c r="D589" s="34" t="s">
        <v>4742</v>
      </c>
      <c r="E589" s="4" t="s">
        <v>4620</v>
      </c>
      <c r="F589" s="35"/>
      <c r="G589" s="407"/>
      <c r="H589" s="24"/>
    </row>
    <row r="590" spans="2:8" ht="33">
      <c r="B590" s="32" t="s">
        <v>2095</v>
      </c>
      <c r="C590" s="33" t="s">
        <v>3375</v>
      </c>
      <c r="D590" s="34" t="s">
        <v>4619</v>
      </c>
      <c r="E590" s="4" t="s">
        <v>4620</v>
      </c>
      <c r="F590" s="35"/>
      <c r="G590" s="407"/>
      <c r="H590" s="24"/>
    </row>
    <row r="591" spans="2:8" ht="33">
      <c r="B591" s="32" t="s">
        <v>2096</v>
      </c>
      <c r="C591" s="33" t="s">
        <v>3376</v>
      </c>
      <c r="D591" s="34" t="s">
        <v>5196</v>
      </c>
      <c r="E591" s="4" t="s">
        <v>4620</v>
      </c>
      <c r="F591" s="35"/>
      <c r="G591" s="407"/>
      <c r="H591" s="24"/>
    </row>
    <row r="592" spans="2:8" ht="33">
      <c r="B592" s="32" t="s">
        <v>2097</v>
      </c>
      <c r="C592" s="33" t="s">
        <v>3377</v>
      </c>
      <c r="D592" s="34" t="s">
        <v>4742</v>
      </c>
      <c r="E592" s="4" t="s">
        <v>4620</v>
      </c>
      <c r="F592" s="35"/>
      <c r="G592" s="407"/>
      <c r="H592" s="24"/>
    </row>
    <row r="593" spans="2:8" ht="33">
      <c r="B593" s="32" t="s">
        <v>1722</v>
      </c>
      <c r="C593" s="33" t="s">
        <v>3378</v>
      </c>
      <c r="D593" s="34" t="s">
        <v>4619</v>
      </c>
      <c r="E593" s="4" t="s">
        <v>4620</v>
      </c>
      <c r="F593" s="35"/>
      <c r="G593" s="407"/>
      <c r="H593" s="24"/>
    </row>
    <row r="594" spans="2:8" ht="17.25" thickBot="1">
      <c r="B594" s="32" t="s">
        <v>891</v>
      </c>
      <c r="C594" s="33" t="s">
        <v>3379</v>
      </c>
      <c r="D594" s="34" t="s">
        <v>5244</v>
      </c>
      <c r="E594" s="4" t="s">
        <v>4620</v>
      </c>
      <c r="F594" s="35"/>
      <c r="G594" s="408"/>
      <c r="H594" s="24"/>
    </row>
    <row r="595" spans="2:8">
      <c r="B595" s="341" t="s">
        <v>5257</v>
      </c>
      <c r="C595" s="342"/>
      <c r="D595" s="343"/>
      <c r="E595" s="46"/>
      <c r="F595" s="46"/>
      <c r="G595" s="344"/>
      <c r="H595" s="24"/>
    </row>
    <row r="596" spans="2:8" ht="17.25" thickBot="1">
      <c r="B596" s="405" t="s">
        <v>5236</v>
      </c>
      <c r="C596" s="350"/>
      <c r="D596" s="351"/>
      <c r="E596" s="352"/>
      <c r="F596" s="352"/>
      <c r="G596" s="353"/>
      <c r="H596" s="24"/>
    </row>
    <row r="597" spans="2:8">
      <c r="B597" s="324" t="s">
        <v>1087</v>
      </c>
      <c r="C597" s="325" t="s">
        <v>3380</v>
      </c>
      <c r="D597" s="326" t="s">
        <v>4742</v>
      </c>
      <c r="E597" s="327" t="s">
        <v>5258</v>
      </c>
      <c r="F597" s="328"/>
      <c r="G597" s="406" t="s">
        <v>5250</v>
      </c>
      <c r="H597" s="24"/>
    </row>
    <row r="598" spans="2:8">
      <c r="B598" s="32" t="s">
        <v>1341</v>
      </c>
      <c r="C598" s="33" t="s">
        <v>3381</v>
      </c>
      <c r="D598" s="34" t="s">
        <v>4619</v>
      </c>
      <c r="E598" s="4" t="s">
        <v>4620</v>
      </c>
      <c r="F598" s="35"/>
      <c r="G598" s="407"/>
      <c r="H598" s="24"/>
    </row>
    <row r="599" spans="2:8">
      <c r="B599" s="32" t="s">
        <v>1342</v>
      </c>
      <c r="C599" s="33" t="s">
        <v>3382</v>
      </c>
      <c r="D599" s="34" t="s">
        <v>4619</v>
      </c>
      <c r="E599" s="4" t="s">
        <v>4620</v>
      </c>
      <c r="F599" s="35"/>
      <c r="G599" s="407"/>
      <c r="H599" s="24"/>
    </row>
    <row r="600" spans="2:8">
      <c r="B600" s="32" t="s">
        <v>3173</v>
      </c>
      <c r="C600" s="33" t="s">
        <v>3383</v>
      </c>
      <c r="D600" s="34" t="s">
        <v>4619</v>
      </c>
      <c r="E600" s="4" t="s">
        <v>4620</v>
      </c>
      <c r="F600" s="35"/>
      <c r="G600" s="407"/>
      <c r="H600" s="24"/>
    </row>
    <row r="601" spans="2:8">
      <c r="B601" s="32" t="s">
        <v>1344</v>
      </c>
      <c r="C601" s="33" t="s">
        <v>3384</v>
      </c>
      <c r="D601" s="34" t="s">
        <v>5196</v>
      </c>
      <c r="E601" s="4" t="s">
        <v>5177</v>
      </c>
      <c r="F601" s="35"/>
      <c r="G601" s="407"/>
      <c r="H601" s="24"/>
    </row>
    <row r="602" spans="2:8">
      <c r="B602" s="32" t="s">
        <v>1345</v>
      </c>
      <c r="C602" s="33" t="s">
        <v>3385</v>
      </c>
      <c r="D602" s="34" t="s">
        <v>4619</v>
      </c>
      <c r="E602" s="4" t="s">
        <v>4620</v>
      </c>
      <c r="F602" s="35"/>
      <c r="G602" s="407"/>
      <c r="H602" s="24"/>
    </row>
    <row r="603" spans="2:8" ht="33">
      <c r="B603" s="32" t="s">
        <v>3177</v>
      </c>
      <c r="C603" s="33" t="s">
        <v>3386</v>
      </c>
      <c r="D603" s="34" t="s">
        <v>4619</v>
      </c>
      <c r="E603" s="4" t="s">
        <v>4620</v>
      </c>
      <c r="F603" s="35"/>
      <c r="G603" s="407"/>
      <c r="H603" s="24"/>
    </row>
    <row r="604" spans="2:8">
      <c r="B604" s="32" t="s">
        <v>2087</v>
      </c>
      <c r="C604" s="33" t="s">
        <v>3387</v>
      </c>
      <c r="D604" s="34" t="s">
        <v>4619</v>
      </c>
      <c r="E604" s="4" t="s">
        <v>4620</v>
      </c>
      <c r="F604" s="35"/>
      <c r="G604" s="407"/>
      <c r="H604" s="24"/>
    </row>
    <row r="605" spans="2:8">
      <c r="B605" s="32" t="s">
        <v>1348</v>
      </c>
      <c r="C605" s="33" t="s">
        <v>3388</v>
      </c>
      <c r="D605" s="34" t="s">
        <v>4619</v>
      </c>
      <c r="E605" s="4" t="s">
        <v>4620</v>
      </c>
      <c r="F605" s="35"/>
      <c r="G605" s="407"/>
      <c r="H605" s="24"/>
    </row>
    <row r="606" spans="2:8">
      <c r="B606" s="32" t="s">
        <v>3181</v>
      </c>
      <c r="C606" s="33" t="s">
        <v>3389</v>
      </c>
      <c r="D606" s="34" t="s">
        <v>4619</v>
      </c>
      <c r="E606" s="4" t="s">
        <v>4620</v>
      </c>
      <c r="F606" s="35"/>
      <c r="G606" s="407"/>
      <c r="H606" s="24"/>
    </row>
    <row r="607" spans="2:8">
      <c r="B607" s="32" t="s">
        <v>1350</v>
      </c>
      <c r="C607" s="33" t="s">
        <v>3390</v>
      </c>
      <c r="D607" s="34" t="s">
        <v>5196</v>
      </c>
      <c r="E607" s="4" t="s">
        <v>5177</v>
      </c>
      <c r="F607" s="35"/>
      <c r="G607" s="407"/>
      <c r="H607" s="24"/>
    </row>
    <row r="608" spans="2:8">
      <c r="B608" s="32" t="s">
        <v>1351</v>
      </c>
      <c r="C608" s="33" t="s">
        <v>3391</v>
      </c>
      <c r="D608" s="34" t="s">
        <v>4619</v>
      </c>
      <c r="E608" s="4" t="s">
        <v>4620</v>
      </c>
      <c r="F608" s="35"/>
      <c r="G608" s="407"/>
      <c r="H608" s="24"/>
    </row>
    <row r="609" spans="2:8">
      <c r="B609" s="32" t="s">
        <v>3185</v>
      </c>
      <c r="C609" s="33" t="s">
        <v>3392</v>
      </c>
      <c r="D609" s="34" t="s">
        <v>4619</v>
      </c>
      <c r="E609" s="4" t="s">
        <v>4620</v>
      </c>
      <c r="F609" s="35"/>
      <c r="G609" s="407"/>
      <c r="H609" s="24"/>
    </row>
    <row r="610" spans="2:8" ht="17.25" thickBot="1">
      <c r="B610" s="32" t="s">
        <v>2088</v>
      </c>
      <c r="C610" s="33" t="s">
        <v>3393</v>
      </c>
      <c r="D610" s="34" t="s">
        <v>4619</v>
      </c>
      <c r="E610" s="4" t="s">
        <v>4620</v>
      </c>
      <c r="F610" s="35"/>
      <c r="G610" s="408"/>
      <c r="H610" s="24"/>
    </row>
    <row r="611" spans="2:8" ht="20.100000000000001" customHeight="1" thickBot="1">
      <c r="B611" s="400" t="s">
        <v>5207</v>
      </c>
      <c r="C611" s="401"/>
      <c r="D611" s="402"/>
      <c r="E611" s="403"/>
      <c r="F611" s="403"/>
      <c r="G611" s="404"/>
      <c r="H611" s="24"/>
    </row>
    <row r="612" spans="2:8" ht="20.100000000000001" customHeight="1" thickBot="1">
      <c r="B612" s="400" t="s">
        <v>5208</v>
      </c>
      <c r="C612" s="401"/>
      <c r="D612" s="402"/>
      <c r="E612" s="403"/>
      <c r="F612" s="403"/>
      <c r="G612" s="404"/>
      <c r="H612" s="24"/>
    </row>
    <row r="613" spans="2:8">
      <c r="B613" s="25" t="s">
        <v>1606</v>
      </c>
      <c r="C613" s="26" t="s">
        <v>3394</v>
      </c>
      <c r="D613" s="354" t="s">
        <v>4619</v>
      </c>
      <c r="E613" s="30" t="s">
        <v>4620</v>
      </c>
      <c r="F613" s="29"/>
      <c r="G613" s="406" t="s">
        <v>5251</v>
      </c>
      <c r="H613" s="24"/>
    </row>
    <row r="614" spans="2:8">
      <c r="B614" s="32" t="s">
        <v>1608</v>
      </c>
      <c r="C614" s="33" t="s">
        <v>3395</v>
      </c>
      <c r="D614" s="34" t="s">
        <v>5210</v>
      </c>
      <c r="E614" s="4" t="s">
        <v>4620</v>
      </c>
      <c r="F614" s="35"/>
      <c r="G614" s="407"/>
      <c r="H614" s="24"/>
    </row>
    <row r="615" spans="2:8">
      <c r="B615" s="32" t="s">
        <v>1610</v>
      </c>
      <c r="C615" s="33" t="s">
        <v>3396</v>
      </c>
      <c r="D615" s="34" t="s">
        <v>4619</v>
      </c>
      <c r="E615" s="4" t="s">
        <v>4620</v>
      </c>
      <c r="F615" s="35"/>
      <c r="G615" s="407"/>
      <c r="H615" s="24"/>
    </row>
    <row r="616" spans="2:8" ht="33">
      <c r="B616" s="32" t="s">
        <v>1612</v>
      </c>
      <c r="C616" s="33" t="s">
        <v>3397</v>
      </c>
      <c r="D616" s="34" t="s">
        <v>4719</v>
      </c>
      <c r="E616" s="4" t="s">
        <v>5177</v>
      </c>
      <c r="F616" s="35"/>
      <c r="G616" s="407"/>
      <c r="H616" s="24"/>
    </row>
    <row r="617" spans="2:8">
      <c r="B617" s="32" t="s">
        <v>3192</v>
      </c>
      <c r="C617" s="33" t="s">
        <v>3398</v>
      </c>
      <c r="D617" s="34" t="s">
        <v>4619</v>
      </c>
      <c r="E617" s="4" t="s">
        <v>4620</v>
      </c>
      <c r="F617" s="35"/>
      <c r="G617" s="407"/>
      <c r="H617" s="24"/>
    </row>
    <row r="618" spans="2:8" ht="33">
      <c r="B618" s="32" t="s">
        <v>1615</v>
      </c>
      <c r="C618" s="33" t="s">
        <v>3399</v>
      </c>
      <c r="D618" s="34" t="s">
        <v>4742</v>
      </c>
      <c r="E618" s="4" t="s">
        <v>4620</v>
      </c>
      <c r="F618" s="35"/>
      <c r="G618" s="407"/>
      <c r="H618" s="24"/>
    </row>
    <row r="619" spans="2:8" ht="33">
      <c r="B619" s="32" t="s">
        <v>3195</v>
      </c>
      <c r="C619" s="33" t="s">
        <v>3400</v>
      </c>
      <c r="D619" s="34" t="s">
        <v>4619</v>
      </c>
      <c r="E619" s="4" t="s">
        <v>4620</v>
      </c>
      <c r="F619" s="35"/>
      <c r="G619" s="407"/>
      <c r="H619" s="24"/>
    </row>
    <row r="620" spans="2:8" ht="33">
      <c r="B620" s="32" t="s">
        <v>3197</v>
      </c>
      <c r="C620" s="33" t="s">
        <v>3401</v>
      </c>
      <c r="D620" s="34" t="s">
        <v>5196</v>
      </c>
      <c r="E620" s="4" t="s">
        <v>4620</v>
      </c>
      <c r="F620" s="35"/>
      <c r="G620" s="407"/>
      <c r="H620" s="24"/>
    </row>
    <row r="621" spans="2:8" ht="33">
      <c r="B621" s="32" t="s">
        <v>3199</v>
      </c>
      <c r="C621" s="33" t="s">
        <v>3402</v>
      </c>
      <c r="D621" s="34" t="s">
        <v>4742</v>
      </c>
      <c r="E621" s="4" t="s">
        <v>4620</v>
      </c>
      <c r="F621" s="35"/>
      <c r="G621" s="407"/>
      <c r="H621" s="24"/>
    </row>
    <row r="622" spans="2:8" ht="33">
      <c r="B622" s="32" t="s">
        <v>1620</v>
      </c>
      <c r="C622" s="33" t="s">
        <v>3403</v>
      </c>
      <c r="D622" s="34" t="s">
        <v>4619</v>
      </c>
      <c r="E622" s="4" t="s">
        <v>4620</v>
      </c>
      <c r="F622" s="35"/>
      <c r="G622" s="407"/>
      <c r="H622" s="24"/>
    </row>
    <row r="623" spans="2:8">
      <c r="B623" s="32" t="s">
        <v>871</v>
      </c>
      <c r="C623" s="33" t="s">
        <v>3404</v>
      </c>
      <c r="D623" s="34" t="s">
        <v>5244</v>
      </c>
      <c r="E623" s="4" t="s">
        <v>4620</v>
      </c>
      <c r="F623" s="35"/>
      <c r="G623" s="407"/>
      <c r="H623" s="24"/>
    </row>
    <row r="624" spans="2:8" ht="33">
      <c r="B624" s="32" t="s">
        <v>1623</v>
      </c>
      <c r="C624" s="33" t="s">
        <v>3405</v>
      </c>
      <c r="D624" s="34" t="s">
        <v>4719</v>
      </c>
      <c r="E624" s="4" t="s">
        <v>5177</v>
      </c>
      <c r="F624" s="35"/>
      <c r="G624" s="407"/>
      <c r="H624" s="24"/>
    </row>
    <row r="625" spans="2:8">
      <c r="B625" s="32" t="s">
        <v>3204</v>
      </c>
      <c r="C625" s="33" t="s">
        <v>3406</v>
      </c>
      <c r="D625" s="34" t="s">
        <v>4619</v>
      </c>
      <c r="E625" s="4" t="s">
        <v>4620</v>
      </c>
      <c r="F625" s="35"/>
      <c r="G625" s="407"/>
      <c r="H625" s="24"/>
    </row>
    <row r="626" spans="2:8" ht="33">
      <c r="B626" s="32" t="s">
        <v>1626</v>
      </c>
      <c r="C626" s="33" t="s">
        <v>3407</v>
      </c>
      <c r="D626" s="34" t="s">
        <v>4742</v>
      </c>
      <c r="E626" s="4" t="s">
        <v>4620</v>
      </c>
      <c r="F626" s="35"/>
      <c r="G626" s="407"/>
      <c r="H626" s="24"/>
    </row>
    <row r="627" spans="2:8" ht="33">
      <c r="B627" s="32" t="s">
        <v>3207</v>
      </c>
      <c r="C627" s="33" t="s">
        <v>3408</v>
      </c>
      <c r="D627" s="34" t="s">
        <v>4619</v>
      </c>
      <c r="E627" s="4" t="s">
        <v>4620</v>
      </c>
      <c r="F627" s="35"/>
      <c r="G627" s="407"/>
      <c r="H627" s="24"/>
    </row>
    <row r="628" spans="2:8" ht="33">
      <c r="B628" s="32" t="s">
        <v>3209</v>
      </c>
      <c r="C628" s="33" t="s">
        <v>3409</v>
      </c>
      <c r="D628" s="34" t="s">
        <v>5196</v>
      </c>
      <c r="E628" s="4" t="s">
        <v>4620</v>
      </c>
      <c r="F628" s="35"/>
      <c r="G628" s="407"/>
      <c r="H628" s="24"/>
    </row>
    <row r="629" spans="2:8" ht="33">
      <c r="B629" s="32" t="s">
        <v>3211</v>
      </c>
      <c r="C629" s="33" t="s">
        <v>3410</v>
      </c>
      <c r="D629" s="34" t="s">
        <v>4742</v>
      </c>
      <c r="E629" s="4" t="s">
        <v>4620</v>
      </c>
      <c r="F629" s="35"/>
      <c r="G629" s="407"/>
      <c r="H629" s="24"/>
    </row>
    <row r="630" spans="2:8" ht="33">
      <c r="B630" s="32" t="s">
        <v>1631</v>
      </c>
      <c r="C630" s="33" t="s">
        <v>3411</v>
      </c>
      <c r="D630" s="34" t="s">
        <v>4619</v>
      </c>
      <c r="E630" s="4" t="s">
        <v>4620</v>
      </c>
      <c r="F630" s="35"/>
      <c r="G630" s="407"/>
      <c r="H630" s="24"/>
    </row>
    <row r="631" spans="2:8">
      <c r="B631" s="32" t="s">
        <v>882</v>
      </c>
      <c r="C631" s="33" t="s">
        <v>3412</v>
      </c>
      <c r="D631" s="34" t="s">
        <v>5244</v>
      </c>
      <c r="E631" s="4" t="s">
        <v>4620</v>
      </c>
      <c r="F631" s="35"/>
      <c r="G631" s="407"/>
      <c r="H631" s="24"/>
    </row>
    <row r="632" spans="2:8" ht="33">
      <c r="B632" s="32" t="s">
        <v>1634</v>
      </c>
      <c r="C632" s="33" t="s">
        <v>3413</v>
      </c>
      <c r="D632" s="34" t="s">
        <v>4719</v>
      </c>
      <c r="E632" s="4" t="s">
        <v>5177</v>
      </c>
      <c r="F632" s="35"/>
      <c r="G632" s="407"/>
      <c r="H632" s="24"/>
    </row>
    <row r="633" spans="2:8">
      <c r="B633" s="32" t="s">
        <v>3216</v>
      </c>
      <c r="C633" s="33" t="s">
        <v>3414</v>
      </c>
      <c r="D633" s="34" t="s">
        <v>4619</v>
      </c>
      <c r="E633" s="4" t="s">
        <v>4620</v>
      </c>
      <c r="F633" s="35"/>
      <c r="G633" s="407"/>
      <c r="H633" s="24"/>
    </row>
    <row r="634" spans="2:8" ht="33">
      <c r="B634" s="32" t="s">
        <v>1637</v>
      </c>
      <c r="C634" s="33" t="s">
        <v>3415</v>
      </c>
      <c r="D634" s="34" t="s">
        <v>4742</v>
      </c>
      <c r="E634" s="4" t="s">
        <v>4620</v>
      </c>
      <c r="F634" s="35"/>
      <c r="G634" s="407"/>
      <c r="H634" s="24"/>
    </row>
    <row r="635" spans="2:8" ht="33">
      <c r="B635" s="32" t="s">
        <v>3219</v>
      </c>
      <c r="C635" s="33" t="s">
        <v>3416</v>
      </c>
      <c r="D635" s="34" t="s">
        <v>4619</v>
      </c>
      <c r="E635" s="4" t="s">
        <v>4620</v>
      </c>
      <c r="F635" s="35"/>
      <c r="G635" s="407"/>
      <c r="H635" s="24"/>
    </row>
    <row r="636" spans="2:8" ht="33">
      <c r="B636" s="32" t="s">
        <v>3221</v>
      </c>
      <c r="C636" s="33" t="s">
        <v>3417</v>
      </c>
      <c r="D636" s="34" t="s">
        <v>5196</v>
      </c>
      <c r="E636" s="4" t="s">
        <v>4620</v>
      </c>
      <c r="F636" s="35"/>
      <c r="G636" s="407"/>
      <c r="H636" s="24"/>
    </row>
    <row r="637" spans="2:8" ht="33">
      <c r="B637" s="32" t="s">
        <v>3223</v>
      </c>
      <c r="C637" s="33" t="s">
        <v>3418</v>
      </c>
      <c r="D637" s="34" t="s">
        <v>4742</v>
      </c>
      <c r="E637" s="4" t="s">
        <v>4620</v>
      </c>
      <c r="F637" s="35"/>
      <c r="G637" s="407"/>
      <c r="H637" s="24"/>
    </row>
    <row r="638" spans="2:8" ht="33">
      <c r="B638" s="32" t="s">
        <v>1642</v>
      </c>
      <c r="C638" s="33" t="s">
        <v>3419</v>
      </c>
      <c r="D638" s="34" t="s">
        <v>4619</v>
      </c>
      <c r="E638" s="4" t="s">
        <v>4620</v>
      </c>
      <c r="F638" s="35"/>
      <c r="G638" s="407"/>
      <c r="H638" s="24"/>
    </row>
    <row r="639" spans="2:8" ht="17.25" thickBot="1">
      <c r="B639" s="32" t="s">
        <v>884</v>
      </c>
      <c r="C639" s="33" t="s">
        <v>3420</v>
      </c>
      <c r="D639" s="34" t="s">
        <v>5244</v>
      </c>
      <c r="E639" s="4" t="s">
        <v>4620</v>
      </c>
      <c r="F639" s="35"/>
      <c r="G639" s="408"/>
      <c r="H639" s="24"/>
    </row>
    <row r="640" spans="2:8" ht="20.100000000000001" customHeight="1" thickBot="1">
      <c r="B640" s="400" t="s">
        <v>5226</v>
      </c>
      <c r="C640" s="401"/>
      <c r="D640" s="402"/>
      <c r="E640" s="403"/>
      <c r="F640" s="403"/>
      <c r="G640" s="404"/>
      <c r="H640" s="24"/>
    </row>
    <row r="641" spans="2:8">
      <c r="B641" s="25" t="s">
        <v>881</v>
      </c>
      <c r="C641" s="26" t="s">
        <v>3421</v>
      </c>
      <c r="D641" s="354" t="s">
        <v>5244</v>
      </c>
      <c r="E641" s="30" t="s">
        <v>4620</v>
      </c>
      <c r="F641" s="29"/>
      <c r="G641" s="406" t="s">
        <v>5252</v>
      </c>
      <c r="H641" s="24"/>
    </row>
    <row r="642" spans="2:8" ht="30" customHeight="1">
      <c r="B642" s="32" t="s">
        <v>1646</v>
      </c>
      <c r="C642" s="33" t="s">
        <v>3422</v>
      </c>
      <c r="D642" s="34" t="s">
        <v>4619</v>
      </c>
      <c r="E642" s="4" t="s">
        <v>4620</v>
      </c>
      <c r="F642" s="35"/>
      <c r="G642" s="407"/>
      <c r="H642" s="24"/>
    </row>
    <row r="643" spans="2:8">
      <c r="B643" s="32" t="s">
        <v>1648</v>
      </c>
      <c r="C643" s="33" t="s">
        <v>3423</v>
      </c>
      <c r="D643" s="34" t="s">
        <v>5210</v>
      </c>
      <c r="E643" s="4" t="s">
        <v>4620</v>
      </c>
      <c r="F643" s="35"/>
      <c r="G643" s="407"/>
      <c r="H643" s="24"/>
    </row>
    <row r="644" spans="2:8">
      <c r="B644" s="32" t="s">
        <v>1650</v>
      </c>
      <c r="C644" s="33" t="s">
        <v>3424</v>
      </c>
      <c r="D644" s="34" t="s">
        <v>4619</v>
      </c>
      <c r="E644" s="4" t="s">
        <v>4620</v>
      </c>
      <c r="F644" s="35"/>
      <c r="G644" s="407"/>
      <c r="H644" s="24"/>
    </row>
    <row r="645" spans="2:8" ht="33">
      <c r="B645" s="32" t="s">
        <v>1652</v>
      </c>
      <c r="C645" s="33" t="s">
        <v>3425</v>
      </c>
      <c r="D645" s="34" t="s">
        <v>4719</v>
      </c>
      <c r="E645" s="4" t="s">
        <v>5177</v>
      </c>
      <c r="F645" s="35"/>
      <c r="G645" s="407"/>
      <c r="H645" s="24"/>
    </row>
    <row r="646" spans="2:8">
      <c r="B646" s="32" t="s">
        <v>3232</v>
      </c>
      <c r="C646" s="33" t="s">
        <v>3426</v>
      </c>
      <c r="D646" s="34" t="s">
        <v>4619</v>
      </c>
      <c r="E646" s="4" t="s">
        <v>4620</v>
      </c>
      <c r="F646" s="35"/>
      <c r="G646" s="407"/>
      <c r="H646" s="24"/>
    </row>
    <row r="647" spans="2:8" ht="33">
      <c r="B647" s="32" t="s">
        <v>1655</v>
      </c>
      <c r="C647" s="33" t="s">
        <v>3427</v>
      </c>
      <c r="D647" s="34" t="s">
        <v>4742</v>
      </c>
      <c r="E647" s="4" t="s">
        <v>4620</v>
      </c>
      <c r="F647" s="35"/>
      <c r="G647" s="407"/>
      <c r="H647" s="24"/>
    </row>
    <row r="648" spans="2:8" ht="33">
      <c r="B648" s="32" t="s">
        <v>3235</v>
      </c>
      <c r="C648" s="33" t="s">
        <v>3428</v>
      </c>
      <c r="D648" s="34" t="s">
        <v>4619</v>
      </c>
      <c r="E648" s="4" t="s">
        <v>4620</v>
      </c>
      <c r="F648" s="35"/>
      <c r="G648" s="407"/>
      <c r="H648" s="24"/>
    </row>
    <row r="649" spans="2:8" ht="33">
      <c r="B649" s="32" t="s">
        <v>3237</v>
      </c>
      <c r="C649" s="33" t="s">
        <v>3429</v>
      </c>
      <c r="D649" s="34" t="s">
        <v>5196</v>
      </c>
      <c r="E649" s="4" t="s">
        <v>4620</v>
      </c>
      <c r="F649" s="35"/>
      <c r="G649" s="407"/>
      <c r="H649" s="24"/>
    </row>
    <row r="650" spans="2:8" ht="33">
      <c r="B650" s="32" t="s">
        <v>3239</v>
      </c>
      <c r="C650" s="33" t="s">
        <v>3430</v>
      </c>
      <c r="D650" s="34" t="s">
        <v>4742</v>
      </c>
      <c r="E650" s="4" t="s">
        <v>4620</v>
      </c>
      <c r="F650" s="35"/>
      <c r="G650" s="407"/>
      <c r="H650" s="24"/>
    </row>
    <row r="651" spans="2:8" ht="33">
      <c r="B651" s="32" t="s">
        <v>1660</v>
      </c>
      <c r="C651" s="33" t="s">
        <v>3431</v>
      </c>
      <c r="D651" s="34" t="s">
        <v>4619</v>
      </c>
      <c r="E651" s="4" t="s">
        <v>4620</v>
      </c>
      <c r="F651" s="35"/>
      <c r="G651" s="407"/>
      <c r="H651" s="24"/>
    </row>
    <row r="652" spans="2:8">
      <c r="B652" s="32" t="s">
        <v>885</v>
      </c>
      <c r="C652" s="33" t="s">
        <v>3432</v>
      </c>
      <c r="D652" s="34" t="s">
        <v>5244</v>
      </c>
      <c r="E652" s="4" t="s">
        <v>4620</v>
      </c>
      <c r="F652" s="35"/>
      <c r="G652" s="407"/>
      <c r="H652" s="24"/>
    </row>
    <row r="653" spans="2:8" ht="33">
      <c r="B653" s="32" t="s">
        <v>1663</v>
      </c>
      <c r="C653" s="33" t="s">
        <v>3433</v>
      </c>
      <c r="D653" s="34" t="s">
        <v>4719</v>
      </c>
      <c r="E653" s="4" t="s">
        <v>5177</v>
      </c>
      <c r="F653" s="35"/>
      <c r="G653" s="407"/>
      <c r="H653" s="24"/>
    </row>
    <row r="654" spans="2:8">
      <c r="B654" s="32" t="s">
        <v>3244</v>
      </c>
      <c r="C654" s="33" t="s">
        <v>3434</v>
      </c>
      <c r="D654" s="34" t="s">
        <v>4619</v>
      </c>
      <c r="E654" s="4" t="s">
        <v>4620</v>
      </c>
      <c r="F654" s="35"/>
      <c r="G654" s="407"/>
      <c r="H654" s="24"/>
    </row>
    <row r="655" spans="2:8" ht="33">
      <c r="B655" s="32" t="s">
        <v>1666</v>
      </c>
      <c r="C655" s="33" t="s">
        <v>3435</v>
      </c>
      <c r="D655" s="34" t="s">
        <v>4742</v>
      </c>
      <c r="E655" s="4" t="s">
        <v>4620</v>
      </c>
      <c r="F655" s="35"/>
      <c r="G655" s="407"/>
      <c r="H655" s="24"/>
    </row>
    <row r="656" spans="2:8" ht="33">
      <c r="B656" s="32" t="s">
        <v>3247</v>
      </c>
      <c r="C656" s="33" t="s">
        <v>3436</v>
      </c>
      <c r="D656" s="34" t="s">
        <v>4619</v>
      </c>
      <c r="E656" s="4" t="s">
        <v>4620</v>
      </c>
      <c r="F656" s="35"/>
      <c r="G656" s="407"/>
      <c r="H656" s="24"/>
    </row>
    <row r="657" spans="2:8" ht="33">
      <c r="B657" s="32" t="s">
        <v>3249</v>
      </c>
      <c r="C657" s="33" t="s">
        <v>3437</v>
      </c>
      <c r="D657" s="34" t="s">
        <v>5196</v>
      </c>
      <c r="E657" s="4" t="s">
        <v>4620</v>
      </c>
      <c r="F657" s="35"/>
      <c r="G657" s="407"/>
      <c r="H657" s="24"/>
    </row>
    <row r="658" spans="2:8" ht="33">
      <c r="B658" s="32" t="s">
        <v>3251</v>
      </c>
      <c r="C658" s="33" t="s">
        <v>3438</v>
      </c>
      <c r="D658" s="34" t="s">
        <v>4742</v>
      </c>
      <c r="E658" s="4" t="s">
        <v>4620</v>
      </c>
      <c r="F658" s="35"/>
      <c r="G658" s="407"/>
      <c r="H658" s="24"/>
    </row>
    <row r="659" spans="2:8" ht="33">
      <c r="B659" s="32" t="s">
        <v>1671</v>
      </c>
      <c r="C659" s="33" t="s">
        <v>3439</v>
      </c>
      <c r="D659" s="34" t="s">
        <v>4619</v>
      </c>
      <c r="E659" s="4" t="s">
        <v>4620</v>
      </c>
      <c r="F659" s="35"/>
      <c r="G659" s="407"/>
      <c r="H659" s="24"/>
    </row>
    <row r="660" spans="2:8">
      <c r="B660" s="32" t="s">
        <v>886</v>
      </c>
      <c r="C660" s="33" t="s">
        <v>3440</v>
      </c>
      <c r="D660" s="34" t="s">
        <v>5244</v>
      </c>
      <c r="E660" s="4" t="s">
        <v>4620</v>
      </c>
      <c r="F660" s="35"/>
      <c r="G660" s="407"/>
      <c r="H660" s="24"/>
    </row>
    <row r="661" spans="2:8" ht="33">
      <c r="B661" s="32" t="s">
        <v>1674</v>
      </c>
      <c r="C661" s="33" t="s">
        <v>3441</v>
      </c>
      <c r="D661" s="34" t="s">
        <v>4719</v>
      </c>
      <c r="E661" s="4" t="s">
        <v>5177</v>
      </c>
      <c r="F661" s="35"/>
      <c r="G661" s="407"/>
      <c r="H661" s="24"/>
    </row>
    <row r="662" spans="2:8">
      <c r="B662" s="32" t="s">
        <v>3256</v>
      </c>
      <c r="C662" s="33" t="s">
        <v>3442</v>
      </c>
      <c r="D662" s="34" t="s">
        <v>4619</v>
      </c>
      <c r="E662" s="4" t="s">
        <v>4620</v>
      </c>
      <c r="F662" s="35"/>
      <c r="G662" s="407"/>
      <c r="H662" s="24"/>
    </row>
    <row r="663" spans="2:8" ht="33">
      <c r="B663" s="32" t="s">
        <v>1677</v>
      </c>
      <c r="C663" s="33" t="s">
        <v>3443</v>
      </c>
      <c r="D663" s="34" t="s">
        <v>4742</v>
      </c>
      <c r="E663" s="4" t="s">
        <v>4620</v>
      </c>
      <c r="F663" s="35"/>
      <c r="G663" s="407"/>
      <c r="H663" s="24"/>
    </row>
    <row r="664" spans="2:8" ht="33">
      <c r="B664" s="32" t="s">
        <v>3259</v>
      </c>
      <c r="C664" s="33" t="s">
        <v>3444</v>
      </c>
      <c r="D664" s="34" t="s">
        <v>4619</v>
      </c>
      <c r="E664" s="4" t="s">
        <v>4620</v>
      </c>
      <c r="F664" s="35"/>
      <c r="G664" s="407"/>
      <c r="H664" s="24"/>
    </row>
    <row r="665" spans="2:8" ht="33">
      <c r="B665" s="32" t="s">
        <v>3261</v>
      </c>
      <c r="C665" s="33" t="s">
        <v>3445</v>
      </c>
      <c r="D665" s="34" t="s">
        <v>5196</v>
      </c>
      <c r="E665" s="4" t="s">
        <v>4620</v>
      </c>
      <c r="F665" s="35"/>
      <c r="G665" s="407"/>
      <c r="H665" s="24"/>
    </row>
    <row r="666" spans="2:8" ht="33">
      <c r="B666" s="32" t="s">
        <v>3263</v>
      </c>
      <c r="C666" s="33" t="s">
        <v>3446</v>
      </c>
      <c r="D666" s="34" t="s">
        <v>4742</v>
      </c>
      <c r="E666" s="4" t="s">
        <v>4620</v>
      </c>
      <c r="F666" s="35"/>
      <c r="G666" s="407"/>
      <c r="H666" s="24"/>
    </row>
    <row r="667" spans="2:8" ht="33">
      <c r="B667" s="32" t="s">
        <v>1682</v>
      </c>
      <c r="C667" s="33" t="s">
        <v>3447</v>
      </c>
      <c r="D667" s="34" t="s">
        <v>4619</v>
      </c>
      <c r="E667" s="4" t="s">
        <v>4620</v>
      </c>
      <c r="F667" s="35"/>
      <c r="G667" s="407"/>
      <c r="H667" s="24"/>
    </row>
    <row r="668" spans="2:8" ht="17.25" thickBot="1">
      <c r="B668" s="32" t="s">
        <v>887</v>
      </c>
      <c r="C668" s="33" t="s">
        <v>3448</v>
      </c>
      <c r="D668" s="34" t="s">
        <v>5244</v>
      </c>
      <c r="E668" s="4" t="s">
        <v>4620</v>
      </c>
      <c r="F668" s="35"/>
      <c r="G668" s="408"/>
      <c r="H668" s="24"/>
    </row>
    <row r="669" spans="2:8" ht="20.100000000000001" customHeight="1" thickBot="1">
      <c r="B669" s="400" t="s">
        <v>5229</v>
      </c>
      <c r="C669" s="401"/>
      <c r="D669" s="402"/>
      <c r="E669" s="403"/>
      <c r="F669" s="403"/>
      <c r="G669" s="404"/>
      <c r="H669" s="24"/>
    </row>
    <row r="670" spans="2:8" ht="30" customHeight="1">
      <c r="B670" s="25" t="s">
        <v>888</v>
      </c>
      <c r="C670" s="26" t="s">
        <v>3449</v>
      </c>
      <c r="D670" s="354" t="s">
        <v>5244</v>
      </c>
      <c r="E670" s="30" t="s">
        <v>4620</v>
      </c>
      <c r="F670" s="29"/>
      <c r="G670" s="406" t="s">
        <v>5254</v>
      </c>
      <c r="H670" s="24"/>
    </row>
    <row r="671" spans="2:8">
      <c r="B671" s="32" t="s">
        <v>1686</v>
      </c>
      <c r="C671" s="33" t="s">
        <v>3450</v>
      </c>
      <c r="D671" s="34" t="s">
        <v>4619</v>
      </c>
      <c r="E671" s="4" t="s">
        <v>4620</v>
      </c>
      <c r="F671" s="35"/>
      <c r="G671" s="407"/>
      <c r="H671" s="24"/>
    </row>
    <row r="672" spans="2:8">
      <c r="B672" s="32" t="s">
        <v>1688</v>
      </c>
      <c r="C672" s="33" t="s">
        <v>3451</v>
      </c>
      <c r="D672" s="34" t="s">
        <v>5210</v>
      </c>
      <c r="E672" s="4" t="s">
        <v>4620</v>
      </c>
      <c r="F672" s="35"/>
      <c r="G672" s="407"/>
      <c r="H672" s="24"/>
    </row>
    <row r="673" spans="2:8">
      <c r="B673" s="32" t="s">
        <v>1690</v>
      </c>
      <c r="C673" s="33" t="s">
        <v>3452</v>
      </c>
      <c r="D673" s="34" t="s">
        <v>4619</v>
      </c>
      <c r="E673" s="4" t="s">
        <v>4620</v>
      </c>
      <c r="F673" s="35"/>
      <c r="G673" s="407"/>
      <c r="H673" s="24"/>
    </row>
    <row r="674" spans="2:8" ht="33">
      <c r="B674" s="32" t="s">
        <v>1692</v>
      </c>
      <c r="C674" s="33" t="s">
        <v>3453</v>
      </c>
      <c r="D674" s="34" t="s">
        <v>4719</v>
      </c>
      <c r="E674" s="4" t="s">
        <v>5177</v>
      </c>
      <c r="F674" s="35"/>
      <c r="G674" s="407"/>
      <c r="H674" s="24"/>
    </row>
    <row r="675" spans="2:8">
      <c r="B675" s="32" t="s">
        <v>3271</v>
      </c>
      <c r="C675" s="33" t="s">
        <v>3454</v>
      </c>
      <c r="D675" s="34" t="s">
        <v>4619</v>
      </c>
      <c r="E675" s="4" t="s">
        <v>4620</v>
      </c>
      <c r="F675" s="35"/>
      <c r="G675" s="407"/>
      <c r="H675" s="24"/>
    </row>
    <row r="676" spans="2:8" ht="33">
      <c r="B676" s="32" t="s">
        <v>1695</v>
      </c>
      <c r="C676" s="33" t="s">
        <v>3455</v>
      </c>
      <c r="D676" s="34" t="s">
        <v>4742</v>
      </c>
      <c r="E676" s="4" t="s">
        <v>4620</v>
      </c>
      <c r="F676" s="35"/>
      <c r="G676" s="407"/>
      <c r="H676" s="24"/>
    </row>
    <row r="677" spans="2:8" ht="33">
      <c r="B677" s="32" t="s">
        <v>2089</v>
      </c>
      <c r="C677" s="33" t="s">
        <v>3456</v>
      </c>
      <c r="D677" s="34" t="s">
        <v>4619</v>
      </c>
      <c r="E677" s="4" t="s">
        <v>4620</v>
      </c>
      <c r="F677" s="35"/>
      <c r="G677" s="407"/>
      <c r="H677" s="24"/>
    </row>
    <row r="678" spans="2:8" ht="33">
      <c r="B678" s="32" t="s">
        <v>2090</v>
      </c>
      <c r="C678" s="33" t="s">
        <v>3457</v>
      </c>
      <c r="D678" s="34" t="s">
        <v>5196</v>
      </c>
      <c r="E678" s="4" t="s">
        <v>4620</v>
      </c>
      <c r="F678" s="35"/>
      <c r="G678" s="407"/>
      <c r="H678" s="24"/>
    </row>
    <row r="679" spans="2:8" ht="33">
      <c r="B679" s="32" t="s">
        <v>2091</v>
      </c>
      <c r="C679" s="33" t="s">
        <v>3458</v>
      </c>
      <c r="D679" s="34" t="s">
        <v>4742</v>
      </c>
      <c r="E679" s="4" t="s">
        <v>4620</v>
      </c>
      <c r="F679" s="35"/>
      <c r="G679" s="407"/>
      <c r="H679" s="24"/>
    </row>
    <row r="680" spans="2:8" ht="33">
      <c r="B680" s="32" t="s">
        <v>1700</v>
      </c>
      <c r="C680" s="33" t="s">
        <v>3459</v>
      </c>
      <c r="D680" s="34" t="s">
        <v>4619</v>
      </c>
      <c r="E680" s="4" t="s">
        <v>4620</v>
      </c>
      <c r="F680" s="35"/>
      <c r="G680" s="407"/>
      <c r="H680" s="24"/>
    </row>
    <row r="681" spans="2:8">
      <c r="B681" s="32" t="s">
        <v>889</v>
      </c>
      <c r="C681" s="33" t="s">
        <v>3460</v>
      </c>
      <c r="D681" s="34" t="s">
        <v>5244</v>
      </c>
      <c r="E681" s="4" t="s">
        <v>4620</v>
      </c>
      <c r="F681" s="35"/>
      <c r="G681" s="407"/>
      <c r="H681" s="24"/>
    </row>
    <row r="682" spans="2:8" ht="33">
      <c r="B682" s="32" t="s">
        <v>1703</v>
      </c>
      <c r="C682" s="33" t="s">
        <v>3461</v>
      </c>
      <c r="D682" s="34" t="s">
        <v>4719</v>
      </c>
      <c r="E682" s="4" t="s">
        <v>5177</v>
      </c>
      <c r="F682" s="35"/>
      <c r="G682" s="407"/>
      <c r="H682" s="24"/>
    </row>
    <row r="683" spans="2:8">
      <c r="B683" s="32" t="s">
        <v>3280</v>
      </c>
      <c r="C683" s="33" t="s">
        <v>3462</v>
      </c>
      <c r="D683" s="34" t="s">
        <v>4619</v>
      </c>
      <c r="E683" s="4" t="s">
        <v>4620</v>
      </c>
      <c r="F683" s="35"/>
      <c r="G683" s="407"/>
      <c r="H683" s="24"/>
    </row>
    <row r="684" spans="2:8" ht="33">
      <c r="B684" s="32" t="s">
        <v>1706</v>
      </c>
      <c r="C684" s="33" t="s">
        <v>3463</v>
      </c>
      <c r="D684" s="34" t="s">
        <v>4742</v>
      </c>
      <c r="E684" s="4" t="s">
        <v>4620</v>
      </c>
      <c r="F684" s="35"/>
      <c r="G684" s="407"/>
      <c r="H684" s="24"/>
    </row>
    <row r="685" spans="2:8" ht="33">
      <c r="B685" s="32" t="s">
        <v>2092</v>
      </c>
      <c r="C685" s="33" t="s">
        <v>3464</v>
      </c>
      <c r="D685" s="34" t="s">
        <v>4619</v>
      </c>
      <c r="E685" s="4" t="s">
        <v>4620</v>
      </c>
      <c r="F685" s="35"/>
      <c r="G685" s="407"/>
      <c r="H685" s="24"/>
    </row>
    <row r="686" spans="2:8" ht="33">
      <c r="B686" s="32" t="s">
        <v>2093</v>
      </c>
      <c r="C686" s="33" t="s">
        <v>3465</v>
      </c>
      <c r="D686" s="34" t="s">
        <v>5196</v>
      </c>
      <c r="E686" s="4" t="s">
        <v>4620</v>
      </c>
      <c r="F686" s="35"/>
      <c r="G686" s="407"/>
      <c r="H686" s="24"/>
    </row>
    <row r="687" spans="2:8" ht="33">
      <c r="B687" s="32" t="s">
        <v>2094</v>
      </c>
      <c r="C687" s="33" t="s">
        <v>3466</v>
      </c>
      <c r="D687" s="34" t="s">
        <v>4742</v>
      </c>
      <c r="E687" s="4" t="s">
        <v>4620</v>
      </c>
      <c r="F687" s="35"/>
      <c r="G687" s="407"/>
      <c r="H687" s="24"/>
    </row>
    <row r="688" spans="2:8" ht="33">
      <c r="B688" s="32" t="s">
        <v>1711</v>
      </c>
      <c r="C688" s="33" t="s">
        <v>3467</v>
      </c>
      <c r="D688" s="34" t="s">
        <v>4619</v>
      </c>
      <c r="E688" s="4" t="s">
        <v>4620</v>
      </c>
      <c r="F688" s="35"/>
      <c r="G688" s="407"/>
      <c r="H688" s="24"/>
    </row>
    <row r="689" spans="2:8">
      <c r="B689" s="32" t="s">
        <v>890</v>
      </c>
      <c r="C689" s="33" t="s">
        <v>3468</v>
      </c>
      <c r="D689" s="34" t="s">
        <v>5244</v>
      </c>
      <c r="E689" s="4" t="s">
        <v>4620</v>
      </c>
      <c r="F689" s="35"/>
      <c r="G689" s="407"/>
      <c r="H689" s="24"/>
    </row>
    <row r="690" spans="2:8" ht="33">
      <c r="B690" s="32" t="s">
        <v>1714</v>
      </c>
      <c r="C690" s="33" t="s">
        <v>3469</v>
      </c>
      <c r="D690" s="34" t="s">
        <v>4719</v>
      </c>
      <c r="E690" s="4" t="s">
        <v>5177</v>
      </c>
      <c r="F690" s="35"/>
      <c r="G690" s="407"/>
      <c r="H690" s="24"/>
    </row>
    <row r="691" spans="2:8">
      <c r="B691" s="32" t="s">
        <v>3289</v>
      </c>
      <c r="C691" s="33" t="s">
        <v>3470</v>
      </c>
      <c r="D691" s="34" t="s">
        <v>4619</v>
      </c>
      <c r="E691" s="4" t="s">
        <v>4620</v>
      </c>
      <c r="F691" s="35"/>
      <c r="G691" s="407"/>
      <c r="H691" s="24"/>
    </row>
    <row r="692" spans="2:8" ht="33">
      <c r="B692" s="32" t="s">
        <v>1717</v>
      </c>
      <c r="C692" s="33" t="s">
        <v>3471</v>
      </c>
      <c r="D692" s="34" t="s">
        <v>4742</v>
      </c>
      <c r="E692" s="4" t="s">
        <v>4620</v>
      </c>
      <c r="F692" s="35"/>
      <c r="G692" s="407"/>
      <c r="H692" s="24"/>
    </row>
    <row r="693" spans="2:8" ht="33">
      <c r="B693" s="32" t="s">
        <v>2095</v>
      </c>
      <c r="C693" s="33" t="s">
        <v>3472</v>
      </c>
      <c r="D693" s="34" t="s">
        <v>4619</v>
      </c>
      <c r="E693" s="4" t="s">
        <v>4620</v>
      </c>
      <c r="F693" s="35"/>
      <c r="G693" s="407"/>
      <c r="H693" s="24"/>
    </row>
    <row r="694" spans="2:8" ht="33">
      <c r="B694" s="32" t="s">
        <v>2096</v>
      </c>
      <c r="C694" s="33" t="s">
        <v>3473</v>
      </c>
      <c r="D694" s="34" t="s">
        <v>5196</v>
      </c>
      <c r="E694" s="4" t="s">
        <v>4620</v>
      </c>
      <c r="F694" s="35"/>
      <c r="G694" s="407"/>
      <c r="H694" s="24"/>
    </row>
    <row r="695" spans="2:8" ht="33">
      <c r="B695" s="32" t="s">
        <v>2097</v>
      </c>
      <c r="C695" s="33" t="s">
        <v>3474</v>
      </c>
      <c r="D695" s="34" t="s">
        <v>4742</v>
      </c>
      <c r="E695" s="4" t="s">
        <v>4620</v>
      </c>
      <c r="F695" s="35"/>
      <c r="G695" s="407"/>
      <c r="H695" s="24"/>
    </row>
    <row r="696" spans="2:8" ht="33">
      <c r="B696" s="32" t="s">
        <v>1722</v>
      </c>
      <c r="C696" s="33" t="s">
        <v>3475</v>
      </c>
      <c r="D696" s="34" t="s">
        <v>4619</v>
      </c>
      <c r="E696" s="4" t="s">
        <v>4620</v>
      </c>
      <c r="F696" s="35"/>
      <c r="G696" s="407"/>
      <c r="H696" s="24"/>
    </row>
    <row r="697" spans="2:8" ht="17.25" thickBot="1">
      <c r="B697" s="32" t="s">
        <v>891</v>
      </c>
      <c r="C697" s="33" t="s">
        <v>3476</v>
      </c>
      <c r="D697" s="34" t="s">
        <v>5244</v>
      </c>
      <c r="E697" s="4" t="s">
        <v>4620</v>
      </c>
      <c r="F697" s="35"/>
      <c r="G697" s="408"/>
      <c r="H697" s="24"/>
    </row>
    <row r="698" spans="2:8" ht="20.100000000000001" customHeight="1" thickBot="1">
      <c r="B698" s="400" t="s">
        <v>5230</v>
      </c>
      <c r="C698" s="401"/>
      <c r="D698" s="402"/>
      <c r="E698" s="403"/>
      <c r="F698" s="403"/>
      <c r="G698" s="404"/>
      <c r="H698" s="24"/>
    </row>
    <row r="699" spans="2:8" ht="20.100000000000001" customHeight="1" thickBot="1">
      <c r="B699" s="400" t="s">
        <v>5208</v>
      </c>
      <c r="C699" s="401"/>
      <c r="D699" s="402"/>
      <c r="E699" s="403"/>
      <c r="F699" s="403"/>
      <c r="G699" s="404"/>
      <c r="H699" s="24"/>
    </row>
    <row r="700" spans="2:8">
      <c r="B700" s="25" t="s">
        <v>5255</v>
      </c>
      <c r="C700" s="26" t="s">
        <v>3477</v>
      </c>
      <c r="D700" s="354" t="s">
        <v>4619</v>
      </c>
      <c r="E700" s="30" t="s">
        <v>4620</v>
      </c>
      <c r="F700" s="29"/>
      <c r="G700" s="406" t="s">
        <v>5251</v>
      </c>
      <c r="H700" s="24"/>
    </row>
    <row r="701" spans="2:8">
      <c r="B701" s="32" t="s">
        <v>1608</v>
      </c>
      <c r="C701" s="33" t="s">
        <v>3478</v>
      </c>
      <c r="D701" s="34" t="s">
        <v>5210</v>
      </c>
      <c r="E701" s="4" t="s">
        <v>4620</v>
      </c>
      <c r="F701" s="35"/>
      <c r="G701" s="407"/>
      <c r="H701" s="24"/>
    </row>
    <row r="702" spans="2:8">
      <c r="B702" s="32" t="s">
        <v>1610</v>
      </c>
      <c r="C702" s="33" t="s">
        <v>3479</v>
      </c>
      <c r="D702" s="34" t="s">
        <v>4619</v>
      </c>
      <c r="E702" s="4" t="s">
        <v>4620</v>
      </c>
      <c r="F702" s="35"/>
      <c r="G702" s="407"/>
      <c r="H702" s="24"/>
    </row>
    <row r="703" spans="2:8" ht="33">
      <c r="B703" s="32" t="s">
        <v>1612</v>
      </c>
      <c r="C703" s="33" t="s">
        <v>3480</v>
      </c>
      <c r="D703" s="34" t="s">
        <v>4719</v>
      </c>
      <c r="E703" s="4" t="s">
        <v>5177</v>
      </c>
      <c r="F703" s="35"/>
      <c r="G703" s="407"/>
      <c r="H703" s="24"/>
    </row>
    <row r="704" spans="2:8">
      <c r="B704" s="32" t="s">
        <v>3192</v>
      </c>
      <c r="C704" s="33" t="s">
        <v>3481</v>
      </c>
      <c r="D704" s="34" t="s">
        <v>4619</v>
      </c>
      <c r="E704" s="4" t="s">
        <v>4620</v>
      </c>
      <c r="F704" s="35"/>
      <c r="G704" s="407"/>
      <c r="H704" s="24"/>
    </row>
    <row r="705" spans="2:8" ht="33">
      <c r="B705" s="32" t="s">
        <v>1615</v>
      </c>
      <c r="C705" s="33" t="s">
        <v>3482</v>
      </c>
      <c r="D705" s="34" t="s">
        <v>4742</v>
      </c>
      <c r="E705" s="4" t="s">
        <v>4620</v>
      </c>
      <c r="F705" s="35"/>
      <c r="G705" s="407"/>
      <c r="H705" s="24"/>
    </row>
    <row r="706" spans="2:8" ht="33">
      <c r="B706" s="32" t="s">
        <v>3195</v>
      </c>
      <c r="C706" s="33" t="s">
        <v>3483</v>
      </c>
      <c r="D706" s="34" t="s">
        <v>4619</v>
      </c>
      <c r="E706" s="4" t="s">
        <v>4620</v>
      </c>
      <c r="F706" s="35"/>
      <c r="G706" s="407"/>
      <c r="H706" s="24"/>
    </row>
    <row r="707" spans="2:8" ht="33">
      <c r="B707" s="32" t="s">
        <v>3197</v>
      </c>
      <c r="C707" s="33" t="s">
        <v>3484</v>
      </c>
      <c r="D707" s="34" t="s">
        <v>5196</v>
      </c>
      <c r="E707" s="4" t="s">
        <v>4620</v>
      </c>
      <c r="F707" s="35"/>
      <c r="G707" s="407"/>
      <c r="H707" s="24"/>
    </row>
    <row r="708" spans="2:8" ht="33">
      <c r="B708" s="32" t="s">
        <v>3199</v>
      </c>
      <c r="C708" s="33" t="s">
        <v>3485</v>
      </c>
      <c r="D708" s="34" t="s">
        <v>4742</v>
      </c>
      <c r="E708" s="4" t="s">
        <v>4620</v>
      </c>
      <c r="F708" s="35"/>
      <c r="G708" s="407"/>
      <c r="H708" s="24"/>
    </row>
    <row r="709" spans="2:8" ht="33">
      <c r="B709" s="32" t="s">
        <v>1620</v>
      </c>
      <c r="C709" s="33" t="s">
        <v>3486</v>
      </c>
      <c r="D709" s="34" t="s">
        <v>4619</v>
      </c>
      <c r="E709" s="4" t="s">
        <v>4620</v>
      </c>
      <c r="F709" s="35"/>
      <c r="G709" s="407"/>
      <c r="H709" s="24"/>
    </row>
    <row r="710" spans="2:8">
      <c r="B710" s="32" t="s">
        <v>871</v>
      </c>
      <c r="C710" s="33" t="s">
        <v>3487</v>
      </c>
      <c r="D710" s="34" t="s">
        <v>5244</v>
      </c>
      <c r="E710" s="4" t="s">
        <v>4620</v>
      </c>
      <c r="F710" s="35"/>
      <c r="G710" s="407"/>
      <c r="H710" s="24"/>
    </row>
    <row r="711" spans="2:8" ht="33">
      <c r="B711" s="32" t="s">
        <v>1623</v>
      </c>
      <c r="C711" s="33" t="s">
        <v>3488</v>
      </c>
      <c r="D711" s="34" t="s">
        <v>4719</v>
      </c>
      <c r="E711" s="4" t="s">
        <v>5177</v>
      </c>
      <c r="F711" s="35"/>
      <c r="G711" s="407"/>
      <c r="H711" s="24"/>
    </row>
    <row r="712" spans="2:8">
      <c r="B712" s="32" t="s">
        <v>3204</v>
      </c>
      <c r="C712" s="33" t="s">
        <v>3489</v>
      </c>
      <c r="D712" s="34" t="s">
        <v>4619</v>
      </c>
      <c r="E712" s="4" t="s">
        <v>4620</v>
      </c>
      <c r="F712" s="35"/>
      <c r="G712" s="407"/>
      <c r="H712" s="24"/>
    </row>
    <row r="713" spans="2:8" ht="33">
      <c r="B713" s="32" t="s">
        <v>1626</v>
      </c>
      <c r="C713" s="33" t="s">
        <v>3490</v>
      </c>
      <c r="D713" s="34" t="s">
        <v>4742</v>
      </c>
      <c r="E713" s="4" t="s">
        <v>4620</v>
      </c>
      <c r="F713" s="35"/>
      <c r="G713" s="407"/>
      <c r="H713" s="24"/>
    </row>
    <row r="714" spans="2:8" ht="33">
      <c r="B714" s="32" t="s">
        <v>3207</v>
      </c>
      <c r="C714" s="33" t="s">
        <v>3491</v>
      </c>
      <c r="D714" s="34" t="s">
        <v>4619</v>
      </c>
      <c r="E714" s="4" t="s">
        <v>4620</v>
      </c>
      <c r="F714" s="35"/>
      <c r="G714" s="407"/>
      <c r="H714" s="24"/>
    </row>
    <row r="715" spans="2:8" ht="33">
      <c r="B715" s="32" t="s">
        <v>3209</v>
      </c>
      <c r="C715" s="33" t="s">
        <v>3492</v>
      </c>
      <c r="D715" s="34" t="s">
        <v>5196</v>
      </c>
      <c r="E715" s="4" t="s">
        <v>4620</v>
      </c>
      <c r="F715" s="35"/>
      <c r="G715" s="407"/>
      <c r="H715" s="24"/>
    </row>
    <row r="716" spans="2:8" ht="33">
      <c r="B716" s="32" t="s">
        <v>3211</v>
      </c>
      <c r="C716" s="33" t="s">
        <v>3493</v>
      </c>
      <c r="D716" s="34" t="s">
        <v>4742</v>
      </c>
      <c r="E716" s="4" t="s">
        <v>4620</v>
      </c>
      <c r="F716" s="35"/>
      <c r="G716" s="407"/>
      <c r="H716" s="24"/>
    </row>
    <row r="717" spans="2:8" ht="33">
      <c r="B717" s="32" t="s">
        <v>1631</v>
      </c>
      <c r="C717" s="33" t="s">
        <v>3494</v>
      </c>
      <c r="D717" s="34" t="s">
        <v>4619</v>
      </c>
      <c r="E717" s="4" t="s">
        <v>4620</v>
      </c>
      <c r="F717" s="35"/>
      <c r="G717" s="407"/>
      <c r="H717" s="24"/>
    </row>
    <row r="718" spans="2:8">
      <c r="B718" s="32" t="s">
        <v>882</v>
      </c>
      <c r="C718" s="33" t="s">
        <v>3495</v>
      </c>
      <c r="D718" s="34" t="s">
        <v>5244</v>
      </c>
      <c r="E718" s="4" t="s">
        <v>4620</v>
      </c>
      <c r="F718" s="35"/>
      <c r="G718" s="407"/>
      <c r="H718" s="24"/>
    </row>
    <row r="719" spans="2:8" ht="33">
      <c r="B719" s="32" t="s">
        <v>1634</v>
      </c>
      <c r="C719" s="33" t="s">
        <v>3496</v>
      </c>
      <c r="D719" s="34" t="s">
        <v>4719</v>
      </c>
      <c r="E719" s="4" t="s">
        <v>5177</v>
      </c>
      <c r="F719" s="35"/>
      <c r="G719" s="407"/>
      <c r="H719" s="24"/>
    </row>
    <row r="720" spans="2:8">
      <c r="B720" s="32" t="s">
        <v>3216</v>
      </c>
      <c r="C720" s="33" t="s">
        <v>3497</v>
      </c>
      <c r="D720" s="34" t="s">
        <v>4619</v>
      </c>
      <c r="E720" s="4" t="s">
        <v>4620</v>
      </c>
      <c r="F720" s="35"/>
      <c r="G720" s="407"/>
      <c r="H720" s="24"/>
    </row>
    <row r="721" spans="2:8" ht="33">
      <c r="B721" s="32" t="s">
        <v>1637</v>
      </c>
      <c r="C721" s="33" t="s">
        <v>3498</v>
      </c>
      <c r="D721" s="34" t="s">
        <v>4742</v>
      </c>
      <c r="E721" s="4" t="s">
        <v>4620</v>
      </c>
      <c r="F721" s="35"/>
      <c r="G721" s="407"/>
      <c r="H721" s="24"/>
    </row>
    <row r="722" spans="2:8" ht="33">
      <c r="B722" s="32" t="s">
        <v>3219</v>
      </c>
      <c r="C722" s="33" t="s">
        <v>3499</v>
      </c>
      <c r="D722" s="34" t="s">
        <v>4619</v>
      </c>
      <c r="E722" s="4" t="s">
        <v>4620</v>
      </c>
      <c r="F722" s="35"/>
      <c r="G722" s="407"/>
      <c r="H722" s="24"/>
    </row>
    <row r="723" spans="2:8" ht="33">
      <c r="B723" s="32" t="s">
        <v>3221</v>
      </c>
      <c r="C723" s="33" t="s">
        <v>3500</v>
      </c>
      <c r="D723" s="34" t="s">
        <v>5196</v>
      </c>
      <c r="E723" s="4" t="s">
        <v>4620</v>
      </c>
      <c r="F723" s="35"/>
      <c r="G723" s="407"/>
      <c r="H723" s="24"/>
    </row>
    <row r="724" spans="2:8" ht="33">
      <c r="B724" s="32" t="s">
        <v>3223</v>
      </c>
      <c r="C724" s="33" t="s">
        <v>3501</v>
      </c>
      <c r="D724" s="34" t="s">
        <v>4742</v>
      </c>
      <c r="E724" s="4" t="s">
        <v>4620</v>
      </c>
      <c r="F724" s="35"/>
      <c r="G724" s="407"/>
      <c r="H724" s="24"/>
    </row>
    <row r="725" spans="2:8" ht="33">
      <c r="B725" s="32" t="s">
        <v>1642</v>
      </c>
      <c r="C725" s="33" t="s">
        <v>3502</v>
      </c>
      <c r="D725" s="34" t="s">
        <v>4619</v>
      </c>
      <c r="E725" s="4" t="s">
        <v>4620</v>
      </c>
      <c r="F725" s="35"/>
      <c r="G725" s="407"/>
      <c r="H725" s="24"/>
    </row>
    <row r="726" spans="2:8" ht="17.25" thickBot="1">
      <c r="B726" s="32" t="s">
        <v>884</v>
      </c>
      <c r="C726" s="33" t="s">
        <v>3503</v>
      </c>
      <c r="D726" s="34" t="s">
        <v>5244</v>
      </c>
      <c r="E726" s="4" t="s">
        <v>4620</v>
      </c>
      <c r="F726" s="35"/>
      <c r="G726" s="408"/>
      <c r="H726" s="24"/>
    </row>
    <row r="727" spans="2:8" ht="20.100000000000001" customHeight="1" thickBot="1">
      <c r="B727" s="400" t="s">
        <v>5226</v>
      </c>
      <c r="C727" s="401"/>
      <c r="D727" s="402"/>
      <c r="E727" s="403"/>
      <c r="F727" s="403"/>
      <c r="G727" s="404"/>
      <c r="H727" s="24"/>
    </row>
    <row r="728" spans="2:8" ht="30" customHeight="1">
      <c r="B728" s="25" t="s">
        <v>881</v>
      </c>
      <c r="C728" s="26" t="s">
        <v>3504</v>
      </c>
      <c r="D728" s="354" t="s">
        <v>5244</v>
      </c>
      <c r="E728" s="30" t="s">
        <v>4620</v>
      </c>
      <c r="F728" s="29"/>
      <c r="G728" s="406" t="s">
        <v>5256</v>
      </c>
      <c r="H728" s="24"/>
    </row>
    <row r="729" spans="2:8">
      <c r="B729" s="32" t="s">
        <v>1646</v>
      </c>
      <c r="C729" s="33" t="s">
        <v>3505</v>
      </c>
      <c r="D729" s="34" t="s">
        <v>4619</v>
      </c>
      <c r="E729" s="4" t="s">
        <v>4620</v>
      </c>
      <c r="F729" s="35"/>
      <c r="G729" s="407"/>
      <c r="H729" s="24"/>
    </row>
    <row r="730" spans="2:8">
      <c r="B730" s="32" t="s">
        <v>1648</v>
      </c>
      <c r="C730" s="33" t="s">
        <v>3506</v>
      </c>
      <c r="D730" s="34" t="s">
        <v>5210</v>
      </c>
      <c r="E730" s="4" t="s">
        <v>4620</v>
      </c>
      <c r="F730" s="35"/>
      <c r="G730" s="407"/>
      <c r="H730" s="24"/>
    </row>
    <row r="731" spans="2:8">
      <c r="B731" s="32" t="s">
        <v>1650</v>
      </c>
      <c r="C731" s="33" t="s">
        <v>3507</v>
      </c>
      <c r="D731" s="34" t="s">
        <v>4619</v>
      </c>
      <c r="E731" s="4" t="s">
        <v>4620</v>
      </c>
      <c r="F731" s="35"/>
      <c r="G731" s="407"/>
      <c r="H731" s="24"/>
    </row>
    <row r="732" spans="2:8" ht="33">
      <c r="B732" s="32" t="s">
        <v>1652</v>
      </c>
      <c r="C732" s="33" t="s">
        <v>3508</v>
      </c>
      <c r="D732" s="34" t="s">
        <v>4719</v>
      </c>
      <c r="E732" s="4" t="s">
        <v>5177</v>
      </c>
      <c r="F732" s="35"/>
      <c r="G732" s="407"/>
      <c r="H732" s="24"/>
    </row>
    <row r="733" spans="2:8">
      <c r="B733" s="32" t="s">
        <v>3232</v>
      </c>
      <c r="C733" s="33" t="s">
        <v>3509</v>
      </c>
      <c r="D733" s="34" t="s">
        <v>4619</v>
      </c>
      <c r="E733" s="4" t="s">
        <v>4620</v>
      </c>
      <c r="F733" s="35"/>
      <c r="G733" s="407"/>
      <c r="H733" s="24"/>
    </row>
    <row r="734" spans="2:8" ht="33">
      <c r="B734" s="32" t="s">
        <v>1655</v>
      </c>
      <c r="C734" s="33" t="s">
        <v>3510</v>
      </c>
      <c r="D734" s="34" t="s">
        <v>4742</v>
      </c>
      <c r="E734" s="4" t="s">
        <v>4620</v>
      </c>
      <c r="F734" s="35"/>
      <c r="G734" s="407"/>
      <c r="H734" s="24"/>
    </row>
    <row r="735" spans="2:8" ht="33">
      <c r="B735" s="32" t="s">
        <v>3235</v>
      </c>
      <c r="C735" s="33" t="s">
        <v>3511</v>
      </c>
      <c r="D735" s="34" t="s">
        <v>4619</v>
      </c>
      <c r="E735" s="4" t="s">
        <v>4620</v>
      </c>
      <c r="F735" s="35"/>
      <c r="G735" s="407"/>
      <c r="H735" s="24"/>
    </row>
    <row r="736" spans="2:8" ht="33">
      <c r="B736" s="32" t="s">
        <v>3237</v>
      </c>
      <c r="C736" s="33" t="s">
        <v>3512</v>
      </c>
      <c r="D736" s="34" t="s">
        <v>5196</v>
      </c>
      <c r="E736" s="4" t="s">
        <v>4620</v>
      </c>
      <c r="F736" s="35"/>
      <c r="G736" s="407"/>
      <c r="H736" s="24"/>
    </row>
    <row r="737" spans="2:8" ht="33">
      <c r="B737" s="32" t="s">
        <v>3239</v>
      </c>
      <c r="C737" s="33" t="s">
        <v>3513</v>
      </c>
      <c r="D737" s="34" t="s">
        <v>4742</v>
      </c>
      <c r="E737" s="4" t="s">
        <v>4620</v>
      </c>
      <c r="F737" s="35"/>
      <c r="G737" s="407"/>
      <c r="H737" s="24"/>
    </row>
    <row r="738" spans="2:8" ht="33">
      <c r="B738" s="32" t="s">
        <v>1660</v>
      </c>
      <c r="C738" s="33" t="s">
        <v>3514</v>
      </c>
      <c r="D738" s="34" t="s">
        <v>4619</v>
      </c>
      <c r="E738" s="4" t="s">
        <v>4620</v>
      </c>
      <c r="F738" s="35"/>
      <c r="G738" s="407"/>
      <c r="H738" s="24"/>
    </row>
    <row r="739" spans="2:8">
      <c r="B739" s="32" t="s">
        <v>885</v>
      </c>
      <c r="C739" s="33" t="s">
        <v>3515</v>
      </c>
      <c r="D739" s="34" t="s">
        <v>5244</v>
      </c>
      <c r="E739" s="4" t="s">
        <v>4620</v>
      </c>
      <c r="F739" s="35"/>
      <c r="G739" s="407"/>
      <c r="H739" s="24"/>
    </row>
    <row r="740" spans="2:8" ht="33">
      <c r="B740" s="32" t="s">
        <v>1663</v>
      </c>
      <c r="C740" s="33" t="s">
        <v>3516</v>
      </c>
      <c r="D740" s="34" t="s">
        <v>4719</v>
      </c>
      <c r="E740" s="4" t="s">
        <v>5177</v>
      </c>
      <c r="F740" s="35"/>
      <c r="G740" s="407"/>
      <c r="H740" s="24"/>
    </row>
    <row r="741" spans="2:8">
      <c r="B741" s="32" t="s">
        <v>3244</v>
      </c>
      <c r="C741" s="33" t="s">
        <v>3517</v>
      </c>
      <c r="D741" s="34" t="s">
        <v>4619</v>
      </c>
      <c r="E741" s="4" t="s">
        <v>4620</v>
      </c>
      <c r="F741" s="35"/>
      <c r="G741" s="407"/>
      <c r="H741" s="24"/>
    </row>
    <row r="742" spans="2:8" ht="33">
      <c r="B742" s="32" t="s">
        <v>1666</v>
      </c>
      <c r="C742" s="33" t="s">
        <v>3518</v>
      </c>
      <c r="D742" s="34" t="s">
        <v>4742</v>
      </c>
      <c r="E742" s="4" t="s">
        <v>4620</v>
      </c>
      <c r="F742" s="35"/>
      <c r="G742" s="407"/>
      <c r="H742" s="24"/>
    </row>
    <row r="743" spans="2:8" ht="33">
      <c r="B743" s="32" t="s">
        <v>3247</v>
      </c>
      <c r="C743" s="33" t="s">
        <v>3519</v>
      </c>
      <c r="D743" s="34" t="s">
        <v>4619</v>
      </c>
      <c r="E743" s="4" t="s">
        <v>4620</v>
      </c>
      <c r="F743" s="35"/>
      <c r="G743" s="407"/>
      <c r="H743" s="24"/>
    </row>
    <row r="744" spans="2:8" ht="33">
      <c r="B744" s="32" t="s">
        <v>3249</v>
      </c>
      <c r="C744" s="33" t="s">
        <v>3520</v>
      </c>
      <c r="D744" s="34" t="s">
        <v>5196</v>
      </c>
      <c r="E744" s="4" t="s">
        <v>4620</v>
      </c>
      <c r="F744" s="35"/>
      <c r="G744" s="407"/>
      <c r="H744" s="24"/>
    </row>
    <row r="745" spans="2:8" ht="33">
      <c r="B745" s="32" t="s">
        <v>3251</v>
      </c>
      <c r="C745" s="33" t="s">
        <v>3521</v>
      </c>
      <c r="D745" s="34" t="s">
        <v>4742</v>
      </c>
      <c r="E745" s="4" t="s">
        <v>4620</v>
      </c>
      <c r="F745" s="35"/>
      <c r="G745" s="407"/>
      <c r="H745" s="24"/>
    </row>
    <row r="746" spans="2:8" ht="33">
      <c r="B746" s="32" t="s">
        <v>1671</v>
      </c>
      <c r="C746" s="33" t="s">
        <v>3522</v>
      </c>
      <c r="D746" s="34" t="s">
        <v>4619</v>
      </c>
      <c r="E746" s="4" t="s">
        <v>4620</v>
      </c>
      <c r="F746" s="35"/>
      <c r="G746" s="407"/>
      <c r="H746" s="24"/>
    </row>
    <row r="747" spans="2:8">
      <c r="B747" s="32" t="s">
        <v>886</v>
      </c>
      <c r="C747" s="33" t="s">
        <v>3523</v>
      </c>
      <c r="D747" s="34" t="s">
        <v>5244</v>
      </c>
      <c r="E747" s="4" t="s">
        <v>4620</v>
      </c>
      <c r="F747" s="35"/>
      <c r="G747" s="407"/>
      <c r="H747" s="24"/>
    </row>
    <row r="748" spans="2:8" ht="33">
      <c r="B748" s="32" t="s">
        <v>1674</v>
      </c>
      <c r="C748" s="33" t="s">
        <v>3524</v>
      </c>
      <c r="D748" s="34" t="s">
        <v>4719</v>
      </c>
      <c r="E748" s="4" t="s">
        <v>5177</v>
      </c>
      <c r="F748" s="35"/>
      <c r="G748" s="407"/>
      <c r="H748" s="24"/>
    </row>
    <row r="749" spans="2:8">
      <c r="B749" s="32" t="s">
        <v>3256</v>
      </c>
      <c r="C749" s="33" t="s">
        <v>3525</v>
      </c>
      <c r="D749" s="34" t="s">
        <v>4619</v>
      </c>
      <c r="E749" s="4" t="s">
        <v>4620</v>
      </c>
      <c r="F749" s="35"/>
      <c r="G749" s="407"/>
      <c r="H749" s="24"/>
    </row>
    <row r="750" spans="2:8" ht="33">
      <c r="B750" s="32" t="s">
        <v>1677</v>
      </c>
      <c r="C750" s="33" t="s">
        <v>3526</v>
      </c>
      <c r="D750" s="34" t="s">
        <v>4742</v>
      </c>
      <c r="E750" s="4" t="s">
        <v>4620</v>
      </c>
      <c r="F750" s="35"/>
      <c r="G750" s="407"/>
      <c r="H750" s="24"/>
    </row>
    <row r="751" spans="2:8" ht="33">
      <c r="B751" s="32" t="s">
        <v>3259</v>
      </c>
      <c r="C751" s="33" t="s">
        <v>3527</v>
      </c>
      <c r="D751" s="34" t="s">
        <v>4619</v>
      </c>
      <c r="E751" s="4" t="s">
        <v>4620</v>
      </c>
      <c r="F751" s="35"/>
      <c r="G751" s="407"/>
      <c r="H751" s="24"/>
    </row>
    <row r="752" spans="2:8" ht="33">
      <c r="B752" s="32" t="s">
        <v>3261</v>
      </c>
      <c r="C752" s="33" t="s">
        <v>3528</v>
      </c>
      <c r="D752" s="34" t="s">
        <v>5196</v>
      </c>
      <c r="E752" s="4" t="s">
        <v>4620</v>
      </c>
      <c r="F752" s="35"/>
      <c r="G752" s="407"/>
      <c r="H752" s="24"/>
    </row>
    <row r="753" spans="2:8" ht="33">
      <c r="B753" s="32" t="s">
        <v>3263</v>
      </c>
      <c r="C753" s="33" t="s">
        <v>3529</v>
      </c>
      <c r="D753" s="34" t="s">
        <v>4742</v>
      </c>
      <c r="E753" s="4" t="s">
        <v>4620</v>
      </c>
      <c r="F753" s="35"/>
      <c r="G753" s="407"/>
      <c r="H753" s="24"/>
    </row>
    <row r="754" spans="2:8" ht="33">
      <c r="B754" s="32" t="s">
        <v>1682</v>
      </c>
      <c r="C754" s="33" t="s">
        <v>3530</v>
      </c>
      <c r="D754" s="34" t="s">
        <v>4619</v>
      </c>
      <c r="E754" s="4" t="s">
        <v>4620</v>
      </c>
      <c r="F754" s="35"/>
      <c r="G754" s="407"/>
      <c r="H754" s="24"/>
    </row>
    <row r="755" spans="2:8" ht="17.25" thickBot="1">
      <c r="B755" s="32" t="s">
        <v>887</v>
      </c>
      <c r="C755" s="33" t="s">
        <v>3531</v>
      </c>
      <c r="D755" s="34" t="s">
        <v>5244</v>
      </c>
      <c r="E755" s="4" t="s">
        <v>4620</v>
      </c>
      <c r="F755" s="35"/>
      <c r="G755" s="408"/>
      <c r="H755" s="24"/>
    </row>
    <row r="756" spans="2:8" ht="20.100000000000001" customHeight="1" thickBot="1">
      <c r="B756" s="400" t="s">
        <v>5234</v>
      </c>
      <c r="C756" s="401"/>
      <c r="D756" s="402"/>
      <c r="E756" s="403"/>
      <c r="F756" s="403"/>
      <c r="G756" s="404"/>
      <c r="H756" s="24"/>
    </row>
    <row r="757" spans="2:8">
      <c r="B757" s="25" t="s">
        <v>888</v>
      </c>
      <c r="C757" s="26" t="s">
        <v>3532</v>
      </c>
      <c r="D757" s="354" t="s">
        <v>5244</v>
      </c>
      <c r="E757" s="30" t="s">
        <v>4620</v>
      </c>
      <c r="F757" s="29"/>
      <c r="G757" s="406" t="s">
        <v>5254</v>
      </c>
      <c r="H757" s="24"/>
    </row>
    <row r="758" spans="2:8">
      <c r="B758" s="32" t="s">
        <v>1686</v>
      </c>
      <c r="C758" s="33" t="s">
        <v>3533</v>
      </c>
      <c r="D758" s="34" t="s">
        <v>4619</v>
      </c>
      <c r="E758" s="4" t="s">
        <v>4620</v>
      </c>
      <c r="F758" s="35"/>
      <c r="G758" s="407"/>
      <c r="H758" s="24"/>
    </row>
    <row r="759" spans="2:8">
      <c r="B759" s="32" t="s">
        <v>1688</v>
      </c>
      <c r="C759" s="33" t="s">
        <v>3534</v>
      </c>
      <c r="D759" s="34" t="s">
        <v>5210</v>
      </c>
      <c r="E759" s="4" t="s">
        <v>4620</v>
      </c>
      <c r="F759" s="35"/>
      <c r="G759" s="407"/>
      <c r="H759" s="24"/>
    </row>
    <row r="760" spans="2:8">
      <c r="B760" s="32" t="s">
        <v>1690</v>
      </c>
      <c r="C760" s="33" t="s">
        <v>3535</v>
      </c>
      <c r="D760" s="34" t="s">
        <v>4619</v>
      </c>
      <c r="E760" s="4" t="s">
        <v>4620</v>
      </c>
      <c r="F760" s="35"/>
      <c r="G760" s="407"/>
      <c r="H760" s="24"/>
    </row>
    <row r="761" spans="2:8" ht="33">
      <c r="B761" s="32" t="s">
        <v>1692</v>
      </c>
      <c r="C761" s="33" t="s">
        <v>3536</v>
      </c>
      <c r="D761" s="34" t="s">
        <v>4719</v>
      </c>
      <c r="E761" s="4" t="s">
        <v>5177</v>
      </c>
      <c r="F761" s="35"/>
      <c r="G761" s="407"/>
      <c r="H761" s="24"/>
    </row>
    <row r="762" spans="2:8">
      <c r="B762" s="32" t="s">
        <v>3271</v>
      </c>
      <c r="C762" s="33" t="s">
        <v>3537</v>
      </c>
      <c r="D762" s="34" t="s">
        <v>4619</v>
      </c>
      <c r="E762" s="4" t="s">
        <v>4620</v>
      </c>
      <c r="F762" s="35"/>
      <c r="G762" s="407"/>
      <c r="H762" s="24"/>
    </row>
    <row r="763" spans="2:8" ht="33">
      <c r="B763" s="32" t="s">
        <v>1695</v>
      </c>
      <c r="C763" s="33" t="s">
        <v>3538</v>
      </c>
      <c r="D763" s="34" t="s">
        <v>4742</v>
      </c>
      <c r="E763" s="4" t="s">
        <v>4620</v>
      </c>
      <c r="F763" s="35"/>
      <c r="G763" s="407"/>
      <c r="H763" s="24"/>
    </row>
    <row r="764" spans="2:8" ht="33">
      <c r="B764" s="32" t="s">
        <v>2089</v>
      </c>
      <c r="C764" s="33" t="s">
        <v>3539</v>
      </c>
      <c r="D764" s="34" t="s">
        <v>4619</v>
      </c>
      <c r="E764" s="4" t="s">
        <v>4620</v>
      </c>
      <c r="F764" s="35"/>
      <c r="G764" s="407"/>
      <c r="H764" s="24"/>
    </row>
    <row r="765" spans="2:8" ht="33">
      <c r="B765" s="32" t="s">
        <v>2090</v>
      </c>
      <c r="C765" s="33" t="s">
        <v>3540</v>
      </c>
      <c r="D765" s="34" t="s">
        <v>5196</v>
      </c>
      <c r="E765" s="4" t="s">
        <v>4620</v>
      </c>
      <c r="F765" s="35"/>
      <c r="G765" s="407"/>
      <c r="H765" s="24"/>
    </row>
    <row r="766" spans="2:8" ht="33">
      <c r="B766" s="32" t="s">
        <v>2091</v>
      </c>
      <c r="C766" s="33" t="s">
        <v>3541</v>
      </c>
      <c r="D766" s="34" t="s">
        <v>4742</v>
      </c>
      <c r="E766" s="4" t="s">
        <v>4620</v>
      </c>
      <c r="F766" s="35"/>
      <c r="G766" s="407"/>
      <c r="H766" s="24"/>
    </row>
    <row r="767" spans="2:8" ht="33">
      <c r="B767" s="32" t="s">
        <v>1700</v>
      </c>
      <c r="C767" s="33" t="s">
        <v>3542</v>
      </c>
      <c r="D767" s="34" t="s">
        <v>4619</v>
      </c>
      <c r="E767" s="4" t="s">
        <v>4620</v>
      </c>
      <c r="F767" s="35"/>
      <c r="G767" s="407"/>
      <c r="H767" s="24"/>
    </row>
    <row r="768" spans="2:8">
      <c r="B768" s="32" t="s">
        <v>889</v>
      </c>
      <c r="C768" s="33" t="s">
        <v>3543</v>
      </c>
      <c r="D768" s="34" t="s">
        <v>5244</v>
      </c>
      <c r="E768" s="4" t="s">
        <v>4620</v>
      </c>
      <c r="F768" s="35"/>
      <c r="G768" s="407"/>
      <c r="H768" s="24"/>
    </row>
    <row r="769" spans="2:8" ht="33">
      <c r="B769" s="32" t="s">
        <v>1703</v>
      </c>
      <c r="C769" s="33" t="s">
        <v>3544</v>
      </c>
      <c r="D769" s="34" t="s">
        <v>4719</v>
      </c>
      <c r="E769" s="4" t="s">
        <v>5177</v>
      </c>
      <c r="F769" s="35"/>
      <c r="G769" s="407"/>
      <c r="H769" s="24"/>
    </row>
    <row r="770" spans="2:8">
      <c r="B770" s="32" t="s">
        <v>3280</v>
      </c>
      <c r="C770" s="33" t="s">
        <v>3545</v>
      </c>
      <c r="D770" s="34" t="s">
        <v>4619</v>
      </c>
      <c r="E770" s="4" t="s">
        <v>4620</v>
      </c>
      <c r="F770" s="35"/>
      <c r="G770" s="407"/>
      <c r="H770" s="24"/>
    </row>
    <row r="771" spans="2:8" ht="33">
      <c r="B771" s="32" t="s">
        <v>1706</v>
      </c>
      <c r="C771" s="33" t="s">
        <v>3546</v>
      </c>
      <c r="D771" s="34" t="s">
        <v>4742</v>
      </c>
      <c r="E771" s="4" t="s">
        <v>4620</v>
      </c>
      <c r="F771" s="35"/>
      <c r="G771" s="407"/>
      <c r="H771" s="24"/>
    </row>
    <row r="772" spans="2:8" ht="33">
      <c r="B772" s="32" t="s">
        <v>2092</v>
      </c>
      <c r="C772" s="33" t="s">
        <v>3547</v>
      </c>
      <c r="D772" s="34" t="s">
        <v>4619</v>
      </c>
      <c r="E772" s="4" t="s">
        <v>4620</v>
      </c>
      <c r="F772" s="35"/>
      <c r="G772" s="407"/>
      <c r="H772" s="24"/>
    </row>
    <row r="773" spans="2:8" ht="33">
      <c r="B773" s="32" t="s">
        <v>2093</v>
      </c>
      <c r="C773" s="33" t="s">
        <v>3548</v>
      </c>
      <c r="D773" s="34" t="s">
        <v>5196</v>
      </c>
      <c r="E773" s="4" t="s">
        <v>4620</v>
      </c>
      <c r="F773" s="35"/>
      <c r="G773" s="407"/>
      <c r="H773" s="24"/>
    </row>
    <row r="774" spans="2:8" ht="33">
      <c r="B774" s="32" t="s">
        <v>2094</v>
      </c>
      <c r="C774" s="33" t="s">
        <v>3549</v>
      </c>
      <c r="D774" s="34" t="s">
        <v>4742</v>
      </c>
      <c r="E774" s="4" t="s">
        <v>4620</v>
      </c>
      <c r="F774" s="35"/>
      <c r="G774" s="407"/>
      <c r="H774" s="24"/>
    </row>
    <row r="775" spans="2:8" ht="33">
      <c r="B775" s="32" t="s">
        <v>1711</v>
      </c>
      <c r="C775" s="33" t="s">
        <v>3550</v>
      </c>
      <c r="D775" s="34" t="s">
        <v>4619</v>
      </c>
      <c r="E775" s="4" t="s">
        <v>4620</v>
      </c>
      <c r="F775" s="35"/>
      <c r="G775" s="407"/>
      <c r="H775" s="24"/>
    </row>
    <row r="776" spans="2:8">
      <c r="B776" s="32" t="s">
        <v>890</v>
      </c>
      <c r="C776" s="33" t="s">
        <v>3551</v>
      </c>
      <c r="D776" s="34" t="s">
        <v>5244</v>
      </c>
      <c r="E776" s="4" t="s">
        <v>4620</v>
      </c>
      <c r="F776" s="35"/>
      <c r="G776" s="407"/>
      <c r="H776" s="24"/>
    </row>
    <row r="777" spans="2:8" ht="33">
      <c r="B777" s="32" t="s">
        <v>1714</v>
      </c>
      <c r="C777" s="33" t="s">
        <v>3552</v>
      </c>
      <c r="D777" s="34" t="s">
        <v>4719</v>
      </c>
      <c r="E777" s="4" t="s">
        <v>5177</v>
      </c>
      <c r="F777" s="35"/>
      <c r="G777" s="407"/>
      <c r="H777" s="24"/>
    </row>
    <row r="778" spans="2:8">
      <c r="B778" s="32" t="s">
        <v>3289</v>
      </c>
      <c r="C778" s="33" t="s">
        <v>3553</v>
      </c>
      <c r="D778" s="34" t="s">
        <v>4619</v>
      </c>
      <c r="E778" s="4" t="s">
        <v>4620</v>
      </c>
      <c r="F778" s="35"/>
      <c r="G778" s="407"/>
      <c r="H778" s="24"/>
    </row>
    <row r="779" spans="2:8" ht="33">
      <c r="B779" s="32" t="s">
        <v>1717</v>
      </c>
      <c r="C779" s="33" t="s">
        <v>3554</v>
      </c>
      <c r="D779" s="34" t="s">
        <v>4742</v>
      </c>
      <c r="E779" s="4" t="s">
        <v>4620</v>
      </c>
      <c r="F779" s="35"/>
      <c r="G779" s="407"/>
      <c r="H779" s="24"/>
    </row>
    <row r="780" spans="2:8" ht="33">
      <c r="B780" s="32" t="s">
        <v>2095</v>
      </c>
      <c r="C780" s="33" t="s">
        <v>3555</v>
      </c>
      <c r="D780" s="34" t="s">
        <v>4619</v>
      </c>
      <c r="E780" s="4" t="s">
        <v>4620</v>
      </c>
      <c r="F780" s="35"/>
      <c r="G780" s="407"/>
      <c r="H780" s="24"/>
    </row>
    <row r="781" spans="2:8" ht="33">
      <c r="B781" s="32" t="s">
        <v>2096</v>
      </c>
      <c r="C781" s="33" t="s">
        <v>3556</v>
      </c>
      <c r="D781" s="34" t="s">
        <v>5196</v>
      </c>
      <c r="E781" s="4" t="s">
        <v>4620</v>
      </c>
      <c r="F781" s="35"/>
      <c r="G781" s="407"/>
      <c r="H781" s="24"/>
    </row>
    <row r="782" spans="2:8" ht="33">
      <c r="B782" s="32" t="s">
        <v>2097</v>
      </c>
      <c r="C782" s="33" t="s">
        <v>3557</v>
      </c>
      <c r="D782" s="34" t="s">
        <v>4742</v>
      </c>
      <c r="E782" s="4" t="s">
        <v>4620</v>
      </c>
      <c r="F782" s="35"/>
      <c r="G782" s="407"/>
      <c r="H782" s="24"/>
    </row>
    <row r="783" spans="2:8" ht="33">
      <c r="B783" s="32" t="s">
        <v>1722</v>
      </c>
      <c r="C783" s="33" t="s">
        <v>3558</v>
      </c>
      <c r="D783" s="34" t="s">
        <v>4619</v>
      </c>
      <c r="E783" s="4" t="s">
        <v>4620</v>
      </c>
      <c r="F783" s="35"/>
      <c r="G783" s="407"/>
      <c r="H783" s="24"/>
    </row>
    <row r="784" spans="2:8" ht="17.25" thickBot="1">
      <c r="B784" s="32" t="s">
        <v>891</v>
      </c>
      <c r="C784" s="33" t="s">
        <v>3559</v>
      </c>
      <c r="D784" s="34" t="s">
        <v>5244</v>
      </c>
      <c r="E784" s="4" t="s">
        <v>4620</v>
      </c>
      <c r="F784" s="35"/>
      <c r="G784" s="408"/>
      <c r="H784" s="24"/>
    </row>
    <row r="785" spans="2:8">
      <c r="B785" s="341" t="s">
        <v>5259</v>
      </c>
      <c r="C785" s="342"/>
      <c r="D785" s="343"/>
      <c r="E785" s="46"/>
      <c r="F785" s="46"/>
      <c r="G785" s="344"/>
      <c r="H785" s="24"/>
    </row>
    <row r="786" spans="2:8" ht="17.25" thickBot="1">
      <c r="B786" s="405" t="s">
        <v>5236</v>
      </c>
      <c r="C786" s="350"/>
      <c r="D786" s="351"/>
      <c r="E786" s="352"/>
      <c r="F786" s="352"/>
      <c r="G786" s="353"/>
      <c r="H786" s="24"/>
    </row>
    <row r="787" spans="2:8">
      <c r="B787" s="324" t="s">
        <v>1087</v>
      </c>
      <c r="C787" s="325" t="s">
        <v>3560</v>
      </c>
      <c r="D787" s="326" t="s">
        <v>4742</v>
      </c>
      <c r="E787" s="327" t="s">
        <v>5258</v>
      </c>
      <c r="F787" s="328"/>
      <c r="G787" s="406" t="s">
        <v>5250</v>
      </c>
      <c r="H787" s="24"/>
    </row>
    <row r="788" spans="2:8">
      <c r="B788" s="32" t="s">
        <v>1341</v>
      </c>
      <c r="C788" s="33" t="s">
        <v>3561</v>
      </c>
      <c r="D788" s="34" t="s">
        <v>4619</v>
      </c>
      <c r="E788" s="4" t="s">
        <v>5238</v>
      </c>
      <c r="F788" s="35"/>
      <c r="G788" s="407"/>
      <c r="H788" s="24"/>
    </row>
    <row r="789" spans="2:8">
      <c r="B789" s="32" t="s">
        <v>1342</v>
      </c>
      <c r="C789" s="33" t="s">
        <v>3562</v>
      </c>
      <c r="D789" s="34" t="s">
        <v>4619</v>
      </c>
      <c r="E789" s="4" t="s">
        <v>5238</v>
      </c>
      <c r="F789" s="35"/>
      <c r="G789" s="407"/>
      <c r="H789" s="24"/>
    </row>
    <row r="790" spans="2:8">
      <c r="B790" s="32" t="s">
        <v>2940</v>
      </c>
      <c r="C790" s="33" t="s">
        <v>3563</v>
      </c>
      <c r="D790" s="34" t="s">
        <v>4619</v>
      </c>
      <c r="E790" s="4" t="s">
        <v>5238</v>
      </c>
      <c r="F790" s="35"/>
      <c r="G790" s="407"/>
      <c r="H790" s="24"/>
    </row>
    <row r="791" spans="2:8">
      <c r="B791" s="32" t="s">
        <v>1344</v>
      </c>
      <c r="C791" s="33" t="s">
        <v>3564</v>
      </c>
      <c r="D791" s="34" t="s">
        <v>5196</v>
      </c>
      <c r="E791" s="4" t="s">
        <v>5240</v>
      </c>
      <c r="F791" s="35"/>
      <c r="G791" s="407"/>
      <c r="H791" s="24"/>
    </row>
    <row r="792" spans="2:8">
      <c r="B792" s="32" t="s">
        <v>1345</v>
      </c>
      <c r="C792" s="33" t="s">
        <v>3565</v>
      </c>
      <c r="D792" s="34" t="s">
        <v>4619</v>
      </c>
      <c r="E792" s="4" t="s">
        <v>5238</v>
      </c>
      <c r="F792" s="35"/>
      <c r="G792" s="407"/>
      <c r="H792" s="24"/>
    </row>
    <row r="793" spans="2:8" ht="33">
      <c r="B793" s="32" t="s">
        <v>2944</v>
      </c>
      <c r="C793" s="33" t="s">
        <v>3566</v>
      </c>
      <c r="D793" s="34" t="s">
        <v>4619</v>
      </c>
      <c r="E793" s="4" t="s">
        <v>5238</v>
      </c>
      <c r="F793" s="35"/>
      <c r="G793" s="407"/>
      <c r="H793" s="24"/>
    </row>
    <row r="794" spans="2:8">
      <c r="B794" s="32" t="s">
        <v>2946</v>
      </c>
      <c r="C794" s="33" t="s">
        <v>3567</v>
      </c>
      <c r="D794" s="34" t="s">
        <v>4619</v>
      </c>
      <c r="E794" s="4" t="s">
        <v>5238</v>
      </c>
      <c r="F794" s="35"/>
      <c r="G794" s="407"/>
      <c r="H794" s="24"/>
    </row>
    <row r="795" spans="2:8">
      <c r="B795" s="32" t="s">
        <v>1348</v>
      </c>
      <c r="C795" s="33" t="s">
        <v>3568</v>
      </c>
      <c r="D795" s="34" t="s">
        <v>4619</v>
      </c>
      <c r="E795" s="4" t="s">
        <v>5238</v>
      </c>
      <c r="F795" s="35"/>
      <c r="G795" s="407"/>
      <c r="H795" s="24"/>
    </row>
    <row r="796" spans="2:8">
      <c r="B796" s="32" t="s">
        <v>2949</v>
      </c>
      <c r="C796" s="33" t="s">
        <v>3569</v>
      </c>
      <c r="D796" s="34" t="s">
        <v>4619</v>
      </c>
      <c r="E796" s="4" t="s">
        <v>5238</v>
      </c>
      <c r="F796" s="35"/>
      <c r="G796" s="407"/>
      <c r="H796" s="24"/>
    </row>
    <row r="797" spans="2:8">
      <c r="B797" s="32" t="s">
        <v>1350</v>
      </c>
      <c r="C797" s="33" t="s">
        <v>3570</v>
      </c>
      <c r="D797" s="34" t="s">
        <v>5196</v>
      </c>
      <c r="E797" s="4" t="s">
        <v>5240</v>
      </c>
      <c r="F797" s="35"/>
      <c r="G797" s="407"/>
      <c r="H797" s="24"/>
    </row>
    <row r="798" spans="2:8">
      <c r="B798" s="32" t="s">
        <v>1351</v>
      </c>
      <c r="C798" s="33" t="s">
        <v>3571</v>
      </c>
      <c r="D798" s="34" t="s">
        <v>4619</v>
      </c>
      <c r="E798" s="4" t="s">
        <v>5238</v>
      </c>
      <c r="F798" s="35"/>
      <c r="G798" s="407"/>
      <c r="H798" s="24"/>
    </row>
    <row r="799" spans="2:8">
      <c r="B799" s="32" t="s">
        <v>2953</v>
      </c>
      <c r="C799" s="33" t="s">
        <v>3572</v>
      </c>
      <c r="D799" s="34" t="s">
        <v>4619</v>
      </c>
      <c r="E799" s="4" t="s">
        <v>5238</v>
      </c>
      <c r="F799" s="35"/>
      <c r="G799" s="407"/>
      <c r="H799" s="24"/>
    </row>
    <row r="800" spans="2:8" ht="17.25" thickBot="1">
      <c r="B800" s="32" t="s">
        <v>2955</v>
      </c>
      <c r="C800" s="33" t="s">
        <v>3573</v>
      </c>
      <c r="D800" s="34" t="s">
        <v>4619</v>
      </c>
      <c r="E800" s="4" t="s">
        <v>5238</v>
      </c>
      <c r="F800" s="35"/>
      <c r="G800" s="408"/>
      <c r="H800" s="24"/>
    </row>
    <row r="801" spans="2:8" ht="20.100000000000001" customHeight="1" thickBot="1">
      <c r="B801" s="400" t="s">
        <v>5207</v>
      </c>
      <c r="C801" s="401"/>
      <c r="D801" s="402"/>
      <c r="E801" s="403"/>
      <c r="F801" s="403"/>
      <c r="G801" s="404"/>
      <c r="H801" s="24"/>
    </row>
    <row r="802" spans="2:8" ht="20.100000000000001" customHeight="1" thickBot="1">
      <c r="B802" s="400" t="s">
        <v>5208</v>
      </c>
      <c r="C802" s="401"/>
      <c r="D802" s="402"/>
      <c r="E802" s="403"/>
      <c r="F802" s="403"/>
      <c r="G802" s="404"/>
      <c r="H802" s="24"/>
    </row>
    <row r="803" spans="2:8">
      <c r="B803" s="25" t="s">
        <v>1606</v>
      </c>
      <c r="C803" s="26" t="s">
        <v>3574</v>
      </c>
      <c r="D803" s="354" t="s">
        <v>4619</v>
      </c>
      <c r="E803" s="30" t="s">
        <v>5241</v>
      </c>
      <c r="F803" s="29"/>
      <c r="G803" s="406" t="s">
        <v>5251</v>
      </c>
      <c r="H803" s="24"/>
    </row>
    <row r="804" spans="2:8">
      <c r="B804" s="32" t="s">
        <v>1608</v>
      </c>
      <c r="C804" s="33" t="s">
        <v>3575</v>
      </c>
      <c r="D804" s="34" t="s">
        <v>5210</v>
      </c>
      <c r="E804" s="4" t="s">
        <v>5241</v>
      </c>
      <c r="F804" s="35"/>
      <c r="G804" s="407"/>
      <c r="H804" s="24"/>
    </row>
    <row r="805" spans="2:8">
      <c r="B805" s="32" t="s">
        <v>1610</v>
      </c>
      <c r="C805" s="33" t="s">
        <v>3576</v>
      </c>
      <c r="D805" s="34" t="s">
        <v>4619</v>
      </c>
      <c r="E805" s="4" t="s">
        <v>5241</v>
      </c>
      <c r="F805" s="35"/>
      <c r="G805" s="407"/>
      <c r="H805" s="24"/>
    </row>
    <row r="806" spans="2:8" ht="33">
      <c r="B806" s="32" t="s">
        <v>1612</v>
      </c>
      <c r="C806" s="33" t="s">
        <v>3577</v>
      </c>
      <c r="D806" s="34" t="s">
        <v>4719</v>
      </c>
      <c r="E806" s="4" t="s">
        <v>5243</v>
      </c>
      <c r="F806" s="35"/>
      <c r="G806" s="407"/>
      <c r="H806" s="24"/>
    </row>
    <row r="807" spans="2:8">
      <c r="B807" s="32" t="s">
        <v>2961</v>
      </c>
      <c r="C807" s="33" t="s">
        <v>3578</v>
      </c>
      <c r="D807" s="34" t="s">
        <v>4619</v>
      </c>
      <c r="E807" s="4" t="s">
        <v>5241</v>
      </c>
      <c r="F807" s="35"/>
      <c r="G807" s="407"/>
      <c r="H807" s="24"/>
    </row>
    <row r="808" spans="2:8" ht="33">
      <c r="B808" s="32" t="s">
        <v>1615</v>
      </c>
      <c r="C808" s="33" t="s">
        <v>3579</v>
      </c>
      <c r="D808" s="34" t="s">
        <v>4742</v>
      </c>
      <c r="E808" s="4" t="s">
        <v>5241</v>
      </c>
      <c r="F808" s="35"/>
      <c r="G808" s="407"/>
      <c r="H808" s="24"/>
    </row>
    <row r="809" spans="2:8" ht="33">
      <c r="B809" s="32" t="s">
        <v>2964</v>
      </c>
      <c r="C809" s="33" t="s">
        <v>3580</v>
      </c>
      <c r="D809" s="34" t="s">
        <v>4619</v>
      </c>
      <c r="E809" s="4" t="s">
        <v>5241</v>
      </c>
      <c r="F809" s="35"/>
      <c r="G809" s="407"/>
      <c r="H809" s="24"/>
    </row>
    <row r="810" spans="2:8" ht="33">
      <c r="B810" s="32" t="s">
        <v>2966</v>
      </c>
      <c r="C810" s="33" t="s">
        <v>3581</v>
      </c>
      <c r="D810" s="34" t="s">
        <v>5196</v>
      </c>
      <c r="E810" s="4" t="s">
        <v>5241</v>
      </c>
      <c r="F810" s="35"/>
      <c r="G810" s="407"/>
      <c r="H810" s="24"/>
    </row>
    <row r="811" spans="2:8" ht="33">
      <c r="B811" s="32" t="s">
        <v>2968</v>
      </c>
      <c r="C811" s="33" t="s">
        <v>3582</v>
      </c>
      <c r="D811" s="34" t="s">
        <v>4742</v>
      </c>
      <c r="E811" s="4" t="s">
        <v>5241</v>
      </c>
      <c r="F811" s="35"/>
      <c r="G811" s="407"/>
      <c r="H811" s="24"/>
    </row>
    <row r="812" spans="2:8" ht="33">
      <c r="B812" s="32" t="s">
        <v>1620</v>
      </c>
      <c r="C812" s="33" t="s">
        <v>3583</v>
      </c>
      <c r="D812" s="34" t="s">
        <v>4619</v>
      </c>
      <c r="E812" s="4" t="s">
        <v>5241</v>
      </c>
      <c r="F812" s="35"/>
      <c r="G812" s="407"/>
      <c r="H812" s="24"/>
    </row>
    <row r="813" spans="2:8">
      <c r="B813" s="32" t="s">
        <v>2971</v>
      </c>
      <c r="C813" s="33" t="s">
        <v>3584</v>
      </c>
      <c r="D813" s="34" t="s">
        <v>5244</v>
      </c>
      <c r="E813" s="4" t="s">
        <v>5241</v>
      </c>
      <c r="F813" s="35"/>
      <c r="G813" s="407"/>
      <c r="H813" s="24"/>
    </row>
    <row r="814" spans="2:8" ht="33">
      <c r="B814" s="32" t="s">
        <v>1623</v>
      </c>
      <c r="C814" s="33" t="s">
        <v>3585</v>
      </c>
      <c r="D814" s="34" t="s">
        <v>4719</v>
      </c>
      <c r="E814" s="4" t="s">
        <v>5243</v>
      </c>
      <c r="F814" s="35"/>
      <c r="G814" s="407"/>
      <c r="H814" s="24"/>
    </row>
    <row r="815" spans="2:8">
      <c r="B815" s="32" t="s">
        <v>2974</v>
      </c>
      <c r="C815" s="33" t="s">
        <v>3586</v>
      </c>
      <c r="D815" s="34" t="s">
        <v>4619</v>
      </c>
      <c r="E815" s="4" t="s">
        <v>5241</v>
      </c>
      <c r="F815" s="35"/>
      <c r="G815" s="407"/>
      <c r="H815" s="24"/>
    </row>
    <row r="816" spans="2:8" ht="33">
      <c r="B816" s="32" t="s">
        <v>1626</v>
      </c>
      <c r="C816" s="33" t="s">
        <v>3587</v>
      </c>
      <c r="D816" s="34" t="s">
        <v>4742</v>
      </c>
      <c r="E816" s="4" t="s">
        <v>5241</v>
      </c>
      <c r="F816" s="35"/>
      <c r="G816" s="407"/>
      <c r="H816" s="24"/>
    </row>
    <row r="817" spans="2:8" ht="33">
      <c r="B817" s="32" t="s">
        <v>2977</v>
      </c>
      <c r="C817" s="33" t="s">
        <v>3588</v>
      </c>
      <c r="D817" s="34" t="s">
        <v>4619</v>
      </c>
      <c r="E817" s="4" t="s">
        <v>5241</v>
      </c>
      <c r="F817" s="35"/>
      <c r="G817" s="407"/>
      <c r="H817" s="24"/>
    </row>
    <row r="818" spans="2:8" ht="33">
      <c r="B818" s="32" t="s">
        <v>2979</v>
      </c>
      <c r="C818" s="33" t="s">
        <v>3589</v>
      </c>
      <c r="D818" s="34" t="s">
        <v>5196</v>
      </c>
      <c r="E818" s="4" t="s">
        <v>5241</v>
      </c>
      <c r="F818" s="35"/>
      <c r="G818" s="407"/>
      <c r="H818" s="24"/>
    </row>
    <row r="819" spans="2:8" ht="33">
      <c r="B819" s="32" t="s">
        <v>2981</v>
      </c>
      <c r="C819" s="33" t="s">
        <v>3590</v>
      </c>
      <c r="D819" s="34" t="s">
        <v>4742</v>
      </c>
      <c r="E819" s="4" t="s">
        <v>5241</v>
      </c>
      <c r="F819" s="35"/>
      <c r="G819" s="407"/>
      <c r="H819" s="24"/>
    </row>
    <row r="820" spans="2:8" ht="33">
      <c r="B820" s="32" t="s">
        <v>1631</v>
      </c>
      <c r="C820" s="33" t="s">
        <v>3591</v>
      </c>
      <c r="D820" s="34" t="s">
        <v>4619</v>
      </c>
      <c r="E820" s="4" t="s">
        <v>5241</v>
      </c>
      <c r="F820" s="35"/>
      <c r="G820" s="407"/>
      <c r="H820" s="24"/>
    </row>
    <row r="821" spans="2:8">
      <c r="B821" s="32" t="s">
        <v>2984</v>
      </c>
      <c r="C821" s="33" t="s">
        <v>3592</v>
      </c>
      <c r="D821" s="34" t="s">
        <v>5244</v>
      </c>
      <c r="E821" s="4" t="s">
        <v>5241</v>
      </c>
      <c r="F821" s="35"/>
      <c r="G821" s="407"/>
      <c r="H821" s="24"/>
    </row>
    <row r="822" spans="2:8" ht="33">
      <c r="B822" s="32" t="s">
        <v>1634</v>
      </c>
      <c r="C822" s="33" t="s">
        <v>3593</v>
      </c>
      <c r="D822" s="34" t="s">
        <v>4719</v>
      </c>
      <c r="E822" s="4" t="s">
        <v>5243</v>
      </c>
      <c r="F822" s="35"/>
      <c r="G822" s="407"/>
      <c r="H822" s="24"/>
    </row>
    <row r="823" spans="2:8">
      <c r="B823" s="32" t="s">
        <v>2987</v>
      </c>
      <c r="C823" s="33" t="s">
        <v>3594</v>
      </c>
      <c r="D823" s="34" t="s">
        <v>4619</v>
      </c>
      <c r="E823" s="4" t="s">
        <v>5241</v>
      </c>
      <c r="F823" s="35"/>
      <c r="G823" s="407"/>
      <c r="H823" s="24"/>
    </row>
    <row r="824" spans="2:8" ht="33">
      <c r="B824" s="32" t="s">
        <v>1637</v>
      </c>
      <c r="C824" s="33" t="s">
        <v>3595</v>
      </c>
      <c r="D824" s="34" t="s">
        <v>4742</v>
      </c>
      <c r="E824" s="4" t="s">
        <v>5241</v>
      </c>
      <c r="F824" s="35"/>
      <c r="G824" s="407"/>
      <c r="H824" s="24"/>
    </row>
    <row r="825" spans="2:8" ht="33">
      <c r="B825" s="32" t="s">
        <v>2990</v>
      </c>
      <c r="C825" s="33" t="s">
        <v>3596</v>
      </c>
      <c r="D825" s="34" t="s">
        <v>4619</v>
      </c>
      <c r="E825" s="4" t="s">
        <v>5241</v>
      </c>
      <c r="F825" s="35"/>
      <c r="G825" s="407"/>
      <c r="H825" s="24"/>
    </row>
    <row r="826" spans="2:8" ht="33">
      <c r="B826" s="32" t="s">
        <v>2992</v>
      </c>
      <c r="C826" s="33" t="s">
        <v>3597</v>
      </c>
      <c r="D826" s="34" t="s">
        <v>5196</v>
      </c>
      <c r="E826" s="4" t="s">
        <v>5241</v>
      </c>
      <c r="F826" s="35"/>
      <c r="G826" s="407"/>
      <c r="H826" s="24"/>
    </row>
    <row r="827" spans="2:8" ht="33">
      <c r="B827" s="32" t="s">
        <v>2994</v>
      </c>
      <c r="C827" s="33" t="s">
        <v>3598</v>
      </c>
      <c r="D827" s="34" t="s">
        <v>4742</v>
      </c>
      <c r="E827" s="4" t="s">
        <v>5241</v>
      </c>
      <c r="F827" s="35"/>
      <c r="G827" s="407"/>
      <c r="H827" s="24"/>
    </row>
    <row r="828" spans="2:8" ht="33">
      <c r="B828" s="32" t="s">
        <v>1642</v>
      </c>
      <c r="C828" s="33" t="s">
        <v>3599</v>
      </c>
      <c r="D828" s="34" t="s">
        <v>4619</v>
      </c>
      <c r="E828" s="4" t="s">
        <v>5241</v>
      </c>
      <c r="F828" s="35"/>
      <c r="G828" s="407"/>
      <c r="H828" s="24"/>
    </row>
    <row r="829" spans="2:8" ht="17.25" thickBot="1">
      <c r="B829" s="32" t="s">
        <v>2997</v>
      </c>
      <c r="C829" s="33" t="s">
        <v>3600</v>
      </c>
      <c r="D829" s="34" t="s">
        <v>5244</v>
      </c>
      <c r="E829" s="4" t="s">
        <v>5241</v>
      </c>
      <c r="F829" s="35"/>
      <c r="G829" s="408"/>
      <c r="H829" s="24"/>
    </row>
    <row r="830" spans="2:8" ht="20.100000000000001" customHeight="1" thickBot="1">
      <c r="B830" s="400" t="s">
        <v>5226</v>
      </c>
      <c r="C830" s="401"/>
      <c r="D830" s="402"/>
      <c r="E830" s="403"/>
      <c r="F830" s="403"/>
      <c r="G830" s="404"/>
      <c r="H830" s="24"/>
    </row>
    <row r="831" spans="2:8">
      <c r="B831" s="25" t="s">
        <v>2999</v>
      </c>
      <c r="C831" s="26" t="s">
        <v>3601</v>
      </c>
      <c r="D831" s="354" t="s">
        <v>5244</v>
      </c>
      <c r="E831" s="30" t="s">
        <v>5238</v>
      </c>
      <c r="F831" s="29"/>
      <c r="G831" s="406" t="s">
        <v>5252</v>
      </c>
      <c r="H831" s="24"/>
    </row>
    <row r="832" spans="2:8" ht="30" customHeight="1">
      <c r="B832" s="32" t="s">
        <v>1646</v>
      </c>
      <c r="C832" s="33" t="s">
        <v>3602</v>
      </c>
      <c r="D832" s="34" t="s">
        <v>4619</v>
      </c>
      <c r="E832" s="4" t="s">
        <v>5238</v>
      </c>
      <c r="F832" s="35"/>
      <c r="G832" s="407"/>
      <c r="H832" s="24"/>
    </row>
    <row r="833" spans="2:8">
      <c r="B833" s="32" t="s">
        <v>1648</v>
      </c>
      <c r="C833" s="33" t="s">
        <v>3603</v>
      </c>
      <c r="D833" s="34" t="s">
        <v>5210</v>
      </c>
      <c r="E833" s="4" t="s">
        <v>5238</v>
      </c>
      <c r="F833" s="35"/>
      <c r="G833" s="407"/>
      <c r="H833" s="24"/>
    </row>
    <row r="834" spans="2:8">
      <c r="B834" s="32" t="s">
        <v>1650</v>
      </c>
      <c r="C834" s="33" t="s">
        <v>3604</v>
      </c>
      <c r="D834" s="34" t="s">
        <v>4619</v>
      </c>
      <c r="E834" s="4" t="s">
        <v>5238</v>
      </c>
      <c r="F834" s="35"/>
      <c r="G834" s="407"/>
      <c r="H834" s="24"/>
    </row>
    <row r="835" spans="2:8" ht="33">
      <c r="B835" s="32" t="s">
        <v>1652</v>
      </c>
      <c r="C835" s="33" t="s">
        <v>3605</v>
      </c>
      <c r="D835" s="34" t="s">
        <v>4719</v>
      </c>
      <c r="E835" s="4" t="s">
        <v>5240</v>
      </c>
      <c r="F835" s="35"/>
      <c r="G835" s="407"/>
      <c r="H835" s="24"/>
    </row>
    <row r="836" spans="2:8">
      <c r="B836" s="32" t="s">
        <v>3005</v>
      </c>
      <c r="C836" s="33" t="s">
        <v>3606</v>
      </c>
      <c r="D836" s="34" t="s">
        <v>4619</v>
      </c>
      <c r="E836" s="4" t="s">
        <v>5238</v>
      </c>
      <c r="F836" s="35"/>
      <c r="G836" s="407"/>
      <c r="H836" s="24"/>
    </row>
    <row r="837" spans="2:8" ht="33">
      <c r="B837" s="32" t="s">
        <v>1655</v>
      </c>
      <c r="C837" s="33" t="s">
        <v>3607</v>
      </c>
      <c r="D837" s="34" t="s">
        <v>4742</v>
      </c>
      <c r="E837" s="4" t="s">
        <v>5238</v>
      </c>
      <c r="F837" s="35"/>
      <c r="G837" s="407"/>
      <c r="H837" s="24"/>
    </row>
    <row r="838" spans="2:8" ht="33">
      <c r="B838" s="32" t="s">
        <v>3008</v>
      </c>
      <c r="C838" s="33" t="s">
        <v>3608</v>
      </c>
      <c r="D838" s="34" t="s">
        <v>4619</v>
      </c>
      <c r="E838" s="4" t="s">
        <v>5238</v>
      </c>
      <c r="F838" s="35"/>
      <c r="G838" s="407"/>
      <c r="H838" s="24"/>
    </row>
    <row r="839" spans="2:8" ht="33">
      <c r="B839" s="32" t="s">
        <v>3010</v>
      </c>
      <c r="C839" s="33" t="s">
        <v>3609</v>
      </c>
      <c r="D839" s="34" t="s">
        <v>5196</v>
      </c>
      <c r="E839" s="4" t="s">
        <v>5238</v>
      </c>
      <c r="F839" s="35"/>
      <c r="G839" s="407"/>
      <c r="H839" s="24"/>
    </row>
    <row r="840" spans="2:8" ht="33">
      <c r="B840" s="32" t="s">
        <v>3012</v>
      </c>
      <c r="C840" s="33" t="s">
        <v>3610</v>
      </c>
      <c r="D840" s="34" t="s">
        <v>4742</v>
      </c>
      <c r="E840" s="4" t="s">
        <v>5238</v>
      </c>
      <c r="F840" s="35"/>
      <c r="G840" s="407"/>
      <c r="H840" s="24"/>
    </row>
    <row r="841" spans="2:8" ht="33">
      <c r="B841" s="32" t="s">
        <v>1660</v>
      </c>
      <c r="C841" s="33" t="s">
        <v>3611</v>
      </c>
      <c r="D841" s="34" t="s">
        <v>4619</v>
      </c>
      <c r="E841" s="4" t="s">
        <v>5238</v>
      </c>
      <c r="F841" s="35"/>
      <c r="G841" s="407"/>
      <c r="H841" s="24"/>
    </row>
    <row r="842" spans="2:8">
      <c r="B842" s="32" t="s">
        <v>3015</v>
      </c>
      <c r="C842" s="33" t="s">
        <v>3612</v>
      </c>
      <c r="D842" s="34" t="s">
        <v>5244</v>
      </c>
      <c r="E842" s="4" t="s">
        <v>5238</v>
      </c>
      <c r="F842" s="35"/>
      <c r="G842" s="407"/>
      <c r="H842" s="24"/>
    </row>
    <row r="843" spans="2:8" ht="33">
      <c r="B843" s="32" t="s">
        <v>1663</v>
      </c>
      <c r="C843" s="33" t="s">
        <v>3613</v>
      </c>
      <c r="D843" s="34" t="s">
        <v>4719</v>
      </c>
      <c r="E843" s="4" t="s">
        <v>5240</v>
      </c>
      <c r="F843" s="35"/>
      <c r="G843" s="407"/>
      <c r="H843" s="24"/>
    </row>
    <row r="844" spans="2:8">
      <c r="B844" s="32" t="s">
        <v>3018</v>
      </c>
      <c r="C844" s="33" t="s">
        <v>3614</v>
      </c>
      <c r="D844" s="34" t="s">
        <v>4619</v>
      </c>
      <c r="E844" s="4" t="s">
        <v>5238</v>
      </c>
      <c r="F844" s="35"/>
      <c r="G844" s="407"/>
      <c r="H844" s="24"/>
    </row>
    <row r="845" spans="2:8" ht="33">
      <c r="B845" s="32" t="s">
        <v>1666</v>
      </c>
      <c r="C845" s="33" t="s">
        <v>3615</v>
      </c>
      <c r="D845" s="34" t="s">
        <v>4742</v>
      </c>
      <c r="E845" s="4" t="s">
        <v>5238</v>
      </c>
      <c r="F845" s="35"/>
      <c r="G845" s="407"/>
      <c r="H845" s="24"/>
    </row>
    <row r="846" spans="2:8" ht="33">
      <c r="B846" s="32" t="s">
        <v>3021</v>
      </c>
      <c r="C846" s="33" t="s">
        <v>3616</v>
      </c>
      <c r="D846" s="34" t="s">
        <v>4619</v>
      </c>
      <c r="E846" s="4" t="s">
        <v>5238</v>
      </c>
      <c r="F846" s="35"/>
      <c r="G846" s="407"/>
      <c r="H846" s="24"/>
    </row>
    <row r="847" spans="2:8" ht="33">
      <c r="B847" s="32" t="s">
        <v>3023</v>
      </c>
      <c r="C847" s="33" t="s">
        <v>3617</v>
      </c>
      <c r="D847" s="34" t="s">
        <v>5196</v>
      </c>
      <c r="E847" s="4" t="s">
        <v>5238</v>
      </c>
      <c r="F847" s="35"/>
      <c r="G847" s="407"/>
      <c r="H847" s="24"/>
    </row>
    <row r="848" spans="2:8" ht="33">
      <c r="B848" s="32" t="s">
        <v>3025</v>
      </c>
      <c r="C848" s="33" t="s">
        <v>3618</v>
      </c>
      <c r="D848" s="34" t="s">
        <v>4742</v>
      </c>
      <c r="E848" s="4" t="s">
        <v>5238</v>
      </c>
      <c r="F848" s="35"/>
      <c r="G848" s="407"/>
      <c r="H848" s="24"/>
    </row>
    <row r="849" spans="2:8" ht="33">
      <c r="B849" s="32" t="s">
        <v>1671</v>
      </c>
      <c r="C849" s="33" t="s">
        <v>3619</v>
      </c>
      <c r="D849" s="34" t="s">
        <v>4619</v>
      </c>
      <c r="E849" s="4" t="s">
        <v>5238</v>
      </c>
      <c r="F849" s="35"/>
      <c r="G849" s="407"/>
      <c r="H849" s="24"/>
    </row>
    <row r="850" spans="2:8">
      <c r="B850" s="32" t="s">
        <v>3028</v>
      </c>
      <c r="C850" s="33" t="s">
        <v>3620</v>
      </c>
      <c r="D850" s="34" t="s">
        <v>5244</v>
      </c>
      <c r="E850" s="4" t="s">
        <v>5238</v>
      </c>
      <c r="F850" s="35"/>
      <c r="G850" s="407"/>
      <c r="H850" s="24"/>
    </row>
    <row r="851" spans="2:8" ht="33">
      <c r="B851" s="32" t="s">
        <v>1674</v>
      </c>
      <c r="C851" s="33" t="s">
        <v>3621</v>
      </c>
      <c r="D851" s="34" t="s">
        <v>4719</v>
      </c>
      <c r="E851" s="4" t="s">
        <v>5240</v>
      </c>
      <c r="F851" s="35"/>
      <c r="G851" s="407"/>
      <c r="H851" s="24"/>
    </row>
    <row r="852" spans="2:8">
      <c r="B852" s="32" t="s">
        <v>3031</v>
      </c>
      <c r="C852" s="33" t="s">
        <v>3622</v>
      </c>
      <c r="D852" s="34" t="s">
        <v>4619</v>
      </c>
      <c r="E852" s="4" t="s">
        <v>5238</v>
      </c>
      <c r="F852" s="35"/>
      <c r="G852" s="407"/>
      <c r="H852" s="24"/>
    </row>
    <row r="853" spans="2:8" ht="33">
      <c r="B853" s="32" t="s">
        <v>1677</v>
      </c>
      <c r="C853" s="33" t="s">
        <v>3623</v>
      </c>
      <c r="D853" s="34" t="s">
        <v>4742</v>
      </c>
      <c r="E853" s="4" t="s">
        <v>5238</v>
      </c>
      <c r="F853" s="35"/>
      <c r="G853" s="407"/>
      <c r="H853" s="24"/>
    </row>
    <row r="854" spans="2:8" ht="33">
      <c r="B854" s="32" t="s">
        <v>3034</v>
      </c>
      <c r="C854" s="33" t="s">
        <v>3624</v>
      </c>
      <c r="D854" s="34" t="s">
        <v>4619</v>
      </c>
      <c r="E854" s="4" t="s">
        <v>5238</v>
      </c>
      <c r="F854" s="35"/>
      <c r="G854" s="407"/>
      <c r="H854" s="24"/>
    </row>
    <row r="855" spans="2:8" ht="33">
      <c r="B855" s="32" t="s">
        <v>3036</v>
      </c>
      <c r="C855" s="33" t="s">
        <v>3625</v>
      </c>
      <c r="D855" s="34" t="s">
        <v>5196</v>
      </c>
      <c r="E855" s="4" t="s">
        <v>5238</v>
      </c>
      <c r="F855" s="35"/>
      <c r="G855" s="407"/>
      <c r="H855" s="24"/>
    </row>
    <row r="856" spans="2:8" ht="33">
      <c r="B856" s="32" t="s">
        <v>3038</v>
      </c>
      <c r="C856" s="33" t="s">
        <v>3626</v>
      </c>
      <c r="D856" s="34" t="s">
        <v>4742</v>
      </c>
      <c r="E856" s="4" t="s">
        <v>5238</v>
      </c>
      <c r="F856" s="35"/>
      <c r="G856" s="407"/>
      <c r="H856" s="24"/>
    </row>
    <row r="857" spans="2:8" ht="33">
      <c r="B857" s="32" t="s">
        <v>1682</v>
      </c>
      <c r="C857" s="33" t="s">
        <v>3627</v>
      </c>
      <c r="D857" s="34" t="s">
        <v>4619</v>
      </c>
      <c r="E857" s="4" t="s">
        <v>5238</v>
      </c>
      <c r="F857" s="35"/>
      <c r="G857" s="407"/>
      <c r="H857" s="24"/>
    </row>
    <row r="858" spans="2:8" ht="17.25" thickBot="1">
      <c r="B858" s="32" t="s">
        <v>3041</v>
      </c>
      <c r="C858" s="33" t="s">
        <v>3628</v>
      </c>
      <c r="D858" s="34" t="s">
        <v>5244</v>
      </c>
      <c r="E858" s="4" t="s">
        <v>5238</v>
      </c>
      <c r="F858" s="35"/>
      <c r="G858" s="408"/>
      <c r="H858" s="24"/>
    </row>
    <row r="859" spans="2:8" ht="20.100000000000001" customHeight="1" thickBot="1">
      <c r="B859" s="400" t="s">
        <v>5229</v>
      </c>
      <c r="C859" s="401"/>
      <c r="D859" s="402"/>
      <c r="E859" s="403"/>
      <c r="F859" s="403"/>
      <c r="G859" s="404"/>
      <c r="H859" s="24"/>
    </row>
    <row r="860" spans="2:8" ht="30" customHeight="1">
      <c r="B860" s="25" t="s">
        <v>3043</v>
      </c>
      <c r="C860" s="26" t="s">
        <v>3629</v>
      </c>
      <c r="D860" s="354" t="s">
        <v>5244</v>
      </c>
      <c r="E860" s="30" t="s">
        <v>5238</v>
      </c>
      <c r="F860" s="29"/>
      <c r="G860" s="406" t="s">
        <v>5254</v>
      </c>
      <c r="H860" s="24"/>
    </row>
    <row r="861" spans="2:8">
      <c r="B861" s="32" t="s">
        <v>1686</v>
      </c>
      <c r="C861" s="33" t="s">
        <v>3630</v>
      </c>
      <c r="D861" s="34" t="s">
        <v>4619</v>
      </c>
      <c r="E861" s="4" t="s">
        <v>5238</v>
      </c>
      <c r="F861" s="35"/>
      <c r="G861" s="407"/>
      <c r="H861" s="24"/>
    </row>
    <row r="862" spans="2:8">
      <c r="B862" s="32" t="s">
        <v>1688</v>
      </c>
      <c r="C862" s="33" t="s">
        <v>3631</v>
      </c>
      <c r="D862" s="34" t="s">
        <v>5210</v>
      </c>
      <c r="E862" s="4" t="s">
        <v>5238</v>
      </c>
      <c r="F862" s="35"/>
      <c r="G862" s="407"/>
      <c r="H862" s="24"/>
    </row>
    <row r="863" spans="2:8">
      <c r="B863" s="32" t="s">
        <v>1690</v>
      </c>
      <c r="C863" s="33" t="s">
        <v>3632</v>
      </c>
      <c r="D863" s="34" t="s">
        <v>4619</v>
      </c>
      <c r="E863" s="4" t="s">
        <v>5238</v>
      </c>
      <c r="F863" s="35"/>
      <c r="G863" s="407"/>
      <c r="H863" s="24"/>
    </row>
    <row r="864" spans="2:8" ht="33">
      <c r="B864" s="32" t="s">
        <v>1692</v>
      </c>
      <c r="C864" s="33" t="s">
        <v>3633</v>
      </c>
      <c r="D864" s="34" t="s">
        <v>4719</v>
      </c>
      <c r="E864" s="4" t="s">
        <v>5240</v>
      </c>
      <c r="F864" s="35"/>
      <c r="G864" s="407"/>
      <c r="H864" s="24"/>
    </row>
    <row r="865" spans="2:8">
      <c r="B865" s="32" t="s">
        <v>3049</v>
      </c>
      <c r="C865" s="33" t="s">
        <v>3634</v>
      </c>
      <c r="D865" s="34" t="s">
        <v>4619</v>
      </c>
      <c r="E865" s="4" t="s">
        <v>5238</v>
      </c>
      <c r="F865" s="35"/>
      <c r="G865" s="407"/>
      <c r="H865" s="24"/>
    </row>
    <row r="866" spans="2:8" ht="33">
      <c r="B866" s="32" t="s">
        <v>1695</v>
      </c>
      <c r="C866" s="33" t="s">
        <v>3635</v>
      </c>
      <c r="D866" s="34" t="s">
        <v>4742</v>
      </c>
      <c r="E866" s="4" t="s">
        <v>5238</v>
      </c>
      <c r="F866" s="35"/>
      <c r="G866" s="407"/>
      <c r="H866" s="24"/>
    </row>
    <row r="867" spans="2:8" ht="33">
      <c r="B867" s="32" t="s">
        <v>3052</v>
      </c>
      <c r="C867" s="33" t="s">
        <v>3636</v>
      </c>
      <c r="D867" s="34" t="s">
        <v>4619</v>
      </c>
      <c r="E867" s="4" t="s">
        <v>5238</v>
      </c>
      <c r="F867" s="35"/>
      <c r="G867" s="407"/>
      <c r="H867" s="24"/>
    </row>
    <row r="868" spans="2:8" ht="33">
      <c r="B868" s="32" t="s">
        <v>3054</v>
      </c>
      <c r="C868" s="33" t="s">
        <v>3637</v>
      </c>
      <c r="D868" s="34" t="s">
        <v>5196</v>
      </c>
      <c r="E868" s="4" t="s">
        <v>5238</v>
      </c>
      <c r="F868" s="35"/>
      <c r="G868" s="407"/>
      <c r="H868" s="24"/>
    </row>
    <row r="869" spans="2:8" ht="33">
      <c r="B869" s="32" t="s">
        <v>3056</v>
      </c>
      <c r="C869" s="33" t="s">
        <v>3638</v>
      </c>
      <c r="D869" s="34" t="s">
        <v>4742</v>
      </c>
      <c r="E869" s="4" t="s">
        <v>5238</v>
      </c>
      <c r="F869" s="35"/>
      <c r="G869" s="407"/>
      <c r="H869" s="24"/>
    </row>
    <row r="870" spans="2:8" ht="33">
      <c r="B870" s="32" t="s">
        <v>1700</v>
      </c>
      <c r="C870" s="33" t="s">
        <v>3639</v>
      </c>
      <c r="D870" s="34" t="s">
        <v>4619</v>
      </c>
      <c r="E870" s="4" t="s">
        <v>5238</v>
      </c>
      <c r="F870" s="35"/>
      <c r="G870" s="407"/>
      <c r="H870" s="24"/>
    </row>
    <row r="871" spans="2:8">
      <c r="B871" s="32" t="s">
        <v>3059</v>
      </c>
      <c r="C871" s="33" t="s">
        <v>3640</v>
      </c>
      <c r="D871" s="34" t="s">
        <v>5244</v>
      </c>
      <c r="E871" s="4" t="s">
        <v>5238</v>
      </c>
      <c r="F871" s="35"/>
      <c r="G871" s="407"/>
      <c r="H871" s="24"/>
    </row>
    <row r="872" spans="2:8" ht="33">
      <c r="B872" s="32" t="s">
        <v>1703</v>
      </c>
      <c r="C872" s="33" t="s">
        <v>3641</v>
      </c>
      <c r="D872" s="34" t="s">
        <v>4719</v>
      </c>
      <c r="E872" s="4" t="s">
        <v>5240</v>
      </c>
      <c r="F872" s="35"/>
      <c r="G872" s="407"/>
      <c r="H872" s="24"/>
    </row>
    <row r="873" spans="2:8">
      <c r="B873" s="32" t="s">
        <v>3062</v>
      </c>
      <c r="C873" s="33" t="s">
        <v>3642</v>
      </c>
      <c r="D873" s="34" t="s">
        <v>4619</v>
      </c>
      <c r="E873" s="4" t="s">
        <v>5238</v>
      </c>
      <c r="F873" s="35"/>
      <c r="G873" s="407"/>
      <c r="H873" s="24"/>
    </row>
    <row r="874" spans="2:8" ht="33">
      <c r="B874" s="32" t="s">
        <v>1706</v>
      </c>
      <c r="C874" s="33" t="s">
        <v>3643</v>
      </c>
      <c r="D874" s="34" t="s">
        <v>4742</v>
      </c>
      <c r="E874" s="4" t="s">
        <v>5238</v>
      </c>
      <c r="F874" s="35"/>
      <c r="G874" s="407"/>
      <c r="H874" s="24"/>
    </row>
    <row r="875" spans="2:8" ht="33">
      <c r="B875" s="32" t="s">
        <v>3065</v>
      </c>
      <c r="C875" s="33" t="s">
        <v>3644</v>
      </c>
      <c r="D875" s="34" t="s">
        <v>4619</v>
      </c>
      <c r="E875" s="4" t="s">
        <v>5238</v>
      </c>
      <c r="F875" s="35"/>
      <c r="G875" s="407"/>
      <c r="H875" s="24"/>
    </row>
    <row r="876" spans="2:8" ht="33">
      <c r="B876" s="32" t="s">
        <v>3067</v>
      </c>
      <c r="C876" s="33" t="s">
        <v>3645</v>
      </c>
      <c r="D876" s="34" t="s">
        <v>5196</v>
      </c>
      <c r="E876" s="4" t="s">
        <v>5238</v>
      </c>
      <c r="F876" s="35"/>
      <c r="G876" s="407"/>
      <c r="H876" s="24"/>
    </row>
    <row r="877" spans="2:8" ht="33">
      <c r="B877" s="32" t="s">
        <v>3069</v>
      </c>
      <c r="C877" s="33" t="s">
        <v>3646</v>
      </c>
      <c r="D877" s="34" t="s">
        <v>4742</v>
      </c>
      <c r="E877" s="4" t="s">
        <v>5238</v>
      </c>
      <c r="F877" s="35"/>
      <c r="G877" s="407"/>
      <c r="H877" s="24"/>
    </row>
    <row r="878" spans="2:8" ht="33">
      <c r="B878" s="32" t="s">
        <v>1711</v>
      </c>
      <c r="C878" s="33" t="s">
        <v>3647</v>
      </c>
      <c r="D878" s="34" t="s">
        <v>4619</v>
      </c>
      <c r="E878" s="4" t="s">
        <v>5238</v>
      </c>
      <c r="F878" s="35"/>
      <c r="G878" s="407"/>
      <c r="H878" s="24"/>
    </row>
    <row r="879" spans="2:8">
      <c r="B879" s="32" t="s">
        <v>3072</v>
      </c>
      <c r="C879" s="33" t="s">
        <v>3648</v>
      </c>
      <c r="D879" s="34" t="s">
        <v>5244</v>
      </c>
      <c r="E879" s="4" t="s">
        <v>5238</v>
      </c>
      <c r="F879" s="35"/>
      <c r="G879" s="407"/>
      <c r="H879" s="24"/>
    </row>
    <row r="880" spans="2:8" ht="33">
      <c r="B880" s="32" t="s">
        <v>1714</v>
      </c>
      <c r="C880" s="33" t="s">
        <v>3649</v>
      </c>
      <c r="D880" s="34" t="s">
        <v>4719</v>
      </c>
      <c r="E880" s="4" t="s">
        <v>5240</v>
      </c>
      <c r="F880" s="35"/>
      <c r="G880" s="407"/>
      <c r="H880" s="24"/>
    </row>
    <row r="881" spans="2:8">
      <c r="B881" s="32" t="s">
        <v>3075</v>
      </c>
      <c r="C881" s="33" t="s">
        <v>3650</v>
      </c>
      <c r="D881" s="34" t="s">
        <v>4619</v>
      </c>
      <c r="E881" s="4" t="s">
        <v>5238</v>
      </c>
      <c r="F881" s="35"/>
      <c r="G881" s="407"/>
      <c r="H881" s="24"/>
    </row>
    <row r="882" spans="2:8" ht="33">
      <c r="B882" s="32" t="s">
        <v>1717</v>
      </c>
      <c r="C882" s="33" t="s">
        <v>3651</v>
      </c>
      <c r="D882" s="34" t="s">
        <v>4742</v>
      </c>
      <c r="E882" s="4" t="s">
        <v>5238</v>
      </c>
      <c r="F882" s="35"/>
      <c r="G882" s="407"/>
      <c r="H882" s="24"/>
    </row>
    <row r="883" spans="2:8" ht="33">
      <c r="B883" s="32" t="s">
        <v>3078</v>
      </c>
      <c r="C883" s="33" t="s">
        <v>3652</v>
      </c>
      <c r="D883" s="34" t="s">
        <v>4619</v>
      </c>
      <c r="E883" s="4" t="s">
        <v>5238</v>
      </c>
      <c r="F883" s="35"/>
      <c r="G883" s="407"/>
      <c r="H883" s="24"/>
    </row>
    <row r="884" spans="2:8" ht="33">
      <c r="B884" s="32" t="s">
        <v>3080</v>
      </c>
      <c r="C884" s="33" t="s">
        <v>3653</v>
      </c>
      <c r="D884" s="34" t="s">
        <v>5196</v>
      </c>
      <c r="E884" s="4" t="s">
        <v>5238</v>
      </c>
      <c r="F884" s="35"/>
      <c r="G884" s="407"/>
      <c r="H884" s="24"/>
    </row>
    <row r="885" spans="2:8" ht="33">
      <c r="B885" s="32" t="s">
        <v>3082</v>
      </c>
      <c r="C885" s="33" t="s">
        <v>3654</v>
      </c>
      <c r="D885" s="34" t="s">
        <v>4742</v>
      </c>
      <c r="E885" s="4" t="s">
        <v>5238</v>
      </c>
      <c r="F885" s="35"/>
      <c r="G885" s="407"/>
      <c r="H885" s="24"/>
    </row>
    <row r="886" spans="2:8" ht="33">
      <c r="B886" s="32" t="s">
        <v>1722</v>
      </c>
      <c r="C886" s="33" t="s">
        <v>3655</v>
      </c>
      <c r="D886" s="34" t="s">
        <v>4619</v>
      </c>
      <c r="E886" s="4" t="s">
        <v>5238</v>
      </c>
      <c r="F886" s="35"/>
      <c r="G886" s="407"/>
      <c r="H886" s="24"/>
    </row>
    <row r="887" spans="2:8" ht="17.25" thickBot="1">
      <c r="B887" s="32" t="s">
        <v>3085</v>
      </c>
      <c r="C887" s="33" t="s">
        <v>3656</v>
      </c>
      <c r="D887" s="34" t="s">
        <v>5244</v>
      </c>
      <c r="E887" s="4" t="s">
        <v>5238</v>
      </c>
      <c r="F887" s="35"/>
      <c r="G887" s="408"/>
      <c r="H887" s="24"/>
    </row>
    <row r="888" spans="2:8" ht="20.100000000000001" customHeight="1" thickBot="1">
      <c r="B888" s="400" t="s">
        <v>5230</v>
      </c>
      <c r="C888" s="401"/>
      <c r="D888" s="402"/>
      <c r="E888" s="403"/>
      <c r="F888" s="403"/>
      <c r="G888" s="404"/>
      <c r="H888" s="24"/>
    </row>
    <row r="889" spans="2:8" ht="20.100000000000001" customHeight="1" thickBot="1">
      <c r="B889" s="400" t="s">
        <v>5208</v>
      </c>
      <c r="C889" s="401"/>
      <c r="D889" s="402"/>
      <c r="E889" s="403"/>
      <c r="F889" s="403"/>
      <c r="G889" s="404"/>
      <c r="H889" s="24"/>
    </row>
    <row r="890" spans="2:8">
      <c r="B890" s="25" t="s">
        <v>1606</v>
      </c>
      <c r="C890" s="26" t="s">
        <v>3657</v>
      </c>
      <c r="D890" s="354" t="s">
        <v>4619</v>
      </c>
      <c r="E890" s="30" t="s">
        <v>5241</v>
      </c>
      <c r="F890" s="29"/>
      <c r="G890" s="406" t="s">
        <v>5251</v>
      </c>
      <c r="H890" s="24"/>
    </row>
    <row r="891" spans="2:8">
      <c r="B891" s="32" t="s">
        <v>1608</v>
      </c>
      <c r="C891" s="33" t="s">
        <v>3658</v>
      </c>
      <c r="D891" s="34" t="s">
        <v>5210</v>
      </c>
      <c r="E891" s="4" t="s">
        <v>5241</v>
      </c>
      <c r="F891" s="35"/>
      <c r="G891" s="407"/>
      <c r="H891" s="24"/>
    </row>
    <row r="892" spans="2:8">
      <c r="B892" s="32" t="s">
        <v>1610</v>
      </c>
      <c r="C892" s="33" t="s">
        <v>3659</v>
      </c>
      <c r="D892" s="34" t="s">
        <v>4619</v>
      </c>
      <c r="E892" s="4" t="s">
        <v>5241</v>
      </c>
      <c r="F892" s="35"/>
      <c r="G892" s="407"/>
      <c r="H892" s="24"/>
    </row>
    <row r="893" spans="2:8" ht="33">
      <c r="B893" s="32" t="s">
        <v>1612</v>
      </c>
      <c r="C893" s="33" t="s">
        <v>3660</v>
      </c>
      <c r="D893" s="34" t="s">
        <v>4719</v>
      </c>
      <c r="E893" s="4" t="s">
        <v>5243</v>
      </c>
      <c r="F893" s="35"/>
      <c r="G893" s="407"/>
      <c r="H893" s="24"/>
    </row>
    <row r="894" spans="2:8">
      <c r="B894" s="32" t="s">
        <v>2961</v>
      </c>
      <c r="C894" s="33" t="s">
        <v>3661</v>
      </c>
      <c r="D894" s="34" t="s">
        <v>4619</v>
      </c>
      <c r="E894" s="4" t="s">
        <v>5241</v>
      </c>
      <c r="F894" s="35"/>
      <c r="G894" s="407"/>
      <c r="H894" s="24"/>
    </row>
    <row r="895" spans="2:8" ht="33">
      <c r="B895" s="32" t="s">
        <v>1615</v>
      </c>
      <c r="C895" s="33" t="s">
        <v>3662</v>
      </c>
      <c r="D895" s="34" t="s">
        <v>4742</v>
      </c>
      <c r="E895" s="4" t="s">
        <v>5241</v>
      </c>
      <c r="F895" s="35"/>
      <c r="G895" s="407"/>
      <c r="H895" s="24"/>
    </row>
    <row r="896" spans="2:8" ht="33">
      <c r="B896" s="32" t="s">
        <v>2964</v>
      </c>
      <c r="C896" s="33" t="s">
        <v>3663</v>
      </c>
      <c r="D896" s="34" t="s">
        <v>4619</v>
      </c>
      <c r="E896" s="4" t="s">
        <v>5241</v>
      </c>
      <c r="F896" s="35"/>
      <c r="G896" s="407"/>
      <c r="H896" s="24"/>
    </row>
    <row r="897" spans="2:8" ht="33">
      <c r="B897" s="32" t="s">
        <v>2966</v>
      </c>
      <c r="C897" s="33" t="s">
        <v>3664</v>
      </c>
      <c r="D897" s="34" t="s">
        <v>5196</v>
      </c>
      <c r="E897" s="4" t="s">
        <v>5241</v>
      </c>
      <c r="F897" s="35"/>
      <c r="G897" s="407"/>
      <c r="H897" s="24"/>
    </row>
    <row r="898" spans="2:8" ht="33">
      <c r="B898" s="32" t="s">
        <v>2968</v>
      </c>
      <c r="C898" s="33" t="s">
        <v>3665</v>
      </c>
      <c r="D898" s="34" t="s">
        <v>4742</v>
      </c>
      <c r="E898" s="4" t="s">
        <v>5241</v>
      </c>
      <c r="F898" s="35"/>
      <c r="G898" s="407"/>
      <c r="H898" s="24"/>
    </row>
    <row r="899" spans="2:8" ht="33">
      <c r="B899" s="32" t="s">
        <v>1620</v>
      </c>
      <c r="C899" s="33" t="s">
        <v>3666</v>
      </c>
      <c r="D899" s="34" t="s">
        <v>4619</v>
      </c>
      <c r="E899" s="4" t="s">
        <v>5241</v>
      </c>
      <c r="F899" s="35"/>
      <c r="G899" s="407"/>
      <c r="H899" s="24"/>
    </row>
    <row r="900" spans="2:8">
      <c r="B900" s="32" t="s">
        <v>2971</v>
      </c>
      <c r="C900" s="33" t="s">
        <v>3667</v>
      </c>
      <c r="D900" s="34" t="s">
        <v>5244</v>
      </c>
      <c r="E900" s="4" t="s">
        <v>5241</v>
      </c>
      <c r="F900" s="35"/>
      <c r="G900" s="407"/>
      <c r="H900" s="24"/>
    </row>
    <row r="901" spans="2:8" ht="33">
      <c r="B901" s="32" t="s">
        <v>1623</v>
      </c>
      <c r="C901" s="33" t="s">
        <v>3668</v>
      </c>
      <c r="D901" s="34" t="s">
        <v>4719</v>
      </c>
      <c r="E901" s="4" t="s">
        <v>5243</v>
      </c>
      <c r="F901" s="35"/>
      <c r="G901" s="407"/>
      <c r="H901" s="24"/>
    </row>
    <row r="902" spans="2:8">
      <c r="B902" s="32" t="s">
        <v>2974</v>
      </c>
      <c r="C902" s="33" t="s">
        <v>3669</v>
      </c>
      <c r="D902" s="34" t="s">
        <v>4619</v>
      </c>
      <c r="E902" s="4" t="s">
        <v>5241</v>
      </c>
      <c r="F902" s="35"/>
      <c r="G902" s="407"/>
      <c r="H902" s="24"/>
    </row>
    <row r="903" spans="2:8" ht="33">
      <c r="B903" s="32" t="s">
        <v>1626</v>
      </c>
      <c r="C903" s="33" t="s">
        <v>3670</v>
      </c>
      <c r="D903" s="34" t="s">
        <v>4742</v>
      </c>
      <c r="E903" s="4" t="s">
        <v>5241</v>
      </c>
      <c r="F903" s="35"/>
      <c r="G903" s="407"/>
      <c r="H903" s="24"/>
    </row>
    <row r="904" spans="2:8" ht="33">
      <c r="B904" s="32" t="s">
        <v>2977</v>
      </c>
      <c r="C904" s="33" t="s">
        <v>3671</v>
      </c>
      <c r="D904" s="34" t="s">
        <v>4619</v>
      </c>
      <c r="E904" s="4" t="s">
        <v>5241</v>
      </c>
      <c r="F904" s="35"/>
      <c r="G904" s="407"/>
      <c r="H904" s="24"/>
    </row>
    <row r="905" spans="2:8" ht="33">
      <c r="B905" s="32" t="s">
        <v>2979</v>
      </c>
      <c r="C905" s="33" t="s">
        <v>3672</v>
      </c>
      <c r="D905" s="34" t="s">
        <v>5196</v>
      </c>
      <c r="E905" s="4" t="s">
        <v>5241</v>
      </c>
      <c r="F905" s="35"/>
      <c r="G905" s="407"/>
      <c r="H905" s="24"/>
    </row>
    <row r="906" spans="2:8" ht="33">
      <c r="B906" s="32" t="s">
        <v>2981</v>
      </c>
      <c r="C906" s="33" t="s">
        <v>3673</v>
      </c>
      <c r="D906" s="34" t="s">
        <v>4742</v>
      </c>
      <c r="E906" s="4" t="s">
        <v>5241</v>
      </c>
      <c r="F906" s="35"/>
      <c r="G906" s="407"/>
      <c r="H906" s="24"/>
    </row>
    <row r="907" spans="2:8" ht="33">
      <c r="B907" s="32" t="s">
        <v>1631</v>
      </c>
      <c r="C907" s="33" t="s">
        <v>3674</v>
      </c>
      <c r="D907" s="34" t="s">
        <v>4619</v>
      </c>
      <c r="E907" s="4" t="s">
        <v>5241</v>
      </c>
      <c r="F907" s="35"/>
      <c r="G907" s="407"/>
      <c r="H907" s="24"/>
    </row>
    <row r="908" spans="2:8">
      <c r="B908" s="32" t="s">
        <v>2984</v>
      </c>
      <c r="C908" s="33" t="s">
        <v>3675</v>
      </c>
      <c r="D908" s="34" t="s">
        <v>5244</v>
      </c>
      <c r="E908" s="4" t="s">
        <v>5241</v>
      </c>
      <c r="F908" s="35"/>
      <c r="G908" s="407"/>
      <c r="H908" s="24"/>
    </row>
    <row r="909" spans="2:8" ht="33">
      <c r="B909" s="32" t="s">
        <v>1634</v>
      </c>
      <c r="C909" s="33" t="s">
        <v>3676</v>
      </c>
      <c r="D909" s="34" t="s">
        <v>4719</v>
      </c>
      <c r="E909" s="4" t="s">
        <v>5243</v>
      </c>
      <c r="F909" s="35"/>
      <c r="G909" s="407"/>
      <c r="H909" s="24"/>
    </row>
    <row r="910" spans="2:8">
      <c r="B910" s="32" t="s">
        <v>2987</v>
      </c>
      <c r="C910" s="33" t="s">
        <v>3677</v>
      </c>
      <c r="D910" s="34" t="s">
        <v>4619</v>
      </c>
      <c r="E910" s="4" t="s">
        <v>5241</v>
      </c>
      <c r="F910" s="35"/>
      <c r="G910" s="407"/>
      <c r="H910" s="24"/>
    </row>
    <row r="911" spans="2:8" ht="33">
      <c r="B911" s="32" t="s">
        <v>1637</v>
      </c>
      <c r="C911" s="33" t="s">
        <v>3678</v>
      </c>
      <c r="D911" s="34" t="s">
        <v>4742</v>
      </c>
      <c r="E911" s="4" t="s">
        <v>5241</v>
      </c>
      <c r="F911" s="35"/>
      <c r="G911" s="407"/>
      <c r="H911" s="24"/>
    </row>
    <row r="912" spans="2:8" ht="33">
      <c r="B912" s="32" t="s">
        <v>2990</v>
      </c>
      <c r="C912" s="33" t="s">
        <v>3679</v>
      </c>
      <c r="D912" s="34" t="s">
        <v>4619</v>
      </c>
      <c r="E912" s="4" t="s">
        <v>5241</v>
      </c>
      <c r="F912" s="35"/>
      <c r="G912" s="407"/>
      <c r="H912" s="24"/>
    </row>
    <row r="913" spans="2:8" ht="33">
      <c r="B913" s="32" t="s">
        <v>2992</v>
      </c>
      <c r="C913" s="33" t="s">
        <v>3680</v>
      </c>
      <c r="D913" s="34" t="s">
        <v>5196</v>
      </c>
      <c r="E913" s="4" t="s">
        <v>5241</v>
      </c>
      <c r="F913" s="35"/>
      <c r="G913" s="407"/>
      <c r="H913" s="24"/>
    </row>
    <row r="914" spans="2:8" ht="33">
      <c r="B914" s="32" t="s">
        <v>2994</v>
      </c>
      <c r="C914" s="33" t="s">
        <v>3681</v>
      </c>
      <c r="D914" s="34" t="s">
        <v>4742</v>
      </c>
      <c r="E914" s="4" t="s">
        <v>5241</v>
      </c>
      <c r="F914" s="35"/>
      <c r="G914" s="407"/>
      <c r="H914" s="24"/>
    </row>
    <row r="915" spans="2:8" ht="33">
      <c r="B915" s="32" t="s">
        <v>1642</v>
      </c>
      <c r="C915" s="33" t="s">
        <v>3682</v>
      </c>
      <c r="D915" s="34" t="s">
        <v>4619</v>
      </c>
      <c r="E915" s="4" t="s">
        <v>5241</v>
      </c>
      <c r="F915" s="35"/>
      <c r="G915" s="407"/>
      <c r="H915" s="24"/>
    </row>
    <row r="916" spans="2:8" ht="17.25" thickBot="1">
      <c r="B916" s="32" t="s">
        <v>2997</v>
      </c>
      <c r="C916" s="33" t="s">
        <v>3683</v>
      </c>
      <c r="D916" s="34" t="s">
        <v>5244</v>
      </c>
      <c r="E916" s="4" t="s">
        <v>5241</v>
      </c>
      <c r="F916" s="35"/>
      <c r="G916" s="408"/>
      <c r="H916" s="24"/>
    </row>
    <row r="917" spans="2:8" ht="20.100000000000001" customHeight="1" thickBot="1">
      <c r="B917" s="400" t="s">
        <v>5226</v>
      </c>
      <c r="C917" s="401"/>
      <c r="D917" s="402"/>
      <c r="E917" s="403"/>
      <c r="F917" s="403"/>
      <c r="G917" s="404"/>
      <c r="H917" s="24"/>
    </row>
    <row r="918" spans="2:8" ht="30" customHeight="1">
      <c r="B918" s="25" t="s">
        <v>2999</v>
      </c>
      <c r="C918" s="26" t="s">
        <v>3684</v>
      </c>
      <c r="D918" s="354" t="s">
        <v>5244</v>
      </c>
      <c r="E918" s="30" t="s">
        <v>5238</v>
      </c>
      <c r="F918" s="29"/>
      <c r="G918" s="406" t="s">
        <v>5256</v>
      </c>
      <c r="H918" s="24"/>
    </row>
    <row r="919" spans="2:8">
      <c r="B919" s="32" t="s">
        <v>1646</v>
      </c>
      <c r="C919" s="33" t="s">
        <v>3685</v>
      </c>
      <c r="D919" s="34" t="s">
        <v>4619</v>
      </c>
      <c r="E919" s="4" t="s">
        <v>5238</v>
      </c>
      <c r="F919" s="35"/>
      <c r="G919" s="407"/>
      <c r="H919" s="24"/>
    </row>
    <row r="920" spans="2:8">
      <c r="B920" s="32" t="s">
        <v>1648</v>
      </c>
      <c r="C920" s="33" t="s">
        <v>3686</v>
      </c>
      <c r="D920" s="34" t="s">
        <v>5210</v>
      </c>
      <c r="E920" s="4" t="s">
        <v>5238</v>
      </c>
      <c r="F920" s="35"/>
      <c r="G920" s="407"/>
      <c r="H920" s="24"/>
    </row>
    <row r="921" spans="2:8">
      <c r="B921" s="32" t="s">
        <v>1650</v>
      </c>
      <c r="C921" s="33" t="s">
        <v>3687</v>
      </c>
      <c r="D921" s="34" t="s">
        <v>4619</v>
      </c>
      <c r="E921" s="4" t="s">
        <v>5238</v>
      </c>
      <c r="F921" s="35"/>
      <c r="G921" s="407"/>
      <c r="H921" s="24"/>
    </row>
    <row r="922" spans="2:8" ht="33">
      <c r="B922" s="32" t="s">
        <v>1652</v>
      </c>
      <c r="C922" s="33" t="s">
        <v>3688</v>
      </c>
      <c r="D922" s="34" t="s">
        <v>4719</v>
      </c>
      <c r="E922" s="4" t="s">
        <v>5240</v>
      </c>
      <c r="F922" s="35"/>
      <c r="G922" s="407"/>
      <c r="H922" s="24"/>
    </row>
    <row r="923" spans="2:8">
      <c r="B923" s="32" t="s">
        <v>3005</v>
      </c>
      <c r="C923" s="33" t="s">
        <v>3689</v>
      </c>
      <c r="D923" s="34" t="s">
        <v>4619</v>
      </c>
      <c r="E923" s="4" t="s">
        <v>5238</v>
      </c>
      <c r="F923" s="35"/>
      <c r="G923" s="407"/>
      <c r="H923" s="24"/>
    </row>
    <row r="924" spans="2:8" ht="33">
      <c r="B924" s="32" t="s">
        <v>1655</v>
      </c>
      <c r="C924" s="33" t="s">
        <v>3690</v>
      </c>
      <c r="D924" s="34" t="s">
        <v>4742</v>
      </c>
      <c r="E924" s="4" t="s">
        <v>5238</v>
      </c>
      <c r="F924" s="35"/>
      <c r="G924" s="407"/>
      <c r="H924" s="24"/>
    </row>
    <row r="925" spans="2:8" ht="33">
      <c r="B925" s="32" t="s">
        <v>3008</v>
      </c>
      <c r="C925" s="33" t="s">
        <v>3691</v>
      </c>
      <c r="D925" s="34" t="s">
        <v>4619</v>
      </c>
      <c r="E925" s="4" t="s">
        <v>5238</v>
      </c>
      <c r="F925" s="35"/>
      <c r="G925" s="407"/>
      <c r="H925" s="24"/>
    </row>
    <row r="926" spans="2:8" ht="33">
      <c r="B926" s="32" t="s">
        <v>3010</v>
      </c>
      <c r="C926" s="33" t="s">
        <v>3692</v>
      </c>
      <c r="D926" s="34" t="s">
        <v>5196</v>
      </c>
      <c r="E926" s="4" t="s">
        <v>5238</v>
      </c>
      <c r="F926" s="35"/>
      <c r="G926" s="407"/>
      <c r="H926" s="24"/>
    </row>
    <row r="927" spans="2:8" ht="33">
      <c r="B927" s="32" t="s">
        <v>3012</v>
      </c>
      <c r="C927" s="33" t="s">
        <v>3693</v>
      </c>
      <c r="D927" s="34" t="s">
        <v>4742</v>
      </c>
      <c r="E927" s="4" t="s">
        <v>5238</v>
      </c>
      <c r="F927" s="35"/>
      <c r="G927" s="407"/>
      <c r="H927" s="24"/>
    </row>
    <row r="928" spans="2:8" ht="33">
      <c r="B928" s="32" t="s">
        <v>1660</v>
      </c>
      <c r="C928" s="33" t="s">
        <v>3694</v>
      </c>
      <c r="D928" s="34" t="s">
        <v>4619</v>
      </c>
      <c r="E928" s="4" t="s">
        <v>5238</v>
      </c>
      <c r="F928" s="35"/>
      <c r="G928" s="407"/>
      <c r="H928" s="24"/>
    </row>
    <row r="929" spans="2:8">
      <c r="B929" s="32" t="s">
        <v>3015</v>
      </c>
      <c r="C929" s="33" t="s">
        <v>3695</v>
      </c>
      <c r="D929" s="34" t="s">
        <v>5244</v>
      </c>
      <c r="E929" s="4" t="s">
        <v>5238</v>
      </c>
      <c r="F929" s="35"/>
      <c r="G929" s="407"/>
      <c r="H929" s="24"/>
    </row>
    <row r="930" spans="2:8" ht="33">
      <c r="B930" s="32" t="s">
        <v>1663</v>
      </c>
      <c r="C930" s="33" t="s">
        <v>3696</v>
      </c>
      <c r="D930" s="34" t="s">
        <v>4719</v>
      </c>
      <c r="E930" s="4" t="s">
        <v>5240</v>
      </c>
      <c r="F930" s="35"/>
      <c r="G930" s="407"/>
      <c r="H930" s="24"/>
    </row>
    <row r="931" spans="2:8">
      <c r="B931" s="32" t="s">
        <v>3018</v>
      </c>
      <c r="C931" s="33" t="s">
        <v>3697</v>
      </c>
      <c r="D931" s="34" t="s">
        <v>4619</v>
      </c>
      <c r="E931" s="4" t="s">
        <v>5238</v>
      </c>
      <c r="F931" s="35"/>
      <c r="G931" s="407"/>
      <c r="H931" s="24"/>
    </row>
    <row r="932" spans="2:8" ht="33">
      <c r="B932" s="32" t="s">
        <v>1666</v>
      </c>
      <c r="C932" s="33" t="s">
        <v>3698</v>
      </c>
      <c r="D932" s="34" t="s">
        <v>4742</v>
      </c>
      <c r="E932" s="4" t="s">
        <v>5238</v>
      </c>
      <c r="F932" s="35"/>
      <c r="G932" s="407"/>
      <c r="H932" s="24"/>
    </row>
    <row r="933" spans="2:8" ht="33">
      <c r="B933" s="32" t="s">
        <v>3021</v>
      </c>
      <c r="C933" s="33" t="s">
        <v>3699</v>
      </c>
      <c r="D933" s="34" t="s">
        <v>4619</v>
      </c>
      <c r="E933" s="4" t="s">
        <v>5238</v>
      </c>
      <c r="F933" s="35"/>
      <c r="G933" s="407"/>
      <c r="H933" s="24"/>
    </row>
    <row r="934" spans="2:8" ht="33">
      <c r="B934" s="32" t="s">
        <v>3023</v>
      </c>
      <c r="C934" s="33" t="s">
        <v>3700</v>
      </c>
      <c r="D934" s="34" t="s">
        <v>5196</v>
      </c>
      <c r="E934" s="4" t="s">
        <v>5238</v>
      </c>
      <c r="F934" s="35"/>
      <c r="G934" s="407"/>
      <c r="H934" s="24"/>
    </row>
    <row r="935" spans="2:8" ht="33">
      <c r="B935" s="32" t="s">
        <v>3025</v>
      </c>
      <c r="C935" s="33" t="s">
        <v>3701</v>
      </c>
      <c r="D935" s="34" t="s">
        <v>4742</v>
      </c>
      <c r="E935" s="4" t="s">
        <v>5238</v>
      </c>
      <c r="F935" s="35"/>
      <c r="G935" s="407"/>
      <c r="H935" s="24"/>
    </row>
    <row r="936" spans="2:8" ht="33">
      <c r="B936" s="32" t="s">
        <v>1671</v>
      </c>
      <c r="C936" s="33" t="s">
        <v>3702</v>
      </c>
      <c r="D936" s="34" t="s">
        <v>4619</v>
      </c>
      <c r="E936" s="4" t="s">
        <v>5238</v>
      </c>
      <c r="F936" s="35"/>
      <c r="G936" s="407"/>
      <c r="H936" s="24"/>
    </row>
    <row r="937" spans="2:8">
      <c r="B937" s="32" t="s">
        <v>3028</v>
      </c>
      <c r="C937" s="33" t="s">
        <v>3703</v>
      </c>
      <c r="D937" s="34" t="s">
        <v>5244</v>
      </c>
      <c r="E937" s="4" t="s">
        <v>5238</v>
      </c>
      <c r="F937" s="35"/>
      <c r="G937" s="407"/>
      <c r="H937" s="24"/>
    </row>
    <row r="938" spans="2:8" ht="33">
      <c r="B938" s="32" t="s">
        <v>1674</v>
      </c>
      <c r="C938" s="33" t="s">
        <v>3704</v>
      </c>
      <c r="D938" s="34" t="s">
        <v>4719</v>
      </c>
      <c r="E938" s="4" t="s">
        <v>5240</v>
      </c>
      <c r="F938" s="35"/>
      <c r="G938" s="407"/>
      <c r="H938" s="24"/>
    </row>
    <row r="939" spans="2:8">
      <c r="B939" s="32" t="s">
        <v>3031</v>
      </c>
      <c r="C939" s="33" t="s">
        <v>3705</v>
      </c>
      <c r="D939" s="34" t="s">
        <v>4619</v>
      </c>
      <c r="E939" s="4" t="s">
        <v>5238</v>
      </c>
      <c r="F939" s="35"/>
      <c r="G939" s="407"/>
      <c r="H939" s="24"/>
    </row>
    <row r="940" spans="2:8" ht="33">
      <c r="B940" s="32" t="s">
        <v>1677</v>
      </c>
      <c r="C940" s="33" t="s">
        <v>3706</v>
      </c>
      <c r="D940" s="34" t="s">
        <v>4742</v>
      </c>
      <c r="E940" s="4" t="s">
        <v>5238</v>
      </c>
      <c r="F940" s="35"/>
      <c r="G940" s="407"/>
      <c r="H940" s="24"/>
    </row>
    <row r="941" spans="2:8" ht="33">
      <c r="B941" s="32" t="s">
        <v>3034</v>
      </c>
      <c r="C941" s="33" t="s">
        <v>3707</v>
      </c>
      <c r="D941" s="34" t="s">
        <v>4619</v>
      </c>
      <c r="E941" s="4" t="s">
        <v>5238</v>
      </c>
      <c r="F941" s="35"/>
      <c r="G941" s="407"/>
      <c r="H941" s="24"/>
    </row>
    <row r="942" spans="2:8" ht="33">
      <c r="B942" s="32" t="s">
        <v>3036</v>
      </c>
      <c r="C942" s="33" t="s">
        <v>3708</v>
      </c>
      <c r="D942" s="34" t="s">
        <v>5196</v>
      </c>
      <c r="E942" s="4" t="s">
        <v>5238</v>
      </c>
      <c r="F942" s="35"/>
      <c r="G942" s="407"/>
      <c r="H942" s="24"/>
    </row>
    <row r="943" spans="2:8" ht="33">
      <c r="B943" s="32" t="s">
        <v>3038</v>
      </c>
      <c r="C943" s="33" t="s">
        <v>3709</v>
      </c>
      <c r="D943" s="34" t="s">
        <v>4742</v>
      </c>
      <c r="E943" s="4" t="s">
        <v>5238</v>
      </c>
      <c r="F943" s="35"/>
      <c r="G943" s="407"/>
      <c r="H943" s="24"/>
    </row>
    <row r="944" spans="2:8" ht="33">
      <c r="B944" s="32" t="s">
        <v>1682</v>
      </c>
      <c r="C944" s="33" t="s">
        <v>3710</v>
      </c>
      <c r="D944" s="34" t="s">
        <v>4619</v>
      </c>
      <c r="E944" s="4" t="s">
        <v>5238</v>
      </c>
      <c r="F944" s="35"/>
      <c r="G944" s="407"/>
      <c r="H944" s="24"/>
    </row>
    <row r="945" spans="2:8" ht="17.25" thickBot="1">
      <c r="B945" s="32" t="s">
        <v>3041</v>
      </c>
      <c r="C945" s="33" t="s">
        <v>3711</v>
      </c>
      <c r="D945" s="34" t="s">
        <v>5244</v>
      </c>
      <c r="E945" s="4" t="s">
        <v>5238</v>
      </c>
      <c r="F945" s="35"/>
      <c r="G945" s="408"/>
      <c r="H945" s="24"/>
    </row>
    <row r="946" spans="2:8" ht="20.100000000000001" customHeight="1" thickBot="1">
      <c r="B946" s="400" t="s">
        <v>5234</v>
      </c>
      <c r="C946" s="401"/>
      <c r="D946" s="402"/>
      <c r="E946" s="403"/>
      <c r="F946" s="403"/>
      <c r="G946" s="404"/>
      <c r="H946" s="24"/>
    </row>
    <row r="947" spans="2:8">
      <c r="B947" s="25" t="s">
        <v>3043</v>
      </c>
      <c r="C947" s="26" t="s">
        <v>3712</v>
      </c>
      <c r="D947" s="354" t="s">
        <v>5244</v>
      </c>
      <c r="E947" s="30" t="s">
        <v>5238</v>
      </c>
      <c r="F947" s="29"/>
      <c r="G947" s="406" t="s">
        <v>5254</v>
      </c>
      <c r="H947" s="24"/>
    </row>
    <row r="948" spans="2:8">
      <c r="B948" s="32" t="s">
        <v>1686</v>
      </c>
      <c r="C948" s="33" t="s">
        <v>3713</v>
      </c>
      <c r="D948" s="34" t="s">
        <v>4619</v>
      </c>
      <c r="E948" s="4" t="s">
        <v>5238</v>
      </c>
      <c r="F948" s="35"/>
      <c r="G948" s="407"/>
      <c r="H948" s="24"/>
    </row>
    <row r="949" spans="2:8">
      <c r="B949" s="32" t="s">
        <v>1688</v>
      </c>
      <c r="C949" s="33" t="s">
        <v>3714</v>
      </c>
      <c r="D949" s="34" t="s">
        <v>5210</v>
      </c>
      <c r="E949" s="4" t="s">
        <v>5238</v>
      </c>
      <c r="F949" s="35"/>
      <c r="G949" s="407"/>
      <c r="H949" s="24"/>
    </row>
    <row r="950" spans="2:8">
      <c r="B950" s="32" t="s">
        <v>1690</v>
      </c>
      <c r="C950" s="33" t="s">
        <v>3715</v>
      </c>
      <c r="D950" s="34" t="s">
        <v>4619</v>
      </c>
      <c r="E950" s="4" t="s">
        <v>5238</v>
      </c>
      <c r="F950" s="35"/>
      <c r="G950" s="407"/>
      <c r="H950" s="24"/>
    </row>
    <row r="951" spans="2:8" ht="33">
      <c r="B951" s="32" t="s">
        <v>1692</v>
      </c>
      <c r="C951" s="33" t="s">
        <v>3716</v>
      </c>
      <c r="D951" s="34" t="s">
        <v>4719</v>
      </c>
      <c r="E951" s="4" t="s">
        <v>5240</v>
      </c>
      <c r="F951" s="35"/>
      <c r="G951" s="407"/>
      <c r="H951" s="24"/>
    </row>
    <row r="952" spans="2:8">
      <c r="B952" s="32" t="s">
        <v>3049</v>
      </c>
      <c r="C952" s="33" t="s">
        <v>3717</v>
      </c>
      <c r="D952" s="34" t="s">
        <v>4619</v>
      </c>
      <c r="E952" s="4" t="s">
        <v>5238</v>
      </c>
      <c r="F952" s="35"/>
      <c r="G952" s="407"/>
      <c r="H952" s="24"/>
    </row>
    <row r="953" spans="2:8" ht="33">
      <c r="B953" s="32" t="s">
        <v>1695</v>
      </c>
      <c r="C953" s="33" t="s">
        <v>3718</v>
      </c>
      <c r="D953" s="34" t="s">
        <v>4742</v>
      </c>
      <c r="E953" s="4" t="s">
        <v>5238</v>
      </c>
      <c r="F953" s="35"/>
      <c r="G953" s="407"/>
      <c r="H953" s="24"/>
    </row>
    <row r="954" spans="2:8" ht="33">
      <c r="B954" s="32" t="s">
        <v>3052</v>
      </c>
      <c r="C954" s="33" t="s">
        <v>3719</v>
      </c>
      <c r="D954" s="34" t="s">
        <v>4619</v>
      </c>
      <c r="E954" s="4" t="s">
        <v>5238</v>
      </c>
      <c r="F954" s="35"/>
      <c r="G954" s="407"/>
      <c r="H954" s="24"/>
    </row>
    <row r="955" spans="2:8" ht="33">
      <c r="B955" s="32" t="s">
        <v>3054</v>
      </c>
      <c r="C955" s="33" t="s">
        <v>3720</v>
      </c>
      <c r="D955" s="34" t="s">
        <v>5196</v>
      </c>
      <c r="E955" s="4" t="s">
        <v>5238</v>
      </c>
      <c r="F955" s="35"/>
      <c r="G955" s="407"/>
      <c r="H955" s="24"/>
    </row>
    <row r="956" spans="2:8" ht="33">
      <c r="B956" s="32" t="s">
        <v>3056</v>
      </c>
      <c r="C956" s="33" t="s">
        <v>3721</v>
      </c>
      <c r="D956" s="34" t="s">
        <v>4742</v>
      </c>
      <c r="E956" s="4" t="s">
        <v>5238</v>
      </c>
      <c r="F956" s="35"/>
      <c r="G956" s="407"/>
      <c r="H956" s="24"/>
    </row>
    <row r="957" spans="2:8" ht="33">
      <c r="B957" s="32" t="s">
        <v>1700</v>
      </c>
      <c r="C957" s="33" t="s">
        <v>3722</v>
      </c>
      <c r="D957" s="34" t="s">
        <v>4619</v>
      </c>
      <c r="E957" s="4" t="s">
        <v>5238</v>
      </c>
      <c r="F957" s="35"/>
      <c r="G957" s="407"/>
      <c r="H957" s="24"/>
    </row>
    <row r="958" spans="2:8">
      <c r="B958" s="32" t="s">
        <v>3059</v>
      </c>
      <c r="C958" s="33" t="s">
        <v>3723</v>
      </c>
      <c r="D958" s="34" t="s">
        <v>5244</v>
      </c>
      <c r="E958" s="4" t="s">
        <v>5238</v>
      </c>
      <c r="F958" s="35"/>
      <c r="G958" s="407"/>
      <c r="H958" s="24"/>
    </row>
    <row r="959" spans="2:8" ht="33">
      <c r="B959" s="32" t="s">
        <v>1703</v>
      </c>
      <c r="C959" s="33" t="s">
        <v>3724</v>
      </c>
      <c r="D959" s="34" t="s">
        <v>4719</v>
      </c>
      <c r="E959" s="4" t="s">
        <v>5240</v>
      </c>
      <c r="F959" s="35"/>
      <c r="G959" s="407"/>
      <c r="H959" s="24"/>
    </row>
    <row r="960" spans="2:8">
      <c r="B960" s="32" t="s">
        <v>3062</v>
      </c>
      <c r="C960" s="33" t="s">
        <v>3725</v>
      </c>
      <c r="D960" s="34" t="s">
        <v>4619</v>
      </c>
      <c r="E960" s="4" t="s">
        <v>5238</v>
      </c>
      <c r="F960" s="35"/>
      <c r="G960" s="407"/>
      <c r="H960" s="24"/>
    </row>
    <row r="961" spans="2:8" ht="33">
      <c r="B961" s="32" t="s">
        <v>1706</v>
      </c>
      <c r="C961" s="33" t="s">
        <v>3726</v>
      </c>
      <c r="D961" s="34" t="s">
        <v>4742</v>
      </c>
      <c r="E961" s="4" t="s">
        <v>5238</v>
      </c>
      <c r="F961" s="35"/>
      <c r="G961" s="407"/>
      <c r="H961" s="24"/>
    </row>
    <row r="962" spans="2:8" ht="33">
      <c r="B962" s="32" t="s">
        <v>3065</v>
      </c>
      <c r="C962" s="33" t="s">
        <v>3727</v>
      </c>
      <c r="D962" s="34" t="s">
        <v>4619</v>
      </c>
      <c r="E962" s="4" t="s">
        <v>5238</v>
      </c>
      <c r="F962" s="35"/>
      <c r="G962" s="407"/>
      <c r="H962" s="24"/>
    </row>
    <row r="963" spans="2:8" ht="33">
      <c r="B963" s="32" t="s">
        <v>3067</v>
      </c>
      <c r="C963" s="33" t="s">
        <v>3728</v>
      </c>
      <c r="D963" s="34" t="s">
        <v>5196</v>
      </c>
      <c r="E963" s="4" t="s">
        <v>5238</v>
      </c>
      <c r="F963" s="35"/>
      <c r="G963" s="407"/>
      <c r="H963" s="24"/>
    </row>
    <row r="964" spans="2:8" ht="33">
      <c r="B964" s="32" t="s">
        <v>3069</v>
      </c>
      <c r="C964" s="33" t="s">
        <v>3729</v>
      </c>
      <c r="D964" s="34" t="s">
        <v>4742</v>
      </c>
      <c r="E964" s="4" t="s">
        <v>5238</v>
      </c>
      <c r="F964" s="35"/>
      <c r="G964" s="407"/>
      <c r="H964" s="24"/>
    </row>
    <row r="965" spans="2:8" ht="33">
      <c r="B965" s="32" t="s">
        <v>1711</v>
      </c>
      <c r="C965" s="33" t="s">
        <v>3730</v>
      </c>
      <c r="D965" s="34" t="s">
        <v>4619</v>
      </c>
      <c r="E965" s="4" t="s">
        <v>5238</v>
      </c>
      <c r="F965" s="35"/>
      <c r="G965" s="407"/>
      <c r="H965" s="24"/>
    </row>
    <row r="966" spans="2:8">
      <c r="B966" s="32" t="s">
        <v>3072</v>
      </c>
      <c r="C966" s="33" t="s">
        <v>3731</v>
      </c>
      <c r="D966" s="34" t="s">
        <v>5244</v>
      </c>
      <c r="E966" s="4" t="s">
        <v>5238</v>
      </c>
      <c r="F966" s="35"/>
      <c r="G966" s="407"/>
      <c r="H966" s="24"/>
    </row>
    <row r="967" spans="2:8" ht="33">
      <c r="B967" s="32" t="s">
        <v>1714</v>
      </c>
      <c r="C967" s="33" t="s">
        <v>3732</v>
      </c>
      <c r="D967" s="34" t="s">
        <v>4719</v>
      </c>
      <c r="E967" s="4" t="s">
        <v>5240</v>
      </c>
      <c r="F967" s="35"/>
      <c r="G967" s="407"/>
      <c r="H967" s="24"/>
    </row>
    <row r="968" spans="2:8">
      <c r="B968" s="32" t="s">
        <v>3075</v>
      </c>
      <c r="C968" s="33" t="s">
        <v>3733</v>
      </c>
      <c r="D968" s="34" t="s">
        <v>4619</v>
      </c>
      <c r="E968" s="4" t="s">
        <v>5238</v>
      </c>
      <c r="F968" s="35"/>
      <c r="G968" s="407"/>
      <c r="H968" s="24"/>
    </row>
    <row r="969" spans="2:8" ht="33">
      <c r="B969" s="32" t="s">
        <v>1717</v>
      </c>
      <c r="C969" s="33" t="s">
        <v>3734</v>
      </c>
      <c r="D969" s="34" t="s">
        <v>4742</v>
      </c>
      <c r="E969" s="4" t="s">
        <v>5238</v>
      </c>
      <c r="F969" s="35"/>
      <c r="G969" s="407"/>
      <c r="H969" s="24"/>
    </row>
    <row r="970" spans="2:8" ht="33">
      <c r="B970" s="32" t="s">
        <v>3078</v>
      </c>
      <c r="C970" s="33" t="s">
        <v>3735</v>
      </c>
      <c r="D970" s="34" t="s">
        <v>4619</v>
      </c>
      <c r="E970" s="4" t="s">
        <v>5238</v>
      </c>
      <c r="F970" s="35"/>
      <c r="G970" s="407"/>
      <c r="H970" s="24"/>
    </row>
    <row r="971" spans="2:8" ht="33">
      <c r="B971" s="32" t="s">
        <v>3080</v>
      </c>
      <c r="C971" s="33" t="s">
        <v>3736</v>
      </c>
      <c r="D971" s="34" t="s">
        <v>5196</v>
      </c>
      <c r="E971" s="4" t="s">
        <v>5238</v>
      </c>
      <c r="F971" s="35"/>
      <c r="G971" s="407"/>
      <c r="H971" s="24"/>
    </row>
    <row r="972" spans="2:8" ht="33">
      <c r="B972" s="32" t="s">
        <v>3082</v>
      </c>
      <c r="C972" s="33" t="s">
        <v>3737</v>
      </c>
      <c r="D972" s="34" t="s">
        <v>4742</v>
      </c>
      <c r="E972" s="4" t="s">
        <v>5238</v>
      </c>
      <c r="F972" s="35"/>
      <c r="G972" s="407"/>
      <c r="H972" s="24"/>
    </row>
    <row r="973" spans="2:8" ht="33">
      <c r="B973" s="32" t="s">
        <v>1722</v>
      </c>
      <c r="C973" s="33" t="s">
        <v>3738</v>
      </c>
      <c r="D973" s="34" t="s">
        <v>4619</v>
      </c>
      <c r="E973" s="4" t="s">
        <v>5238</v>
      </c>
      <c r="F973" s="35"/>
      <c r="G973" s="407"/>
      <c r="H973" s="24"/>
    </row>
    <row r="974" spans="2:8" ht="17.25" thickBot="1">
      <c r="B974" s="32" t="s">
        <v>3085</v>
      </c>
      <c r="C974" s="33" t="s">
        <v>3739</v>
      </c>
      <c r="D974" s="34" t="s">
        <v>5244</v>
      </c>
      <c r="E974" s="4" t="s">
        <v>5238</v>
      </c>
      <c r="F974" s="35"/>
      <c r="G974" s="408"/>
      <c r="H974" s="24"/>
    </row>
    <row r="975" spans="2:8" ht="18.75" thickBot="1">
      <c r="B975" s="318" t="s">
        <v>5260</v>
      </c>
      <c r="C975" s="390"/>
      <c r="D975" s="391"/>
      <c r="E975" s="392"/>
      <c r="F975" s="392"/>
      <c r="G975" s="393"/>
      <c r="H975" s="24"/>
    </row>
    <row r="976" spans="2:8" ht="20.100000000000001" customHeight="1" thickBot="1">
      <c r="B976" s="400" t="s">
        <v>5261</v>
      </c>
      <c r="C976" s="401"/>
      <c r="D976" s="402"/>
      <c r="E976" s="403"/>
      <c r="F976" s="403"/>
      <c r="G976" s="404"/>
      <c r="H976" s="24"/>
    </row>
    <row r="977" spans="2:8" ht="75">
      <c r="B977" s="409" t="s">
        <v>1087</v>
      </c>
      <c r="C977" s="410" t="s">
        <v>3740</v>
      </c>
      <c r="D977" s="411" t="s">
        <v>4742</v>
      </c>
      <c r="E977" s="412" t="s">
        <v>5191</v>
      </c>
      <c r="F977" s="413"/>
      <c r="G977" s="399" t="s">
        <v>5262</v>
      </c>
      <c r="H977" s="24"/>
    </row>
    <row r="978" spans="2:8">
      <c r="B978" s="32" t="s">
        <v>1808</v>
      </c>
      <c r="C978" s="33" t="s">
        <v>1809</v>
      </c>
      <c r="D978" s="34" t="s">
        <v>4619</v>
      </c>
      <c r="E978" s="4" t="s">
        <v>4620</v>
      </c>
      <c r="F978" s="35"/>
      <c r="G978" s="36" t="s">
        <v>5193</v>
      </c>
      <c r="H978" s="24"/>
    </row>
    <row r="979" spans="2:8" ht="30">
      <c r="B979" s="32" t="s">
        <v>1358</v>
      </c>
      <c r="C979" s="33" t="s">
        <v>1810</v>
      </c>
      <c r="D979" s="34" t="s">
        <v>4619</v>
      </c>
      <c r="E979" s="4" t="s">
        <v>4620</v>
      </c>
      <c r="F979" s="35"/>
      <c r="G979" s="36" t="s">
        <v>5263</v>
      </c>
      <c r="H979" s="24"/>
    </row>
    <row r="980" spans="2:8" ht="30">
      <c r="B980" s="32" t="s">
        <v>1359</v>
      </c>
      <c r="C980" s="33" t="s">
        <v>1811</v>
      </c>
      <c r="D980" s="34" t="s">
        <v>4619</v>
      </c>
      <c r="E980" s="4" t="s">
        <v>4620</v>
      </c>
      <c r="F980" s="35"/>
      <c r="G980" s="36" t="s">
        <v>5264</v>
      </c>
      <c r="H980" s="24"/>
    </row>
    <row r="981" spans="2:8">
      <c r="B981" s="32" t="s">
        <v>1360</v>
      </c>
      <c r="C981" s="33" t="s">
        <v>1812</v>
      </c>
      <c r="D981" s="34" t="s">
        <v>5196</v>
      </c>
      <c r="E981" s="4" t="s">
        <v>5177</v>
      </c>
      <c r="F981" s="35"/>
      <c r="G981" s="36" t="s">
        <v>5265</v>
      </c>
      <c r="H981" s="24"/>
    </row>
    <row r="982" spans="2:8" ht="45">
      <c r="B982" s="32" t="s">
        <v>1361</v>
      </c>
      <c r="C982" s="33" t="s">
        <v>1813</v>
      </c>
      <c r="D982" s="34" t="s">
        <v>4619</v>
      </c>
      <c r="E982" s="4" t="s">
        <v>4620</v>
      </c>
      <c r="F982" s="35"/>
      <c r="G982" s="36" t="s">
        <v>5266</v>
      </c>
      <c r="H982" s="24"/>
    </row>
    <row r="983" spans="2:8" ht="33">
      <c r="B983" s="32" t="s">
        <v>1362</v>
      </c>
      <c r="C983" s="33" t="s">
        <v>1814</v>
      </c>
      <c r="D983" s="34" t="s">
        <v>4619</v>
      </c>
      <c r="E983" s="4" t="s">
        <v>4620</v>
      </c>
      <c r="F983" s="35"/>
      <c r="G983" s="36" t="s">
        <v>5267</v>
      </c>
      <c r="H983" s="24"/>
    </row>
    <row r="984" spans="2:8" ht="45">
      <c r="B984" s="32" t="s">
        <v>1363</v>
      </c>
      <c r="C984" s="33" t="s">
        <v>1815</v>
      </c>
      <c r="D984" s="34" t="s">
        <v>4619</v>
      </c>
      <c r="E984" s="4" t="s">
        <v>4620</v>
      </c>
      <c r="F984" s="35"/>
      <c r="G984" s="36" t="s">
        <v>5268</v>
      </c>
      <c r="H984" s="24"/>
    </row>
    <row r="985" spans="2:8" ht="30">
      <c r="B985" s="32" t="s">
        <v>1364</v>
      </c>
      <c r="C985" s="33" t="s">
        <v>1816</v>
      </c>
      <c r="D985" s="34" t="s">
        <v>4619</v>
      </c>
      <c r="E985" s="4" t="s">
        <v>4620</v>
      </c>
      <c r="F985" s="35"/>
      <c r="G985" s="36" t="s">
        <v>5269</v>
      </c>
      <c r="H985" s="24"/>
    </row>
    <row r="986" spans="2:8" ht="30">
      <c r="B986" s="32" t="s">
        <v>1365</v>
      </c>
      <c r="C986" s="33" t="s">
        <v>1817</v>
      </c>
      <c r="D986" s="34" t="s">
        <v>4619</v>
      </c>
      <c r="E986" s="4" t="s">
        <v>4620</v>
      </c>
      <c r="F986" s="35"/>
      <c r="G986" s="36" t="s">
        <v>5270</v>
      </c>
      <c r="H986" s="24"/>
    </row>
    <row r="987" spans="2:8">
      <c r="B987" s="32" t="s">
        <v>1366</v>
      </c>
      <c r="C987" s="33" t="s">
        <v>1818</v>
      </c>
      <c r="D987" s="34" t="s">
        <v>5196</v>
      </c>
      <c r="E987" s="4" t="s">
        <v>5177</v>
      </c>
      <c r="F987" s="35"/>
      <c r="G987" s="36" t="s">
        <v>5271</v>
      </c>
      <c r="H987" s="24"/>
    </row>
    <row r="988" spans="2:8" ht="45">
      <c r="B988" s="32" t="s">
        <v>1819</v>
      </c>
      <c r="C988" s="33" t="s">
        <v>1820</v>
      </c>
      <c r="D988" s="34" t="s">
        <v>4619</v>
      </c>
      <c r="E988" s="4" t="s">
        <v>4620</v>
      </c>
      <c r="F988" s="35"/>
      <c r="G988" s="36" t="s">
        <v>5272</v>
      </c>
      <c r="H988" s="24"/>
    </row>
    <row r="989" spans="2:8" ht="30">
      <c r="B989" s="32" t="s">
        <v>1821</v>
      </c>
      <c r="C989" s="33" t="s">
        <v>1822</v>
      </c>
      <c r="D989" s="34" t="s">
        <v>4619</v>
      </c>
      <c r="E989" s="4" t="s">
        <v>4620</v>
      </c>
      <c r="F989" s="35"/>
      <c r="G989" s="36" t="s">
        <v>5273</v>
      </c>
      <c r="H989" s="24"/>
    </row>
    <row r="990" spans="2:8" ht="45.75" thickBot="1">
      <c r="B990" s="32" t="s">
        <v>1823</v>
      </c>
      <c r="C990" s="33" t="s">
        <v>1824</v>
      </c>
      <c r="D990" s="34" t="s">
        <v>4619</v>
      </c>
      <c r="E990" s="4" t="s">
        <v>4620</v>
      </c>
      <c r="F990" s="35"/>
      <c r="G990" s="36" t="s">
        <v>5274</v>
      </c>
      <c r="H990" s="24"/>
    </row>
    <row r="991" spans="2:8" ht="20.100000000000001" customHeight="1" thickBot="1">
      <c r="B991" s="400" t="s">
        <v>5275</v>
      </c>
      <c r="C991" s="401"/>
      <c r="D991" s="402"/>
      <c r="E991" s="403"/>
      <c r="F991" s="403"/>
      <c r="G991" s="404"/>
      <c r="H991" s="24"/>
    </row>
    <row r="992" spans="2:8" ht="20.100000000000001" customHeight="1" thickBot="1">
      <c r="B992" s="400" t="s">
        <v>5276</v>
      </c>
      <c r="C992" s="401"/>
      <c r="D992" s="402"/>
      <c r="E992" s="403"/>
      <c r="F992" s="403"/>
      <c r="G992" s="404"/>
      <c r="H992" s="24"/>
    </row>
    <row r="993" spans="2:8" ht="30">
      <c r="B993" s="25" t="s">
        <v>1825</v>
      </c>
      <c r="C993" s="26" t="s">
        <v>1826</v>
      </c>
      <c r="D993" s="354" t="s">
        <v>4619</v>
      </c>
      <c r="E993" s="30" t="s">
        <v>5170</v>
      </c>
      <c r="F993" s="29"/>
      <c r="G993" s="31" t="s">
        <v>5209</v>
      </c>
      <c r="H993" s="24"/>
    </row>
    <row r="994" spans="2:8" ht="120">
      <c r="B994" s="32" t="s">
        <v>1827</v>
      </c>
      <c r="C994" s="33" t="s">
        <v>1828</v>
      </c>
      <c r="D994" s="34" t="s">
        <v>5210</v>
      </c>
      <c r="E994" s="4" t="s">
        <v>5170</v>
      </c>
      <c r="F994" s="35"/>
      <c r="G994" s="36" t="s">
        <v>5277</v>
      </c>
      <c r="H994" s="24"/>
    </row>
    <row r="995" spans="2:8" ht="45">
      <c r="B995" s="32" t="s">
        <v>1829</v>
      </c>
      <c r="C995" s="33" t="s">
        <v>1830</v>
      </c>
      <c r="D995" s="34" t="s">
        <v>4619</v>
      </c>
      <c r="E995" s="4" t="s">
        <v>5170</v>
      </c>
      <c r="F995" s="35"/>
      <c r="G995" s="36" t="s">
        <v>5212</v>
      </c>
      <c r="H995" s="24"/>
    </row>
    <row r="996" spans="2:8" ht="33">
      <c r="B996" s="32" t="s">
        <v>1831</v>
      </c>
      <c r="C996" s="33" t="s">
        <v>1832</v>
      </c>
      <c r="D996" s="34" t="s">
        <v>4719</v>
      </c>
      <c r="E996" s="4" t="s">
        <v>5213</v>
      </c>
      <c r="F996" s="35"/>
      <c r="G996" s="36" t="s">
        <v>5278</v>
      </c>
      <c r="H996" s="24"/>
    </row>
    <row r="997" spans="2:8">
      <c r="B997" s="32" t="s">
        <v>1833</v>
      </c>
      <c r="C997" s="33" t="s">
        <v>1834</v>
      </c>
      <c r="D997" s="34" t="s">
        <v>4619</v>
      </c>
      <c r="E997" s="4" t="s">
        <v>5170</v>
      </c>
      <c r="F997" s="35"/>
      <c r="G997" s="36" t="s">
        <v>5215</v>
      </c>
      <c r="H997" s="24"/>
    </row>
    <row r="998" spans="2:8" ht="33">
      <c r="B998" s="32" t="s">
        <v>1835</v>
      </c>
      <c r="C998" s="33" t="s">
        <v>1836</v>
      </c>
      <c r="D998" s="34" t="s">
        <v>4742</v>
      </c>
      <c r="E998" s="4" t="s">
        <v>5170</v>
      </c>
      <c r="F998" s="35"/>
      <c r="G998" s="36" t="s">
        <v>5279</v>
      </c>
      <c r="H998" s="24"/>
    </row>
    <row r="999" spans="2:8" ht="33">
      <c r="B999" s="32" t="s">
        <v>1837</v>
      </c>
      <c r="C999" s="33" t="s">
        <v>1838</v>
      </c>
      <c r="D999" s="34" t="s">
        <v>4619</v>
      </c>
      <c r="E999" s="4" t="s">
        <v>5170</v>
      </c>
      <c r="F999" s="35"/>
      <c r="G999" s="36" t="s">
        <v>5217</v>
      </c>
      <c r="H999" s="24"/>
    </row>
    <row r="1000" spans="2:8" ht="60">
      <c r="B1000" s="32" t="s">
        <v>1839</v>
      </c>
      <c r="C1000" s="33" t="s">
        <v>1840</v>
      </c>
      <c r="D1000" s="34" t="s">
        <v>5196</v>
      </c>
      <c r="E1000" s="4" t="s">
        <v>5170</v>
      </c>
      <c r="F1000" s="35"/>
      <c r="G1000" s="36" t="s">
        <v>5280</v>
      </c>
      <c r="H1000" s="24"/>
    </row>
    <row r="1001" spans="2:8" ht="60">
      <c r="B1001" s="32" t="s">
        <v>1841</v>
      </c>
      <c r="C1001" s="33" t="s">
        <v>1842</v>
      </c>
      <c r="D1001" s="34" t="s">
        <v>4742</v>
      </c>
      <c r="E1001" s="4" t="s">
        <v>5170</v>
      </c>
      <c r="F1001" s="35"/>
      <c r="G1001" s="36" t="s">
        <v>5281</v>
      </c>
      <c r="H1001" s="24"/>
    </row>
    <row r="1002" spans="2:8" ht="33">
      <c r="B1002" s="32" t="s">
        <v>1843</v>
      </c>
      <c r="C1002" s="33" t="s">
        <v>1844</v>
      </c>
      <c r="D1002" s="34" t="s">
        <v>4619</v>
      </c>
      <c r="E1002" s="4" t="s">
        <v>5170</v>
      </c>
      <c r="F1002" s="35"/>
      <c r="G1002" s="36" t="s">
        <v>5282</v>
      </c>
      <c r="H1002" s="24"/>
    </row>
    <row r="1003" spans="2:8" ht="75">
      <c r="B1003" s="32" t="s">
        <v>894</v>
      </c>
      <c r="C1003" s="33" t="s">
        <v>1845</v>
      </c>
      <c r="D1003" s="34" t="s">
        <v>5222</v>
      </c>
      <c r="E1003" s="4" t="s">
        <v>5170</v>
      </c>
      <c r="F1003" s="35"/>
      <c r="G1003" s="36" t="s">
        <v>5283</v>
      </c>
      <c r="H1003" s="24"/>
    </row>
    <row r="1004" spans="2:8" ht="33">
      <c r="B1004" s="32" t="s">
        <v>1846</v>
      </c>
      <c r="C1004" s="33" t="s">
        <v>1847</v>
      </c>
      <c r="D1004" s="34" t="s">
        <v>4719</v>
      </c>
      <c r="E1004" s="4" t="s">
        <v>5213</v>
      </c>
      <c r="F1004" s="35"/>
      <c r="G1004" s="355" t="s">
        <v>5284</v>
      </c>
      <c r="H1004" s="24"/>
    </row>
    <row r="1005" spans="2:8">
      <c r="B1005" s="32" t="s">
        <v>1848</v>
      </c>
      <c r="C1005" s="33" t="s">
        <v>1849</v>
      </c>
      <c r="D1005" s="34" t="s">
        <v>4619</v>
      </c>
      <c r="E1005" s="4" t="s">
        <v>5170</v>
      </c>
      <c r="F1005" s="35"/>
      <c r="G1005" s="378"/>
      <c r="H1005" s="24"/>
    </row>
    <row r="1006" spans="2:8" ht="33">
      <c r="B1006" s="32" t="s">
        <v>1850</v>
      </c>
      <c r="C1006" s="33" t="s">
        <v>1851</v>
      </c>
      <c r="D1006" s="34" t="s">
        <v>4742</v>
      </c>
      <c r="E1006" s="4" t="s">
        <v>5170</v>
      </c>
      <c r="F1006" s="35"/>
      <c r="G1006" s="378"/>
      <c r="H1006" s="24"/>
    </row>
    <row r="1007" spans="2:8" ht="33">
      <c r="B1007" s="32" t="s">
        <v>1852</v>
      </c>
      <c r="C1007" s="33" t="s">
        <v>1853</v>
      </c>
      <c r="D1007" s="34" t="s">
        <v>4619</v>
      </c>
      <c r="E1007" s="4" t="s">
        <v>5170</v>
      </c>
      <c r="F1007" s="35"/>
      <c r="G1007" s="378"/>
      <c r="H1007" s="24"/>
    </row>
    <row r="1008" spans="2:8" ht="33">
      <c r="B1008" s="32" t="s">
        <v>1854</v>
      </c>
      <c r="C1008" s="33" t="s">
        <v>1855</v>
      </c>
      <c r="D1008" s="34" t="s">
        <v>5196</v>
      </c>
      <c r="E1008" s="4" t="s">
        <v>5170</v>
      </c>
      <c r="F1008" s="35"/>
      <c r="G1008" s="378"/>
      <c r="H1008" s="24"/>
    </row>
    <row r="1009" spans="2:8" ht="33">
      <c r="B1009" s="32" t="s">
        <v>1856</v>
      </c>
      <c r="C1009" s="33" t="s">
        <v>1857</v>
      </c>
      <c r="D1009" s="34" t="s">
        <v>4742</v>
      </c>
      <c r="E1009" s="4" t="s">
        <v>5170</v>
      </c>
      <c r="F1009" s="35"/>
      <c r="G1009" s="378"/>
      <c r="H1009" s="24"/>
    </row>
    <row r="1010" spans="2:8" ht="33">
      <c r="B1010" s="32" t="s">
        <v>1858</v>
      </c>
      <c r="C1010" s="33" t="s">
        <v>1859</v>
      </c>
      <c r="D1010" s="34" t="s">
        <v>4619</v>
      </c>
      <c r="E1010" s="4" t="s">
        <v>5170</v>
      </c>
      <c r="F1010" s="35"/>
      <c r="G1010" s="378"/>
      <c r="H1010" s="24"/>
    </row>
    <row r="1011" spans="2:8">
      <c r="B1011" s="32" t="s">
        <v>895</v>
      </c>
      <c r="C1011" s="33" t="s">
        <v>1860</v>
      </c>
      <c r="D1011" s="34" t="s">
        <v>5222</v>
      </c>
      <c r="E1011" s="4" t="s">
        <v>5170</v>
      </c>
      <c r="F1011" s="35"/>
      <c r="G1011" s="329"/>
      <c r="H1011" s="24"/>
    </row>
    <row r="1012" spans="2:8" ht="33">
      <c r="B1012" s="32" t="s">
        <v>1861</v>
      </c>
      <c r="C1012" s="33" t="s">
        <v>1862</v>
      </c>
      <c r="D1012" s="34" t="s">
        <v>4719</v>
      </c>
      <c r="E1012" s="4" t="s">
        <v>5213</v>
      </c>
      <c r="F1012" s="35"/>
      <c r="G1012" s="355" t="s">
        <v>5285</v>
      </c>
      <c r="H1012" s="24"/>
    </row>
    <row r="1013" spans="2:8">
      <c r="B1013" s="32" t="s">
        <v>1863</v>
      </c>
      <c r="C1013" s="33" t="s">
        <v>1864</v>
      </c>
      <c r="D1013" s="34" t="s">
        <v>4619</v>
      </c>
      <c r="E1013" s="4" t="s">
        <v>5170</v>
      </c>
      <c r="F1013" s="35"/>
      <c r="G1013" s="378"/>
      <c r="H1013" s="24"/>
    </row>
    <row r="1014" spans="2:8" ht="33">
      <c r="B1014" s="32" t="s">
        <v>1865</v>
      </c>
      <c r="C1014" s="33" t="s">
        <v>1866</v>
      </c>
      <c r="D1014" s="34" t="s">
        <v>4742</v>
      </c>
      <c r="E1014" s="4" t="s">
        <v>5170</v>
      </c>
      <c r="F1014" s="35"/>
      <c r="G1014" s="378"/>
      <c r="H1014" s="24"/>
    </row>
    <row r="1015" spans="2:8" ht="33">
      <c r="B1015" s="32" t="s">
        <v>1867</v>
      </c>
      <c r="C1015" s="33" t="s">
        <v>1868</v>
      </c>
      <c r="D1015" s="34" t="s">
        <v>4619</v>
      </c>
      <c r="E1015" s="4" t="s">
        <v>5170</v>
      </c>
      <c r="F1015" s="35"/>
      <c r="G1015" s="378"/>
      <c r="H1015" s="24"/>
    </row>
    <row r="1016" spans="2:8" ht="33">
      <c r="B1016" s="32" t="s">
        <v>1869</v>
      </c>
      <c r="C1016" s="33" t="s">
        <v>1870</v>
      </c>
      <c r="D1016" s="34" t="s">
        <v>5196</v>
      </c>
      <c r="E1016" s="4" t="s">
        <v>5170</v>
      </c>
      <c r="F1016" s="35"/>
      <c r="G1016" s="378"/>
      <c r="H1016" s="24"/>
    </row>
    <row r="1017" spans="2:8" ht="33">
      <c r="B1017" s="32" t="s">
        <v>1871</v>
      </c>
      <c r="C1017" s="33" t="s">
        <v>1872</v>
      </c>
      <c r="D1017" s="34" t="s">
        <v>4742</v>
      </c>
      <c r="E1017" s="4" t="s">
        <v>5170</v>
      </c>
      <c r="F1017" s="35"/>
      <c r="G1017" s="378"/>
      <c r="H1017" s="24"/>
    </row>
    <row r="1018" spans="2:8" ht="33">
      <c r="B1018" s="32" t="s">
        <v>1873</v>
      </c>
      <c r="C1018" s="33" t="s">
        <v>1874</v>
      </c>
      <c r="D1018" s="34" t="s">
        <v>4619</v>
      </c>
      <c r="E1018" s="4" t="s">
        <v>5170</v>
      </c>
      <c r="F1018" s="35"/>
      <c r="G1018" s="378"/>
      <c r="H1018" s="24"/>
    </row>
    <row r="1019" spans="2:8" ht="17.25" thickBot="1">
      <c r="B1019" s="32" t="s">
        <v>896</v>
      </c>
      <c r="C1019" s="33" t="s">
        <v>1875</v>
      </c>
      <c r="D1019" s="34" t="s">
        <v>5222</v>
      </c>
      <c r="E1019" s="4" t="s">
        <v>5170</v>
      </c>
      <c r="F1019" s="35"/>
      <c r="G1019" s="356"/>
      <c r="H1019" s="24"/>
    </row>
    <row r="1020" spans="2:8" ht="20.100000000000001" customHeight="1" thickBot="1">
      <c r="B1020" s="400" t="s">
        <v>5286</v>
      </c>
      <c r="C1020" s="401"/>
      <c r="D1020" s="402"/>
      <c r="E1020" s="403"/>
      <c r="F1020" s="403"/>
      <c r="G1020" s="404"/>
      <c r="H1020" s="24"/>
    </row>
    <row r="1021" spans="2:8" ht="45">
      <c r="B1021" s="32" t="s">
        <v>897</v>
      </c>
      <c r="C1021" s="33" t="s">
        <v>1876</v>
      </c>
      <c r="D1021" s="34" t="s">
        <v>5222</v>
      </c>
      <c r="E1021" s="4" t="s">
        <v>4620</v>
      </c>
      <c r="F1021" s="35"/>
      <c r="G1021" s="36" t="s">
        <v>5287</v>
      </c>
      <c r="H1021" s="24"/>
    </row>
    <row r="1022" spans="2:8" ht="30" customHeight="1">
      <c r="B1022" s="32" t="s">
        <v>1877</v>
      </c>
      <c r="C1022" s="33" t="s">
        <v>1878</v>
      </c>
      <c r="D1022" s="34" t="s">
        <v>4619</v>
      </c>
      <c r="E1022" s="4" t="s">
        <v>4620</v>
      </c>
      <c r="F1022" s="35"/>
      <c r="G1022" s="355" t="s">
        <v>5288</v>
      </c>
      <c r="H1022" s="24"/>
    </row>
    <row r="1023" spans="2:8">
      <c r="B1023" s="32" t="s">
        <v>1879</v>
      </c>
      <c r="C1023" s="33" t="s">
        <v>1880</v>
      </c>
      <c r="D1023" s="34" t="s">
        <v>5210</v>
      </c>
      <c r="E1023" s="4" t="s">
        <v>4620</v>
      </c>
      <c r="F1023" s="35"/>
      <c r="G1023" s="378"/>
      <c r="H1023" s="24"/>
    </row>
    <row r="1024" spans="2:8">
      <c r="B1024" s="32" t="s">
        <v>1881</v>
      </c>
      <c r="C1024" s="33" t="s">
        <v>1882</v>
      </c>
      <c r="D1024" s="34" t="s">
        <v>4619</v>
      </c>
      <c r="E1024" s="4" t="s">
        <v>4620</v>
      </c>
      <c r="F1024" s="35"/>
      <c r="G1024" s="378"/>
      <c r="H1024" s="24"/>
    </row>
    <row r="1025" spans="2:8" ht="33">
      <c r="B1025" s="32" t="s">
        <v>1883</v>
      </c>
      <c r="C1025" s="33" t="s">
        <v>1884</v>
      </c>
      <c r="D1025" s="34" t="s">
        <v>4719</v>
      </c>
      <c r="E1025" s="4" t="s">
        <v>5177</v>
      </c>
      <c r="F1025" s="35"/>
      <c r="G1025" s="378"/>
      <c r="H1025" s="24"/>
    </row>
    <row r="1026" spans="2:8">
      <c r="B1026" s="32" t="s">
        <v>1885</v>
      </c>
      <c r="C1026" s="33" t="s">
        <v>1886</v>
      </c>
      <c r="D1026" s="34" t="s">
        <v>4619</v>
      </c>
      <c r="E1026" s="4" t="s">
        <v>4620</v>
      </c>
      <c r="F1026" s="35"/>
      <c r="G1026" s="378"/>
      <c r="H1026" s="24"/>
    </row>
    <row r="1027" spans="2:8" ht="33">
      <c r="B1027" s="32" t="s">
        <v>1887</v>
      </c>
      <c r="C1027" s="33" t="s">
        <v>1888</v>
      </c>
      <c r="D1027" s="34" t="s">
        <v>4742</v>
      </c>
      <c r="E1027" s="4" t="s">
        <v>4620</v>
      </c>
      <c r="F1027" s="35"/>
      <c r="G1027" s="378"/>
      <c r="H1027" s="24"/>
    </row>
    <row r="1028" spans="2:8" ht="33">
      <c r="B1028" s="32" t="s">
        <v>1889</v>
      </c>
      <c r="C1028" s="33" t="s">
        <v>1890</v>
      </c>
      <c r="D1028" s="34" t="s">
        <v>4619</v>
      </c>
      <c r="E1028" s="4" t="s">
        <v>4620</v>
      </c>
      <c r="F1028" s="35"/>
      <c r="G1028" s="378"/>
      <c r="H1028" s="24"/>
    </row>
    <row r="1029" spans="2:8" ht="33">
      <c r="B1029" s="32" t="s">
        <v>1891</v>
      </c>
      <c r="C1029" s="33" t="s">
        <v>1892</v>
      </c>
      <c r="D1029" s="34" t="s">
        <v>5196</v>
      </c>
      <c r="E1029" s="4" t="s">
        <v>4620</v>
      </c>
      <c r="F1029" s="35"/>
      <c r="G1029" s="378"/>
      <c r="H1029" s="24"/>
    </row>
    <row r="1030" spans="2:8" ht="33">
      <c r="B1030" s="32" t="s">
        <v>1893</v>
      </c>
      <c r="C1030" s="33" t="s">
        <v>1894</v>
      </c>
      <c r="D1030" s="34" t="s">
        <v>4742</v>
      </c>
      <c r="E1030" s="4" t="s">
        <v>4620</v>
      </c>
      <c r="F1030" s="35"/>
      <c r="G1030" s="378"/>
      <c r="H1030" s="24"/>
    </row>
    <row r="1031" spans="2:8" ht="33">
      <c r="B1031" s="32" t="s">
        <v>1895</v>
      </c>
      <c r="C1031" s="33" t="s">
        <v>1896</v>
      </c>
      <c r="D1031" s="34" t="s">
        <v>4619</v>
      </c>
      <c r="E1031" s="4" t="s">
        <v>4620</v>
      </c>
      <c r="F1031" s="35"/>
      <c r="G1031" s="378"/>
      <c r="H1031" s="24"/>
    </row>
    <row r="1032" spans="2:8">
      <c r="B1032" s="32" t="s">
        <v>898</v>
      </c>
      <c r="C1032" s="33" t="s">
        <v>1897</v>
      </c>
      <c r="D1032" s="34" t="s">
        <v>5222</v>
      </c>
      <c r="E1032" s="4" t="s">
        <v>4620</v>
      </c>
      <c r="F1032" s="35"/>
      <c r="G1032" s="378"/>
      <c r="H1032" s="24"/>
    </row>
    <row r="1033" spans="2:8" ht="33">
      <c r="B1033" s="32" t="s">
        <v>1898</v>
      </c>
      <c r="C1033" s="33" t="s">
        <v>1899</v>
      </c>
      <c r="D1033" s="34" t="s">
        <v>4719</v>
      </c>
      <c r="E1033" s="4" t="s">
        <v>5177</v>
      </c>
      <c r="F1033" s="35"/>
      <c r="G1033" s="378"/>
      <c r="H1033" s="24"/>
    </row>
    <row r="1034" spans="2:8">
      <c r="B1034" s="32" t="s">
        <v>1900</v>
      </c>
      <c r="C1034" s="33" t="s">
        <v>1901</v>
      </c>
      <c r="D1034" s="34" t="s">
        <v>4619</v>
      </c>
      <c r="E1034" s="4" t="s">
        <v>4620</v>
      </c>
      <c r="F1034" s="35"/>
      <c r="G1034" s="378"/>
      <c r="H1034" s="24"/>
    </row>
    <row r="1035" spans="2:8" ht="33">
      <c r="B1035" s="32" t="s">
        <v>1902</v>
      </c>
      <c r="C1035" s="33" t="s">
        <v>1903</v>
      </c>
      <c r="D1035" s="34" t="s">
        <v>4742</v>
      </c>
      <c r="E1035" s="4" t="s">
        <v>4620</v>
      </c>
      <c r="F1035" s="35"/>
      <c r="G1035" s="378"/>
      <c r="H1035" s="24"/>
    </row>
    <row r="1036" spans="2:8" ht="33">
      <c r="B1036" s="32" t="s">
        <v>1904</v>
      </c>
      <c r="C1036" s="33" t="s">
        <v>1905</v>
      </c>
      <c r="D1036" s="34" t="s">
        <v>4619</v>
      </c>
      <c r="E1036" s="4" t="s">
        <v>4620</v>
      </c>
      <c r="F1036" s="35"/>
      <c r="G1036" s="378"/>
      <c r="H1036" s="24"/>
    </row>
    <row r="1037" spans="2:8" ht="33">
      <c r="B1037" s="32" t="s">
        <v>1906</v>
      </c>
      <c r="C1037" s="33" t="s">
        <v>1907</v>
      </c>
      <c r="D1037" s="34" t="s">
        <v>5196</v>
      </c>
      <c r="E1037" s="4" t="s">
        <v>4620</v>
      </c>
      <c r="F1037" s="35"/>
      <c r="G1037" s="378"/>
      <c r="H1037" s="24"/>
    </row>
    <row r="1038" spans="2:8" ht="33">
      <c r="B1038" s="32" t="s">
        <v>1908</v>
      </c>
      <c r="C1038" s="33" t="s">
        <v>1909</v>
      </c>
      <c r="D1038" s="34" t="s">
        <v>4742</v>
      </c>
      <c r="E1038" s="4" t="s">
        <v>4620</v>
      </c>
      <c r="F1038" s="35"/>
      <c r="G1038" s="378"/>
      <c r="H1038" s="24"/>
    </row>
    <row r="1039" spans="2:8" ht="33">
      <c r="B1039" s="32" t="s">
        <v>1910</v>
      </c>
      <c r="C1039" s="33" t="s">
        <v>1911</v>
      </c>
      <c r="D1039" s="34" t="s">
        <v>4619</v>
      </c>
      <c r="E1039" s="4" t="s">
        <v>4620</v>
      </c>
      <c r="F1039" s="35"/>
      <c r="G1039" s="378"/>
      <c r="H1039" s="24"/>
    </row>
    <row r="1040" spans="2:8">
      <c r="B1040" s="32" t="s">
        <v>899</v>
      </c>
      <c r="C1040" s="33" t="s">
        <v>1912</v>
      </c>
      <c r="D1040" s="34" t="s">
        <v>5222</v>
      </c>
      <c r="E1040" s="4" t="s">
        <v>4620</v>
      </c>
      <c r="F1040" s="35"/>
      <c r="G1040" s="378"/>
      <c r="H1040" s="24"/>
    </row>
    <row r="1041" spans="2:8" ht="33">
      <c r="B1041" s="32" t="s">
        <v>1913</v>
      </c>
      <c r="C1041" s="33" t="s">
        <v>1914</v>
      </c>
      <c r="D1041" s="34" t="s">
        <v>4719</v>
      </c>
      <c r="E1041" s="4" t="s">
        <v>5177</v>
      </c>
      <c r="F1041" s="35"/>
      <c r="G1041" s="378"/>
      <c r="H1041" s="24"/>
    </row>
    <row r="1042" spans="2:8">
      <c r="B1042" s="32" t="s">
        <v>1915</v>
      </c>
      <c r="C1042" s="33" t="s">
        <v>1916</v>
      </c>
      <c r="D1042" s="34" t="s">
        <v>4619</v>
      </c>
      <c r="E1042" s="4" t="s">
        <v>4620</v>
      </c>
      <c r="F1042" s="35"/>
      <c r="G1042" s="378"/>
      <c r="H1042" s="24"/>
    </row>
    <row r="1043" spans="2:8" ht="33">
      <c r="B1043" s="32" t="s">
        <v>1917</v>
      </c>
      <c r="C1043" s="33" t="s">
        <v>1918</v>
      </c>
      <c r="D1043" s="34" t="s">
        <v>4742</v>
      </c>
      <c r="E1043" s="4" t="s">
        <v>4620</v>
      </c>
      <c r="F1043" s="35"/>
      <c r="G1043" s="378"/>
      <c r="H1043" s="24"/>
    </row>
    <row r="1044" spans="2:8" ht="33">
      <c r="B1044" s="32" t="s">
        <v>1919</v>
      </c>
      <c r="C1044" s="33" t="s">
        <v>1920</v>
      </c>
      <c r="D1044" s="34" t="s">
        <v>4619</v>
      </c>
      <c r="E1044" s="4" t="s">
        <v>4620</v>
      </c>
      <c r="F1044" s="35"/>
      <c r="G1044" s="378"/>
      <c r="H1044" s="24"/>
    </row>
    <row r="1045" spans="2:8" ht="33">
      <c r="B1045" s="32" t="s">
        <v>1921</v>
      </c>
      <c r="C1045" s="33" t="s">
        <v>1922</v>
      </c>
      <c r="D1045" s="34" t="s">
        <v>5196</v>
      </c>
      <c r="E1045" s="4" t="s">
        <v>4620</v>
      </c>
      <c r="F1045" s="35"/>
      <c r="G1045" s="378"/>
      <c r="H1045" s="24"/>
    </row>
    <row r="1046" spans="2:8" ht="33">
      <c r="B1046" s="32" t="s">
        <v>1923</v>
      </c>
      <c r="C1046" s="33" t="s">
        <v>1924</v>
      </c>
      <c r="D1046" s="34" t="s">
        <v>4742</v>
      </c>
      <c r="E1046" s="4" t="s">
        <v>4620</v>
      </c>
      <c r="F1046" s="35"/>
      <c r="G1046" s="378"/>
      <c r="H1046" s="24"/>
    </row>
    <row r="1047" spans="2:8" ht="33">
      <c r="B1047" s="32" t="s">
        <v>1925</v>
      </c>
      <c r="C1047" s="33" t="s">
        <v>1926</v>
      </c>
      <c r="D1047" s="34" t="s">
        <v>4619</v>
      </c>
      <c r="E1047" s="4" t="s">
        <v>4620</v>
      </c>
      <c r="F1047" s="35"/>
      <c r="G1047" s="378"/>
      <c r="H1047" s="24"/>
    </row>
    <row r="1048" spans="2:8" ht="17.25" thickBot="1">
      <c r="B1048" s="32" t="s">
        <v>900</v>
      </c>
      <c r="C1048" s="33" t="s">
        <v>1927</v>
      </c>
      <c r="D1048" s="34" t="s">
        <v>5222</v>
      </c>
      <c r="E1048" s="4" t="s">
        <v>4620</v>
      </c>
      <c r="F1048" s="35"/>
      <c r="G1048" s="356"/>
      <c r="H1048" s="24"/>
    </row>
    <row r="1049" spans="2:8" ht="20.100000000000001" customHeight="1" thickBot="1">
      <c r="B1049" s="400" t="s">
        <v>5289</v>
      </c>
      <c r="C1049" s="401"/>
      <c r="D1049" s="402"/>
      <c r="E1049" s="403"/>
      <c r="F1049" s="403"/>
      <c r="G1049" s="404"/>
      <c r="H1049" s="24"/>
    </row>
    <row r="1050" spans="2:8" ht="30" customHeight="1">
      <c r="B1050" s="324" t="s">
        <v>901</v>
      </c>
      <c r="C1050" s="325" t="s">
        <v>1928</v>
      </c>
      <c r="D1050" s="326" t="s">
        <v>5222</v>
      </c>
      <c r="E1050" s="327" t="s">
        <v>4620</v>
      </c>
      <c r="F1050" s="328"/>
      <c r="G1050" s="378"/>
      <c r="H1050" s="24"/>
    </row>
    <row r="1051" spans="2:8">
      <c r="B1051" s="32" t="s">
        <v>1929</v>
      </c>
      <c r="C1051" s="33" t="s">
        <v>1930</v>
      </c>
      <c r="D1051" s="34" t="s">
        <v>4619</v>
      </c>
      <c r="E1051" s="4" t="s">
        <v>4620</v>
      </c>
      <c r="F1051" s="35"/>
      <c r="G1051" s="378"/>
      <c r="H1051" s="24"/>
    </row>
    <row r="1052" spans="2:8">
      <c r="B1052" s="32" t="s">
        <v>1931</v>
      </c>
      <c r="C1052" s="33" t="s">
        <v>1932</v>
      </c>
      <c r="D1052" s="34" t="s">
        <v>5210</v>
      </c>
      <c r="E1052" s="4" t="s">
        <v>4620</v>
      </c>
      <c r="F1052" s="35"/>
      <c r="G1052" s="378"/>
      <c r="H1052" s="24"/>
    </row>
    <row r="1053" spans="2:8">
      <c r="B1053" s="32" t="s">
        <v>1933</v>
      </c>
      <c r="C1053" s="33" t="s">
        <v>1934</v>
      </c>
      <c r="D1053" s="34" t="s">
        <v>4619</v>
      </c>
      <c r="E1053" s="4" t="s">
        <v>4620</v>
      </c>
      <c r="F1053" s="35"/>
      <c r="G1053" s="378"/>
      <c r="H1053" s="24"/>
    </row>
    <row r="1054" spans="2:8" ht="33">
      <c r="B1054" s="32" t="s">
        <v>1935</v>
      </c>
      <c r="C1054" s="33" t="s">
        <v>1936</v>
      </c>
      <c r="D1054" s="34" t="s">
        <v>4719</v>
      </c>
      <c r="E1054" s="4" t="s">
        <v>5177</v>
      </c>
      <c r="F1054" s="35"/>
      <c r="G1054" s="378"/>
      <c r="H1054" s="24"/>
    </row>
    <row r="1055" spans="2:8">
      <c r="B1055" s="32" t="s">
        <v>1937</v>
      </c>
      <c r="C1055" s="33" t="s">
        <v>1938</v>
      </c>
      <c r="D1055" s="34" t="s">
        <v>4619</v>
      </c>
      <c r="E1055" s="4" t="s">
        <v>4620</v>
      </c>
      <c r="F1055" s="35"/>
      <c r="G1055" s="378"/>
      <c r="H1055" s="24"/>
    </row>
    <row r="1056" spans="2:8" ht="33">
      <c r="B1056" s="32" t="s">
        <v>1939</v>
      </c>
      <c r="C1056" s="33" t="s">
        <v>1940</v>
      </c>
      <c r="D1056" s="34" t="s">
        <v>4742</v>
      </c>
      <c r="E1056" s="4" t="s">
        <v>4620</v>
      </c>
      <c r="F1056" s="35"/>
      <c r="G1056" s="378"/>
      <c r="H1056" s="24"/>
    </row>
    <row r="1057" spans="2:8" ht="33">
      <c r="B1057" s="32" t="s">
        <v>1941</v>
      </c>
      <c r="C1057" s="33" t="s">
        <v>1942</v>
      </c>
      <c r="D1057" s="34" t="s">
        <v>4619</v>
      </c>
      <c r="E1057" s="4" t="s">
        <v>4620</v>
      </c>
      <c r="F1057" s="35"/>
      <c r="G1057" s="378"/>
      <c r="H1057" s="24"/>
    </row>
    <row r="1058" spans="2:8" ht="33">
      <c r="B1058" s="32" t="s">
        <v>1943</v>
      </c>
      <c r="C1058" s="33" t="s">
        <v>1944</v>
      </c>
      <c r="D1058" s="34" t="s">
        <v>5196</v>
      </c>
      <c r="E1058" s="4" t="s">
        <v>4620</v>
      </c>
      <c r="F1058" s="35"/>
      <c r="G1058" s="378"/>
      <c r="H1058" s="24"/>
    </row>
    <row r="1059" spans="2:8" ht="33">
      <c r="B1059" s="32" t="s">
        <v>1945</v>
      </c>
      <c r="C1059" s="33" t="s">
        <v>1946</v>
      </c>
      <c r="D1059" s="34" t="s">
        <v>4742</v>
      </c>
      <c r="E1059" s="4" t="s">
        <v>4620</v>
      </c>
      <c r="F1059" s="35"/>
      <c r="G1059" s="378"/>
      <c r="H1059" s="24"/>
    </row>
    <row r="1060" spans="2:8" ht="33">
      <c r="B1060" s="32" t="s">
        <v>1947</v>
      </c>
      <c r="C1060" s="33" t="s">
        <v>1948</v>
      </c>
      <c r="D1060" s="34" t="s">
        <v>4619</v>
      </c>
      <c r="E1060" s="4" t="s">
        <v>4620</v>
      </c>
      <c r="F1060" s="35"/>
      <c r="G1060" s="378"/>
      <c r="H1060" s="24"/>
    </row>
    <row r="1061" spans="2:8">
      <c r="B1061" s="32" t="s">
        <v>902</v>
      </c>
      <c r="C1061" s="33" t="s">
        <v>1949</v>
      </c>
      <c r="D1061" s="34" t="s">
        <v>5222</v>
      </c>
      <c r="E1061" s="4" t="s">
        <v>4620</v>
      </c>
      <c r="F1061" s="35"/>
      <c r="G1061" s="378"/>
      <c r="H1061" s="24"/>
    </row>
    <row r="1062" spans="2:8" ht="33">
      <c r="B1062" s="32" t="s">
        <v>1950</v>
      </c>
      <c r="C1062" s="33" t="s">
        <v>1951</v>
      </c>
      <c r="D1062" s="34" t="s">
        <v>4719</v>
      </c>
      <c r="E1062" s="4" t="s">
        <v>5177</v>
      </c>
      <c r="F1062" s="35"/>
      <c r="G1062" s="378"/>
      <c r="H1062" s="24"/>
    </row>
    <row r="1063" spans="2:8">
      <c r="B1063" s="32" t="s">
        <v>1952</v>
      </c>
      <c r="C1063" s="33" t="s">
        <v>1953</v>
      </c>
      <c r="D1063" s="34" t="s">
        <v>4619</v>
      </c>
      <c r="E1063" s="4" t="s">
        <v>4620</v>
      </c>
      <c r="F1063" s="35"/>
      <c r="G1063" s="378"/>
      <c r="H1063" s="24"/>
    </row>
    <row r="1064" spans="2:8" ht="33">
      <c r="B1064" s="32" t="s">
        <v>1954</v>
      </c>
      <c r="C1064" s="33" t="s">
        <v>1955</v>
      </c>
      <c r="D1064" s="34" t="s">
        <v>4742</v>
      </c>
      <c r="E1064" s="4" t="s">
        <v>4620</v>
      </c>
      <c r="F1064" s="35"/>
      <c r="G1064" s="378"/>
      <c r="H1064" s="24"/>
    </row>
    <row r="1065" spans="2:8" ht="33">
      <c r="B1065" s="32" t="s">
        <v>1956</v>
      </c>
      <c r="C1065" s="33" t="s">
        <v>1957</v>
      </c>
      <c r="D1065" s="34" t="s">
        <v>4619</v>
      </c>
      <c r="E1065" s="4" t="s">
        <v>4620</v>
      </c>
      <c r="F1065" s="35"/>
      <c r="G1065" s="378"/>
      <c r="H1065" s="24"/>
    </row>
    <row r="1066" spans="2:8" ht="33">
      <c r="B1066" s="32" t="s">
        <v>1958</v>
      </c>
      <c r="C1066" s="33" t="s">
        <v>1959</v>
      </c>
      <c r="D1066" s="34" t="s">
        <v>5196</v>
      </c>
      <c r="E1066" s="4" t="s">
        <v>4620</v>
      </c>
      <c r="F1066" s="35"/>
      <c r="G1066" s="378"/>
      <c r="H1066" s="24"/>
    </row>
    <row r="1067" spans="2:8" ht="33">
      <c r="B1067" s="32" t="s">
        <v>1960</v>
      </c>
      <c r="C1067" s="33" t="s">
        <v>1961</v>
      </c>
      <c r="D1067" s="34" t="s">
        <v>4742</v>
      </c>
      <c r="E1067" s="4" t="s">
        <v>4620</v>
      </c>
      <c r="F1067" s="35"/>
      <c r="G1067" s="378"/>
      <c r="H1067" s="24"/>
    </row>
    <row r="1068" spans="2:8" ht="33">
      <c r="B1068" s="32" t="s">
        <v>1962</v>
      </c>
      <c r="C1068" s="33" t="s">
        <v>1963</v>
      </c>
      <c r="D1068" s="34" t="s">
        <v>4619</v>
      </c>
      <c r="E1068" s="4" t="s">
        <v>4620</v>
      </c>
      <c r="F1068" s="35"/>
      <c r="G1068" s="378"/>
      <c r="H1068" s="24"/>
    </row>
    <row r="1069" spans="2:8">
      <c r="B1069" s="32" t="s">
        <v>903</v>
      </c>
      <c r="C1069" s="33" t="s">
        <v>1964</v>
      </c>
      <c r="D1069" s="34" t="s">
        <v>5222</v>
      </c>
      <c r="E1069" s="4" t="s">
        <v>4620</v>
      </c>
      <c r="F1069" s="35"/>
      <c r="G1069" s="378"/>
      <c r="H1069" s="24"/>
    </row>
    <row r="1070" spans="2:8" ht="33">
      <c r="B1070" s="32" t="s">
        <v>1965</v>
      </c>
      <c r="C1070" s="33" t="s">
        <v>1966</v>
      </c>
      <c r="D1070" s="34" t="s">
        <v>4719</v>
      </c>
      <c r="E1070" s="4" t="s">
        <v>5177</v>
      </c>
      <c r="F1070" s="35"/>
      <c r="G1070" s="378"/>
      <c r="H1070" s="24"/>
    </row>
    <row r="1071" spans="2:8">
      <c r="B1071" s="32" t="s">
        <v>1967</v>
      </c>
      <c r="C1071" s="33" t="s">
        <v>1968</v>
      </c>
      <c r="D1071" s="34" t="s">
        <v>4619</v>
      </c>
      <c r="E1071" s="4" t="s">
        <v>4620</v>
      </c>
      <c r="F1071" s="35"/>
      <c r="G1071" s="378"/>
      <c r="H1071" s="24"/>
    </row>
    <row r="1072" spans="2:8" ht="33">
      <c r="B1072" s="32" t="s">
        <v>1969</v>
      </c>
      <c r="C1072" s="33" t="s">
        <v>1970</v>
      </c>
      <c r="D1072" s="34" t="s">
        <v>4742</v>
      </c>
      <c r="E1072" s="4" t="s">
        <v>4620</v>
      </c>
      <c r="F1072" s="35"/>
      <c r="G1072" s="378"/>
      <c r="H1072" s="24"/>
    </row>
    <row r="1073" spans="2:8" ht="33">
      <c r="B1073" s="32" t="s">
        <v>1971</v>
      </c>
      <c r="C1073" s="33" t="s">
        <v>1972</v>
      </c>
      <c r="D1073" s="34" t="s">
        <v>4619</v>
      </c>
      <c r="E1073" s="4" t="s">
        <v>4620</v>
      </c>
      <c r="F1073" s="35"/>
      <c r="G1073" s="378"/>
      <c r="H1073" s="24"/>
    </row>
    <row r="1074" spans="2:8" ht="33">
      <c r="B1074" s="32" t="s">
        <v>1973</v>
      </c>
      <c r="C1074" s="33" t="s">
        <v>1974</v>
      </c>
      <c r="D1074" s="34" t="s">
        <v>5196</v>
      </c>
      <c r="E1074" s="4" t="s">
        <v>4620</v>
      </c>
      <c r="F1074" s="35"/>
      <c r="G1074" s="378"/>
      <c r="H1074" s="24"/>
    </row>
    <row r="1075" spans="2:8" ht="33">
      <c r="B1075" s="32" t="s">
        <v>1975</v>
      </c>
      <c r="C1075" s="33" t="s">
        <v>1976</v>
      </c>
      <c r="D1075" s="34" t="s">
        <v>4742</v>
      </c>
      <c r="E1075" s="4" t="s">
        <v>4620</v>
      </c>
      <c r="F1075" s="35"/>
      <c r="G1075" s="378"/>
      <c r="H1075" s="24"/>
    </row>
    <row r="1076" spans="2:8" ht="33">
      <c r="B1076" s="32" t="s">
        <v>1977</v>
      </c>
      <c r="C1076" s="33" t="s">
        <v>1978</v>
      </c>
      <c r="D1076" s="34" t="s">
        <v>4619</v>
      </c>
      <c r="E1076" s="4" t="s">
        <v>4620</v>
      </c>
      <c r="F1076" s="35"/>
      <c r="G1076" s="378"/>
      <c r="H1076" s="24"/>
    </row>
    <row r="1077" spans="2:8" ht="17.25" thickBot="1">
      <c r="B1077" s="32" t="s">
        <v>904</v>
      </c>
      <c r="C1077" s="33" t="s">
        <v>1979</v>
      </c>
      <c r="D1077" s="34" t="s">
        <v>5222</v>
      </c>
      <c r="E1077" s="4" t="s">
        <v>4620</v>
      </c>
      <c r="F1077" s="35"/>
      <c r="G1077" s="356"/>
      <c r="H1077" s="24"/>
    </row>
    <row r="1078" spans="2:8" ht="20.100000000000001" customHeight="1" thickBot="1">
      <c r="B1078" s="400" t="s">
        <v>5291</v>
      </c>
      <c r="C1078" s="401"/>
      <c r="D1078" s="402"/>
      <c r="E1078" s="403"/>
      <c r="F1078" s="403"/>
      <c r="G1078" s="404"/>
      <c r="H1078" s="24"/>
    </row>
    <row r="1079" spans="2:8" ht="20.100000000000001" customHeight="1" thickBot="1">
      <c r="B1079" s="400" t="s">
        <v>5276</v>
      </c>
      <c r="C1079" s="401"/>
      <c r="D1079" s="402"/>
      <c r="E1079" s="403"/>
      <c r="F1079" s="403"/>
      <c r="G1079" s="404"/>
      <c r="H1079" s="24"/>
    </row>
    <row r="1080" spans="2:8">
      <c r="B1080" s="25" t="s">
        <v>1825</v>
      </c>
      <c r="C1080" s="26" t="s">
        <v>1980</v>
      </c>
      <c r="D1080" s="354" t="s">
        <v>4619</v>
      </c>
      <c r="E1080" s="30" t="s">
        <v>5170</v>
      </c>
      <c r="F1080" s="29"/>
      <c r="G1080" s="399" t="s">
        <v>5292</v>
      </c>
      <c r="H1080" s="24"/>
    </row>
    <row r="1081" spans="2:8">
      <c r="B1081" s="32" t="s">
        <v>1827</v>
      </c>
      <c r="C1081" s="33" t="s">
        <v>1981</v>
      </c>
      <c r="D1081" s="34" t="s">
        <v>5210</v>
      </c>
      <c r="E1081" s="4" t="s">
        <v>5170</v>
      </c>
      <c r="F1081" s="35"/>
      <c r="G1081" s="378"/>
      <c r="H1081" s="24"/>
    </row>
    <row r="1082" spans="2:8">
      <c r="B1082" s="32" t="s">
        <v>1829</v>
      </c>
      <c r="C1082" s="33" t="s">
        <v>1982</v>
      </c>
      <c r="D1082" s="34" t="s">
        <v>4619</v>
      </c>
      <c r="E1082" s="4" t="s">
        <v>5170</v>
      </c>
      <c r="F1082" s="35"/>
      <c r="G1082" s="378"/>
      <c r="H1082" s="24"/>
    </row>
    <row r="1083" spans="2:8" ht="33">
      <c r="B1083" s="32" t="s">
        <v>1831</v>
      </c>
      <c r="C1083" s="33" t="s">
        <v>1983</v>
      </c>
      <c r="D1083" s="34" t="s">
        <v>4719</v>
      </c>
      <c r="E1083" s="4" t="s">
        <v>5213</v>
      </c>
      <c r="F1083" s="35"/>
      <c r="G1083" s="378"/>
      <c r="H1083" s="24"/>
    </row>
    <row r="1084" spans="2:8">
      <c r="B1084" s="32" t="s">
        <v>1833</v>
      </c>
      <c r="C1084" s="33" t="s">
        <v>1984</v>
      </c>
      <c r="D1084" s="34" t="s">
        <v>4619</v>
      </c>
      <c r="E1084" s="4" t="s">
        <v>5170</v>
      </c>
      <c r="F1084" s="35"/>
      <c r="G1084" s="378"/>
      <c r="H1084" s="24"/>
    </row>
    <row r="1085" spans="2:8" ht="33">
      <c r="B1085" s="32" t="s">
        <v>1835</v>
      </c>
      <c r="C1085" s="33" t="s">
        <v>1985</v>
      </c>
      <c r="D1085" s="34" t="s">
        <v>4742</v>
      </c>
      <c r="E1085" s="4" t="s">
        <v>5170</v>
      </c>
      <c r="F1085" s="35"/>
      <c r="G1085" s="378"/>
      <c r="H1085" s="24"/>
    </row>
    <row r="1086" spans="2:8" ht="33">
      <c r="B1086" s="32" t="s">
        <v>1837</v>
      </c>
      <c r="C1086" s="33" t="s">
        <v>1986</v>
      </c>
      <c r="D1086" s="34" t="s">
        <v>4619</v>
      </c>
      <c r="E1086" s="4" t="s">
        <v>5170</v>
      </c>
      <c r="F1086" s="35"/>
      <c r="G1086" s="378"/>
      <c r="H1086" s="24"/>
    </row>
    <row r="1087" spans="2:8" ht="33">
      <c r="B1087" s="32" t="s">
        <v>1839</v>
      </c>
      <c r="C1087" s="33" t="s">
        <v>1987</v>
      </c>
      <c r="D1087" s="34" t="s">
        <v>5196</v>
      </c>
      <c r="E1087" s="4" t="s">
        <v>5170</v>
      </c>
      <c r="F1087" s="35"/>
      <c r="G1087" s="378"/>
      <c r="H1087" s="24"/>
    </row>
    <row r="1088" spans="2:8" ht="33">
      <c r="B1088" s="32" t="s">
        <v>1841</v>
      </c>
      <c r="C1088" s="33" t="s">
        <v>1988</v>
      </c>
      <c r="D1088" s="34" t="s">
        <v>4742</v>
      </c>
      <c r="E1088" s="4" t="s">
        <v>5170</v>
      </c>
      <c r="F1088" s="35"/>
      <c r="G1088" s="378"/>
      <c r="H1088" s="24"/>
    </row>
    <row r="1089" spans="2:8" ht="33">
      <c r="B1089" s="32" t="s">
        <v>1843</v>
      </c>
      <c r="C1089" s="33" t="s">
        <v>1989</v>
      </c>
      <c r="D1089" s="34" t="s">
        <v>4619</v>
      </c>
      <c r="E1089" s="4" t="s">
        <v>5170</v>
      </c>
      <c r="F1089" s="35"/>
      <c r="G1089" s="378"/>
      <c r="H1089" s="24"/>
    </row>
    <row r="1090" spans="2:8">
      <c r="B1090" s="32" t="s">
        <v>894</v>
      </c>
      <c r="C1090" s="33" t="s">
        <v>1990</v>
      </c>
      <c r="D1090" s="34" t="s">
        <v>5222</v>
      </c>
      <c r="E1090" s="4" t="s">
        <v>5170</v>
      </c>
      <c r="F1090" s="35"/>
      <c r="G1090" s="378"/>
      <c r="H1090" s="24"/>
    </row>
    <row r="1091" spans="2:8" ht="33">
      <c r="B1091" s="32" t="s">
        <v>1846</v>
      </c>
      <c r="C1091" s="33" t="s">
        <v>1991</v>
      </c>
      <c r="D1091" s="34" t="s">
        <v>4719</v>
      </c>
      <c r="E1091" s="4" t="s">
        <v>5213</v>
      </c>
      <c r="F1091" s="35"/>
      <c r="G1091" s="378"/>
      <c r="H1091" s="24"/>
    </row>
    <row r="1092" spans="2:8">
      <c r="B1092" s="32" t="s">
        <v>1848</v>
      </c>
      <c r="C1092" s="33" t="s">
        <v>1992</v>
      </c>
      <c r="D1092" s="34" t="s">
        <v>4619</v>
      </c>
      <c r="E1092" s="4" t="s">
        <v>5170</v>
      </c>
      <c r="F1092" s="35"/>
      <c r="G1092" s="378"/>
      <c r="H1092" s="24"/>
    </row>
    <row r="1093" spans="2:8" ht="33">
      <c r="B1093" s="32" t="s">
        <v>1850</v>
      </c>
      <c r="C1093" s="33" t="s">
        <v>1993</v>
      </c>
      <c r="D1093" s="34" t="s">
        <v>4742</v>
      </c>
      <c r="E1093" s="4" t="s">
        <v>5170</v>
      </c>
      <c r="F1093" s="35"/>
      <c r="G1093" s="378"/>
      <c r="H1093" s="24"/>
    </row>
    <row r="1094" spans="2:8" ht="33">
      <c r="B1094" s="32" t="s">
        <v>1852</v>
      </c>
      <c r="C1094" s="33" t="s">
        <v>1994</v>
      </c>
      <c r="D1094" s="34" t="s">
        <v>4619</v>
      </c>
      <c r="E1094" s="4" t="s">
        <v>5170</v>
      </c>
      <c r="F1094" s="35"/>
      <c r="G1094" s="378"/>
      <c r="H1094" s="24"/>
    </row>
    <row r="1095" spans="2:8" ht="33">
      <c r="B1095" s="32" t="s">
        <v>1854</v>
      </c>
      <c r="C1095" s="33" t="s">
        <v>1995</v>
      </c>
      <c r="D1095" s="34" t="s">
        <v>5196</v>
      </c>
      <c r="E1095" s="4" t="s">
        <v>5170</v>
      </c>
      <c r="F1095" s="35"/>
      <c r="G1095" s="378"/>
      <c r="H1095" s="24"/>
    </row>
    <row r="1096" spans="2:8" ht="33">
      <c r="B1096" s="32" t="s">
        <v>1856</v>
      </c>
      <c r="C1096" s="33" t="s">
        <v>1996</v>
      </c>
      <c r="D1096" s="34" t="s">
        <v>4742</v>
      </c>
      <c r="E1096" s="4" t="s">
        <v>5170</v>
      </c>
      <c r="F1096" s="35"/>
      <c r="G1096" s="378"/>
      <c r="H1096" s="24"/>
    </row>
    <row r="1097" spans="2:8" ht="33">
      <c r="B1097" s="32" t="s">
        <v>1858</v>
      </c>
      <c r="C1097" s="33" t="s">
        <v>1997</v>
      </c>
      <c r="D1097" s="34" t="s">
        <v>4619</v>
      </c>
      <c r="E1097" s="4" t="s">
        <v>5170</v>
      </c>
      <c r="F1097" s="35"/>
      <c r="G1097" s="378"/>
      <c r="H1097" s="24"/>
    </row>
    <row r="1098" spans="2:8">
      <c r="B1098" s="32" t="s">
        <v>895</v>
      </c>
      <c r="C1098" s="33" t="s">
        <v>1998</v>
      </c>
      <c r="D1098" s="34" t="s">
        <v>5221</v>
      </c>
      <c r="E1098" s="4">
        <v>18</v>
      </c>
      <c r="F1098" s="35"/>
      <c r="G1098" s="378"/>
      <c r="H1098" s="24"/>
    </row>
    <row r="1099" spans="2:8" ht="33">
      <c r="B1099" s="32" t="s">
        <v>1861</v>
      </c>
      <c r="C1099" s="33" t="s">
        <v>1999</v>
      </c>
      <c r="D1099" s="34" t="s">
        <v>4719</v>
      </c>
      <c r="E1099" s="4" t="s">
        <v>5213</v>
      </c>
      <c r="F1099" s="35"/>
      <c r="G1099" s="378"/>
      <c r="H1099" s="24"/>
    </row>
    <row r="1100" spans="2:8">
      <c r="B1100" s="32" t="s">
        <v>1863</v>
      </c>
      <c r="C1100" s="33" t="s">
        <v>2000</v>
      </c>
      <c r="D1100" s="34" t="s">
        <v>4619</v>
      </c>
      <c r="E1100" s="4" t="s">
        <v>5170</v>
      </c>
      <c r="F1100" s="35"/>
      <c r="G1100" s="378"/>
      <c r="H1100" s="24"/>
    </row>
    <row r="1101" spans="2:8" ht="33">
      <c r="B1101" s="32" t="s">
        <v>1865</v>
      </c>
      <c r="C1101" s="33" t="s">
        <v>2001</v>
      </c>
      <c r="D1101" s="34" t="s">
        <v>4742</v>
      </c>
      <c r="E1101" s="4" t="s">
        <v>5170</v>
      </c>
      <c r="F1101" s="35"/>
      <c r="G1101" s="378"/>
      <c r="H1101" s="24"/>
    </row>
    <row r="1102" spans="2:8" ht="33">
      <c r="B1102" s="32" t="s">
        <v>1867</v>
      </c>
      <c r="C1102" s="33" t="s">
        <v>2002</v>
      </c>
      <c r="D1102" s="34" t="s">
        <v>4619</v>
      </c>
      <c r="E1102" s="4" t="s">
        <v>5170</v>
      </c>
      <c r="F1102" s="35"/>
      <c r="G1102" s="378"/>
      <c r="H1102" s="24"/>
    </row>
    <row r="1103" spans="2:8" ht="33">
      <c r="B1103" s="32" t="s">
        <v>1869</v>
      </c>
      <c r="C1103" s="33" t="s">
        <v>2003</v>
      </c>
      <c r="D1103" s="34" t="s">
        <v>5196</v>
      </c>
      <c r="E1103" s="4" t="s">
        <v>5170</v>
      </c>
      <c r="F1103" s="35"/>
      <c r="G1103" s="378"/>
      <c r="H1103" s="24"/>
    </row>
    <row r="1104" spans="2:8" ht="33">
      <c r="B1104" s="32" t="s">
        <v>1871</v>
      </c>
      <c r="C1104" s="33" t="s">
        <v>2004</v>
      </c>
      <c r="D1104" s="34" t="s">
        <v>4742</v>
      </c>
      <c r="E1104" s="4" t="s">
        <v>5170</v>
      </c>
      <c r="F1104" s="35"/>
      <c r="G1104" s="378"/>
      <c r="H1104" s="24"/>
    </row>
    <row r="1105" spans="2:8" ht="33">
      <c r="B1105" s="32" t="s">
        <v>1873</v>
      </c>
      <c r="C1105" s="33" t="s">
        <v>2005</v>
      </c>
      <c r="D1105" s="34" t="s">
        <v>4619</v>
      </c>
      <c r="E1105" s="4" t="s">
        <v>5170</v>
      </c>
      <c r="F1105" s="35"/>
      <c r="G1105" s="378"/>
      <c r="H1105" s="24"/>
    </row>
    <row r="1106" spans="2:8" ht="17.25" thickBot="1">
      <c r="B1106" s="32" t="s">
        <v>896</v>
      </c>
      <c r="C1106" s="33" t="s">
        <v>2006</v>
      </c>
      <c r="D1106" s="34" t="s">
        <v>5222</v>
      </c>
      <c r="E1106" s="4" t="s">
        <v>5170</v>
      </c>
      <c r="F1106" s="35"/>
      <c r="G1106" s="356"/>
      <c r="H1106" s="24"/>
    </row>
    <row r="1107" spans="2:8" ht="20.100000000000001" customHeight="1" thickBot="1">
      <c r="B1107" s="400" t="s">
        <v>5286</v>
      </c>
      <c r="C1107" s="401"/>
      <c r="D1107" s="402"/>
      <c r="E1107" s="403"/>
      <c r="F1107" s="403"/>
      <c r="G1107" s="404"/>
      <c r="H1107" s="24"/>
    </row>
    <row r="1108" spans="2:8">
      <c r="B1108" s="32" t="s">
        <v>897</v>
      </c>
      <c r="C1108" s="33" t="s">
        <v>2007</v>
      </c>
      <c r="D1108" s="34" t="s">
        <v>5222</v>
      </c>
      <c r="E1108" s="4" t="s">
        <v>4620</v>
      </c>
      <c r="F1108" s="35"/>
      <c r="G1108" s="378"/>
      <c r="H1108" s="24"/>
    </row>
    <row r="1109" spans="2:8">
      <c r="B1109" s="32" t="s">
        <v>1877</v>
      </c>
      <c r="C1109" s="33" t="s">
        <v>2008</v>
      </c>
      <c r="D1109" s="34" t="s">
        <v>4619</v>
      </c>
      <c r="E1109" s="4" t="s">
        <v>4620</v>
      </c>
      <c r="F1109" s="35"/>
      <c r="G1109" s="378"/>
      <c r="H1109" s="24"/>
    </row>
    <row r="1110" spans="2:8">
      <c r="B1110" s="32" t="s">
        <v>1879</v>
      </c>
      <c r="C1110" s="33" t="s">
        <v>2009</v>
      </c>
      <c r="D1110" s="34" t="s">
        <v>5210</v>
      </c>
      <c r="E1110" s="4" t="s">
        <v>4620</v>
      </c>
      <c r="F1110" s="35"/>
      <c r="G1110" s="378"/>
      <c r="H1110" s="24"/>
    </row>
    <row r="1111" spans="2:8">
      <c r="B1111" s="32" t="s">
        <v>1881</v>
      </c>
      <c r="C1111" s="33" t="s">
        <v>2010</v>
      </c>
      <c r="D1111" s="34" t="s">
        <v>4619</v>
      </c>
      <c r="E1111" s="4" t="s">
        <v>4620</v>
      </c>
      <c r="F1111" s="35"/>
      <c r="G1111" s="378"/>
      <c r="H1111" s="24"/>
    </row>
    <row r="1112" spans="2:8" ht="33">
      <c r="B1112" s="32" t="s">
        <v>1883</v>
      </c>
      <c r="C1112" s="33" t="s">
        <v>2011</v>
      </c>
      <c r="D1112" s="34" t="s">
        <v>4719</v>
      </c>
      <c r="E1112" s="4" t="s">
        <v>5177</v>
      </c>
      <c r="F1112" s="35"/>
      <c r="G1112" s="378"/>
      <c r="H1112" s="24"/>
    </row>
    <row r="1113" spans="2:8">
      <c r="B1113" s="32" t="s">
        <v>1885</v>
      </c>
      <c r="C1113" s="33" t="s">
        <v>2012</v>
      </c>
      <c r="D1113" s="34" t="s">
        <v>4619</v>
      </c>
      <c r="E1113" s="4" t="s">
        <v>4620</v>
      </c>
      <c r="F1113" s="35"/>
      <c r="G1113" s="378"/>
      <c r="H1113" s="24"/>
    </row>
    <row r="1114" spans="2:8" ht="33">
      <c r="B1114" s="32" t="s">
        <v>1887</v>
      </c>
      <c r="C1114" s="33" t="s">
        <v>2013</v>
      </c>
      <c r="D1114" s="34" t="s">
        <v>4742</v>
      </c>
      <c r="E1114" s="4" t="s">
        <v>4620</v>
      </c>
      <c r="F1114" s="35"/>
      <c r="G1114" s="378"/>
      <c r="H1114" s="24"/>
    </row>
    <row r="1115" spans="2:8" ht="33">
      <c r="B1115" s="32" t="s">
        <v>1889</v>
      </c>
      <c r="C1115" s="33" t="s">
        <v>2014</v>
      </c>
      <c r="D1115" s="34" t="s">
        <v>4619</v>
      </c>
      <c r="E1115" s="4" t="s">
        <v>4620</v>
      </c>
      <c r="F1115" s="35"/>
      <c r="G1115" s="378"/>
      <c r="H1115" s="24"/>
    </row>
    <row r="1116" spans="2:8" ht="33">
      <c r="B1116" s="32" t="s">
        <v>1891</v>
      </c>
      <c r="C1116" s="33" t="s">
        <v>2015</v>
      </c>
      <c r="D1116" s="34" t="s">
        <v>5196</v>
      </c>
      <c r="E1116" s="4" t="s">
        <v>4620</v>
      </c>
      <c r="F1116" s="35"/>
      <c r="G1116" s="378"/>
      <c r="H1116" s="24"/>
    </row>
    <row r="1117" spans="2:8" ht="33">
      <c r="B1117" s="32" t="s">
        <v>1893</v>
      </c>
      <c r="C1117" s="33" t="s">
        <v>2016</v>
      </c>
      <c r="D1117" s="34" t="s">
        <v>4742</v>
      </c>
      <c r="E1117" s="4" t="s">
        <v>4620</v>
      </c>
      <c r="F1117" s="35"/>
      <c r="G1117" s="378"/>
      <c r="H1117" s="24"/>
    </row>
    <row r="1118" spans="2:8" ht="33">
      <c r="B1118" s="32" t="s">
        <v>1895</v>
      </c>
      <c r="C1118" s="33" t="s">
        <v>2017</v>
      </c>
      <c r="D1118" s="34" t="s">
        <v>4619</v>
      </c>
      <c r="E1118" s="4" t="s">
        <v>4620</v>
      </c>
      <c r="F1118" s="35"/>
      <c r="G1118" s="378"/>
      <c r="H1118" s="24"/>
    </row>
    <row r="1119" spans="2:8">
      <c r="B1119" s="32" t="s">
        <v>898</v>
      </c>
      <c r="C1119" s="33" t="s">
        <v>2018</v>
      </c>
      <c r="D1119" s="34" t="s">
        <v>5222</v>
      </c>
      <c r="E1119" s="4" t="s">
        <v>4620</v>
      </c>
      <c r="F1119" s="35"/>
      <c r="G1119" s="378"/>
      <c r="H1119" s="24"/>
    </row>
    <row r="1120" spans="2:8" ht="33">
      <c r="B1120" s="32" t="s">
        <v>1898</v>
      </c>
      <c r="C1120" s="33" t="s">
        <v>2019</v>
      </c>
      <c r="D1120" s="34" t="s">
        <v>4719</v>
      </c>
      <c r="E1120" s="4" t="s">
        <v>5177</v>
      </c>
      <c r="F1120" s="35"/>
      <c r="G1120" s="378"/>
      <c r="H1120" s="24"/>
    </row>
    <row r="1121" spans="2:8">
      <c r="B1121" s="32" t="s">
        <v>1900</v>
      </c>
      <c r="C1121" s="33" t="s">
        <v>2020</v>
      </c>
      <c r="D1121" s="34" t="s">
        <v>4619</v>
      </c>
      <c r="E1121" s="4" t="s">
        <v>4620</v>
      </c>
      <c r="F1121" s="35"/>
      <c r="G1121" s="378"/>
      <c r="H1121" s="24"/>
    </row>
    <row r="1122" spans="2:8" ht="33">
      <c r="B1122" s="32" t="s">
        <v>1902</v>
      </c>
      <c r="C1122" s="33" t="s">
        <v>2021</v>
      </c>
      <c r="D1122" s="34" t="s">
        <v>4742</v>
      </c>
      <c r="E1122" s="4" t="s">
        <v>4620</v>
      </c>
      <c r="F1122" s="35"/>
      <c r="G1122" s="378"/>
      <c r="H1122" s="24"/>
    </row>
    <row r="1123" spans="2:8" ht="33">
      <c r="B1123" s="32" t="s">
        <v>1904</v>
      </c>
      <c r="C1123" s="33" t="s">
        <v>2022</v>
      </c>
      <c r="D1123" s="34" t="s">
        <v>4619</v>
      </c>
      <c r="E1123" s="4" t="s">
        <v>4620</v>
      </c>
      <c r="F1123" s="35"/>
      <c r="G1123" s="378"/>
      <c r="H1123" s="24"/>
    </row>
    <row r="1124" spans="2:8" ht="33">
      <c r="B1124" s="32" t="s">
        <v>1906</v>
      </c>
      <c r="C1124" s="33" t="s">
        <v>2023</v>
      </c>
      <c r="D1124" s="34" t="s">
        <v>5196</v>
      </c>
      <c r="E1124" s="4" t="s">
        <v>4620</v>
      </c>
      <c r="F1124" s="35"/>
      <c r="G1124" s="378"/>
      <c r="H1124" s="24"/>
    </row>
    <row r="1125" spans="2:8" ht="33">
      <c r="B1125" s="32" t="s">
        <v>1908</v>
      </c>
      <c r="C1125" s="33" t="s">
        <v>2024</v>
      </c>
      <c r="D1125" s="34" t="s">
        <v>4742</v>
      </c>
      <c r="E1125" s="4" t="s">
        <v>4620</v>
      </c>
      <c r="F1125" s="35"/>
      <c r="G1125" s="378"/>
      <c r="H1125" s="24"/>
    </row>
    <row r="1126" spans="2:8" ht="33">
      <c r="B1126" s="32" t="s">
        <v>1910</v>
      </c>
      <c r="C1126" s="33" t="s">
        <v>2025</v>
      </c>
      <c r="D1126" s="34" t="s">
        <v>4619</v>
      </c>
      <c r="E1126" s="4" t="s">
        <v>4620</v>
      </c>
      <c r="F1126" s="35"/>
      <c r="G1126" s="378"/>
      <c r="H1126" s="24"/>
    </row>
    <row r="1127" spans="2:8">
      <c r="B1127" s="32" t="s">
        <v>899</v>
      </c>
      <c r="C1127" s="33" t="s">
        <v>2026</v>
      </c>
      <c r="D1127" s="34" t="s">
        <v>5222</v>
      </c>
      <c r="E1127" s="4" t="s">
        <v>4620</v>
      </c>
      <c r="F1127" s="35"/>
      <c r="G1127" s="378"/>
      <c r="H1127" s="24"/>
    </row>
    <row r="1128" spans="2:8" ht="33">
      <c r="B1128" s="32" t="s">
        <v>1913</v>
      </c>
      <c r="C1128" s="33" t="s">
        <v>2027</v>
      </c>
      <c r="D1128" s="34" t="s">
        <v>4719</v>
      </c>
      <c r="E1128" s="4" t="s">
        <v>5177</v>
      </c>
      <c r="F1128" s="35"/>
      <c r="G1128" s="378"/>
      <c r="H1128" s="24"/>
    </row>
    <row r="1129" spans="2:8">
      <c r="B1129" s="32" t="s">
        <v>1915</v>
      </c>
      <c r="C1129" s="33" t="s">
        <v>2028</v>
      </c>
      <c r="D1129" s="34" t="s">
        <v>4619</v>
      </c>
      <c r="E1129" s="4" t="s">
        <v>4620</v>
      </c>
      <c r="F1129" s="35"/>
      <c r="G1129" s="378"/>
      <c r="H1129" s="24"/>
    </row>
    <row r="1130" spans="2:8" ht="33">
      <c r="B1130" s="32" t="s">
        <v>1917</v>
      </c>
      <c r="C1130" s="33" t="s">
        <v>2029</v>
      </c>
      <c r="D1130" s="34" t="s">
        <v>4742</v>
      </c>
      <c r="E1130" s="4" t="s">
        <v>4620</v>
      </c>
      <c r="F1130" s="35"/>
      <c r="G1130" s="378"/>
      <c r="H1130" s="24"/>
    </row>
    <row r="1131" spans="2:8" ht="33">
      <c r="B1131" s="32" t="s">
        <v>1919</v>
      </c>
      <c r="C1131" s="33" t="s">
        <v>2030</v>
      </c>
      <c r="D1131" s="34" t="s">
        <v>4619</v>
      </c>
      <c r="E1131" s="4" t="s">
        <v>4620</v>
      </c>
      <c r="F1131" s="35"/>
      <c r="G1131" s="378"/>
      <c r="H1131" s="24"/>
    </row>
    <row r="1132" spans="2:8" ht="33">
      <c r="B1132" s="32" t="s">
        <v>1921</v>
      </c>
      <c r="C1132" s="33" t="s">
        <v>2031</v>
      </c>
      <c r="D1132" s="34" t="s">
        <v>5196</v>
      </c>
      <c r="E1132" s="4" t="s">
        <v>4620</v>
      </c>
      <c r="F1132" s="35"/>
      <c r="G1132" s="378"/>
      <c r="H1132" s="24"/>
    </row>
    <row r="1133" spans="2:8" ht="33">
      <c r="B1133" s="32" t="s">
        <v>1923</v>
      </c>
      <c r="C1133" s="33" t="s">
        <v>2032</v>
      </c>
      <c r="D1133" s="34" t="s">
        <v>4742</v>
      </c>
      <c r="E1133" s="4" t="s">
        <v>4620</v>
      </c>
      <c r="F1133" s="35"/>
      <c r="G1133" s="378"/>
      <c r="H1133" s="24"/>
    </row>
    <row r="1134" spans="2:8" ht="33">
      <c r="B1134" s="32" t="s">
        <v>1925</v>
      </c>
      <c r="C1134" s="33" t="s">
        <v>2033</v>
      </c>
      <c r="D1134" s="34" t="s">
        <v>4619</v>
      </c>
      <c r="E1134" s="4" t="s">
        <v>4620</v>
      </c>
      <c r="F1134" s="35"/>
      <c r="G1134" s="378"/>
      <c r="H1134" s="24"/>
    </row>
    <row r="1135" spans="2:8" ht="17.25" thickBot="1">
      <c r="B1135" s="32" t="s">
        <v>900</v>
      </c>
      <c r="C1135" s="33" t="s">
        <v>2034</v>
      </c>
      <c r="D1135" s="34" t="s">
        <v>5222</v>
      </c>
      <c r="E1135" s="4" t="s">
        <v>4620</v>
      </c>
      <c r="F1135" s="35"/>
      <c r="G1135" s="356"/>
      <c r="H1135" s="24"/>
    </row>
    <row r="1136" spans="2:8" ht="20.100000000000001" customHeight="1" thickBot="1">
      <c r="B1136" s="400" t="s">
        <v>5289</v>
      </c>
      <c r="C1136" s="401"/>
      <c r="D1136" s="402"/>
      <c r="E1136" s="403"/>
      <c r="F1136" s="403"/>
      <c r="G1136" s="404"/>
      <c r="H1136" s="24"/>
    </row>
    <row r="1137" spans="2:8">
      <c r="B1137" s="32" t="s">
        <v>901</v>
      </c>
      <c r="C1137" s="33" t="s">
        <v>2035</v>
      </c>
      <c r="D1137" s="34" t="s">
        <v>5222</v>
      </c>
      <c r="E1137" s="4" t="s">
        <v>4620</v>
      </c>
      <c r="F1137" s="35"/>
      <c r="G1137" s="378" t="s">
        <v>5293</v>
      </c>
      <c r="H1137" s="24"/>
    </row>
    <row r="1138" spans="2:8">
      <c r="B1138" s="32" t="s">
        <v>1929</v>
      </c>
      <c r="C1138" s="33" t="s">
        <v>2036</v>
      </c>
      <c r="D1138" s="34" t="s">
        <v>4619</v>
      </c>
      <c r="E1138" s="4" t="s">
        <v>4620</v>
      </c>
      <c r="F1138" s="35"/>
      <c r="G1138" s="378"/>
      <c r="H1138" s="24"/>
    </row>
    <row r="1139" spans="2:8">
      <c r="B1139" s="32" t="s">
        <v>1931</v>
      </c>
      <c r="C1139" s="33" t="s">
        <v>2037</v>
      </c>
      <c r="D1139" s="34" t="s">
        <v>5210</v>
      </c>
      <c r="E1139" s="4" t="s">
        <v>4620</v>
      </c>
      <c r="F1139" s="35"/>
      <c r="G1139" s="378"/>
      <c r="H1139" s="24"/>
    </row>
    <row r="1140" spans="2:8">
      <c r="B1140" s="32" t="s">
        <v>1933</v>
      </c>
      <c r="C1140" s="33" t="s">
        <v>2038</v>
      </c>
      <c r="D1140" s="34" t="s">
        <v>4619</v>
      </c>
      <c r="E1140" s="4" t="s">
        <v>4620</v>
      </c>
      <c r="F1140" s="35"/>
      <c r="G1140" s="378"/>
      <c r="H1140" s="24"/>
    </row>
    <row r="1141" spans="2:8" ht="33">
      <c r="B1141" s="32" t="s">
        <v>1935</v>
      </c>
      <c r="C1141" s="33" t="s">
        <v>2039</v>
      </c>
      <c r="D1141" s="34" t="s">
        <v>4719</v>
      </c>
      <c r="E1141" s="4" t="s">
        <v>5177</v>
      </c>
      <c r="F1141" s="35"/>
      <c r="G1141" s="378"/>
      <c r="H1141" s="24"/>
    </row>
    <row r="1142" spans="2:8">
      <c r="B1142" s="32" t="s">
        <v>1937</v>
      </c>
      <c r="C1142" s="33" t="s">
        <v>2040</v>
      </c>
      <c r="D1142" s="34" t="s">
        <v>4619</v>
      </c>
      <c r="E1142" s="4" t="s">
        <v>4620</v>
      </c>
      <c r="F1142" s="35"/>
      <c r="G1142" s="378"/>
      <c r="H1142" s="24"/>
    </row>
    <row r="1143" spans="2:8" ht="33">
      <c r="B1143" s="32" t="s">
        <v>1939</v>
      </c>
      <c r="C1143" s="33" t="s">
        <v>2041</v>
      </c>
      <c r="D1143" s="34" t="s">
        <v>4742</v>
      </c>
      <c r="E1143" s="4" t="s">
        <v>4620</v>
      </c>
      <c r="F1143" s="35"/>
      <c r="G1143" s="378"/>
      <c r="H1143" s="24"/>
    </row>
    <row r="1144" spans="2:8" ht="33">
      <c r="B1144" s="32" t="s">
        <v>1941</v>
      </c>
      <c r="C1144" s="33" t="s">
        <v>2042</v>
      </c>
      <c r="D1144" s="34" t="s">
        <v>4619</v>
      </c>
      <c r="E1144" s="4" t="s">
        <v>4620</v>
      </c>
      <c r="F1144" s="35"/>
      <c r="G1144" s="378"/>
      <c r="H1144" s="24"/>
    </row>
    <row r="1145" spans="2:8" ht="33">
      <c r="B1145" s="32" t="s">
        <v>1943</v>
      </c>
      <c r="C1145" s="33" t="s">
        <v>2043</v>
      </c>
      <c r="D1145" s="34" t="s">
        <v>5196</v>
      </c>
      <c r="E1145" s="4" t="s">
        <v>4620</v>
      </c>
      <c r="F1145" s="35"/>
      <c r="G1145" s="378"/>
      <c r="H1145" s="24"/>
    </row>
    <row r="1146" spans="2:8" ht="33">
      <c r="B1146" s="32" t="s">
        <v>1945</v>
      </c>
      <c r="C1146" s="33" t="s">
        <v>2044</v>
      </c>
      <c r="D1146" s="34" t="s">
        <v>4742</v>
      </c>
      <c r="E1146" s="4" t="s">
        <v>4620</v>
      </c>
      <c r="F1146" s="35"/>
      <c r="G1146" s="378"/>
      <c r="H1146" s="24"/>
    </row>
    <row r="1147" spans="2:8" ht="33">
      <c r="B1147" s="32" t="s">
        <v>1947</v>
      </c>
      <c r="C1147" s="33" t="s">
        <v>2045</v>
      </c>
      <c r="D1147" s="34" t="s">
        <v>4619</v>
      </c>
      <c r="E1147" s="4" t="s">
        <v>4620</v>
      </c>
      <c r="F1147" s="35"/>
      <c r="G1147" s="378"/>
      <c r="H1147" s="24"/>
    </row>
    <row r="1148" spans="2:8">
      <c r="B1148" s="32" t="s">
        <v>902</v>
      </c>
      <c r="C1148" s="33" t="s">
        <v>2046</v>
      </c>
      <c r="D1148" s="34" t="s">
        <v>5222</v>
      </c>
      <c r="E1148" s="4" t="s">
        <v>4620</v>
      </c>
      <c r="F1148" s="35"/>
      <c r="G1148" s="378"/>
      <c r="H1148" s="24"/>
    </row>
    <row r="1149" spans="2:8" ht="33">
      <c r="B1149" s="32" t="s">
        <v>1950</v>
      </c>
      <c r="C1149" s="33" t="s">
        <v>2047</v>
      </c>
      <c r="D1149" s="34" t="s">
        <v>4719</v>
      </c>
      <c r="E1149" s="4" t="s">
        <v>5177</v>
      </c>
      <c r="F1149" s="35"/>
      <c r="G1149" s="378"/>
      <c r="H1149" s="24"/>
    </row>
    <row r="1150" spans="2:8">
      <c r="B1150" s="32" t="s">
        <v>1952</v>
      </c>
      <c r="C1150" s="33" t="s">
        <v>2048</v>
      </c>
      <c r="D1150" s="34" t="s">
        <v>4619</v>
      </c>
      <c r="E1150" s="4" t="s">
        <v>4620</v>
      </c>
      <c r="F1150" s="35"/>
      <c r="G1150" s="378"/>
      <c r="H1150" s="24"/>
    </row>
    <row r="1151" spans="2:8" ht="33">
      <c r="B1151" s="32" t="s">
        <v>1954</v>
      </c>
      <c r="C1151" s="33" t="s">
        <v>2049</v>
      </c>
      <c r="D1151" s="34" t="s">
        <v>4742</v>
      </c>
      <c r="E1151" s="4" t="s">
        <v>4620</v>
      </c>
      <c r="F1151" s="35"/>
      <c r="G1151" s="378"/>
      <c r="H1151" s="24"/>
    </row>
    <row r="1152" spans="2:8" ht="33">
      <c r="B1152" s="32" t="s">
        <v>1956</v>
      </c>
      <c r="C1152" s="33" t="s">
        <v>2050</v>
      </c>
      <c r="D1152" s="34" t="s">
        <v>4619</v>
      </c>
      <c r="E1152" s="4" t="s">
        <v>4620</v>
      </c>
      <c r="F1152" s="35"/>
      <c r="G1152" s="378"/>
      <c r="H1152" s="24"/>
    </row>
    <row r="1153" spans="2:8" ht="33">
      <c r="B1153" s="32" t="s">
        <v>1958</v>
      </c>
      <c r="C1153" s="33" t="s">
        <v>2051</v>
      </c>
      <c r="D1153" s="34" t="s">
        <v>5196</v>
      </c>
      <c r="E1153" s="4" t="s">
        <v>4620</v>
      </c>
      <c r="F1153" s="35"/>
      <c r="G1153" s="378"/>
      <c r="H1153" s="24"/>
    </row>
    <row r="1154" spans="2:8" ht="33">
      <c r="B1154" s="32" t="s">
        <v>1960</v>
      </c>
      <c r="C1154" s="33" t="s">
        <v>2052</v>
      </c>
      <c r="D1154" s="34" t="s">
        <v>4742</v>
      </c>
      <c r="E1154" s="4" t="s">
        <v>4620</v>
      </c>
      <c r="F1154" s="35"/>
      <c r="G1154" s="378"/>
      <c r="H1154" s="24"/>
    </row>
    <row r="1155" spans="2:8" ht="33">
      <c r="B1155" s="32" t="s">
        <v>1962</v>
      </c>
      <c r="C1155" s="33" t="s">
        <v>2053</v>
      </c>
      <c r="D1155" s="34" t="s">
        <v>4619</v>
      </c>
      <c r="E1155" s="4" t="s">
        <v>4620</v>
      </c>
      <c r="F1155" s="35"/>
      <c r="G1155" s="378"/>
      <c r="H1155" s="24"/>
    </row>
    <row r="1156" spans="2:8">
      <c r="B1156" s="32" t="s">
        <v>903</v>
      </c>
      <c r="C1156" s="33" t="s">
        <v>2054</v>
      </c>
      <c r="D1156" s="34" t="s">
        <v>5222</v>
      </c>
      <c r="E1156" s="4" t="s">
        <v>4620</v>
      </c>
      <c r="F1156" s="35"/>
      <c r="G1156" s="378"/>
      <c r="H1156" s="24"/>
    </row>
    <row r="1157" spans="2:8" ht="33">
      <c r="B1157" s="32" t="s">
        <v>1965</v>
      </c>
      <c r="C1157" s="33" t="s">
        <v>2055</v>
      </c>
      <c r="D1157" s="34" t="s">
        <v>4719</v>
      </c>
      <c r="E1157" s="4" t="s">
        <v>5177</v>
      </c>
      <c r="F1157" s="35"/>
      <c r="G1157" s="378"/>
      <c r="H1157" s="24"/>
    </row>
    <row r="1158" spans="2:8">
      <c r="B1158" s="32" t="s">
        <v>1967</v>
      </c>
      <c r="C1158" s="33" t="s">
        <v>2056</v>
      </c>
      <c r="D1158" s="34" t="s">
        <v>4619</v>
      </c>
      <c r="E1158" s="4" t="s">
        <v>4620</v>
      </c>
      <c r="F1158" s="35"/>
      <c r="G1158" s="378"/>
      <c r="H1158" s="24"/>
    </row>
    <row r="1159" spans="2:8" ht="33">
      <c r="B1159" s="32" t="s">
        <v>1969</v>
      </c>
      <c r="C1159" s="33" t="s">
        <v>2057</v>
      </c>
      <c r="D1159" s="34" t="s">
        <v>4742</v>
      </c>
      <c r="E1159" s="4" t="s">
        <v>4620</v>
      </c>
      <c r="F1159" s="35"/>
      <c r="G1159" s="378"/>
      <c r="H1159" s="24"/>
    </row>
    <row r="1160" spans="2:8" ht="33">
      <c r="B1160" s="32" t="s">
        <v>1971</v>
      </c>
      <c r="C1160" s="33" t="s">
        <v>2058</v>
      </c>
      <c r="D1160" s="34" t="s">
        <v>4619</v>
      </c>
      <c r="E1160" s="4" t="s">
        <v>4620</v>
      </c>
      <c r="F1160" s="35"/>
      <c r="G1160" s="378"/>
      <c r="H1160" s="24"/>
    </row>
    <row r="1161" spans="2:8" ht="33">
      <c r="B1161" s="32" t="s">
        <v>1973</v>
      </c>
      <c r="C1161" s="33" t="s">
        <v>2059</v>
      </c>
      <c r="D1161" s="34" t="s">
        <v>5196</v>
      </c>
      <c r="E1161" s="4" t="s">
        <v>4620</v>
      </c>
      <c r="F1161" s="35"/>
      <c r="G1161" s="378"/>
      <c r="H1161" s="24"/>
    </row>
    <row r="1162" spans="2:8" ht="33">
      <c r="B1162" s="32" t="s">
        <v>1975</v>
      </c>
      <c r="C1162" s="33" t="s">
        <v>2060</v>
      </c>
      <c r="D1162" s="34" t="s">
        <v>4742</v>
      </c>
      <c r="E1162" s="4" t="s">
        <v>4620</v>
      </c>
      <c r="F1162" s="35"/>
      <c r="G1162" s="378"/>
      <c r="H1162" s="24"/>
    </row>
    <row r="1163" spans="2:8" ht="33">
      <c r="B1163" s="32" t="s">
        <v>1977</v>
      </c>
      <c r="C1163" s="33" t="s">
        <v>2061</v>
      </c>
      <c r="D1163" s="34" t="s">
        <v>4619</v>
      </c>
      <c r="E1163" s="4" t="s">
        <v>4620</v>
      </c>
      <c r="F1163" s="35"/>
      <c r="G1163" s="378"/>
      <c r="H1163" s="24"/>
    </row>
    <row r="1164" spans="2:8" ht="17.25" thickBot="1">
      <c r="B1164" s="32" t="s">
        <v>904</v>
      </c>
      <c r="C1164" s="33" t="s">
        <v>2062</v>
      </c>
      <c r="D1164" s="34" t="s">
        <v>5222</v>
      </c>
      <c r="E1164" s="4" t="s">
        <v>4620</v>
      </c>
      <c r="F1164" s="35"/>
      <c r="G1164" s="356"/>
      <c r="H1164" s="24"/>
    </row>
    <row r="1165" spans="2:8">
      <c r="B1165" s="341" t="s">
        <v>5294</v>
      </c>
      <c r="C1165" s="342"/>
      <c r="D1165" s="343"/>
      <c r="E1165" s="46"/>
      <c r="F1165" s="46"/>
      <c r="G1165" s="344"/>
      <c r="H1165" s="24"/>
    </row>
    <row r="1166" spans="2:8" ht="17.25" thickBot="1">
      <c r="B1166" s="405" t="s">
        <v>5295</v>
      </c>
      <c r="C1166" s="350"/>
      <c r="D1166" s="351"/>
      <c r="E1166" s="352"/>
      <c r="F1166" s="352"/>
      <c r="G1166" s="353"/>
      <c r="H1166" s="24"/>
    </row>
    <row r="1167" spans="2:8" ht="60">
      <c r="B1167" s="25" t="s">
        <v>1087</v>
      </c>
      <c r="C1167" s="26" t="s">
        <v>3752</v>
      </c>
      <c r="D1167" s="354" t="s">
        <v>4742</v>
      </c>
      <c r="E1167" s="30" t="s">
        <v>5191</v>
      </c>
      <c r="F1167" s="29"/>
      <c r="G1167" s="414" t="s">
        <v>5296</v>
      </c>
      <c r="H1167" s="24"/>
    </row>
    <row r="1168" spans="2:8" ht="30">
      <c r="B1168" s="32" t="s">
        <v>3753</v>
      </c>
      <c r="C1168" s="33" t="s">
        <v>3754</v>
      </c>
      <c r="D1168" s="34" t="s">
        <v>4619</v>
      </c>
      <c r="E1168" s="4" t="s">
        <v>5238</v>
      </c>
      <c r="F1168" s="35"/>
      <c r="G1168" s="415" t="s">
        <v>5297</v>
      </c>
      <c r="H1168" s="24"/>
    </row>
    <row r="1169" spans="2:8">
      <c r="B1169" s="32" t="s">
        <v>5298</v>
      </c>
      <c r="C1169" s="33" t="s">
        <v>3755</v>
      </c>
      <c r="D1169" s="34" t="s">
        <v>4619</v>
      </c>
      <c r="E1169" s="4" t="s">
        <v>5238</v>
      </c>
      <c r="F1169" s="35"/>
      <c r="G1169" s="416"/>
      <c r="H1169" s="24"/>
    </row>
    <row r="1170" spans="2:8">
      <c r="B1170" s="32" t="s">
        <v>5299</v>
      </c>
      <c r="C1170" s="33" t="s">
        <v>3756</v>
      </c>
      <c r="D1170" s="34" t="s">
        <v>4619</v>
      </c>
      <c r="E1170" s="4" t="s">
        <v>5238</v>
      </c>
      <c r="F1170" s="35"/>
      <c r="G1170" s="416"/>
      <c r="H1170" s="24"/>
    </row>
    <row r="1171" spans="2:8">
      <c r="B1171" s="32" t="s">
        <v>5300</v>
      </c>
      <c r="C1171" s="33" t="s">
        <v>3757</v>
      </c>
      <c r="D1171" s="34" t="s">
        <v>5196</v>
      </c>
      <c r="E1171" s="4" t="s">
        <v>5240</v>
      </c>
      <c r="F1171" s="35"/>
      <c r="G1171" s="416"/>
      <c r="H1171" s="24"/>
    </row>
    <row r="1172" spans="2:8">
      <c r="B1172" s="32" t="s">
        <v>3758</v>
      </c>
      <c r="C1172" s="33" t="s">
        <v>3759</v>
      </c>
      <c r="D1172" s="34" t="s">
        <v>4619</v>
      </c>
      <c r="E1172" s="4" t="s">
        <v>5238</v>
      </c>
      <c r="F1172" s="35"/>
      <c r="G1172" s="416"/>
      <c r="H1172" s="24"/>
    </row>
    <row r="1173" spans="2:8" ht="33">
      <c r="B1173" s="32" t="s">
        <v>3760</v>
      </c>
      <c r="C1173" s="33" t="s">
        <v>3761</v>
      </c>
      <c r="D1173" s="34" t="s">
        <v>4619</v>
      </c>
      <c r="E1173" s="4" t="s">
        <v>5238</v>
      </c>
      <c r="F1173" s="35"/>
      <c r="G1173" s="416"/>
      <c r="H1173" s="24"/>
    </row>
    <row r="1174" spans="2:8">
      <c r="B1174" s="32" t="s">
        <v>3762</v>
      </c>
      <c r="C1174" s="33" t="s">
        <v>3763</v>
      </c>
      <c r="D1174" s="34" t="s">
        <v>4619</v>
      </c>
      <c r="E1174" s="4" t="s">
        <v>5238</v>
      </c>
      <c r="F1174" s="35"/>
      <c r="G1174" s="416"/>
      <c r="H1174" s="24"/>
    </row>
    <row r="1175" spans="2:8">
      <c r="B1175" s="32" t="s">
        <v>5301</v>
      </c>
      <c r="C1175" s="33" t="s">
        <v>3764</v>
      </c>
      <c r="D1175" s="34" t="s">
        <v>4619</v>
      </c>
      <c r="E1175" s="4" t="s">
        <v>5238</v>
      </c>
      <c r="F1175" s="35"/>
      <c r="G1175" s="416"/>
      <c r="H1175" s="24"/>
    </row>
    <row r="1176" spans="2:8">
      <c r="B1176" s="32" t="s">
        <v>5302</v>
      </c>
      <c r="C1176" s="33" t="s">
        <v>3765</v>
      </c>
      <c r="D1176" s="34" t="s">
        <v>4619</v>
      </c>
      <c r="E1176" s="4" t="s">
        <v>5238</v>
      </c>
      <c r="F1176" s="35"/>
      <c r="G1176" s="416"/>
      <c r="H1176" s="24"/>
    </row>
    <row r="1177" spans="2:8">
      <c r="B1177" s="32" t="s">
        <v>1366</v>
      </c>
      <c r="C1177" s="33" t="s">
        <v>3766</v>
      </c>
      <c r="D1177" s="34" t="s">
        <v>5196</v>
      </c>
      <c r="E1177" s="4" t="s">
        <v>5240</v>
      </c>
      <c r="F1177" s="35"/>
      <c r="G1177" s="416"/>
      <c r="H1177" s="24"/>
    </row>
    <row r="1178" spans="2:8">
      <c r="B1178" s="32" t="s">
        <v>3767</v>
      </c>
      <c r="C1178" s="33" t="s">
        <v>3768</v>
      </c>
      <c r="D1178" s="34" t="s">
        <v>4619</v>
      </c>
      <c r="E1178" s="4" t="s">
        <v>5238</v>
      </c>
      <c r="F1178" s="35"/>
      <c r="G1178" s="416"/>
      <c r="H1178" s="24"/>
    </row>
    <row r="1179" spans="2:8">
      <c r="B1179" s="32" t="s">
        <v>3769</v>
      </c>
      <c r="C1179" s="33" t="s">
        <v>3770</v>
      </c>
      <c r="D1179" s="34" t="s">
        <v>4619</v>
      </c>
      <c r="E1179" s="4" t="s">
        <v>5238</v>
      </c>
      <c r="F1179" s="35"/>
      <c r="G1179" s="416"/>
      <c r="H1179" s="24"/>
    </row>
    <row r="1180" spans="2:8" ht="17.25" thickBot="1">
      <c r="B1180" s="32" t="s">
        <v>3771</v>
      </c>
      <c r="C1180" s="33" t="s">
        <v>3772</v>
      </c>
      <c r="D1180" s="34" t="s">
        <v>4619</v>
      </c>
      <c r="E1180" s="4" t="s">
        <v>5238</v>
      </c>
      <c r="F1180" s="35"/>
      <c r="G1180" s="417"/>
      <c r="H1180" s="24"/>
    </row>
    <row r="1181" spans="2:8" ht="20.100000000000001" customHeight="1" thickBot="1">
      <c r="B1181" s="400" t="s">
        <v>5275</v>
      </c>
      <c r="C1181" s="401"/>
      <c r="D1181" s="402"/>
      <c r="E1181" s="403"/>
      <c r="F1181" s="403"/>
      <c r="G1181" s="404"/>
      <c r="H1181" s="24"/>
    </row>
    <row r="1182" spans="2:8" ht="20.100000000000001" customHeight="1" thickBot="1">
      <c r="B1182" s="400" t="s">
        <v>5276</v>
      </c>
      <c r="C1182" s="401"/>
      <c r="D1182" s="402"/>
      <c r="E1182" s="403"/>
      <c r="F1182" s="403"/>
      <c r="G1182" s="404"/>
      <c r="H1182" s="24"/>
    </row>
    <row r="1183" spans="2:8" ht="30" customHeight="1">
      <c r="B1183" s="25" t="s">
        <v>1825</v>
      </c>
      <c r="C1183" s="26" t="s">
        <v>3773</v>
      </c>
      <c r="D1183" s="354" t="s">
        <v>4619</v>
      </c>
      <c r="E1183" s="30" t="s">
        <v>5241</v>
      </c>
      <c r="F1183" s="29"/>
      <c r="G1183" s="406" t="s">
        <v>5303</v>
      </c>
      <c r="H1183" s="24"/>
    </row>
    <row r="1184" spans="2:8">
      <c r="B1184" s="32" t="s">
        <v>1827</v>
      </c>
      <c r="C1184" s="33" t="s">
        <v>3774</v>
      </c>
      <c r="D1184" s="34" t="s">
        <v>5210</v>
      </c>
      <c r="E1184" s="4" t="s">
        <v>5241</v>
      </c>
      <c r="F1184" s="35"/>
      <c r="G1184" s="407"/>
      <c r="H1184" s="24"/>
    </row>
    <row r="1185" spans="2:8">
      <c r="B1185" s="32" t="s">
        <v>1829</v>
      </c>
      <c r="C1185" s="33" t="s">
        <v>3775</v>
      </c>
      <c r="D1185" s="34" t="s">
        <v>4619</v>
      </c>
      <c r="E1185" s="4" t="s">
        <v>5241</v>
      </c>
      <c r="F1185" s="35"/>
      <c r="G1185" s="407"/>
      <c r="H1185" s="24"/>
    </row>
    <row r="1186" spans="2:8" ht="33">
      <c r="B1186" s="32" t="s">
        <v>5304</v>
      </c>
      <c r="C1186" s="33" t="s">
        <v>3776</v>
      </c>
      <c r="D1186" s="34" t="s">
        <v>4719</v>
      </c>
      <c r="E1186" s="4" t="s">
        <v>5243</v>
      </c>
      <c r="F1186" s="35"/>
      <c r="G1186" s="407"/>
      <c r="H1186" s="24"/>
    </row>
    <row r="1187" spans="2:8">
      <c r="B1187" s="32" t="s">
        <v>3777</v>
      </c>
      <c r="C1187" s="33" t="s">
        <v>3778</v>
      </c>
      <c r="D1187" s="34" t="s">
        <v>4619</v>
      </c>
      <c r="E1187" s="4" t="s">
        <v>5241</v>
      </c>
      <c r="F1187" s="35"/>
      <c r="G1187" s="407"/>
      <c r="H1187" s="24"/>
    </row>
    <row r="1188" spans="2:8" ht="33">
      <c r="B1188" s="32" t="s">
        <v>5305</v>
      </c>
      <c r="C1188" s="33" t="s">
        <v>3779</v>
      </c>
      <c r="D1188" s="34" t="s">
        <v>4742</v>
      </c>
      <c r="E1188" s="4" t="s">
        <v>5241</v>
      </c>
      <c r="F1188" s="35"/>
      <c r="G1188" s="407"/>
      <c r="H1188" s="24"/>
    </row>
    <row r="1189" spans="2:8" ht="33">
      <c r="B1189" s="32" t="s">
        <v>3780</v>
      </c>
      <c r="C1189" s="33" t="s">
        <v>3781</v>
      </c>
      <c r="D1189" s="34" t="s">
        <v>4619</v>
      </c>
      <c r="E1189" s="4" t="s">
        <v>5241</v>
      </c>
      <c r="F1189" s="35"/>
      <c r="G1189" s="407"/>
      <c r="H1189" s="24"/>
    </row>
    <row r="1190" spans="2:8" ht="33">
      <c r="B1190" s="32" t="s">
        <v>3782</v>
      </c>
      <c r="C1190" s="33" t="s">
        <v>3783</v>
      </c>
      <c r="D1190" s="34" t="s">
        <v>5196</v>
      </c>
      <c r="E1190" s="4" t="s">
        <v>5241</v>
      </c>
      <c r="F1190" s="35"/>
      <c r="G1190" s="407"/>
      <c r="H1190" s="24"/>
    </row>
    <row r="1191" spans="2:8" ht="33">
      <c r="B1191" s="32" t="s">
        <v>3784</v>
      </c>
      <c r="C1191" s="33" t="s">
        <v>3785</v>
      </c>
      <c r="D1191" s="34" t="s">
        <v>4742</v>
      </c>
      <c r="E1191" s="4" t="s">
        <v>5241</v>
      </c>
      <c r="F1191" s="35"/>
      <c r="G1191" s="407"/>
      <c r="H1191" s="24"/>
    </row>
    <row r="1192" spans="2:8" ht="33">
      <c r="B1192" s="32" t="s">
        <v>1843</v>
      </c>
      <c r="C1192" s="33" t="s">
        <v>3786</v>
      </c>
      <c r="D1192" s="34" t="s">
        <v>4619</v>
      </c>
      <c r="E1192" s="4" t="s">
        <v>5241</v>
      </c>
      <c r="F1192" s="35"/>
      <c r="G1192" s="407"/>
      <c r="H1192" s="24"/>
    </row>
    <row r="1193" spans="2:8">
      <c r="B1193" s="32" t="s">
        <v>3741</v>
      </c>
      <c r="C1193" s="33" t="s">
        <v>3787</v>
      </c>
      <c r="D1193" s="34" t="s">
        <v>5244</v>
      </c>
      <c r="E1193" s="4" t="s">
        <v>5241</v>
      </c>
      <c r="F1193" s="35"/>
      <c r="G1193" s="407"/>
      <c r="H1193" s="24"/>
    </row>
    <row r="1194" spans="2:8" ht="33">
      <c r="B1194" s="32" t="s">
        <v>5306</v>
      </c>
      <c r="C1194" s="33" t="s">
        <v>3788</v>
      </c>
      <c r="D1194" s="34" t="s">
        <v>4719</v>
      </c>
      <c r="E1194" s="4" t="s">
        <v>5243</v>
      </c>
      <c r="F1194" s="35"/>
      <c r="G1194" s="407"/>
      <c r="H1194" s="24"/>
    </row>
    <row r="1195" spans="2:8">
      <c r="B1195" s="32" t="s">
        <v>3789</v>
      </c>
      <c r="C1195" s="33" t="s">
        <v>3790</v>
      </c>
      <c r="D1195" s="34" t="s">
        <v>4619</v>
      </c>
      <c r="E1195" s="4" t="s">
        <v>5241</v>
      </c>
      <c r="F1195" s="35"/>
      <c r="G1195" s="407"/>
      <c r="H1195" s="24"/>
    </row>
    <row r="1196" spans="2:8" ht="33">
      <c r="B1196" s="32" t="s">
        <v>5307</v>
      </c>
      <c r="C1196" s="33" t="s">
        <v>3791</v>
      </c>
      <c r="D1196" s="34" t="s">
        <v>4742</v>
      </c>
      <c r="E1196" s="4" t="s">
        <v>5241</v>
      </c>
      <c r="F1196" s="35"/>
      <c r="G1196" s="407"/>
      <c r="H1196" s="24"/>
    </row>
    <row r="1197" spans="2:8" ht="33">
      <c r="B1197" s="32" t="s">
        <v>3792</v>
      </c>
      <c r="C1197" s="33" t="s">
        <v>3793</v>
      </c>
      <c r="D1197" s="34" t="s">
        <v>4619</v>
      </c>
      <c r="E1197" s="4" t="s">
        <v>5241</v>
      </c>
      <c r="F1197" s="35"/>
      <c r="G1197" s="407"/>
      <c r="H1197" s="24"/>
    </row>
    <row r="1198" spans="2:8" ht="33">
      <c r="B1198" s="32" t="s">
        <v>3794</v>
      </c>
      <c r="C1198" s="33" t="s">
        <v>3795</v>
      </c>
      <c r="D1198" s="34" t="s">
        <v>5196</v>
      </c>
      <c r="E1198" s="4" t="s">
        <v>5241</v>
      </c>
      <c r="F1198" s="35"/>
      <c r="G1198" s="407"/>
      <c r="H1198" s="24"/>
    </row>
    <row r="1199" spans="2:8" ht="33">
      <c r="B1199" s="32" t="s">
        <v>3796</v>
      </c>
      <c r="C1199" s="33" t="s">
        <v>3797</v>
      </c>
      <c r="D1199" s="34" t="s">
        <v>4742</v>
      </c>
      <c r="E1199" s="4" t="s">
        <v>5241</v>
      </c>
      <c r="F1199" s="35"/>
      <c r="G1199" s="407"/>
      <c r="H1199" s="24"/>
    </row>
    <row r="1200" spans="2:8" ht="33">
      <c r="B1200" s="32" t="s">
        <v>1858</v>
      </c>
      <c r="C1200" s="33" t="s">
        <v>3798</v>
      </c>
      <c r="D1200" s="34" t="s">
        <v>4619</v>
      </c>
      <c r="E1200" s="4" t="s">
        <v>5241</v>
      </c>
      <c r="F1200" s="35"/>
      <c r="G1200" s="407"/>
      <c r="H1200" s="24"/>
    </row>
    <row r="1201" spans="2:8">
      <c r="B1201" s="32" t="s">
        <v>3742</v>
      </c>
      <c r="C1201" s="33" t="s">
        <v>3799</v>
      </c>
      <c r="D1201" s="34" t="s">
        <v>5244</v>
      </c>
      <c r="E1201" s="4" t="s">
        <v>5241</v>
      </c>
      <c r="F1201" s="35"/>
      <c r="G1201" s="407"/>
      <c r="H1201" s="24"/>
    </row>
    <row r="1202" spans="2:8" ht="33">
      <c r="B1202" s="32" t="s">
        <v>5308</v>
      </c>
      <c r="C1202" s="33" t="s">
        <v>3800</v>
      </c>
      <c r="D1202" s="34" t="s">
        <v>4719</v>
      </c>
      <c r="E1202" s="4" t="s">
        <v>5243</v>
      </c>
      <c r="F1202" s="35"/>
      <c r="G1202" s="407"/>
      <c r="H1202" s="24"/>
    </row>
    <row r="1203" spans="2:8">
      <c r="B1203" s="32" t="s">
        <v>3801</v>
      </c>
      <c r="C1203" s="33" t="s">
        <v>3802</v>
      </c>
      <c r="D1203" s="34" t="s">
        <v>4619</v>
      </c>
      <c r="E1203" s="4" t="s">
        <v>5241</v>
      </c>
      <c r="F1203" s="35"/>
      <c r="G1203" s="407"/>
      <c r="H1203" s="24"/>
    </row>
    <row r="1204" spans="2:8" ht="33">
      <c r="B1204" s="32" t="s">
        <v>5309</v>
      </c>
      <c r="C1204" s="33" t="s">
        <v>3803</v>
      </c>
      <c r="D1204" s="34" t="s">
        <v>4742</v>
      </c>
      <c r="E1204" s="4" t="s">
        <v>5241</v>
      </c>
      <c r="F1204" s="35"/>
      <c r="G1204" s="407"/>
      <c r="H1204" s="24"/>
    </row>
    <row r="1205" spans="2:8" ht="33">
      <c r="B1205" s="32" t="s">
        <v>3804</v>
      </c>
      <c r="C1205" s="33" t="s">
        <v>3805</v>
      </c>
      <c r="D1205" s="34" t="s">
        <v>4619</v>
      </c>
      <c r="E1205" s="4" t="s">
        <v>5241</v>
      </c>
      <c r="F1205" s="35"/>
      <c r="G1205" s="407"/>
      <c r="H1205" s="24"/>
    </row>
    <row r="1206" spans="2:8" ht="33">
      <c r="B1206" s="32" t="s">
        <v>3806</v>
      </c>
      <c r="C1206" s="33" t="s">
        <v>3807</v>
      </c>
      <c r="D1206" s="34" t="s">
        <v>5196</v>
      </c>
      <c r="E1206" s="4" t="s">
        <v>5241</v>
      </c>
      <c r="F1206" s="35"/>
      <c r="G1206" s="407"/>
      <c r="H1206" s="24"/>
    </row>
    <row r="1207" spans="2:8" ht="33">
      <c r="B1207" s="32" t="s">
        <v>3808</v>
      </c>
      <c r="C1207" s="33" t="s">
        <v>3809</v>
      </c>
      <c r="D1207" s="34" t="s">
        <v>4742</v>
      </c>
      <c r="E1207" s="4" t="s">
        <v>5241</v>
      </c>
      <c r="F1207" s="35"/>
      <c r="G1207" s="407"/>
      <c r="H1207" s="24"/>
    </row>
    <row r="1208" spans="2:8" ht="33">
      <c r="B1208" s="32" t="s">
        <v>1873</v>
      </c>
      <c r="C1208" s="33" t="s">
        <v>3810</v>
      </c>
      <c r="D1208" s="34" t="s">
        <v>4619</v>
      </c>
      <c r="E1208" s="4" t="s">
        <v>5241</v>
      </c>
      <c r="F1208" s="35"/>
      <c r="G1208" s="407"/>
      <c r="H1208" s="24"/>
    </row>
    <row r="1209" spans="2:8" ht="17.25" thickBot="1">
      <c r="B1209" s="32" t="s">
        <v>3743</v>
      </c>
      <c r="C1209" s="33" t="s">
        <v>3811</v>
      </c>
      <c r="D1209" s="34" t="s">
        <v>5244</v>
      </c>
      <c r="E1209" s="4" t="s">
        <v>5241</v>
      </c>
      <c r="F1209" s="35"/>
      <c r="G1209" s="408"/>
      <c r="H1209" s="24"/>
    </row>
    <row r="1210" spans="2:8" ht="20.100000000000001" customHeight="1" thickBot="1">
      <c r="B1210" s="400" t="s">
        <v>5286</v>
      </c>
      <c r="C1210" s="401"/>
      <c r="D1210" s="402"/>
      <c r="E1210" s="403"/>
      <c r="F1210" s="403"/>
      <c r="G1210" s="404"/>
      <c r="H1210" s="24"/>
    </row>
    <row r="1211" spans="2:8" ht="30" customHeight="1">
      <c r="B1211" s="25" t="s">
        <v>3744</v>
      </c>
      <c r="C1211" s="26" t="s">
        <v>3812</v>
      </c>
      <c r="D1211" s="354" t="s">
        <v>5244</v>
      </c>
      <c r="E1211" s="30" t="s">
        <v>5238</v>
      </c>
      <c r="F1211" s="29"/>
      <c r="G1211" s="406" t="s">
        <v>5310</v>
      </c>
      <c r="H1211" s="24"/>
    </row>
    <row r="1212" spans="2:8" ht="30" customHeight="1">
      <c r="B1212" s="32" t="s">
        <v>1877</v>
      </c>
      <c r="C1212" s="33" t="s">
        <v>3813</v>
      </c>
      <c r="D1212" s="34" t="s">
        <v>4619</v>
      </c>
      <c r="E1212" s="4" t="s">
        <v>5238</v>
      </c>
      <c r="F1212" s="35"/>
      <c r="G1212" s="407"/>
      <c r="H1212" s="24"/>
    </row>
    <row r="1213" spans="2:8">
      <c r="B1213" s="32" t="s">
        <v>1879</v>
      </c>
      <c r="C1213" s="33" t="s">
        <v>3814</v>
      </c>
      <c r="D1213" s="34" t="s">
        <v>5210</v>
      </c>
      <c r="E1213" s="4" t="s">
        <v>5238</v>
      </c>
      <c r="F1213" s="35"/>
      <c r="G1213" s="407"/>
      <c r="H1213" s="24"/>
    </row>
    <row r="1214" spans="2:8">
      <c r="B1214" s="32" t="s">
        <v>1881</v>
      </c>
      <c r="C1214" s="33" t="s">
        <v>3815</v>
      </c>
      <c r="D1214" s="34" t="s">
        <v>4619</v>
      </c>
      <c r="E1214" s="4" t="s">
        <v>5238</v>
      </c>
      <c r="F1214" s="35"/>
      <c r="G1214" s="407"/>
      <c r="H1214" s="24"/>
    </row>
    <row r="1215" spans="2:8" ht="33">
      <c r="B1215" s="32" t="s">
        <v>5311</v>
      </c>
      <c r="C1215" s="33" t="s">
        <v>3816</v>
      </c>
      <c r="D1215" s="34" t="s">
        <v>4719</v>
      </c>
      <c r="E1215" s="4" t="s">
        <v>5240</v>
      </c>
      <c r="F1215" s="35"/>
      <c r="G1215" s="407"/>
      <c r="H1215" s="24"/>
    </row>
    <row r="1216" spans="2:8">
      <c r="B1216" s="32" t="s">
        <v>3817</v>
      </c>
      <c r="C1216" s="33" t="s">
        <v>3818</v>
      </c>
      <c r="D1216" s="34" t="s">
        <v>4619</v>
      </c>
      <c r="E1216" s="4" t="s">
        <v>5238</v>
      </c>
      <c r="F1216" s="35"/>
      <c r="G1216" s="407"/>
      <c r="H1216" s="24"/>
    </row>
    <row r="1217" spans="2:8" ht="33">
      <c r="B1217" s="32" t="s">
        <v>5312</v>
      </c>
      <c r="C1217" s="33" t="s">
        <v>3819</v>
      </c>
      <c r="D1217" s="34" t="s">
        <v>4742</v>
      </c>
      <c r="E1217" s="4" t="s">
        <v>5238</v>
      </c>
      <c r="F1217" s="35"/>
      <c r="G1217" s="407"/>
      <c r="H1217" s="24"/>
    </row>
    <row r="1218" spans="2:8" ht="33">
      <c r="B1218" s="32" t="s">
        <v>3820</v>
      </c>
      <c r="C1218" s="33" t="s">
        <v>3821</v>
      </c>
      <c r="D1218" s="34" t="s">
        <v>4619</v>
      </c>
      <c r="E1218" s="4" t="s">
        <v>5238</v>
      </c>
      <c r="F1218" s="35"/>
      <c r="G1218" s="407"/>
      <c r="H1218" s="24"/>
    </row>
    <row r="1219" spans="2:8" ht="33">
      <c r="B1219" s="32" t="s">
        <v>3822</v>
      </c>
      <c r="C1219" s="33" t="s">
        <v>3823</v>
      </c>
      <c r="D1219" s="34" t="s">
        <v>5196</v>
      </c>
      <c r="E1219" s="4" t="s">
        <v>5238</v>
      </c>
      <c r="F1219" s="35"/>
      <c r="G1219" s="407"/>
      <c r="H1219" s="24"/>
    </row>
    <row r="1220" spans="2:8" ht="33">
      <c r="B1220" s="32" t="s">
        <v>3824</v>
      </c>
      <c r="C1220" s="33" t="s">
        <v>3825</v>
      </c>
      <c r="D1220" s="34" t="s">
        <v>4742</v>
      </c>
      <c r="E1220" s="4" t="s">
        <v>5238</v>
      </c>
      <c r="F1220" s="35"/>
      <c r="G1220" s="407"/>
      <c r="H1220" s="24"/>
    </row>
    <row r="1221" spans="2:8" ht="33">
      <c r="B1221" s="32" t="s">
        <v>1895</v>
      </c>
      <c r="C1221" s="33" t="s">
        <v>3826</v>
      </c>
      <c r="D1221" s="34" t="s">
        <v>4619</v>
      </c>
      <c r="E1221" s="4" t="s">
        <v>5238</v>
      </c>
      <c r="F1221" s="35"/>
      <c r="G1221" s="407"/>
      <c r="H1221" s="24"/>
    </row>
    <row r="1222" spans="2:8">
      <c r="B1222" s="32" t="s">
        <v>3745</v>
      </c>
      <c r="C1222" s="33" t="s">
        <v>3827</v>
      </c>
      <c r="D1222" s="34" t="s">
        <v>5244</v>
      </c>
      <c r="E1222" s="4" t="s">
        <v>5238</v>
      </c>
      <c r="F1222" s="35"/>
      <c r="G1222" s="407"/>
      <c r="H1222" s="24"/>
    </row>
    <row r="1223" spans="2:8" ht="33">
      <c r="B1223" s="32" t="s">
        <v>5313</v>
      </c>
      <c r="C1223" s="33" t="s">
        <v>3828</v>
      </c>
      <c r="D1223" s="34" t="s">
        <v>4719</v>
      </c>
      <c r="E1223" s="4" t="s">
        <v>5240</v>
      </c>
      <c r="F1223" s="35"/>
      <c r="G1223" s="407"/>
      <c r="H1223" s="24"/>
    </row>
    <row r="1224" spans="2:8">
      <c r="B1224" s="32" t="s">
        <v>3829</v>
      </c>
      <c r="C1224" s="33" t="s">
        <v>3830</v>
      </c>
      <c r="D1224" s="34" t="s">
        <v>4619</v>
      </c>
      <c r="E1224" s="4" t="s">
        <v>5238</v>
      </c>
      <c r="F1224" s="35"/>
      <c r="G1224" s="407"/>
      <c r="H1224" s="24"/>
    </row>
    <row r="1225" spans="2:8" ht="33">
      <c r="B1225" s="32" t="s">
        <v>5314</v>
      </c>
      <c r="C1225" s="33" t="s">
        <v>3831</v>
      </c>
      <c r="D1225" s="34" t="s">
        <v>4742</v>
      </c>
      <c r="E1225" s="4" t="s">
        <v>5238</v>
      </c>
      <c r="F1225" s="35"/>
      <c r="G1225" s="407"/>
      <c r="H1225" s="24"/>
    </row>
    <row r="1226" spans="2:8" ht="33">
      <c r="B1226" s="32" t="s">
        <v>3832</v>
      </c>
      <c r="C1226" s="33" t="s">
        <v>3833</v>
      </c>
      <c r="D1226" s="34" t="s">
        <v>4619</v>
      </c>
      <c r="E1226" s="4" t="s">
        <v>5238</v>
      </c>
      <c r="F1226" s="35"/>
      <c r="G1226" s="407"/>
      <c r="H1226" s="24"/>
    </row>
    <row r="1227" spans="2:8" ht="33">
      <c r="B1227" s="32" t="s">
        <v>3834</v>
      </c>
      <c r="C1227" s="33" t="s">
        <v>3835</v>
      </c>
      <c r="D1227" s="34" t="s">
        <v>5196</v>
      </c>
      <c r="E1227" s="4" t="s">
        <v>5238</v>
      </c>
      <c r="F1227" s="35"/>
      <c r="G1227" s="407"/>
      <c r="H1227" s="24"/>
    </row>
    <row r="1228" spans="2:8" ht="33">
      <c r="B1228" s="32" t="s">
        <v>3836</v>
      </c>
      <c r="C1228" s="33" t="s">
        <v>3837</v>
      </c>
      <c r="D1228" s="34" t="s">
        <v>4742</v>
      </c>
      <c r="E1228" s="4" t="s">
        <v>5238</v>
      </c>
      <c r="F1228" s="35"/>
      <c r="G1228" s="407"/>
      <c r="H1228" s="24"/>
    </row>
    <row r="1229" spans="2:8" ht="33">
      <c r="B1229" s="32" t="s">
        <v>1910</v>
      </c>
      <c r="C1229" s="33" t="s">
        <v>3838</v>
      </c>
      <c r="D1229" s="34" t="s">
        <v>4619</v>
      </c>
      <c r="E1229" s="4" t="s">
        <v>5238</v>
      </c>
      <c r="F1229" s="35"/>
      <c r="G1229" s="407"/>
      <c r="H1229" s="24"/>
    </row>
    <row r="1230" spans="2:8">
      <c r="B1230" s="32" t="s">
        <v>3746</v>
      </c>
      <c r="C1230" s="33" t="s">
        <v>3839</v>
      </c>
      <c r="D1230" s="34" t="s">
        <v>5244</v>
      </c>
      <c r="E1230" s="4" t="s">
        <v>5238</v>
      </c>
      <c r="F1230" s="35"/>
      <c r="G1230" s="407"/>
      <c r="H1230" s="24"/>
    </row>
    <row r="1231" spans="2:8" ht="33">
      <c r="B1231" s="32" t="s">
        <v>5315</v>
      </c>
      <c r="C1231" s="33" t="s">
        <v>3840</v>
      </c>
      <c r="D1231" s="34" t="s">
        <v>4719</v>
      </c>
      <c r="E1231" s="4" t="s">
        <v>5240</v>
      </c>
      <c r="F1231" s="35"/>
      <c r="G1231" s="407"/>
      <c r="H1231" s="24"/>
    </row>
    <row r="1232" spans="2:8">
      <c r="B1232" s="32" t="s">
        <v>3841</v>
      </c>
      <c r="C1232" s="33" t="s">
        <v>3842</v>
      </c>
      <c r="D1232" s="34" t="s">
        <v>4619</v>
      </c>
      <c r="E1232" s="4" t="s">
        <v>5238</v>
      </c>
      <c r="F1232" s="35"/>
      <c r="G1232" s="407"/>
      <c r="H1232" s="24"/>
    </row>
    <row r="1233" spans="2:8" ht="33">
      <c r="B1233" s="32" t="s">
        <v>5316</v>
      </c>
      <c r="C1233" s="33" t="s">
        <v>3843</v>
      </c>
      <c r="D1233" s="34" t="s">
        <v>4742</v>
      </c>
      <c r="E1233" s="4" t="s">
        <v>5238</v>
      </c>
      <c r="F1233" s="35"/>
      <c r="G1233" s="407"/>
      <c r="H1233" s="24"/>
    </row>
    <row r="1234" spans="2:8" ht="33">
      <c r="B1234" s="32" t="s">
        <v>3844</v>
      </c>
      <c r="C1234" s="33" t="s">
        <v>3845</v>
      </c>
      <c r="D1234" s="34" t="s">
        <v>4619</v>
      </c>
      <c r="E1234" s="4" t="s">
        <v>5238</v>
      </c>
      <c r="F1234" s="35"/>
      <c r="G1234" s="407"/>
      <c r="H1234" s="24"/>
    </row>
    <row r="1235" spans="2:8" ht="33">
      <c r="B1235" s="32" t="s">
        <v>3846</v>
      </c>
      <c r="C1235" s="33" t="s">
        <v>3847</v>
      </c>
      <c r="D1235" s="34" t="s">
        <v>5196</v>
      </c>
      <c r="E1235" s="4" t="s">
        <v>5238</v>
      </c>
      <c r="F1235" s="35"/>
      <c r="G1235" s="407"/>
      <c r="H1235" s="24"/>
    </row>
    <row r="1236" spans="2:8" ht="33">
      <c r="B1236" s="32" t="s">
        <v>3848</v>
      </c>
      <c r="C1236" s="33" t="s">
        <v>3849</v>
      </c>
      <c r="D1236" s="34" t="s">
        <v>4742</v>
      </c>
      <c r="E1236" s="4" t="s">
        <v>5238</v>
      </c>
      <c r="F1236" s="35"/>
      <c r="G1236" s="407"/>
      <c r="H1236" s="24"/>
    </row>
    <row r="1237" spans="2:8" ht="33">
      <c r="B1237" s="32" t="s">
        <v>1925</v>
      </c>
      <c r="C1237" s="33" t="s">
        <v>3850</v>
      </c>
      <c r="D1237" s="34" t="s">
        <v>4619</v>
      </c>
      <c r="E1237" s="4" t="s">
        <v>5238</v>
      </c>
      <c r="F1237" s="35"/>
      <c r="G1237" s="407"/>
      <c r="H1237" s="24"/>
    </row>
    <row r="1238" spans="2:8" ht="17.25" thickBot="1">
      <c r="B1238" s="32" t="s">
        <v>3747</v>
      </c>
      <c r="C1238" s="33" t="s">
        <v>3851</v>
      </c>
      <c r="D1238" s="34" t="s">
        <v>5244</v>
      </c>
      <c r="E1238" s="4" t="s">
        <v>5238</v>
      </c>
      <c r="F1238" s="35"/>
      <c r="G1238" s="408"/>
      <c r="H1238" s="24"/>
    </row>
    <row r="1239" spans="2:8" ht="20.100000000000001" customHeight="1" thickBot="1">
      <c r="B1239" s="400" t="s">
        <v>5289</v>
      </c>
      <c r="C1239" s="401"/>
      <c r="D1239" s="402"/>
      <c r="E1239" s="403"/>
      <c r="F1239" s="403"/>
      <c r="G1239" s="404"/>
      <c r="H1239" s="24"/>
    </row>
    <row r="1240" spans="2:8" ht="30" customHeight="1">
      <c r="B1240" s="25" t="s">
        <v>3748</v>
      </c>
      <c r="C1240" s="26" t="s">
        <v>3852</v>
      </c>
      <c r="D1240" s="354" t="s">
        <v>5244</v>
      </c>
      <c r="E1240" s="30" t="s">
        <v>5238</v>
      </c>
      <c r="F1240" s="29"/>
      <c r="G1240" s="406" t="s">
        <v>5317</v>
      </c>
      <c r="H1240" s="24"/>
    </row>
    <row r="1241" spans="2:8">
      <c r="B1241" s="32" t="s">
        <v>1929</v>
      </c>
      <c r="C1241" s="33" t="s">
        <v>3853</v>
      </c>
      <c r="D1241" s="34" t="s">
        <v>4619</v>
      </c>
      <c r="E1241" s="4" t="s">
        <v>5238</v>
      </c>
      <c r="F1241" s="35"/>
      <c r="G1241" s="407"/>
      <c r="H1241" s="24"/>
    </row>
    <row r="1242" spans="2:8">
      <c r="B1242" s="32" t="s">
        <v>1931</v>
      </c>
      <c r="C1242" s="33" t="s">
        <v>3854</v>
      </c>
      <c r="D1242" s="34" t="s">
        <v>5210</v>
      </c>
      <c r="E1242" s="4" t="s">
        <v>5238</v>
      </c>
      <c r="F1242" s="35"/>
      <c r="G1242" s="407"/>
      <c r="H1242" s="24"/>
    </row>
    <row r="1243" spans="2:8">
      <c r="B1243" s="32" t="s">
        <v>1933</v>
      </c>
      <c r="C1243" s="33" t="s">
        <v>3855</v>
      </c>
      <c r="D1243" s="34" t="s">
        <v>4619</v>
      </c>
      <c r="E1243" s="4" t="s">
        <v>5238</v>
      </c>
      <c r="F1243" s="35"/>
      <c r="G1243" s="407"/>
      <c r="H1243" s="24"/>
    </row>
    <row r="1244" spans="2:8" ht="33">
      <c r="B1244" s="32" t="s">
        <v>5318</v>
      </c>
      <c r="C1244" s="33" t="s">
        <v>3856</v>
      </c>
      <c r="D1244" s="34" t="s">
        <v>4719</v>
      </c>
      <c r="E1244" s="4" t="s">
        <v>5240</v>
      </c>
      <c r="F1244" s="35"/>
      <c r="G1244" s="407"/>
      <c r="H1244" s="24"/>
    </row>
    <row r="1245" spans="2:8">
      <c r="B1245" s="32" t="s">
        <v>3857</v>
      </c>
      <c r="C1245" s="33" t="s">
        <v>3858</v>
      </c>
      <c r="D1245" s="34" t="s">
        <v>4619</v>
      </c>
      <c r="E1245" s="4" t="s">
        <v>5238</v>
      </c>
      <c r="F1245" s="35"/>
      <c r="G1245" s="407"/>
      <c r="H1245" s="24"/>
    </row>
    <row r="1246" spans="2:8" ht="33">
      <c r="B1246" s="32" t="s">
        <v>5319</v>
      </c>
      <c r="C1246" s="33" t="s">
        <v>3859</v>
      </c>
      <c r="D1246" s="34" t="s">
        <v>4742</v>
      </c>
      <c r="E1246" s="4" t="s">
        <v>5238</v>
      </c>
      <c r="F1246" s="35"/>
      <c r="G1246" s="407"/>
      <c r="H1246" s="24"/>
    </row>
    <row r="1247" spans="2:8" ht="33">
      <c r="B1247" s="32" t="s">
        <v>3860</v>
      </c>
      <c r="C1247" s="33" t="s">
        <v>3861</v>
      </c>
      <c r="D1247" s="34" t="s">
        <v>4619</v>
      </c>
      <c r="E1247" s="4" t="s">
        <v>5238</v>
      </c>
      <c r="F1247" s="35"/>
      <c r="G1247" s="407"/>
      <c r="H1247" s="24"/>
    </row>
    <row r="1248" spans="2:8" ht="33">
      <c r="B1248" s="32" t="s">
        <v>3862</v>
      </c>
      <c r="C1248" s="33" t="s">
        <v>3863</v>
      </c>
      <c r="D1248" s="34" t="s">
        <v>5196</v>
      </c>
      <c r="E1248" s="4" t="s">
        <v>5238</v>
      </c>
      <c r="F1248" s="35"/>
      <c r="G1248" s="407"/>
      <c r="H1248" s="24"/>
    </row>
    <row r="1249" spans="2:8" ht="33">
      <c r="B1249" s="32" t="s">
        <v>3864</v>
      </c>
      <c r="C1249" s="33" t="s">
        <v>3865</v>
      </c>
      <c r="D1249" s="34" t="s">
        <v>4742</v>
      </c>
      <c r="E1249" s="4" t="s">
        <v>5238</v>
      </c>
      <c r="F1249" s="35"/>
      <c r="G1249" s="407"/>
      <c r="H1249" s="24"/>
    </row>
    <row r="1250" spans="2:8" ht="33">
      <c r="B1250" s="32" t="s">
        <v>1947</v>
      </c>
      <c r="C1250" s="33" t="s">
        <v>3866</v>
      </c>
      <c r="D1250" s="34" t="s">
        <v>4619</v>
      </c>
      <c r="E1250" s="4" t="s">
        <v>5238</v>
      </c>
      <c r="F1250" s="35"/>
      <c r="G1250" s="407"/>
      <c r="H1250" s="24"/>
    </row>
    <row r="1251" spans="2:8">
      <c r="B1251" s="32" t="s">
        <v>3749</v>
      </c>
      <c r="C1251" s="33" t="s">
        <v>3867</v>
      </c>
      <c r="D1251" s="34" t="s">
        <v>5244</v>
      </c>
      <c r="E1251" s="4" t="s">
        <v>5238</v>
      </c>
      <c r="F1251" s="35"/>
      <c r="G1251" s="407"/>
      <c r="H1251" s="24"/>
    </row>
    <row r="1252" spans="2:8" ht="33">
      <c r="B1252" s="32" t="s">
        <v>5320</v>
      </c>
      <c r="C1252" s="33" t="s">
        <v>3868</v>
      </c>
      <c r="D1252" s="34" t="s">
        <v>4719</v>
      </c>
      <c r="E1252" s="4" t="s">
        <v>5240</v>
      </c>
      <c r="F1252" s="35"/>
      <c r="G1252" s="407"/>
      <c r="H1252" s="24"/>
    </row>
    <row r="1253" spans="2:8">
      <c r="B1253" s="32" t="s">
        <v>3869</v>
      </c>
      <c r="C1253" s="33" t="s">
        <v>3870</v>
      </c>
      <c r="D1253" s="34" t="s">
        <v>4619</v>
      </c>
      <c r="E1253" s="4" t="s">
        <v>5238</v>
      </c>
      <c r="F1253" s="35"/>
      <c r="G1253" s="407"/>
      <c r="H1253" s="24"/>
    </row>
    <row r="1254" spans="2:8" ht="33">
      <c r="B1254" s="32" t="s">
        <v>5321</v>
      </c>
      <c r="C1254" s="33" t="s">
        <v>3871</v>
      </c>
      <c r="D1254" s="34" t="s">
        <v>4742</v>
      </c>
      <c r="E1254" s="4" t="s">
        <v>5238</v>
      </c>
      <c r="F1254" s="35"/>
      <c r="G1254" s="407"/>
      <c r="H1254" s="24"/>
    </row>
    <row r="1255" spans="2:8" ht="33">
      <c r="B1255" s="32" t="s">
        <v>3872</v>
      </c>
      <c r="C1255" s="33" t="s">
        <v>3873</v>
      </c>
      <c r="D1255" s="34" t="s">
        <v>4619</v>
      </c>
      <c r="E1255" s="4" t="s">
        <v>5238</v>
      </c>
      <c r="F1255" s="35"/>
      <c r="G1255" s="407"/>
      <c r="H1255" s="24"/>
    </row>
    <row r="1256" spans="2:8" ht="33">
      <c r="B1256" s="32" t="s">
        <v>3874</v>
      </c>
      <c r="C1256" s="33" t="s">
        <v>3875</v>
      </c>
      <c r="D1256" s="34" t="s">
        <v>5196</v>
      </c>
      <c r="E1256" s="4" t="s">
        <v>5238</v>
      </c>
      <c r="F1256" s="35"/>
      <c r="G1256" s="407"/>
      <c r="H1256" s="24"/>
    </row>
    <row r="1257" spans="2:8" ht="33">
      <c r="B1257" s="32" t="s">
        <v>3876</v>
      </c>
      <c r="C1257" s="33" t="s">
        <v>3877</v>
      </c>
      <c r="D1257" s="34" t="s">
        <v>4742</v>
      </c>
      <c r="E1257" s="4" t="s">
        <v>5238</v>
      </c>
      <c r="F1257" s="35"/>
      <c r="G1257" s="407"/>
      <c r="H1257" s="24"/>
    </row>
    <row r="1258" spans="2:8" ht="33">
      <c r="B1258" s="32" t="s">
        <v>1962</v>
      </c>
      <c r="C1258" s="33" t="s">
        <v>3878</v>
      </c>
      <c r="D1258" s="34" t="s">
        <v>4619</v>
      </c>
      <c r="E1258" s="4" t="s">
        <v>5238</v>
      </c>
      <c r="F1258" s="35"/>
      <c r="G1258" s="407"/>
      <c r="H1258" s="24"/>
    </row>
    <row r="1259" spans="2:8">
      <c r="B1259" s="32" t="s">
        <v>3750</v>
      </c>
      <c r="C1259" s="33" t="s">
        <v>3879</v>
      </c>
      <c r="D1259" s="34" t="s">
        <v>5244</v>
      </c>
      <c r="E1259" s="4" t="s">
        <v>5238</v>
      </c>
      <c r="F1259" s="35"/>
      <c r="G1259" s="407"/>
      <c r="H1259" s="24"/>
    </row>
    <row r="1260" spans="2:8" ht="33">
      <c r="B1260" s="32" t="s">
        <v>5322</v>
      </c>
      <c r="C1260" s="33" t="s">
        <v>3880</v>
      </c>
      <c r="D1260" s="34" t="s">
        <v>4719</v>
      </c>
      <c r="E1260" s="4" t="s">
        <v>5240</v>
      </c>
      <c r="F1260" s="35"/>
      <c r="G1260" s="407"/>
      <c r="H1260" s="24"/>
    </row>
    <row r="1261" spans="2:8">
      <c r="B1261" s="32" t="s">
        <v>3881</v>
      </c>
      <c r="C1261" s="33" t="s">
        <v>3882</v>
      </c>
      <c r="D1261" s="34" t="s">
        <v>4619</v>
      </c>
      <c r="E1261" s="4" t="s">
        <v>5238</v>
      </c>
      <c r="F1261" s="35"/>
      <c r="G1261" s="407"/>
      <c r="H1261" s="24"/>
    </row>
    <row r="1262" spans="2:8" ht="33">
      <c r="B1262" s="32" t="s">
        <v>5323</v>
      </c>
      <c r="C1262" s="33" t="s">
        <v>3883</v>
      </c>
      <c r="D1262" s="34" t="s">
        <v>4742</v>
      </c>
      <c r="E1262" s="4" t="s">
        <v>5238</v>
      </c>
      <c r="F1262" s="35"/>
      <c r="G1262" s="407"/>
      <c r="H1262" s="24"/>
    </row>
    <row r="1263" spans="2:8" ht="33">
      <c r="B1263" s="32" t="s">
        <v>3884</v>
      </c>
      <c r="C1263" s="33" t="s">
        <v>3885</v>
      </c>
      <c r="D1263" s="34" t="s">
        <v>4619</v>
      </c>
      <c r="E1263" s="4" t="s">
        <v>5238</v>
      </c>
      <c r="F1263" s="35"/>
      <c r="G1263" s="407"/>
      <c r="H1263" s="24"/>
    </row>
    <row r="1264" spans="2:8" ht="33">
      <c r="B1264" s="32" t="s">
        <v>3886</v>
      </c>
      <c r="C1264" s="33" t="s">
        <v>3887</v>
      </c>
      <c r="D1264" s="34" t="s">
        <v>5196</v>
      </c>
      <c r="E1264" s="4" t="s">
        <v>5238</v>
      </c>
      <c r="F1264" s="35"/>
      <c r="G1264" s="407"/>
      <c r="H1264" s="24"/>
    </row>
    <row r="1265" spans="2:8" ht="33">
      <c r="B1265" s="32" t="s">
        <v>3888</v>
      </c>
      <c r="C1265" s="33" t="s">
        <v>3889</v>
      </c>
      <c r="D1265" s="34" t="s">
        <v>4742</v>
      </c>
      <c r="E1265" s="4" t="s">
        <v>5238</v>
      </c>
      <c r="F1265" s="35"/>
      <c r="G1265" s="407"/>
      <c r="H1265" s="24"/>
    </row>
    <row r="1266" spans="2:8" ht="33">
      <c r="B1266" s="32" t="s">
        <v>1977</v>
      </c>
      <c r="C1266" s="33" t="s">
        <v>3890</v>
      </c>
      <c r="D1266" s="34" t="s">
        <v>4619</v>
      </c>
      <c r="E1266" s="4" t="s">
        <v>5238</v>
      </c>
      <c r="F1266" s="35"/>
      <c r="G1266" s="407"/>
      <c r="H1266" s="24"/>
    </row>
    <row r="1267" spans="2:8" ht="17.25" thickBot="1">
      <c r="B1267" s="32" t="s">
        <v>3751</v>
      </c>
      <c r="C1267" s="33" t="s">
        <v>3891</v>
      </c>
      <c r="D1267" s="34" t="s">
        <v>5244</v>
      </c>
      <c r="E1267" s="4" t="s">
        <v>5238</v>
      </c>
      <c r="F1267" s="35"/>
      <c r="G1267" s="408"/>
      <c r="H1267" s="24"/>
    </row>
    <row r="1268" spans="2:8" ht="20.100000000000001" customHeight="1" thickBot="1">
      <c r="B1268" s="400" t="s">
        <v>5291</v>
      </c>
      <c r="C1268" s="401"/>
      <c r="D1268" s="402"/>
      <c r="E1268" s="403"/>
      <c r="F1268" s="403"/>
      <c r="G1268" s="404"/>
      <c r="H1268" s="24"/>
    </row>
    <row r="1269" spans="2:8" ht="20.100000000000001" customHeight="1" thickBot="1">
      <c r="B1269" s="400" t="s">
        <v>5276</v>
      </c>
      <c r="C1269" s="401"/>
      <c r="D1269" s="402"/>
      <c r="E1269" s="403"/>
      <c r="F1269" s="403"/>
      <c r="G1269" s="404"/>
      <c r="H1269" s="24"/>
    </row>
    <row r="1270" spans="2:8" ht="30" customHeight="1">
      <c r="B1270" s="25" t="s">
        <v>1825</v>
      </c>
      <c r="C1270" s="26" t="s">
        <v>3892</v>
      </c>
      <c r="D1270" s="354" t="s">
        <v>4619</v>
      </c>
      <c r="E1270" s="30" t="s">
        <v>5241</v>
      </c>
      <c r="F1270" s="29"/>
      <c r="G1270" s="406" t="s">
        <v>5303</v>
      </c>
      <c r="H1270" s="24"/>
    </row>
    <row r="1271" spans="2:8">
      <c r="B1271" s="32" t="s">
        <v>1827</v>
      </c>
      <c r="C1271" s="33" t="s">
        <v>3893</v>
      </c>
      <c r="D1271" s="34" t="s">
        <v>5210</v>
      </c>
      <c r="E1271" s="4" t="s">
        <v>5241</v>
      </c>
      <c r="F1271" s="35"/>
      <c r="G1271" s="407"/>
      <c r="H1271" s="24"/>
    </row>
    <row r="1272" spans="2:8">
      <c r="B1272" s="32" t="s">
        <v>1829</v>
      </c>
      <c r="C1272" s="33" t="s">
        <v>3894</v>
      </c>
      <c r="D1272" s="34" t="s">
        <v>4619</v>
      </c>
      <c r="E1272" s="4" t="s">
        <v>5241</v>
      </c>
      <c r="F1272" s="35"/>
      <c r="G1272" s="407"/>
      <c r="H1272" s="24"/>
    </row>
    <row r="1273" spans="2:8" ht="33">
      <c r="B1273" s="32" t="s">
        <v>5304</v>
      </c>
      <c r="C1273" s="33" t="s">
        <v>3895</v>
      </c>
      <c r="D1273" s="34" t="s">
        <v>4719</v>
      </c>
      <c r="E1273" s="4" t="s">
        <v>5243</v>
      </c>
      <c r="F1273" s="35"/>
      <c r="G1273" s="407"/>
      <c r="H1273" s="24"/>
    </row>
    <row r="1274" spans="2:8">
      <c r="B1274" s="32" t="s">
        <v>3777</v>
      </c>
      <c r="C1274" s="33" t="s">
        <v>3896</v>
      </c>
      <c r="D1274" s="34" t="s">
        <v>4619</v>
      </c>
      <c r="E1274" s="4" t="s">
        <v>5241</v>
      </c>
      <c r="F1274" s="35"/>
      <c r="G1274" s="407"/>
      <c r="H1274" s="24"/>
    </row>
    <row r="1275" spans="2:8" ht="33">
      <c r="B1275" s="32" t="s">
        <v>5305</v>
      </c>
      <c r="C1275" s="33" t="s">
        <v>3897</v>
      </c>
      <c r="D1275" s="34" t="s">
        <v>4742</v>
      </c>
      <c r="E1275" s="4" t="s">
        <v>5241</v>
      </c>
      <c r="F1275" s="35"/>
      <c r="G1275" s="407"/>
      <c r="H1275" s="24"/>
    </row>
    <row r="1276" spans="2:8" ht="33">
      <c r="B1276" s="32" t="s">
        <v>3780</v>
      </c>
      <c r="C1276" s="33" t="s">
        <v>3898</v>
      </c>
      <c r="D1276" s="34" t="s">
        <v>4619</v>
      </c>
      <c r="E1276" s="4" t="s">
        <v>5241</v>
      </c>
      <c r="F1276" s="35"/>
      <c r="G1276" s="407"/>
      <c r="H1276" s="24"/>
    </row>
    <row r="1277" spans="2:8" ht="33">
      <c r="B1277" s="32" t="s">
        <v>3782</v>
      </c>
      <c r="C1277" s="33" t="s">
        <v>3899</v>
      </c>
      <c r="D1277" s="34" t="s">
        <v>5196</v>
      </c>
      <c r="E1277" s="4" t="s">
        <v>5241</v>
      </c>
      <c r="F1277" s="35"/>
      <c r="G1277" s="407"/>
      <c r="H1277" s="24"/>
    </row>
    <row r="1278" spans="2:8" ht="33">
      <c r="B1278" s="32" t="s">
        <v>3784</v>
      </c>
      <c r="C1278" s="33" t="s">
        <v>3900</v>
      </c>
      <c r="D1278" s="34" t="s">
        <v>4742</v>
      </c>
      <c r="E1278" s="4" t="s">
        <v>5241</v>
      </c>
      <c r="F1278" s="35"/>
      <c r="G1278" s="407"/>
      <c r="H1278" s="24"/>
    </row>
    <row r="1279" spans="2:8" ht="33">
      <c r="B1279" s="32" t="s">
        <v>1843</v>
      </c>
      <c r="C1279" s="33" t="s">
        <v>3901</v>
      </c>
      <c r="D1279" s="34" t="s">
        <v>4619</v>
      </c>
      <c r="E1279" s="4" t="s">
        <v>5241</v>
      </c>
      <c r="F1279" s="35"/>
      <c r="G1279" s="407"/>
      <c r="H1279" s="24"/>
    </row>
    <row r="1280" spans="2:8">
      <c r="B1280" s="32" t="s">
        <v>3741</v>
      </c>
      <c r="C1280" s="33" t="s">
        <v>3902</v>
      </c>
      <c r="D1280" s="34" t="s">
        <v>5244</v>
      </c>
      <c r="E1280" s="4" t="s">
        <v>5241</v>
      </c>
      <c r="F1280" s="35"/>
      <c r="G1280" s="407"/>
      <c r="H1280" s="24"/>
    </row>
    <row r="1281" spans="2:8" ht="33">
      <c r="B1281" s="32" t="s">
        <v>5306</v>
      </c>
      <c r="C1281" s="33" t="s">
        <v>3903</v>
      </c>
      <c r="D1281" s="34" t="s">
        <v>4719</v>
      </c>
      <c r="E1281" s="4" t="s">
        <v>5243</v>
      </c>
      <c r="F1281" s="35"/>
      <c r="G1281" s="407"/>
      <c r="H1281" s="24"/>
    </row>
    <row r="1282" spans="2:8">
      <c r="B1282" s="32" t="s">
        <v>3789</v>
      </c>
      <c r="C1282" s="33" t="s">
        <v>3904</v>
      </c>
      <c r="D1282" s="34" t="s">
        <v>4619</v>
      </c>
      <c r="E1282" s="4" t="s">
        <v>5241</v>
      </c>
      <c r="F1282" s="35"/>
      <c r="G1282" s="407"/>
      <c r="H1282" s="24"/>
    </row>
    <row r="1283" spans="2:8" ht="33">
      <c r="B1283" s="32" t="s">
        <v>5307</v>
      </c>
      <c r="C1283" s="33" t="s">
        <v>3905</v>
      </c>
      <c r="D1283" s="34" t="s">
        <v>4742</v>
      </c>
      <c r="E1283" s="4" t="s">
        <v>5241</v>
      </c>
      <c r="F1283" s="35"/>
      <c r="G1283" s="407"/>
      <c r="H1283" s="24"/>
    </row>
    <row r="1284" spans="2:8" ht="33">
      <c r="B1284" s="32" t="s">
        <v>3792</v>
      </c>
      <c r="C1284" s="33" t="s">
        <v>3906</v>
      </c>
      <c r="D1284" s="34" t="s">
        <v>4619</v>
      </c>
      <c r="E1284" s="4" t="s">
        <v>5241</v>
      </c>
      <c r="F1284" s="35"/>
      <c r="G1284" s="407"/>
      <c r="H1284" s="24"/>
    </row>
    <row r="1285" spans="2:8" ht="33">
      <c r="B1285" s="32" t="s">
        <v>3794</v>
      </c>
      <c r="C1285" s="33" t="s">
        <v>3907</v>
      </c>
      <c r="D1285" s="34" t="s">
        <v>5196</v>
      </c>
      <c r="E1285" s="4" t="s">
        <v>5241</v>
      </c>
      <c r="F1285" s="35"/>
      <c r="G1285" s="407"/>
      <c r="H1285" s="24"/>
    </row>
    <row r="1286" spans="2:8" ht="33">
      <c r="B1286" s="32" t="s">
        <v>3796</v>
      </c>
      <c r="C1286" s="33" t="s">
        <v>3908</v>
      </c>
      <c r="D1286" s="34" t="s">
        <v>4742</v>
      </c>
      <c r="E1286" s="4" t="s">
        <v>5241</v>
      </c>
      <c r="F1286" s="35"/>
      <c r="G1286" s="407"/>
      <c r="H1286" s="24"/>
    </row>
    <row r="1287" spans="2:8" ht="33">
      <c r="B1287" s="32" t="s">
        <v>1858</v>
      </c>
      <c r="C1287" s="33" t="s">
        <v>3909</v>
      </c>
      <c r="D1287" s="34" t="s">
        <v>4619</v>
      </c>
      <c r="E1287" s="4" t="s">
        <v>5241</v>
      </c>
      <c r="F1287" s="35"/>
      <c r="G1287" s="407"/>
      <c r="H1287" s="24"/>
    </row>
    <row r="1288" spans="2:8">
      <c r="B1288" s="32" t="s">
        <v>3742</v>
      </c>
      <c r="C1288" s="33" t="s">
        <v>3910</v>
      </c>
      <c r="D1288" s="34" t="s">
        <v>5244</v>
      </c>
      <c r="E1288" s="4" t="s">
        <v>5241</v>
      </c>
      <c r="F1288" s="35"/>
      <c r="G1288" s="407"/>
      <c r="H1288" s="24"/>
    </row>
    <row r="1289" spans="2:8" ht="33">
      <c r="B1289" s="32" t="s">
        <v>5308</v>
      </c>
      <c r="C1289" s="33" t="s">
        <v>3911</v>
      </c>
      <c r="D1289" s="34" t="s">
        <v>4719</v>
      </c>
      <c r="E1289" s="4" t="s">
        <v>5243</v>
      </c>
      <c r="F1289" s="35"/>
      <c r="G1289" s="407"/>
      <c r="H1289" s="24"/>
    </row>
    <row r="1290" spans="2:8">
      <c r="B1290" s="32" t="s">
        <v>3801</v>
      </c>
      <c r="C1290" s="33" t="s">
        <v>3912</v>
      </c>
      <c r="D1290" s="34" t="s">
        <v>4619</v>
      </c>
      <c r="E1290" s="4" t="s">
        <v>5241</v>
      </c>
      <c r="F1290" s="35"/>
      <c r="G1290" s="407"/>
      <c r="H1290" s="24"/>
    </row>
    <row r="1291" spans="2:8" ht="33">
      <c r="B1291" s="32" t="s">
        <v>5309</v>
      </c>
      <c r="C1291" s="33" t="s">
        <v>3913</v>
      </c>
      <c r="D1291" s="34" t="s">
        <v>4742</v>
      </c>
      <c r="E1291" s="4" t="s">
        <v>5241</v>
      </c>
      <c r="F1291" s="35"/>
      <c r="G1291" s="407"/>
      <c r="H1291" s="24"/>
    </row>
    <row r="1292" spans="2:8" ht="33">
      <c r="B1292" s="32" t="s">
        <v>3804</v>
      </c>
      <c r="C1292" s="33" t="s">
        <v>3914</v>
      </c>
      <c r="D1292" s="34" t="s">
        <v>4619</v>
      </c>
      <c r="E1292" s="4" t="s">
        <v>5241</v>
      </c>
      <c r="F1292" s="35"/>
      <c r="G1292" s="407"/>
      <c r="H1292" s="24"/>
    </row>
    <row r="1293" spans="2:8" ht="33">
      <c r="B1293" s="32" t="s">
        <v>3806</v>
      </c>
      <c r="C1293" s="33" t="s">
        <v>3915</v>
      </c>
      <c r="D1293" s="34" t="s">
        <v>5196</v>
      </c>
      <c r="E1293" s="4" t="s">
        <v>5241</v>
      </c>
      <c r="F1293" s="35"/>
      <c r="G1293" s="407"/>
      <c r="H1293" s="24"/>
    </row>
    <row r="1294" spans="2:8" ht="33">
      <c r="B1294" s="32" t="s">
        <v>3808</v>
      </c>
      <c r="C1294" s="33" t="s">
        <v>3916</v>
      </c>
      <c r="D1294" s="34" t="s">
        <v>4742</v>
      </c>
      <c r="E1294" s="4" t="s">
        <v>5241</v>
      </c>
      <c r="F1294" s="35"/>
      <c r="G1294" s="407"/>
      <c r="H1294" s="24"/>
    </row>
    <row r="1295" spans="2:8" ht="33">
      <c r="B1295" s="32" t="s">
        <v>1873</v>
      </c>
      <c r="C1295" s="33" t="s">
        <v>3917</v>
      </c>
      <c r="D1295" s="34" t="s">
        <v>4619</v>
      </c>
      <c r="E1295" s="4" t="s">
        <v>5241</v>
      </c>
      <c r="F1295" s="35"/>
      <c r="G1295" s="407"/>
      <c r="H1295" s="24"/>
    </row>
    <row r="1296" spans="2:8" ht="17.25" thickBot="1">
      <c r="B1296" s="32" t="s">
        <v>3743</v>
      </c>
      <c r="C1296" s="33" t="s">
        <v>3918</v>
      </c>
      <c r="D1296" s="34" t="s">
        <v>5244</v>
      </c>
      <c r="E1296" s="4" t="s">
        <v>5241</v>
      </c>
      <c r="F1296" s="35"/>
      <c r="G1296" s="408"/>
      <c r="H1296" s="24"/>
    </row>
    <row r="1297" spans="2:8" ht="20.100000000000001" customHeight="1" thickBot="1">
      <c r="B1297" s="400" t="s">
        <v>5286</v>
      </c>
      <c r="C1297" s="401"/>
      <c r="D1297" s="402"/>
      <c r="E1297" s="403"/>
      <c r="F1297" s="403"/>
      <c r="G1297" s="404"/>
      <c r="H1297" s="24"/>
    </row>
    <row r="1298" spans="2:8" ht="30" customHeight="1">
      <c r="B1298" s="25" t="s">
        <v>3744</v>
      </c>
      <c r="C1298" s="26" t="s">
        <v>3919</v>
      </c>
      <c r="D1298" s="354" t="s">
        <v>5244</v>
      </c>
      <c r="E1298" s="30" t="s">
        <v>5238</v>
      </c>
      <c r="F1298" s="29"/>
      <c r="G1298" s="406" t="s">
        <v>5310</v>
      </c>
      <c r="H1298" s="24"/>
    </row>
    <row r="1299" spans="2:8">
      <c r="B1299" s="32" t="s">
        <v>1877</v>
      </c>
      <c r="C1299" s="33" t="s">
        <v>3920</v>
      </c>
      <c r="D1299" s="34" t="s">
        <v>4619</v>
      </c>
      <c r="E1299" s="4" t="s">
        <v>5238</v>
      </c>
      <c r="F1299" s="35"/>
      <c r="G1299" s="407"/>
      <c r="H1299" s="24"/>
    </row>
    <row r="1300" spans="2:8">
      <c r="B1300" s="32" t="s">
        <v>1879</v>
      </c>
      <c r="C1300" s="33" t="s">
        <v>3921</v>
      </c>
      <c r="D1300" s="34" t="s">
        <v>5210</v>
      </c>
      <c r="E1300" s="4" t="s">
        <v>5238</v>
      </c>
      <c r="F1300" s="35"/>
      <c r="G1300" s="407"/>
      <c r="H1300" s="24"/>
    </row>
    <row r="1301" spans="2:8">
      <c r="B1301" s="32" t="s">
        <v>1881</v>
      </c>
      <c r="C1301" s="33" t="s">
        <v>3922</v>
      </c>
      <c r="D1301" s="34" t="s">
        <v>4619</v>
      </c>
      <c r="E1301" s="4" t="s">
        <v>5238</v>
      </c>
      <c r="F1301" s="35"/>
      <c r="G1301" s="407"/>
      <c r="H1301" s="24"/>
    </row>
    <row r="1302" spans="2:8" ht="33">
      <c r="B1302" s="32" t="s">
        <v>5311</v>
      </c>
      <c r="C1302" s="33" t="s">
        <v>3923</v>
      </c>
      <c r="D1302" s="34" t="s">
        <v>4719</v>
      </c>
      <c r="E1302" s="4" t="s">
        <v>5240</v>
      </c>
      <c r="F1302" s="35"/>
      <c r="G1302" s="407"/>
      <c r="H1302" s="24"/>
    </row>
    <row r="1303" spans="2:8">
      <c r="B1303" s="32" t="s">
        <v>3817</v>
      </c>
      <c r="C1303" s="33" t="s">
        <v>3924</v>
      </c>
      <c r="D1303" s="34" t="s">
        <v>4619</v>
      </c>
      <c r="E1303" s="4" t="s">
        <v>5238</v>
      </c>
      <c r="F1303" s="35"/>
      <c r="G1303" s="407"/>
      <c r="H1303" s="24"/>
    </row>
    <row r="1304" spans="2:8" ht="33">
      <c r="B1304" s="32" t="s">
        <v>5312</v>
      </c>
      <c r="C1304" s="33" t="s">
        <v>3925</v>
      </c>
      <c r="D1304" s="34" t="s">
        <v>4742</v>
      </c>
      <c r="E1304" s="4" t="s">
        <v>5238</v>
      </c>
      <c r="F1304" s="35"/>
      <c r="G1304" s="407"/>
      <c r="H1304" s="24"/>
    </row>
    <row r="1305" spans="2:8" ht="33">
      <c r="B1305" s="32" t="s">
        <v>3820</v>
      </c>
      <c r="C1305" s="33" t="s">
        <v>3926</v>
      </c>
      <c r="D1305" s="34" t="s">
        <v>4619</v>
      </c>
      <c r="E1305" s="4" t="s">
        <v>5238</v>
      </c>
      <c r="F1305" s="35"/>
      <c r="G1305" s="407"/>
      <c r="H1305" s="24"/>
    </row>
    <row r="1306" spans="2:8" ht="33">
      <c r="B1306" s="32" t="s">
        <v>3822</v>
      </c>
      <c r="C1306" s="33" t="s">
        <v>3927</v>
      </c>
      <c r="D1306" s="34" t="s">
        <v>5196</v>
      </c>
      <c r="E1306" s="4" t="s">
        <v>5238</v>
      </c>
      <c r="F1306" s="35"/>
      <c r="G1306" s="407"/>
      <c r="H1306" s="24"/>
    </row>
    <row r="1307" spans="2:8" ht="33">
      <c r="B1307" s="32" t="s">
        <v>3824</v>
      </c>
      <c r="C1307" s="33" t="s">
        <v>3928</v>
      </c>
      <c r="D1307" s="34" t="s">
        <v>4742</v>
      </c>
      <c r="E1307" s="4" t="s">
        <v>5238</v>
      </c>
      <c r="F1307" s="35"/>
      <c r="G1307" s="407"/>
      <c r="H1307" s="24"/>
    </row>
    <row r="1308" spans="2:8" ht="33">
      <c r="B1308" s="32" t="s">
        <v>1895</v>
      </c>
      <c r="C1308" s="33" t="s">
        <v>3929</v>
      </c>
      <c r="D1308" s="34" t="s">
        <v>4619</v>
      </c>
      <c r="E1308" s="4" t="s">
        <v>5238</v>
      </c>
      <c r="F1308" s="35"/>
      <c r="G1308" s="407"/>
      <c r="H1308" s="24"/>
    </row>
    <row r="1309" spans="2:8">
      <c r="B1309" s="32" t="s">
        <v>3745</v>
      </c>
      <c r="C1309" s="33" t="s">
        <v>3930</v>
      </c>
      <c r="D1309" s="34" t="s">
        <v>5244</v>
      </c>
      <c r="E1309" s="4" t="s">
        <v>5238</v>
      </c>
      <c r="F1309" s="35"/>
      <c r="G1309" s="407"/>
      <c r="H1309" s="24"/>
    </row>
    <row r="1310" spans="2:8" ht="33">
      <c r="B1310" s="32" t="s">
        <v>5313</v>
      </c>
      <c r="C1310" s="33" t="s">
        <v>3931</v>
      </c>
      <c r="D1310" s="34" t="s">
        <v>4719</v>
      </c>
      <c r="E1310" s="4" t="s">
        <v>5240</v>
      </c>
      <c r="F1310" s="35"/>
      <c r="G1310" s="407"/>
      <c r="H1310" s="24"/>
    </row>
    <row r="1311" spans="2:8">
      <c r="B1311" s="32" t="s">
        <v>3829</v>
      </c>
      <c r="C1311" s="33" t="s">
        <v>3932</v>
      </c>
      <c r="D1311" s="34" t="s">
        <v>4619</v>
      </c>
      <c r="E1311" s="4" t="s">
        <v>5238</v>
      </c>
      <c r="F1311" s="35"/>
      <c r="G1311" s="407"/>
      <c r="H1311" s="24"/>
    </row>
    <row r="1312" spans="2:8" ht="33">
      <c r="B1312" s="32" t="s">
        <v>5314</v>
      </c>
      <c r="C1312" s="33" t="s">
        <v>3933</v>
      </c>
      <c r="D1312" s="34" t="s">
        <v>4742</v>
      </c>
      <c r="E1312" s="4" t="s">
        <v>5238</v>
      </c>
      <c r="F1312" s="35"/>
      <c r="G1312" s="407"/>
      <c r="H1312" s="24"/>
    </row>
    <row r="1313" spans="2:8" ht="33">
      <c r="B1313" s="32" t="s">
        <v>3832</v>
      </c>
      <c r="C1313" s="33" t="s">
        <v>3934</v>
      </c>
      <c r="D1313" s="34" t="s">
        <v>4619</v>
      </c>
      <c r="E1313" s="4" t="s">
        <v>5238</v>
      </c>
      <c r="F1313" s="35"/>
      <c r="G1313" s="407"/>
      <c r="H1313" s="24"/>
    </row>
    <row r="1314" spans="2:8" ht="33">
      <c r="B1314" s="32" t="s">
        <v>3834</v>
      </c>
      <c r="C1314" s="33" t="s">
        <v>3935</v>
      </c>
      <c r="D1314" s="34" t="s">
        <v>5196</v>
      </c>
      <c r="E1314" s="4" t="s">
        <v>5238</v>
      </c>
      <c r="F1314" s="35"/>
      <c r="G1314" s="407"/>
      <c r="H1314" s="24"/>
    </row>
    <row r="1315" spans="2:8" ht="33">
      <c r="B1315" s="32" t="s">
        <v>3836</v>
      </c>
      <c r="C1315" s="33" t="s">
        <v>3936</v>
      </c>
      <c r="D1315" s="34" t="s">
        <v>4742</v>
      </c>
      <c r="E1315" s="4" t="s">
        <v>5238</v>
      </c>
      <c r="F1315" s="35"/>
      <c r="G1315" s="407"/>
      <c r="H1315" s="24"/>
    </row>
    <row r="1316" spans="2:8" ht="33">
      <c r="B1316" s="32" t="s">
        <v>1910</v>
      </c>
      <c r="C1316" s="33" t="s">
        <v>3937</v>
      </c>
      <c r="D1316" s="34" t="s">
        <v>4619</v>
      </c>
      <c r="E1316" s="4" t="s">
        <v>5238</v>
      </c>
      <c r="F1316" s="35"/>
      <c r="G1316" s="407"/>
      <c r="H1316" s="24"/>
    </row>
    <row r="1317" spans="2:8">
      <c r="B1317" s="32" t="s">
        <v>3746</v>
      </c>
      <c r="C1317" s="33" t="s">
        <v>3938</v>
      </c>
      <c r="D1317" s="34" t="s">
        <v>5244</v>
      </c>
      <c r="E1317" s="4" t="s">
        <v>5238</v>
      </c>
      <c r="F1317" s="35"/>
      <c r="G1317" s="407"/>
      <c r="H1317" s="24"/>
    </row>
    <row r="1318" spans="2:8" ht="33">
      <c r="B1318" s="32" t="s">
        <v>5315</v>
      </c>
      <c r="C1318" s="33" t="s">
        <v>3939</v>
      </c>
      <c r="D1318" s="34" t="s">
        <v>4719</v>
      </c>
      <c r="E1318" s="4" t="s">
        <v>5240</v>
      </c>
      <c r="F1318" s="35"/>
      <c r="G1318" s="407"/>
      <c r="H1318" s="24"/>
    </row>
    <row r="1319" spans="2:8">
      <c r="B1319" s="32" t="s">
        <v>3841</v>
      </c>
      <c r="C1319" s="33" t="s">
        <v>3940</v>
      </c>
      <c r="D1319" s="34" t="s">
        <v>4619</v>
      </c>
      <c r="E1319" s="4" t="s">
        <v>5238</v>
      </c>
      <c r="F1319" s="35"/>
      <c r="G1319" s="407"/>
      <c r="H1319" s="24"/>
    </row>
    <row r="1320" spans="2:8" ht="33">
      <c r="B1320" s="32" t="s">
        <v>5316</v>
      </c>
      <c r="C1320" s="33" t="s">
        <v>3941</v>
      </c>
      <c r="D1320" s="34" t="s">
        <v>4742</v>
      </c>
      <c r="E1320" s="4" t="s">
        <v>5238</v>
      </c>
      <c r="F1320" s="35"/>
      <c r="G1320" s="407"/>
      <c r="H1320" s="24"/>
    </row>
    <row r="1321" spans="2:8" ht="33">
      <c r="B1321" s="32" t="s">
        <v>3844</v>
      </c>
      <c r="C1321" s="33" t="s">
        <v>3942</v>
      </c>
      <c r="D1321" s="34" t="s">
        <v>4619</v>
      </c>
      <c r="E1321" s="4" t="s">
        <v>5238</v>
      </c>
      <c r="F1321" s="35"/>
      <c r="G1321" s="407"/>
      <c r="H1321" s="24"/>
    </row>
    <row r="1322" spans="2:8" ht="33">
      <c r="B1322" s="32" t="s">
        <v>3846</v>
      </c>
      <c r="C1322" s="33" t="s">
        <v>3943</v>
      </c>
      <c r="D1322" s="34" t="s">
        <v>5196</v>
      </c>
      <c r="E1322" s="4" t="s">
        <v>5238</v>
      </c>
      <c r="F1322" s="35"/>
      <c r="G1322" s="407"/>
      <c r="H1322" s="24"/>
    </row>
    <row r="1323" spans="2:8" ht="33">
      <c r="B1323" s="32" t="s">
        <v>3848</v>
      </c>
      <c r="C1323" s="33" t="s">
        <v>3944</v>
      </c>
      <c r="D1323" s="34" t="s">
        <v>4742</v>
      </c>
      <c r="E1323" s="4" t="s">
        <v>5238</v>
      </c>
      <c r="F1323" s="35"/>
      <c r="G1323" s="407"/>
      <c r="H1323" s="24"/>
    </row>
    <row r="1324" spans="2:8" ht="33">
      <c r="B1324" s="32" t="s">
        <v>1925</v>
      </c>
      <c r="C1324" s="33" t="s">
        <v>3945</v>
      </c>
      <c r="D1324" s="34" t="s">
        <v>4619</v>
      </c>
      <c r="E1324" s="4" t="s">
        <v>5238</v>
      </c>
      <c r="F1324" s="35"/>
      <c r="G1324" s="407"/>
      <c r="H1324" s="24"/>
    </row>
    <row r="1325" spans="2:8" ht="17.25" thickBot="1">
      <c r="B1325" s="32" t="s">
        <v>3747</v>
      </c>
      <c r="C1325" s="33" t="s">
        <v>3946</v>
      </c>
      <c r="D1325" s="34" t="s">
        <v>5244</v>
      </c>
      <c r="E1325" s="4" t="s">
        <v>5238</v>
      </c>
      <c r="F1325" s="35"/>
      <c r="G1325" s="408"/>
      <c r="H1325" s="24"/>
    </row>
    <row r="1326" spans="2:8" ht="20.100000000000001" customHeight="1" thickBot="1">
      <c r="B1326" s="400" t="s">
        <v>5289</v>
      </c>
      <c r="C1326" s="401"/>
      <c r="D1326" s="402"/>
      <c r="E1326" s="403"/>
      <c r="F1326" s="403"/>
      <c r="G1326" s="404"/>
      <c r="H1326" s="24"/>
    </row>
    <row r="1327" spans="2:8" ht="30" customHeight="1">
      <c r="B1327" s="25" t="s">
        <v>3748</v>
      </c>
      <c r="C1327" s="26" t="s">
        <v>3947</v>
      </c>
      <c r="D1327" s="354" t="s">
        <v>5244</v>
      </c>
      <c r="E1327" s="30" t="s">
        <v>5238</v>
      </c>
      <c r="F1327" s="29"/>
      <c r="G1327" s="406" t="s">
        <v>5317</v>
      </c>
      <c r="H1327" s="24"/>
    </row>
    <row r="1328" spans="2:8">
      <c r="B1328" s="32" t="s">
        <v>1929</v>
      </c>
      <c r="C1328" s="33" t="s">
        <v>3948</v>
      </c>
      <c r="D1328" s="34" t="s">
        <v>4619</v>
      </c>
      <c r="E1328" s="4" t="s">
        <v>5238</v>
      </c>
      <c r="F1328" s="35"/>
      <c r="G1328" s="407"/>
      <c r="H1328" s="24"/>
    </row>
    <row r="1329" spans="2:8">
      <c r="B1329" s="32" t="s">
        <v>1931</v>
      </c>
      <c r="C1329" s="33" t="s">
        <v>3949</v>
      </c>
      <c r="D1329" s="34" t="s">
        <v>5210</v>
      </c>
      <c r="E1329" s="4" t="s">
        <v>5238</v>
      </c>
      <c r="F1329" s="35"/>
      <c r="G1329" s="407"/>
      <c r="H1329" s="24"/>
    </row>
    <row r="1330" spans="2:8">
      <c r="B1330" s="32" t="s">
        <v>1933</v>
      </c>
      <c r="C1330" s="33" t="s">
        <v>3950</v>
      </c>
      <c r="D1330" s="34" t="s">
        <v>4619</v>
      </c>
      <c r="E1330" s="4" t="s">
        <v>5238</v>
      </c>
      <c r="F1330" s="35"/>
      <c r="G1330" s="407"/>
      <c r="H1330" s="24"/>
    </row>
    <row r="1331" spans="2:8" ht="33">
      <c r="B1331" s="32" t="s">
        <v>5318</v>
      </c>
      <c r="C1331" s="33" t="s">
        <v>3951</v>
      </c>
      <c r="D1331" s="34" t="s">
        <v>4719</v>
      </c>
      <c r="E1331" s="4" t="s">
        <v>5240</v>
      </c>
      <c r="F1331" s="35"/>
      <c r="G1331" s="407"/>
      <c r="H1331" s="24"/>
    </row>
    <row r="1332" spans="2:8">
      <c r="B1332" s="32" t="s">
        <v>3857</v>
      </c>
      <c r="C1332" s="33" t="s">
        <v>3952</v>
      </c>
      <c r="D1332" s="34" t="s">
        <v>4619</v>
      </c>
      <c r="E1332" s="4" t="s">
        <v>5238</v>
      </c>
      <c r="F1332" s="35"/>
      <c r="G1332" s="407"/>
      <c r="H1332" s="24"/>
    </row>
    <row r="1333" spans="2:8" ht="33">
      <c r="B1333" s="32" t="s">
        <v>5319</v>
      </c>
      <c r="C1333" s="33" t="s">
        <v>3953</v>
      </c>
      <c r="D1333" s="34" t="s">
        <v>4742</v>
      </c>
      <c r="E1333" s="4" t="s">
        <v>5238</v>
      </c>
      <c r="F1333" s="35"/>
      <c r="G1333" s="407"/>
      <c r="H1333" s="24"/>
    </row>
    <row r="1334" spans="2:8" ht="33">
      <c r="B1334" s="32" t="s">
        <v>3860</v>
      </c>
      <c r="C1334" s="33" t="s">
        <v>3954</v>
      </c>
      <c r="D1334" s="34" t="s">
        <v>4619</v>
      </c>
      <c r="E1334" s="4" t="s">
        <v>5238</v>
      </c>
      <c r="F1334" s="35"/>
      <c r="G1334" s="407"/>
      <c r="H1334" s="24"/>
    </row>
    <row r="1335" spans="2:8" ht="33">
      <c r="B1335" s="32" t="s">
        <v>3862</v>
      </c>
      <c r="C1335" s="33" t="s">
        <v>3955</v>
      </c>
      <c r="D1335" s="34" t="s">
        <v>5196</v>
      </c>
      <c r="E1335" s="4" t="s">
        <v>5238</v>
      </c>
      <c r="F1335" s="35"/>
      <c r="G1335" s="407"/>
      <c r="H1335" s="24"/>
    </row>
    <row r="1336" spans="2:8" ht="33">
      <c r="B1336" s="32" t="s">
        <v>3864</v>
      </c>
      <c r="C1336" s="33" t="s">
        <v>3956</v>
      </c>
      <c r="D1336" s="34" t="s">
        <v>4742</v>
      </c>
      <c r="E1336" s="4" t="s">
        <v>5238</v>
      </c>
      <c r="F1336" s="35"/>
      <c r="G1336" s="407"/>
      <c r="H1336" s="24"/>
    </row>
    <row r="1337" spans="2:8" ht="33">
      <c r="B1337" s="32" t="s">
        <v>1947</v>
      </c>
      <c r="C1337" s="33" t="s">
        <v>3957</v>
      </c>
      <c r="D1337" s="34" t="s">
        <v>4619</v>
      </c>
      <c r="E1337" s="4" t="s">
        <v>5238</v>
      </c>
      <c r="F1337" s="35"/>
      <c r="G1337" s="407"/>
      <c r="H1337" s="24"/>
    </row>
    <row r="1338" spans="2:8">
      <c r="B1338" s="32" t="s">
        <v>3749</v>
      </c>
      <c r="C1338" s="33" t="s">
        <v>3958</v>
      </c>
      <c r="D1338" s="34" t="s">
        <v>5244</v>
      </c>
      <c r="E1338" s="4" t="s">
        <v>5238</v>
      </c>
      <c r="F1338" s="35"/>
      <c r="G1338" s="407"/>
      <c r="H1338" s="24"/>
    </row>
    <row r="1339" spans="2:8" ht="33">
      <c r="B1339" s="32" t="s">
        <v>5320</v>
      </c>
      <c r="C1339" s="33" t="s">
        <v>3959</v>
      </c>
      <c r="D1339" s="34" t="s">
        <v>4719</v>
      </c>
      <c r="E1339" s="4" t="s">
        <v>5240</v>
      </c>
      <c r="F1339" s="35"/>
      <c r="G1339" s="407"/>
      <c r="H1339" s="24"/>
    </row>
    <row r="1340" spans="2:8">
      <c r="B1340" s="32" t="s">
        <v>3869</v>
      </c>
      <c r="C1340" s="33" t="s">
        <v>3960</v>
      </c>
      <c r="D1340" s="34" t="s">
        <v>4619</v>
      </c>
      <c r="E1340" s="4" t="s">
        <v>5238</v>
      </c>
      <c r="F1340" s="35"/>
      <c r="G1340" s="407"/>
      <c r="H1340" s="24"/>
    </row>
    <row r="1341" spans="2:8" ht="33">
      <c r="B1341" s="32" t="s">
        <v>5321</v>
      </c>
      <c r="C1341" s="33" t="s">
        <v>3961</v>
      </c>
      <c r="D1341" s="34" t="s">
        <v>4742</v>
      </c>
      <c r="E1341" s="4" t="s">
        <v>5238</v>
      </c>
      <c r="F1341" s="35"/>
      <c r="G1341" s="407"/>
      <c r="H1341" s="24"/>
    </row>
    <row r="1342" spans="2:8" ht="33">
      <c r="B1342" s="32" t="s">
        <v>3872</v>
      </c>
      <c r="C1342" s="33" t="s">
        <v>3962</v>
      </c>
      <c r="D1342" s="34" t="s">
        <v>4619</v>
      </c>
      <c r="E1342" s="4" t="s">
        <v>5238</v>
      </c>
      <c r="F1342" s="35"/>
      <c r="G1342" s="407"/>
      <c r="H1342" s="24"/>
    </row>
    <row r="1343" spans="2:8" ht="33">
      <c r="B1343" s="32" t="s">
        <v>3874</v>
      </c>
      <c r="C1343" s="33" t="s">
        <v>3963</v>
      </c>
      <c r="D1343" s="34" t="s">
        <v>5196</v>
      </c>
      <c r="E1343" s="4" t="s">
        <v>5238</v>
      </c>
      <c r="F1343" s="35"/>
      <c r="G1343" s="407"/>
      <c r="H1343" s="24"/>
    </row>
    <row r="1344" spans="2:8" ht="33">
      <c r="B1344" s="32" t="s">
        <v>3876</v>
      </c>
      <c r="C1344" s="33" t="s">
        <v>3964</v>
      </c>
      <c r="D1344" s="34" t="s">
        <v>4742</v>
      </c>
      <c r="E1344" s="4" t="s">
        <v>5238</v>
      </c>
      <c r="F1344" s="35"/>
      <c r="G1344" s="407"/>
      <c r="H1344" s="24"/>
    </row>
    <row r="1345" spans="2:8" ht="33">
      <c r="B1345" s="32" t="s">
        <v>1962</v>
      </c>
      <c r="C1345" s="33" t="s">
        <v>3965</v>
      </c>
      <c r="D1345" s="34" t="s">
        <v>4619</v>
      </c>
      <c r="E1345" s="4" t="s">
        <v>5238</v>
      </c>
      <c r="F1345" s="35"/>
      <c r="G1345" s="407"/>
      <c r="H1345" s="24"/>
    </row>
    <row r="1346" spans="2:8">
      <c r="B1346" s="32" t="s">
        <v>3750</v>
      </c>
      <c r="C1346" s="33" t="s">
        <v>3966</v>
      </c>
      <c r="D1346" s="34" t="s">
        <v>5244</v>
      </c>
      <c r="E1346" s="4" t="s">
        <v>5238</v>
      </c>
      <c r="F1346" s="35"/>
      <c r="G1346" s="407"/>
      <c r="H1346" s="24"/>
    </row>
    <row r="1347" spans="2:8" ht="33">
      <c r="B1347" s="32" t="s">
        <v>5322</v>
      </c>
      <c r="C1347" s="33" t="s">
        <v>3967</v>
      </c>
      <c r="D1347" s="34" t="s">
        <v>4719</v>
      </c>
      <c r="E1347" s="4" t="s">
        <v>5240</v>
      </c>
      <c r="F1347" s="35"/>
      <c r="G1347" s="407"/>
      <c r="H1347" s="24"/>
    </row>
    <row r="1348" spans="2:8">
      <c r="B1348" s="32" t="s">
        <v>3881</v>
      </c>
      <c r="C1348" s="33" t="s">
        <v>3968</v>
      </c>
      <c r="D1348" s="34" t="s">
        <v>4619</v>
      </c>
      <c r="E1348" s="4" t="s">
        <v>5238</v>
      </c>
      <c r="F1348" s="35"/>
      <c r="G1348" s="407"/>
      <c r="H1348" s="24"/>
    </row>
    <row r="1349" spans="2:8" ht="33">
      <c r="B1349" s="32" t="s">
        <v>5323</v>
      </c>
      <c r="C1349" s="33" t="s">
        <v>3969</v>
      </c>
      <c r="D1349" s="34" t="s">
        <v>4742</v>
      </c>
      <c r="E1349" s="4" t="s">
        <v>5238</v>
      </c>
      <c r="F1349" s="35"/>
      <c r="G1349" s="407"/>
      <c r="H1349" s="24"/>
    </row>
    <row r="1350" spans="2:8" ht="33">
      <c r="B1350" s="32" t="s">
        <v>3884</v>
      </c>
      <c r="C1350" s="33" t="s">
        <v>3970</v>
      </c>
      <c r="D1350" s="34" t="s">
        <v>4619</v>
      </c>
      <c r="E1350" s="4" t="s">
        <v>5238</v>
      </c>
      <c r="F1350" s="35"/>
      <c r="G1350" s="407"/>
      <c r="H1350" s="24"/>
    </row>
    <row r="1351" spans="2:8" ht="33">
      <c r="B1351" s="32" t="s">
        <v>3886</v>
      </c>
      <c r="C1351" s="33" t="s">
        <v>3971</v>
      </c>
      <c r="D1351" s="34" t="s">
        <v>5196</v>
      </c>
      <c r="E1351" s="4" t="s">
        <v>5238</v>
      </c>
      <c r="F1351" s="35"/>
      <c r="G1351" s="407"/>
      <c r="H1351" s="24"/>
    </row>
    <row r="1352" spans="2:8" ht="33">
      <c r="B1352" s="32" t="s">
        <v>3888</v>
      </c>
      <c r="C1352" s="33" t="s">
        <v>3972</v>
      </c>
      <c r="D1352" s="34" t="s">
        <v>4742</v>
      </c>
      <c r="E1352" s="4" t="s">
        <v>5238</v>
      </c>
      <c r="F1352" s="35"/>
      <c r="G1352" s="407"/>
      <c r="H1352" s="24"/>
    </row>
    <row r="1353" spans="2:8" ht="33">
      <c r="B1353" s="32" t="s">
        <v>1977</v>
      </c>
      <c r="C1353" s="33" t="s">
        <v>3973</v>
      </c>
      <c r="D1353" s="34" t="s">
        <v>4619</v>
      </c>
      <c r="E1353" s="4" t="s">
        <v>5238</v>
      </c>
      <c r="F1353" s="35"/>
      <c r="G1353" s="407"/>
      <c r="H1353" s="24"/>
    </row>
    <row r="1354" spans="2:8" ht="17.25" thickBot="1">
      <c r="B1354" s="32" t="s">
        <v>3751</v>
      </c>
      <c r="C1354" s="33" t="s">
        <v>3974</v>
      </c>
      <c r="D1354" s="34" t="s">
        <v>5244</v>
      </c>
      <c r="E1354" s="4" t="s">
        <v>5238</v>
      </c>
      <c r="F1354" s="35"/>
      <c r="G1354" s="408"/>
      <c r="H1354" s="24"/>
    </row>
    <row r="1355" spans="2:8">
      <c r="B1355" s="341" t="s">
        <v>5324</v>
      </c>
      <c r="C1355" s="342"/>
      <c r="D1355" s="343"/>
      <c r="E1355" s="46"/>
      <c r="F1355" s="46"/>
      <c r="G1355" s="344"/>
      <c r="H1355" s="24"/>
    </row>
    <row r="1356" spans="2:8" ht="17.25" thickBot="1">
      <c r="B1356" s="405" t="s">
        <v>5295</v>
      </c>
      <c r="C1356" s="350"/>
      <c r="D1356" s="351"/>
      <c r="E1356" s="352"/>
      <c r="F1356" s="352"/>
      <c r="G1356" s="353"/>
      <c r="H1356" s="24"/>
    </row>
    <row r="1357" spans="2:8">
      <c r="B1357" s="25" t="s">
        <v>1087</v>
      </c>
      <c r="C1357" s="26" t="s">
        <v>3975</v>
      </c>
      <c r="D1357" s="354" t="s">
        <v>4742</v>
      </c>
      <c r="E1357" s="30" t="s">
        <v>5191</v>
      </c>
      <c r="F1357" s="29"/>
      <c r="G1357" s="406" t="s">
        <v>5325</v>
      </c>
      <c r="H1357" s="24"/>
    </row>
    <row r="1358" spans="2:8">
      <c r="B1358" s="32" t="s">
        <v>3753</v>
      </c>
      <c r="C1358" s="33" t="s">
        <v>3976</v>
      </c>
      <c r="D1358" s="34" t="s">
        <v>4619</v>
      </c>
      <c r="E1358" s="4" t="s">
        <v>5238</v>
      </c>
      <c r="F1358" s="35"/>
      <c r="G1358" s="407"/>
      <c r="H1358" s="24"/>
    </row>
    <row r="1359" spans="2:8">
      <c r="B1359" s="32" t="s">
        <v>5298</v>
      </c>
      <c r="C1359" s="33" t="s">
        <v>3977</v>
      </c>
      <c r="D1359" s="34" t="s">
        <v>4619</v>
      </c>
      <c r="E1359" s="4" t="s">
        <v>5238</v>
      </c>
      <c r="F1359" s="35"/>
      <c r="G1359" s="407"/>
      <c r="H1359" s="24"/>
    </row>
    <row r="1360" spans="2:8">
      <c r="B1360" s="32" t="s">
        <v>5299</v>
      </c>
      <c r="C1360" s="33" t="s">
        <v>3978</v>
      </c>
      <c r="D1360" s="34" t="s">
        <v>4619</v>
      </c>
      <c r="E1360" s="4" t="s">
        <v>5238</v>
      </c>
      <c r="F1360" s="35"/>
      <c r="G1360" s="407"/>
      <c r="H1360" s="24"/>
    </row>
    <row r="1361" spans="2:8">
      <c r="B1361" s="32" t="s">
        <v>5300</v>
      </c>
      <c r="C1361" s="33" t="s">
        <v>3979</v>
      </c>
      <c r="D1361" s="34" t="s">
        <v>5196</v>
      </c>
      <c r="E1361" s="4" t="s">
        <v>5240</v>
      </c>
      <c r="F1361" s="35"/>
      <c r="G1361" s="407"/>
      <c r="H1361" s="24"/>
    </row>
    <row r="1362" spans="2:8">
      <c r="B1362" s="32" t="s">
        <v>3758</v>
      </c>
      <c r="C1362" s="33" t="s">
        <v>3980</v>
      </c>
      <c r="D1362" s="34" t="s">
        <v>4619</v>
      </c>
      <c r="E1362" s="4" t="s">
        <v>5238</v>
      </c>
      <c r="F1362" s="35"/>
      <c r="G1362" s="407"/>
      <c r="H1362" s="24"/>
    </row>
    <row r="1363" spans="2:8" ht="33">
      <c r="B1363" s="32" t="s">
        <v>3760</v>
      </c>
      <c r="C1363" s="33" t="s">
        <v>3981</v>
      </c>
      <c r="D1363" s="34" t="s">
        <v>4619</v>
      </c>
      <c r="E1363" s="4" t="s">
        <v>5238</v>
      </c>
      <c r="F1363" s="35"/>
      <c r="G1363" s="407"/>
      <c r="H1363" s="24"/>
    </row>
    <row r="1364" spans="2:8">
      <c r="B1364" s="32" t="s">
        <v>3762</v>
      </c>
      <c r="C1364" s="33" t="s">
        <v>3982</v>
      </c>
      <c r="D1364" s="34" t="s">
        <v>4619</v>
      </c>
      <c r="E1364" s="4" t="s">
        <v>5238</v>
      </c>
      <c r="F1364" s="35"/>
      <c r="G1364" s="407"/>
      <c r="H1364" s="24"/>
    </row>
    <row r="1365" spans="2:8">
      <c r="B1365" s="32" t="s">
        <v>5301</v>
      </c>
      <c r="C1365" s="33" t="s">
        <v>3983</v>
      </c>
      <c r="D1365" s="34" t="s">
        <v>4619</v>
      </c>
      <c r="E1365" s="4" t="s">
        <v>5238</v>
      </c>
      <c r="F1365" s="35"/>
      <c r="G1365" s="407"/>
      <c r="H1365" s="24"/>
    </row>
    <row r="1366" spans="2:8">
      <c r="B1366" s="32" t="s">
        <v>5302</v>
      </c>
      <c r="C1366" s="33" t="s">
        <v>3984</v>
      </c>
      <c r="D1366" s="34" t="s">
        <v>4619</v>
      </c>
      <c r="E1366" s="4" t="s">
        <v>5238</v>
      </c>
      <c r="F1366" s="35"/>
      <c r="G1366" s="407"/>
      <c r="H1366" s="24"/>
    </row>
    <row r="1367" spans="2:8">
      <c r="B1367" s="32" t="s">
        <v>1366</v>
      </c>
      <c r="C1367" s="33" t="s">
        <v>3985</v>
      </c>
      <c r="D1367" s="34" t="s">
        <v>5196</v>
      </c>
      <c r="E1367" s="4" t="s">
        <v>5240</v>
      </c>
      <c r="F1367" s="35"/>
      <c r="G1367" s="407"/>
      <c r="H1367" s="24"/>
    </row>
    <row r="1368" spans="2:8">
      <c r="B1368" s="32" t="s">
        <v>3767</v>
      </c>
      <c r="C1368" s="33" t="s">
        <v>3986</v>
      </c>
      <c r="D1368" s="34" t="s">
        <v>4619</v>
      </c>
      <c r="E1368" s="4" t="s">
        <v>5238</v>
      </c>
      <c r="F1368" s="35"/>
      <c r="G1368" s="407"/>
      <c r="H1368" s="24"/>
    </row>
    <row r="1369" spans="2:8">
      <c r="B1369" s="32" t="s">
        <v>3769</v>
      </c>
      <c r="C1369" s="33" t="s">
        <v>3987</v>
      </c>
      <c r="D1369" s="34" t="s">
        <v>4619</v>
      </c>
      <c r="E1369" s="4" t="s">
        <v>5238</v>
      </c>
      <c r="F1369" s="35"/>
      <c r="G1369" s="407"/>
      <c r="H1369" s="24"/>
    </row>
    <row r="1370" spans="2:8" ht="17.25" thickBot="1">
      <c r="B1370" s="32" t="s">
        <v>3771</v>
      </c>
      <c r="C1370" s="33" t="s">
        <v>3988</v>
      </c>
      <c r="D1370" s="34" t="s">
        <v>4619</v>
      </c>
      <c r="E1370" s="4" t="s">
        <v>5238</v>
      </c>
      <c r="F1370" s="35"/>
      <c r="G1370" s="408"/>
      <c r="H1370" s="24"/>
    </row>
    <row r="1371" spans="2:8" ht="20.100000000000001" customHeight="1" thickBot="1">
      <c r="B1371" s="400" t="s">
        <v>5275</v>
      </c>
      <c r="C1371" s="401"/>
      <c r="D1371" s="402"/>
      <c r="E1371" s="403"/>
      <c r="F1371" s="403"/>
      <c r="G1371" s="404"/>
      <c r="H1371" s="24"/>
    </row>
    <row r="1372" spans="2:8" ht="20.100000000000001" customHeight="1" thickBot="1">
      <c r="B1372" s="400" t="s">
        <v>5276</v>
      </c>
      <c r="C1372" s="401"/>
      <c r="D1372" s="402"/>
      <c r="E1372" s="403"/>
      <c r="F1372" s="403"/>
      <c r="G1372" s="404"/>
      <c r="H1372" s="24"/>
    </row>
    <row r="1373" spans="2:8">
      <c r="B1373" s="25" t="s">
        <v>1825</v>
      </c>
      <c r="C1373" s="26" t="s">
        <v>3989</v>
      </c>
      <c r="D1373" s="354" t="s">
        <v>4619</v>
      </c>
      <c r="E1373" s="30" t="s">
        <v>5241</v>
      </c>
      <c r="F1373" s="29"/>
      <c r="G1373" s="418" t="s">
        <v>5326</v>
      </c>
      <c r="H1373" s="24"/>
    </row>
    <row r="1374" spans="2:8">
      <c r="B1374" s="32" t="s">
        <v>1827</v>
      </c>
      <c r="C1374" s="33" t="s">
        <v>3990</v>
      </c>
      <c r="D1374" s="34" t="s">
        <v>5210</v>
      </c>
      <c r="E1374" s="4" t="s">
        <v>5241</v>
      </c>
      <c r="F1374" s="35"/>
      <c r="G1374" s="416"/>
      <c r="H1374" s="24"/>
    </row>
    <row r="1375" spans="2:8">
      <c r="B1375" s="32" t="s">
        <v>1829</v>
      </c>
      <c r="C1375" s="33" t="s">
        <v>3991</v>
      </c>
      <c r="D1375" s="34" t="s">
        <v>4619</v>
      </c>
      <c r="E1375" s="4" t="s">
        <v>5241</v>
      </c>
      <c r="F1375" s="35"/>
      <c r="G1375" s="416"/>
      <c r="H1375" s="24"/>
    </row>
    <row r="1376" spans="2:8" ht="33">
      <c r="B1376" s="32" t="s">
        <v>5304</v>
      </c>
      <c r="C1376" s="33" t="s">
        <v>3992</v>
      </c>
      <c r="D1376" s="34" t="s">
        <v>4719</v>
      </c>
      <c r="E1376" s="4" t="s">
        <v>5243</v>
      </c>
      <c r="F1376" s="35"/>
      <c r="G1376" s="416"/>
      <c r="H1376" s="24"/>
    </row>
    <row r="1377" spans="2:8">
      <c r="B1377" s="32" t="s">
        <v>3777</v>
      </c>
      <c r="C1377" s="33" t="s">
        <v>3993</v>
      </c>
      <c r="D1377" s="34" t="s">
        <v>4619</v>
      </c>
      <c r="E1377" s="4" t="s">
        <v>5241</v>
      </c>
      <c r="F1377" s="35"/>
      <c r="G1377" s="416"/>
      <c r="H1377" s="24"/>
    </row>
    <row r="1378" spans="2:8" ht="33">
      <c r="B1378" s="32" t="s">
        <v>5305</v>
      </c>
      <c r="C1378" s="33" t="s">
        <v>3994</v>
      </c>
      <c r="D1378" s="34" t="s">
        <v>4742</v>
      </c>
      <c r="E1378" s="4" t="s">
        <v>5241</v>
      </c>
      <c r="F1378" s="35"/>
      <c r="G1378" s="416"/>
      <c r="H1378" s="24"/>
    </row>
    <row r="1379" spans="2:8" ht="33">
      <c r="B1379" s="32" t="s">
        <v>3780</v>
      </c>
      <c r="C1379" s="33" t="s">
        <v>3995</v>
      </c>
      <c r="D1379" s="34" t="s">
        <v>4619</v>
      </c>
      <c r="E1379" s="4" t="s">
        <v>5241</v>
      </c>
      <c r="F1379" s="35"/>
      <c r="G1379" s="416"/>
      <c r="H1379" s="24"/>
    </row>
    <row r="1380" spans="2:8" ht="33">
      <c r="B1380" s="32" t="s">
        <v>3782</v>
      </c>
      <c r="C1380" s="33" t="s">
        <v>3996</v>
      </c>
      <c r="D1380" s="34" t="s">
        <v>5196</v>
      </c>
      <c r="E1380" s="4" t="s">
        <v>5241</v>
      </c>
      <c r="F1380" s="35"/>
      <c r="G1380" s="416"/>
      <c r="H1380" s="24"/>
    </row>
    <row r="1381" spans="2:8" ht="33">
      <c r="B1381" s="32" t="s">
        <v>3784</v>
      </c>
      <c r="C1381" s="33" t="s">
        <v>3997</v>
      </c>
      <c r="D1381" s="34" t="s">
        <v>4742</v>
      </c>
      <c r="E1381" s="4" t="s">
        <v>5241</v>
      </c>
      <c r="F1381" s="35"/>
      <c r="G1381" s="416"/>
      <c r="H1381" s="24"/>
    </row>
    <row r="1382" spans="2:8" ht="33">
      <c r="B1382" s="32" t="s">
        <v>1843</v>
      </c>
      <c r="C1382" s="33" t="s">
        <v>3998</v>
      </c>
      <c r="D1382" s="34" t="s">
        <v>4619</v>
      </c>
      <c r="E1382" s="4" t="s">
        <v>5241</v>
      </c>
      <c r="F1382" s="35"/>
      <c r="G1382" s="416"/>
      <c r="H1382" s="24"/>
    </row>
    <row r="1383" spans="2:8">
      <c r="B1383" s="32" t="s">
        <v>3741</v>
      </c>
      <c r="C1383" s="33" t="s">
        <v>3999</v>
      </c>
      <c r="D1383" s="34" t="s">
        <v>5244</v>
      </c>
      <c r="E1383" s="4" t="s">
        <v>5241</v>
      </c>
      <c r="F1383" s="35"/>
      <c r="G1383" s="416"/>
      <c r="H1383" s="24"/>
    </row>
    <row r="1384" spans="2:8" ht="33">
      <c r="B1384" s="32" t="s">
        <v>5306</v>
      </c>
      <c r="C1384" s="33" t="s">
        <v>4000</v>
      </c>
      <c r="D1384" s="34" t="s">
        <v>4719</v>
      </c>
      <c r="E1384" s="4" t="s">
        <v>5243</v>
      </c>
      <c r="F1384" s="35"/>
      <c r="G1384" s="416"/>
      <c r="H1384" s="24"/>
    </row>
    <row r="1385" spans="2:8">
      <c r="B1385" s="32" t="s">
        <v>3789</v>
      </c>
      <c r="C1385" s="33" t="s">
        <v>4001</v>
      </c>
      <c r="D1385" s="34" t="s">
        <v>4619</v>
      </c>
      <c r="E1385" s="4" t="s">
        <v>5241</v>
      </c>
      <c r="F1385" s="35"/>
      <c r="G1385" s="416"/>
      <c r="H1385" s="24"/>
    </row>
    <row r="1386" spans="2:8" ht="33">
      <c r="B1386" s="32" t="s">
        <v>5307</v>
      </c>
      <c r="C1386" s="33" t="s">
        <v>4002</v>
      </c>
      <c r="D1386" s="34" t="s">
        <v>4742</v>
      </c>
      <c r="E1386" s="4" t="s">
        <v>5241</v>
      </c>
      <c r="F1386" s="35"/>
      <c r="G1386" s="416"/>
      <c r="H1386" s="24"/>
    </row>
    <row r="1387" spans="2:8" ht="33">
      <c r="B1387" s="32" t="s">
        <v>3792</v>
      </c>
      <c r="C1387" s="33" t="s">
        <v>4003</v>
      </c>
      <c r="D1387" s="34" t="s">
        <v>4619</v>
      </c>
      <c r="E1387" s="4" t="s">
        <v>5241</v>
      </c>
      <c r="F1387" s="35"/>
      <c r="G1387" s="416"/>
      <c r="H1387" s="24"/>
    </row>
    <row r="1388" spans="2:8" ht="33">
      <c r="B1388" s="32" t="s">
        <v>3794</v>
      </c>
      <c r="C1388" s="33" t="s">
        <v>4004</v>
      </c>
      <c r="D1388" s="34" t="s">
        <v>5196</v>
      </c>
      <c r="E1388" s="4" t="s">
        <v>5241</v>
      </c>
      <c r="F1388" s="35"/>
      <c r="G1388" s="416"/>
      <c r="H1388" s="24"/>
    </row>
    <row r="1389" spans="2:8" ht="33">
      <c r="B1389" s="32" t="s">
        <v>3796</v>
      </c>
      <c r="C1389" s="33" t="s">
        <v>4005</v>
      </c>
      <c r="D1389" s="34" t="s">
        <v>4742</v>
      </c>
      <c r="E1389" s="4" t="s">
        <v>5241</v>
      </c>
      <c r="F1389" s="35"/>
      <c r="G1389" s="416"/>
      <c r="H1389" s="24"/>
    </row>
    <row r="1390" spans="2:8" ht="33">
      <c r="B1390" s="32" t="s">
        <v>1858</v>
      </c>
      <c r="C1390" s="33" t="s">
        <v>4006</v>
      </c>
      <c r="D1390" s="34" t="s">
        <v>4619</v>
      </c>
      <c r="E1390" s="4" t="s">
        <v>5241</v>
      </c>
      <c r="F1390" s="35"/>
      <c r="G1390" s="416"/>
      <c r="H1390" s="24"/>
    </row>
    <row r="1391" spans="2:8">
      <c r="B1391" s="32" t="s">
        <v>3742</v>
      </c>
      <c r="C1391" s="33" t="s">
        <v>4007</v>
      </c>
      <c r="D1391" s="34" t="s">
        <v>5244</v>
      </c>
      <c r="E1391" s="4" t="s">
        <v>5241</v>
      </c>
      <c r="F1391" s="35"/>
      <c r="G1391" s="416"/>
      <c r="H1391" s="24"/>
    </row>
    <row r="1392" spans="2:8" ht="33">
      <c r="B1392" s="32" t="s">
        <v>5308</v>
      </c>
      <c r="C1392" s="33" t="s">
        <v>4008</v>
      </c>
      <c r="D1392" s="34" t="s">
        <v>4719</v>
      </c>
      <c r="E1392" s="4" t="s">
        <v>5243</v>
      </c>
      <c r="F1392" s="35"/>
      <c r="G1392" s="416"/>
      <c r="H1392" s="24"/>
    </row>
    <row r="1393" spans="2:8">
      <c r="B1393" s="32" t="s">
        <v>3801</v>
      </c>
      <c r="C1393" s="33" t="s">
        <v>4009</v>
      </c>
      <c r="D1393" s="34" t="s">
        <v>4619</v>
      </c>
      <c r="E1393" s="4" t="s">
        <v>5241</v>
      </c>
      <c r="F1393" s="35"/>
      <c r="G1393" s="416"/>
      <c r="H1393" s="24"/>
    </row>
    <row r="1394" spans="2:8" ht="33">
      <c r="B1394" s="32" t="s">
        <v>5309</v>
      </c>
      <c r="C1394" s="33" t="s">
        <v>4010</v>
      </c>
      <c r="D1394" s="34" t="s">
        <v>4742</v>
      </c>
      <c r="E1394" s="4" t="s">
        <v>5241</v>
      </c>
      <c r="F1394" s="35"/>
      <c r="G1394" s="416"/>
      <c r="H1394" s="24"/>
    </row>
    <row r="1395" spans="2:8" ht="33">
      <c r="B1395" s="32" t="s">
        <v>3804</v>
      </c>
      <c r="C1395" s="33" t="s">
        <v>4011</v>
      </c>
      <c r="D1395" s="34" t="s">
        <v>4619</v>
      </c>
      <c r="E1395" s="4" t="s">
        <v>5241</v>
      </c>
      <c r="F1395" s="35"/>
      <c r="G1395" s="416"/>
      <c r="H1395" s="24"/>
    </row>
    <row r="1396" spans="2:8" ht="33">
      <c r="B1396" s="32" t="s">
        <v>3806</v>
      </c>
      <c r="C1396" s="33" t="s">
        <v>4012</v>
      </c>
      <c r="D1396" s="34" t="s">
        <v>5196</v>
      </c>
      <c r="E1396" s="4" t="s">
        <v>5241</v>
      </c>
      <c r="F1396" s="35"/>
      <c r="G1396" s="416"/>
      <c r="H1396" s="24"/>
    </row>
    <row r="1397" spans="2:8" ht="33">
      <c r="B1397" s="32" t="s">
        <v>3808</v>
      </c>
      <c r="C1397" s="33" t="s">
        <v>4013</v>
      </c>
      <c r="D1397" s="34" t="s">
        <v>4742</v>
      </c>
      <c r="E1397" s="4" t="s">
        <v>5241</v>
      </c>
      <c r="F1397" s="35"/>
      <c r="G1397" s="416"/>
      <c r="H1397" s="24"/>
    </row>
    <row r="1398" spans="2:8" ht="33">
      <c r="B1398" s="32" t="s">
        <v>1873</v>
      </c>
      <c r="C1398" s="33" t="s">
        <v>4014</v>
      </c>
      <c r="D1398" s="34" t="s">
        <v>4619</v>
      </c>
      <c r="E1398" s="4" t="s">
        <v>5241</v>
      </c>
      <c r="F1398" s="35"/>
      <c r="G1398" s="416"/>
      <c r="H1398" s="24"/>
    </row>
    <row r="1399" spans="2:8" ht="17.25" thickBot="1">
      <c r="B1399" s="32" t="s">
        <v>3743</v>
      </c>
      <c r="C1399" s="33" t="s">
        <v>4015</v>
      </c>
      <c r="D1399" s="34" t="s">
        <v>5244</v>
      </c>
      <c r="E1399" s="4" t="s">
        <v>5241</v>
      </c>
      <c r="F1399" s="35"/>
      <c r="G1399" s="417"/>
      <c r="H1399" s="24"/>
    </row>
    <row r="1400" spans="2:8" ht="20.100000000000001" customHeight="1" thickBot="1">
      <c r="B1400" s="400" t="s">
        <v>5286</v>
      </c>
      <c r="C1400" s="401"/>
      <c r="D1400" s="402"/>
      <c r="E1400" s="403"/>
      <c r="F1400" s="403"/>
      <c r="G1400" s="404"/>
      <c r="H1400" s="24"/>
    </row>
    <row r="1401" spans="2:8">
      <c r="B1401" s="25" t="s">
        <v>3744</v>
      </c>
      <c r="C1401" s="26" t="s">
        <v>4016</v>
      </c>
      <c r="D1401" s="354" t="s">
        <v>5244</v>
      </c>
      <c r="E1401" s="30" t="s">
        <v>5238</v>
      </c>
      <c r="F1401" s="29"/>
      <c r="G1401" s="406" t="s">
        <v>5327</v>
      </c>
      <c r="H1401" s="24"/>
    </row>
    <row r="1402" spans="2:8" ht="30" customHeight="1">
      <c r="B1402" s="32" t="s">
        <v>1877</v>
      </c>
      <c r="C1402" s="33" t="s">
        <v>4017</v>
      </c>
      <c r="D1402" s="34" t="s">
        <v>4619</v>
      </c>
      <c r="E1402" s="4" t="s">
        <v>5238</v>
      </c>
      <c r="F1402" s="35"/>
      <c r="G1402" s="407"/>
      <c r="H1402" s="24"/>
    </row>
    <row r="1403" spans="2:8">
      <c r="B1403" s="32" t="s">
        <v>1879</v>
      </c>
      <c r="C1403" s="33" t="s">
        <v>4018</v>
      </c>
      <c r="D1403" s="34" t="s">
        <v>5210</v>
      </c>
      <c r="E1403" s="4" t="s">
        <v>5238</v>
      </c>
      <c r="F1403" s="35"/>
      <c r="G1403" s="407"/>
      <c r="H1403" s="24"/>
    </row>
    <row r="1404" spans="2:8">
      <c r="B1404" s="32" t="s">
        <v>1881</v>
      </c>
      <c r="C1404" s="33" t="s">
        <v>4019</v>
      </c>
      <c r="D1404" s="34" t="s">
        <v>4619</v>
      </c>
      <c r="E1404" s="4" t="s">
        <v>5238</v>
      </c>
      <c r="F1404" s="35"/>
      <c r="G1404" s="407"/>
      <c r="H1404" s="24"/>
    </row>
    <row r="1405" spans="2:8" ht="33">
      <c r="B1405" s="32" t="s">
        <v>5311</v>
      </c>
      <c r="C1405" s="33" t="s">
        <v>4020</v>
      </c>
      <c r="D1405" s="34" t="s">
        <v>4719</v>
      </c>
      <c r="E1405" s="4" t="s">
        <v>5240</v>
      </c>
      <c r="F1405" s="35"/>
      <c r="G1405" s="407"/>
      <c r="H1405" s="24"/>
    </row>
    <row r="1406" spans="2:8">
      <c r="B1406" s="32" t="s">
        <v>3817</v>
      </c>
      <c r="C1406" s="33" t="s">
        <v>4021</v>
      </c>
      <c r="D1406" s="34" t="s">
        <v>4619</v>
      </c>
      <c r="E1406" s="4" t="s">
        <v>5238</v>
      </c>
      <c r="F1406" s="35"/>
      <c r="G1406" s="407"/>
      <c r="H1406" s="24"/>
    </row>
    <row r="1407" spans="2:8" ht="33">
      <c r="B1407" s="32" t="s">
        <v>5312</v>
      </c>
      <c r="C1407" s="33" t="s">
        <v>4022</v>
      </c>
      <c r="D1407" s="34" t="s">
        <v>4742</v>
      </c>
      <c r="E1407" s="4" t="s">
        <v>5238</v>
      </c>
      <c r="F1407" s="35"/>
      <c r="G1407" s="407"/>
      <c r="H1407" s="24"/>
    </row>
    <row r="1408" spans="2:8" ht="33">
      <c r="B1408" s="32" t="s">
        <v>3820</v>
      </c>
      <c r="C1408" s="33" t="s">
        <v>4023</v>
      </c>
      <c r="D1408" s="34" t="s">
        <v>4619</v>
      </c>
      <c r="E1408" s="4" t="s">
        <v>5238</v>
      </c>
      <c r="F1408" s="35"/>
      <c r="G1408" s="407"/>
      <c r="H1408" s="24"/>
    </row>
    <row r="1409" spans="2:8" ht="33">
      <c r="B1409" s="32" t="s">
        <v>3822</v>
      </c>
      <c r="C1409" s="33" t="s">
        <v>4024</v>
      </c>
      <c r="D1409" s="34" t="s">
        <v>5196</v>
      </c>
      <c r="E1409" s="4" t="s">
        <v>5238</v>
      </c>
      <c r="F1409" s="35"/>
      <c r="G1409" s="407"/>
      <c r="H1409" s="24"/>
    </row>
    <row r="1410" spans="2:8" ht="33">
      <c r="B1410" s="32" t="s">
        <v>3824</v>
      </c>
      <c r="C1410" s="33" t="s">
        <v>4025</v>
      </c>
      <c r="D1410" s="34" t="s">
        <v>4742</v>
      </c>
      <c r="E1410" s="4" t="s">
        <v>5238</v>
      </c>
      <c r="F1410" s="35"/>
      <c r="G1410" s="407"/>
      <c r="H1410" s="24"/>
    </row>
    <row r="1411" spans="2:8" ht="33">
      <c r="B1411" s="32" t="s">
        <v>1895</v>
      </c>
      <c r="C1411" s="33" t="s">
        <v>4026</v>
      </c>
      <c r="D1411" s="34" t="s">
        <v>4619</v>
      </c>
      <c r="E1411" s="4" t="s">
        <v>5238</v>
      </c>
      <c r="F1411" s="35"/>
      <c r="G1411" s="407"/>
      <c r="H1411" s="24"/>
    </row>
    <row r="1412" spans="2:8">
      <c r="B1412" s="32" t="s">
        <v>3745</v>
      </c>
      <c r="C1412" s="33" t="s">
        <v>4027</v>
      </c>
      <c r="D1412" s="34" t="s">
        <v>5244</v>
      </c>
      <c r="E1412" s="4" t="s">
        <v>5238</v>
      </c>
      <c r="F1412" s="35"/>
      <c r="G1412" s="407"/>
      <c r="H1412" s="24"/>
    </row>
    <row r="1413" spans="2:8" ht="33">
      <c r="B1413" s="32" t="s">
        <v>5313</v>
      </c>
      <c r="C1413" s="33" t="s">
        <v>4028</v>
      </c>
      <c r="D1413" s="34" t="s">
        <v>4719</v>
      </c>
      <c r="E1413" s="4" t="s">
        <v>5240</v>
      </c>
      <c r="F1413" s="35"/>
      <c r="G1413" s="407"/>
      <c r="H1413" s="24"/>
    </row>
    <row r="1414" spans="2:8">
      <c r="B1414" s="32" t="s">
        <v>3829</v>
      </c>
      <c r="C1414" s="33" t="s">
        <v>4029</v>
      </c>
      <c r="D1414" s="34" t="s">
        <v>4619</v>
      </c>
      <c r="E1414" s="4" t="s">
        <v>5238</v>
      </c>
      <c r="F1414" s="35"/>
      <c r="G1414" s="407"/>
      <c r="H1414" s="24"/>
    </row>
    <row r="1415" spans="2:8" ht="33">
      <c r="B1415" s="32" t="s">
        <v>5314</v>
      </c>
      <c r="C1415" s="33" t="s">
        <v>4030</v>
      </c>
      <c r="D1415" s="34" t="s">
        <v>4742</v>
      </c>
      <c r="E1415" s="4" t="s">
        <v>5238</v>
      </c>
      <c r="F1415" s="35"/>
      <c r="G1415" s="407"/>
      <c r="H1415" s="24"/>
    </row>
    <row r="1416" spans="2:8" ht="33">
      <c r="B1416" s="32" t="s">
        <v>3832</v>
      </c>
      <c r="C1416" s="33" t="s">
        <v>4031</v>
      </c>
      <c r="D1416" s="34" t="s">
        <v>4619</v>
      </c>
      <c r="E1416" s="4" t="s">
        <v>5238</v>
      </c>
      <c r="F1416" s="35"/>
      <c r="G1416" s="407"/>
      <c r="H1416" s="24"/>
    </row>
    <row r="1417" spans="2:8" ht="33">
      <c r="B1417" s="32" t="s">
        <v>3834</v>
      </c>
      <c r="C1417" s="33" t="s">
        <v>4032</v>
      </c>
      <c r="D1417" s="34" t="s">
        <v>5196</v>
      </c>
      <c r="E1417" s="4" t="s">
        <v>5238</v>
      </c>
      <c r="F1417" s="35"/>
      <c r="G1417" s="407"/>
      <c r="H1417" s="24"/>
    </row>
    <row r="1418" spans="2:8" ht="33">
      <c r="B1418" s="32" t="s">
        <v>3836</v>
      </c>
      <c r="C1418" s="33" t="s">
        <v>4033</v>
      </c>
      <c r="D1418" s="34" t="s">
        <v>4742</v>
      </c>
      <c r="E1418" s="4" t="s">
        <v>5238</v>
      </c>
      <c r="F1418" s="35"/>
      <c r="G1418" s="407"/>
      <c r="H1418" s="24"/>
    </row>
    <row r="1419" spans="2:8" ht="33">
      <c r="B1419" s="32" t="s">
        <v>1910</v>
      </c>
      <c r="C1419" s="33" t="s">
        <v>4034</v>
      </c>
      <c r="D1419" s="34" t="s">
        <v>4619</v>
      </c>
      <c r="E1419" s="4" t="s">
        <v>5238</v>
      </c>
      <c r="F1419" s="35"/>
      <c r="G1419" s="407"/>
      <c r="H1419" s="24"/>
    </row>
    <row r="1420" spans="2:8">
      <c r="B1420" s="32" t="s">
        <v>3746</v>
      </c>
      <c r="C1420" s="33" t="s">
        <v>4035</v>
      </c>
      <c r="D1420" s="34" t="s">
        <v>5244</v>
      </c>
      <c r="E1420" s="4" t="s">
        <v>5238</v>
      </c>
      <c r="F1420" s="35"/>
      <c r="G1420" s="407"/>
      <c r="H1420" s="24"/>
    </row>
    <row r="1421" spans="2:8" ht="33">
      <c r="B1421" s="32" t="s">
        <v>5315</v>
      </c>
      <c r="C1421" s="33" t="s">
        <v>4036</v>
      </c>
      <c r="D1421" s="34" t="s">
        <v>4719</v>
      </c>
      <c r="E1421" s="4" t="s">
        <v>5240</v>
      </c>
      <c r="F1421" s="35"/>
      <c r="G1421" s="407"/>
      <c r="H1421" s="24"/>
    </row>
    <row r="1422" spans="2:8">
      <c r="B1422" s="32" t="s">
        <v>3841</v>
      </c>
      <c r="C1422" s="33" t="s">
        <v>4037</v>
      </c>
      <c r="D1422" s="34" t="s">
        <v>4619</v>
      </c>
      <c r="E1422" s="4" t="s">
        <v>5238</v>
      </c>
      <c r="F1422" s="35"/>
      <c r="G1422" s="407"/>
      <c r="H1422" s="24"/>
    </row>
    <row r="1423" spans="2:8" ht="33">
      <c r="B1423" s="32" t="s">
        <v>5316</v>
      </c>
      <c r="C1423" s="33" t="s">
        <v>4038</v>
      </c>
      <c r="D1423" s="34" t="s">
        <v>4742</v>
      </c>
      <c r="E1423" s="4" t="s">
        <v>5238</v>
      </c>
      <c r="F1423" s="35"/>
      <c r="G1423" s="407"/>
      <c r="H1423" s="24"/>
    </row>
    <row r="1424" spans="2:8" ht="33">
      <c r="B1424" s="32" t="s">
        <v>3844</v>
      </c>
      <c r="C1424" s="33" t="s">
        <v>4039</v>
      </c>
      <c r="D1424" s="34" t="s">
        <v>4619</v>
      </c>
      <c r="E1424" s="4" t="s">
        <v>5238</v>
      </c>
      <c r="F1424" s="35"/>
      <c r="G1424" s="407"/>
      <c r="H1424" s="24"/>
    </row>
    <row r="1425" spans="2:8" ht="33">
      <c r="B1425" s="32" t="s">
        <v>3846</v>
      </c>
      <c r="C1425" s="33" t="s">
        <v>4040</v>
      </c>
      <c r="D1425" s="34" t="s">
        <v>5196</v>
      </c>
      <c r="E1425" s="4" t="s">
        <v>5238</v>
      </c>
      <c r="F1425" s="35"/>
      <c r="G1425" s="407"/>
      <c r="H1425" s="24"/>
    </row>
    <row r="1426" spans="2:8" ht="33">
      <c r="B1426" s="32" t="s">
        <v>3848</v>
      </c>
      <c r="C1426" s="33" t="s">
        <v>4041</v>
      </c>
      <c r="D1426" s="34" t="s">
        <v>4742</v>
      </c>
      <c r="E1426" s="4" t="s">
        <v>5238</v>
      </c>
      <c r="F1426" s="35"/>
      <c r="G1426" s="407"/>
      <c r="H1426" s="24"/>
    </row>
    <row r="1427" spans="2:8" ht="33">
      <c r="B1427" s="32" t="s">
        <v>1925</v>
      </c>
      <c r="C1427" s="33" t="s">
        <v>4042</v>
      </c>
      <c r="D1427" s="34" t="s">
        <v>4619</v>
      </c>
      <c r="E1427" s="4" t="s">
        <v>5238</v>
      </c>
      <c r="F1427" s="35"/>
      <c r="G1427" s="407"/>
      <c r="H1427" s="24"/>
    </row>
    <row r="1428" spans="2:8" ht="17.25" thickBot="1">
      <c r="B1428" s="32" t="s">
        <v>3747</v>
      </c>
      <c r="C1428" s="33" t="s">
        <v>4043</v>
      </c>
      <c r="D1428" s="34" t="s">
        <v>5244</v>
      </c>
      <c r="E1428" s="4" t="s">
        <v>5238</v>
      </c>
      <c r="F1428" s="35"/>
      <c r="G1428" s="408"/>
      <c r="H1428" s="24"/>
    </row>
    <row r="1429" spans="2:8" ht="20.100000000000001" customHeight="1" thickBot="1">
      <c r="B1429" s="400" t="s">
        <v>5289</v>
      </c>
      <c r="C1429" s="401"/>
      <c r="D1429" s="402"/>
      <c r="E1429" s="403"/>
      <c r="F1429" s="403"/>
      <c r="G1429" s="404"/>
      <c r="H1429" s="24"/>
    </row>
    <row r="1430" spans="2:8" ht="30" customHeight="1">
      <c r="B1430" s="25" t="s">
        <v>3748</v>
      </c>
      <c r="C1430" s="26" t="s">
        <v>4044</v>
      </c>
      <c r="D1430" s="354" t="s">
        <v>5244</v>
      </c>
      <c r="E1430" s="30" t="s">
        <v>5238</v>
      </c>
      <c r="F1430" s="29"/>
      <c r="G1430" s="406" t="s">
        <v>5328</v>
      </c>
      <c r="H1430" s="24"/>
    </row>
    <row r="1431" spans="2:8">
      <c r="B1431" s="32" t="s">
        <v>1929</v>
      </c>
      <c r="C1431" s="33" t="s">
        <v>4045</v>
      </c>
      <c r="D1431" s="34" t="s">
        <v>4619</v>
      </c>
      <c r="E1431" s="4" t="s">
        <v>5238</v>
      </c>
      <c r="F1431" s="35"/>
      <c r="G1431" s="407"/>
      <c r="H1431" s="24"/>
    </row>
    <row r="1432" spans="2:8">
      <c r="B1432" s="32" t="s">
        <v>1931</v>
      </c>
      <c r="C1432" s="33" t="s">
        <v>4046</v>
      </c>
      <c r="D1432" s="34" t="s">
        <v>5210</v>
      </c>
      <c r="E1432" s="4" t="s">
        <v>5238</v>
      </c>
      <c r="F1432" s="35"/>
      <c r="G1432" s="407"/>
      <c r="H1432" s="24"/>
    </row>
    <row r="1433" spans="2:8">
      <c r="B1433" s="32" t="s">
        <v>1933</v>
      </c>
      <c r="C1433" s="33" t="s">
        <v>4047</v>
      </c>
      <c r="D1433" s="34" t="s">
        <v>4619</v>
      </c>
      <c r="E1433" s="4" t="s">
        <v>5238</v>
      </c>
      <c r="F1433" s="35"/>
      <c r="G1433" s="407"/>
      <c r="H1433" s="24"/>
    </row>
    <row r="1434" spans="2:8" ht="33">
      <c r="B1434" s="32" t="s">
        <v>5318</v>
      </c>
      <c r="C1434" s="33" t="s">
        <v>4048</v>
      </c>
      <c r="D1434" s="34" t="s">
        <v>4719</v>
      </c>
      <c r="E1434" s="4" t="s">
        <v>5240</v>
      </c>
      <c r="F1434" s="35"/>
      <c r="G1434" s="407"/>
      <c r="H1434" s="24"/>
    </row>
    <row r="1435" spans="2:8">
      <c r="B1435" s="32" t="s">
        <v>3857</v>
      </c>
      <c r="C1435" s="33" t="s">
        <v>4049</v>
      </c>
      <c r="D1435" s="34" t="s">
        <v>4619</v>
      </c>
      <c r="E1435" s="4" t="s">
        <v>5238</v>
      </c>
      <c r="F1435" s="35"/>
      <c r="G1435" s="407"/>
      <c r="H1435" s="24"/>
    </row>
    <row r="1436" spans="2:8" ht="33">
      <c r="B1436" s="32" t="s">
        <v>5319</v>
      </c>
      <c r="C1436" s="33" t="s">
        <v>4050</v>
      </c>
      <c r="D1436" s="34" t="s">
        <v>4742</v>
      </c>
      <c r="E1436" s="4" t="s">
        <v>5238</v>
      </c>
      <c r="F1436" s="35"/>
      <c r="G1436" s="407"/>
      <c r="H1436" s="24"/>
    </row>
    <row r="1437" spans="2:8" ht="33">
      <c r="B1437" s="32" t="s">
        <v>3860</v>
      </c>
      <c r="C1437" s="33" t="s">
        <v>4051</v>
      </c>
      <c r="D1437" s="34" t="s">
        <v>4619</v>
      </c>
      <c r="E1437" s="4" t="s">
        <v>5238</v>
      </c>
      <c r="F1437" s="35"/>
      <c r="G1437" s="407"/>
      <c r="H1437" s="24"/>
    </row>
    <row r="1438" spans="2:8" ht="33">
      <c r="B1438" s="32" t="s">
        <v>3862</v>
      </c>
      <c r="C1438" s="33" t="s">
        <v>4052</v>
      </c>
      <c r="D1438" s="34" t="s">
        <v>5196</v>
      </c>
      <c r="E1438" s="4" t="s">
        <v>5238</v>
      </c>
      <c r="F1438" s="35"/>
      <c r="G1438" s="407"/>
      <c r="H1438" s="24"/>
    </row>
    <row r="1439" spans="2:8" ht="33">
      <c r="B1439" s="32" t="s">
        <v>3864</v>
      </c>
      <c r="C1439" s="33" t="s">
        <v>4053</v>
      </c>
      <c r="D1439" s="34" t="s">
        <v>4742</v>
      </c>
      <c r="E1439" s="4" t="s">
        <v>5238</v>
      </c>
      <c r="F1439" s="35"/>
      <c r="G1439" s="407"/>
      <c r="H1439" s="24"/>
    </row>
    <row r="1440" spans="2:8" ht="33">
      <c r="B1440" s="32" t="s">
        <v>1947</v>
      </c>
      <c r="C1440" s="33" t="s">
        <v>4054</v>
      </c>
      <c r="D1440" s="34" t="s">
        <v>4619</v>
      </c>
      <c r="E1440" s="4" t="s">
        <v>5238</v>
      </c>
      <c r="F1440" s="35"/>
      <c r="G1440" s="407"/>
      <c r="H1440" s="24"/>
    </row>
    <row r="1441" spans="2:8">
      <c r="B1441" s="32" t="s">
        <v>3749</v>
      </c>
      <c r="C1441" s="33" t="s">
        <v>4055</v>
      </c>
      <c r="D1441" s="34" t="s">
        <v>5244</v>
      </c>
      <c r="E1441" s="4" t="s">
        <v>5238</v>
      </c>
      <c r="F1441" s="35"/>
      <c r="G1441" s="407"/>
      <c r="H1441" s="24"/>
    </row>
    <row r="1442" spans="2:8" ht="33">
      <c r="B1442" s="32" t="s">
        <v>5320</v>
      </c>
      <c r="C1442" s="33" t="s">
        <v>4056</v>
      </c>
      <c r="D1442" s="34" t="s">
        <v>4719</v>
      </c>
      <c r="E1442" s="4" t="s">
        <v>5240</v>
      </c>
      <c r="F1442" s="35"/>
      <c r="G1442" s="407"/>
      <c r="H1442" s="24"/>
    </row>
    <row r="1443" spans="2:8">
      <c r="B1443" s="32" t="s">
        <v>3869</v>
      </c>
      <c r="C1443" s="33" t="s">
        <v>4057</v>
      </c>
      <c r="D1443" s="34" t="s">
        <v>4619</v>
      </c>
      <c r="E1443" s="4" t="s">
        <v>5238</v>
      </c>
      <c r="F1443" s="35"/>
      <c r="G1443" s="407"/>
      <c r="H1443" s="24"/>
    </row>
    <row r="1444" spans="2:8" ht="33">
      <c r="B1444" s="32" t="s">
        <v>5321</v>
      </c>
      <c r="C1444" s="33" t="s">
        <v>4058</v>
      </c>
      <c r="D1444" s="34" t="s">
        <v>4742</v>
      </c>
      <c r="E1444" s="4" t="s">
        <v>5238</v>
      </c>
      <c r="F1444" s="35"/>
      <c r="G1444" s="407"/>
      <c r="H1444" s="24"/>
    </row>
    <row r="1445" spans="2:8" ht="33">
      <c r="B1445" s="32" t="s">
        <v>3872</v>
      </c>
      <c r="C1445" s="33" t="s">
        <v>4059</v>
      </c>
      <c r="D1445" s="34" t="s">
        <v>4619</v>
      </c>
      <c r="E1445" s="4" t="s">
        <v>5238</v>
      </c>
      <c r="F1445" s="35"/>
      <c r="G1445" s="407"/>
      <c r="H1445" s="24"/>
    </row>
    <row r="1446" spans="2:8" ht="33">
      <c r="B1446" s="32" t="s">
        <v>3874</v>
      </c>
      <c r="C1446" s="33" t="s">
        <v>4060</v>
      </c>
      <c r="D1446" s="34" t="s">
        <v>5196</v>
      </c>
      <c r="E1446" s="4" t="s">
        <v>5238</v>
      </c>
      <c r="F1446" s="35"/>
      <c r="G1446" s="407"/>
      <c r="H1446" s="24"/>
    </row>
    <row r="1447" spans="2:8" ht="33">
      <c r="B1447" s="32" t="s">
        <v>3876</v>
      </c>
      <c r="C1447" s="33" t="s">
        <v>4061</v>
      </c>
      <c r="D1447" s="34" t="s">
        <v>4742</v>
      </c>
      <c r="E1447" s="4" t="s">
        <v>5238</v>
      </c>
      <c r="F1447" s="35"/>
      <c r="G1447" s="407"/>
      <c r="H1447" s="24"/>
    </row>
    <row r="1448" spans="2:8" ht="33">
      <c r="B1448" s="32" t="s">
        <v>1962</v>
      </c>
      <c r="C1448" s="33" t="s">
        <v>4062</v>
      </c>
      <c r="D1448" s="34" t="s">
        <v>4619</v>
      </c>
      <c r="E1448" s="4" t="s">
        <v>5238</v>
      </c>
      <c r="F1448" s="35"/>
      <c r="G1448" s="407"/>
      <c r="H1448" s="24"/>
    </row>
    <row r="1449" spans="2:8">
      <c r="B1449" s="32" t="s">
        <v>3750</v>
      </c>
      <c r="C1449" s="33" t="s">
        <v>4063</v>
      </c>
      <c r="D1449" s="34" t="s">
        <v>5244</v>
      </c>
      <c r="E1449" s="4" t="s">
        <v>5238</v>
      </c>
      <c r="F1449" s="35"/>
      <c r="G1449" s="407"/>
      <c r="H1449" s="24"/>
    </row>
    <row r="1450" spans="2:8" ht="33">
      <c r="B1450" s="32" t="s">
        <v>5322</v>
      </c>
      <c r="C1450" s="33" t="s">
        <v>4064</v>
      </c>
      <c r="D1450" s="34" t="s">
        <v>4719</v>
      </c>
      <c r="E1450" s="4" t="s">
        <v>5240</v>
      </c>
      <c r="F1450" s="35"/>
      <c r="G1450" s="407"/>
      <c r="H1450" s="24"/>
    </row>
    <row r="1451" spans="2:8">
      <c r="B1451" s="32" t="s">
        <v>3881</v>
      </c>
      <c r="C1451" s="33" t="s">
        <v>4065</v>
      </c>
      <c r="D1451" s="34" t="s">
        <v>4619</v>
      </c>
      <c r="E1451" s="4" t="s">
        <v>5238</v>
      </c>
      <c r="F1451" s="35"/>
      <c r="G1451" s="407"/>
      <c r="H1451" s="24"/>
    </row>
    <row r="1452" spans="2:8" ht="33">
      <c r="B1452" s="32" t="s">
        <v>5323</v>
      </c>
      <c r="C1452" s="33" t="s">
        <v>4066</v>
      </c>
      <c r="D1452" s="34" t="s">
        <v>4742</v>
      </c>
      <c r="E1452" s="4" t="s">
        <v>5238</v>
      </c>
      <c r="F1452" s="35"/>
      <c r="G1452" s="407"/>
      <c r="H1452" s="24"/>
    </row>
    <row r="1453" spans="2:8" ht="33">
      <c r="B1453" s="32" t="s">
        <v>3884</v>
      </c>
      <c r="C1453" s="33" t="s">
        <v>4067</v>
      </c>
      <c r="D1453" s="34" t="s">
        <v>4619</v>
      </c>
      <c r="E1453" s="4" t="s">
        <v>5238</v>
      </c>
      <c r="F1453" s="35"/>
      <c r="G1453" s="407"/>
      <c r="H1453" s="24"/>
    </row>
    <row r="1454" spans="2:8" ht="33">
      <c r="B1454" s="32" t="s">
        <v>3886</v>
      </c>
      <c r="C1454" s="33" t="s">
        <v>4068</v>
      </c>
      <c r="D1454" s="34" t="s">
        <v>5196</v>
      </c>
      <c r="E1454" s="4" t="s">
        <v>5238</v>
      </c>
      <c r="F1454" s="35"/>
      <c r="G1454" s="407"/>
      <c r="H1454" s="24"/>
    </row>
    <row r="1455" spans="2:8" ht="33">
      <c r="B1455" s="32" t="s">
        <v>3888</v>
      </c>
      <c r="C1455" s="33" t="s">
        <v>4069</v>
      </c>
      <c r="D1455" s="34" t="s">
        <v>4742</v>
      </c>
      <c r="E1455" s="4" t="s">
        <v>5238</v>
      </c>
      <c r="F1455" s="35"/>
      <c r="G1455" s="407"/>
      <c r="H1455" s="24"/>
    </row>
    <row r="1456" spans="2:8" ht="33">
      <c r="B1456" s="32" t="s">
        <v>1977</v>
      </c>
      <c r="C1456" s="33" t="s">
        <v>4070</v>
      </c>
      <c r="D1456" s="34" t="s">
        <v>4619</v>
      </c>
      <c r="E1456" s="4" t="s">
        <v>5238</v>
      </c>
      <c r="F1456" s="35"/>
      <c r="G1456" s="407"/>
      <c r="H1456" s="24"/>
    </row>
    <row r="1457" spans="2:8" ht="17.25" thickBot="1">
      <c r="B1457" s="32" t="s">
        <v>3751</v>
      </c>
      <c r="C1457" s="33" t="s">
        <v>5329</v>
      </c>
      <c r="D1457" s="34" t="s">
        <v>5244</v>
      </c>
      <c r="E1457" s="4" t="s">
        <v>5238</v>
      </c>
      <c r="F1457" s="35"/>
      <c r="G1457" s="408"/>
      <c r="H1457" s="24"/>
    </row>
    <row r="1458" spans="2:8" ht="20.100000000000001" customHeight="1" thickBot="1">
      <c r="B1458" s="400" t="s">
        <v>5291</v>
      </c>
      <c r="C1458" s="401"/>
      <c r="D1458" s="402"/>
      <c r="E1458" s="403"/>
      <c r="F1458" s="403"/>
      <c r="G1458" s="404"/>
      <c r="H1458" s="24"/>
    </row>
    <row r="1459" spans="2:8" ht="20.100000000000001" customHeight="1" thickBot="1">
      <c r="B1459" s="400" t="s">
        <v>5276</v>
      </c>
      <c r="C1459" s="401"/>
      <c r="D1459" s="402"/>
      <c r="E1459" s="403"/>
      <c r="F1459" s="403"/>
      <c r="G1459" s="404"/>
      <c r="H1459" s="24"/>
    </row>
    <row r="1460" spans="2:8">
      <c r="B1460" s="25" t="s">
        <v>1825</v>
      </c>
      <c r="C1460" s="26" t="s">
        <v>4071</v>
      </c>
      <c r="D1460" s="354" t="s">
        <v>4619</v>
      </c>
      <c r="E1460" s="30" t="s">
        <v>5241</v>
      </c>
      <c r="F1460" s="29"/>
      <c r="G1460" s="406" t="s">
        <v>5326</v>
      </c>
      <c r="H1460" s="24"/>
    </row>
    <row r="1461" spans="2:8">
      <c r="B1461" s="32" t="s">
        <v>1827</v>
      </c>
      <c r="C1461" s="33" t="s">
        <v>4072</v>
      </c>
      <c r="D1461" s="34" t="s">
        <v>5210</v>
      </c>
      <c r="E1461" s="4" t="s">
        <v>5241</v>
      </c>
      <c r="F1461" s="35"/>
      <c r="G1461" s="407"/>
      <c r="H1461" s="24"/>
    </row>
    <row r="1462" spans="2:8">
      <c r="B1462" s="32" t="s">
        <v>1829</v>
      </c>
      <c r="C1462" s="33" t="s">
        <v>4073</v>
      </c>
      <c r="D1462" s="34" t="s">
        <v>4619</v>
      </c>
      <c r="E1462" s="4" t="s">
        <v>5241</v>
      </c>
      <c r="F1462" s="35"/>
      <c r="G1462" s="407"/>
      <c r="H1462" s="24"/>
    </row>
    <row r="1463" spans="2:8" ht="33">
      <c r="B1463" s="32" t="s">
        <v>5304</v>
      </c>
      <c r="C1463" s="33" t="s">
        <v>4074</v>
      </c>
      <c r="D1463" s="34" t="s">
        <v>4719</v>
      </c>
      <c r="E1463" s="4" t="s">
        <v>5243</v>
      </c>
      <c r="F1463" s="35"/>
      <c r="G1463" s="407"/>
      <c r="H1463" s="24"/>
    </row>
    <row r="1464" spans="2:8">
      <c r="B1464" s="32" t="s">
        <v>3777</v>
      </c>
      <c r="C1464" s="33" t="s">
        <v>4075</v>
      </c>
      <c r="D1464" s="34" t="s">
        <v>4619</v>
      </c>
      <c r="E1464" s="4" t="s">
        <v>5241</v>
      </c>
      <c r="F1464" s="35"/>
      <c r="G1464" s="407"/>
      <c r="H1464" s="24"/>
    </row>
    <row r="1465" spans="2:8" ht="33">
      <c r="B1465" s="32" t="s">
        <v>5305</v>
      </c>
      <c r="C1465" s="33" t="s">
        <v>4076</v>
      </c>
      <c r="D1465" s="34" t="s">
        <v>4742</v>
      </c>
      <c r="E1465" s="4" t="s">
        <v>5241</v>
      </c>
      <c r="F1465" s="35"/>
      <c r="G1465" s="407"/>
      <c r="H1465" s="24"/>
    </row>
    <row r="1466" spans="2:8" ht="33">
      <c r="B1466" s="32" t="s">
        <v>3780</v>
      </c>
      <c r="C1466" s="33" t="s">
        <v>4077</v>
      </c>
      <c r="D1466" s="34" t="s">
        <v>4619</v>
      </c>
      <c r="E1466" s="4" t="s">
        <v>5241</v>
      </c>
      <c r="F1466" s="35"/>
      <c r="G1466" s="407"/>
      <c r="H1466" s="24"/>
    </row>
    <row r="1467" spans="2:8" ht="33">
      <c r="B1467" s="32" t="s">
        <v>3782</v>
      </c>
      <c r="C1467" s="33" t="s">
        <v>4078</v>
      </c>
      <c r="D1467" s="34" t="s">
        <v>5196</v>
      </c>
      <c r="E1467" s="4" t="s">
        <v>5241</v>
      </c>
      <c r="F1467" s="35"/>
      <c r="G1467" s="407"/>
      <c r="H1467" s="24"/>
    </row>
    <row r="1468" spans="2:8" ht="33">
      <c r="B1468" s="32" t="s">
        <v>3784</v>
      </c>
      <c r="C1468" s="33" t="s">
        <v>4079</v>
      </c>
      <c r="D1468" s="34" t="s">
        <v>4742</v>
      </c>
      <c r="E1468" s="4" t="s">
        <v>5241</v>
      </c>
      <c r="F1468" s="35"/>
      <c r="G1468" s="407"/>
      <c r="H1468" s="24"/>
    </row>
    <row r="1469" spans="2:8" ht="33">
      <c r="B1469" s="32" t="s">
        <v>1843</v>
      </c>
      <c r="C1469" s="33" t="s">
        <v>4080</v>
      </c>
      <c r="D1469" s="34" t="s">
        <v>4619</v>
      </c>
      <c r="E1469" s="4" t="s">
        <v>5241</v>
      </c>
      <c r="F1469" s="35"/>
      <c r="G1469" s="407"/>
      <c r="H1469" s="24"/>
    </row>
    <row r="1470" spans="2:8">
      <c r="B1470" s="32" t="s">
        <v>3741</v>
      </c>
      <c r="C1470" s="33" t="s">
        <v>4081</v>
      </c>
      <c r="D1470" s="34" t="s">
        <v>5244</v>
      </c>
      <c r="E1470" s="4" t="s">
        <v>5241</v>
      </c>
      <c r="F1470" s="35"/>
      <c r="G1470" s="407"/>
      <c r="H1470" s="24"/>
    </row>
    <row r="1471" spans="2:8" ht="33">
      <c r="B1471" s="32" t="s">
        <v>5306</v>
      </c>
      <c r="C1471" s="33" t="s">
        <v>4082</v>
      </c>
      <c r="D1471" s="34" t="s">
        <v>4719</v>
      </c>
      <c r="E1471" s="4" t="s">
        <v>5243</v>
      </c>
      <c r="F1471" s="35"/>
      <c r="G1471" s="407"/>
      <c r="H1471" s="24"/>
    </row>
    <row r="1472" spans="2:8">
      <c r="B1472" s="32" t="s">
        <v>3789</v>
      </c>
      <c r="C1472" s="33" t="s">
        <v>4083</v>
      </c>
      <c r="D1472" s="34" t="s">
        <v>4619</v>
      </c>
      <c r="E1472" s="4" t="s">
        <v>5241</v>
      </c>
      <c r="F1472" s="35"/>
      <c r="G1472" s="407"/>
      <c r="H1472" s="24"/>
    </row>
    <row r="1473" spans="2:8" ht="33">
      <c r="B1473" s="32" t="s">
        <v>5307</v>
      </c>
      <c r="C1473" s="33" t="s">
        <v>4084</v>
      </c>
      <c r="D1473" s="34" t="s">
        <v>4742</v>
      </c>
      <c r="E1473" s="4" t="s">
        <v>5241</v>
      </c>
      <c r="F1473" s="35"/>
      <c r="G1473" s="407"/>
      <c r="H1473" s="24"/>
    </row>
    <row r="1474" spans="2:8" ht="33">
      <c r="B1474" s="32" t="s">
        <v>3792</v>
      </c>
      <c r="C1474" s="33" t="s">
        <v>4085</v>
      </c>
      <c r="D1474" s="34" t="s">
        <v>4619</v>
      </c>
      <c r="E1474" s="4" t="s">
        <v>5241</v>
      </c>
      <c r="F1474" s="35"/>
      <c r="G1474" s="407"/>
      <c r="H1474" s="24"/>
    </row>
    <row r="1475" spans="2:8" ht="33">
      <c r="B1475" s="32" t="s">
        <v>3794</v>
      </c>
      <c r="C1475" s="33" t="s">
        <v>4086</v>
      </c>
      <c r="D1475" s="34" t="s">
        <v>5196</v>
      </c>
      <c r="E1475" s="4" t="s">
        <v>5241</v>
      </c>
      <c r="F1475" s="35"/>
      <c r="G1475" s="407"/>
      <c r="H1475" s="24"/>
    </row>
    <row r="1476" spans="2:8" ht="33">
      <c r="B1476" s="32" t="s">
        <v>3796</v>
      </c>
      <c r="C1476" s="33" t="s">
        <v>4087</v>
      </c>
      <c r="D1476" s="34" t="s">
        <v>4742</v>
      </c>
      <c r="E1476" s="4" t="s">
        <v>5241</v>
      </c>
      <c r="F1476" s="35"/>
      <c r="G1476" s="407"/>
      <c r="H1476" s="24"/>
    </row>
    <row r="1477" spans="2:8" ht="33">
      <c r="B1477" s="32" t="s">
        <v>1858</v>
      </c>
      <c r="C1477" s="33" t="s">
        <v>4088</v>
      </c>
      <c r="D1477" s="34" t="s">
        <v>4619</v>
      </c>
      <c r="E1477" s="4" t="s">
        <v>5241</v>
      </c>
      <c r="F1477" s="35"/>
      <c r="G1477" s="407"/>
      <c r="H1477" s="24"/>
    </row>
    <row r="1478" spans="2:8">
      <c r="B1478" s="32" t="s">
        <v>3742</v>
      </c>
      <c r="C1478" s="33" t="s">
        <v>4089</v>
      </c>
      <c r="D1478" s="34" t="s">
        <v>5244</v>
      </c>
      <c r="E1478" s="4" t="s">
        <v>5241</v>
      </c>
      <c r="F1478" s="35"/>
      <c r="G1478" s="407"/>
      <c r="H1478" s="24"/>
    </row>
    <row r="1479" spans="2:8" ht="33">
      <c r="B1479" s="32" t="s">
        <v>5308</v>
      </c>
      <c r="C1479" s="33" t="s">
        <v>4090</v>
      </c>
      <c r="D1479" s="34" t="s">
        <v>4719</v>
      </c>
      <c r="E1479" s="4" t="s">
        <v>5243</v>
      </c>
      <c r="F1479" s="35"/>
      <c r="G1479" s="407"/>
      <c r="H1479" s="24"/>
    </row>
    <row r="1480" spans="2:8">
      <c r="B1480" s="32" t="s">
        <v>3801</v>
      </c>
      <c r="C1480" s="33" t="s">
        <v>4091</v>
      </c>
      <c r="D1480" s="34" t="s">
        <v>4619</v>
      </c>
      <c r="E1480" s="4" t="s">
        <v>5241</v>
      </c>
      <c r="F1480" s="35"/>
      <c r="G1480" s="407"/>
      <c r="H1480" s="24"/>
    </row>
    <row r="1481" spans="2:8" ht="33">
      <c r="B1481" s="32" t="s">
        <v>5309</v>
      </c>
      <c r="C1481" s="33" t="s">
        <v>4092</v>
      </c>
      <c r="D1481" s="34" t="s">
        <v>4742</v>
      </c>
      <c r="E1481" s="4" t="s">
        <v>5241</v>
      </c>
      <c r="F1481" s="35"/>
      <c r="G1481" s="407"/>
      <c r="H1481" s="24"/>
    </row>
    <row r="1482" spans="2:8" ht="33">
      <c r="B1482" s="32" t="s">
        <v>3804</v>
      </c>
      <c r="C1482" s="33" t="s">
        <v>4093</v>
      </c>
      <c r="D1482" s="34" t="s">
        <v>4619</v>
      </c>
      <c r="E1482" s="4" t="s">
        <v>5241</v>
      </c>
      <c r="F1482" s="35"/>
      <c r="G1482" s="407"/>
      <c r="H1482" s="24"/>
    </row>
    <row r="1483" spans="2:8" ht="33">
      <c r="B1483" s="32" t="s">
        <v>3806</v>
      </c>
      <c r="C1483" s="33" t="s">
        <v>4094</v>
      </c>
      <c r="D1483" s="34" t="s">
        <v>5196</v>
      </c>
      <c r="E1483" s="4" t="s">
        <v>5241</v>
      </c>
      <c r="F1483" s="35"/>
      <c r="G1483" s="407"/>
      <c r="H1483" s="24"/>
    </row>
    <row r="1484" spans="2:8" ht="33">
      <c r="B1484" s="32" t="s">
        <v>3808</v>
      </c>
      <c r="C1484" s="33" t="s">
        <v>4095</v>
      </c>
      <c r="D1484" s="34" t="s">
        <v>4742</v>
      </c>
      <c r="E1484" s="4" t="s">
        <v>5241</v>
      </c>
      <c r="F1484" s="35"/>
      <c r="G1484" s="407"/>
      <c r="H1484" s="24"/>
    </row>
    <row r="1485" spans="2:8" ht="33">
      <c r="B1485" s="32" t="s">
        <v>1873</v>
      </c>
      <c r="C1485" s="33" t="s">
        <v>4096</v>
      </c>
      <c r="D1485" s="34" t="s">
        <v>4619</v>
      </c>
      <c r="E1485" s="4" t="s">
        <v>5241</v>
      </c>
      <c r="F1485" s="35"/>
      <c r="G1485" s="407"/>
      <c r="H1485" s="24"/>
    </row>
    <row r="1486" spans="2:8" ht="17.25" thickBot="1">
      <c r="B1486" s="32" t="s">
        <v>3743</v>
      </c>
      <c r="C1486" s="33" t="s">
        <v>4097</v>
      </c>
      <c r="D1486" s="34" t="s">
        <v>5244</v>
      </c>
      <c r="E1486" s="4" t="s">
        <v>5241</v>
      </c>
      <c r="F1486" s="35"/>
      <c r="G1486" s="408"/>
      <c r="H1486" s="24"/>
    </row>
    <row r="1487" spans="2:8" ht="20.100000000000001" customHeight="1" thickBot="1">
      <c r="B1487" s="400" t="s">
        <v>5286</v>
      </c>
      <c r="C1487" s="401"/>
      <c r="D1487" s="402"/>
      <c r="E1487" s="403"/>
      <c r="F1487" s="403"/>
      <c r="G1487" s="404"/>
      <c r="H1487" s="24"/>
    </row>
    <row r="1488" spans="2:8">
      <c r="B1488" s="25" t="s">
        <v>3744</v>
      </c>
      <c r="C1488" s="26" t="s">
        <v>4098</v>
      </c>
      <c r="D1488" s="354" t="s">
        <v>5244</v>
      </c>
      <c r="E1488" s="30" t="s">
        <v>5238</v>
      </c>
      <c r="F1488" s="29"/>
      <c r="G1488" s="406" t="s">
        <v>5327</v>
      </c>
      <c r="H1488" s="24"/>
    </row>
    <row r="1489" spans="2:8">
      <c r="B1489" s="32" t="s">
        <v>1877</v>
      </c>
      <c r="C1489" s="33" t="s">
        <v>4099</v>
      </c>
      <c r="D1489" s="34" t="s">
        <v>4619</v>
      </c>
      <c r="E1489" s="4" t="s">
        <v>5238</v>
      </c>
      <c r="F1489" s="35"/>
      <c r="G1489" s="407"/>
      <c r="H1489" s="24"/>
    </row>
    <row r="1490" spans="2:8">
      <c r="B1490" s="32" t="s">
        <v>1879</v>
      </c>
      <c r="C1490" s="33" t="s">
        <v>4100</v>
      </c>
      <c r="D1490" s="34" t="s">
        <v>5210</v>
      </c>
      <c r="E1490" s="4" t="s">
        <v>5238</v>
      </c>
      <c r="F1490" s="35"/>
      <c r="G1490" s="407"/>
      <c r="H1490" s="24"/>
    </row>
    <row r="1491" spans="2:8">
      <c r="B1491" s="32" t="s">
        <v>1881</v>
      </c>
      <c r="C1491" s="33" t="s">
        <v>4101</v>
      </c>
      <c r="D1491" s="34" t="s">
        <v>4619</v>
      </c>
      <c r="E1491" s="4" t="s">
        <v>5238</v>
      </c>
      <c r="F1491" s="35"/>
      <c r="G1491" s="407"/>
      <c r="H1491" s="24"/>
    </row>
    <row r="1492" spans="2:8" ht="33">
      <c r="B1492" s="32" t="s">
        <v>5311</v>
      </c>
      <c r="C1492" s="33" t="s">
        <v>4102</v>
      </c>
      <c r="D1492" s="34" t="s">
        <v>4719</v>
      </c>
      <c r="E1492" s="4" t="s">
        <v>5240</v>
      </c>
      <c r="F1492" s="35"/>
      <c r="G1492" s="407"/>
      <c r="H1492" s="24"/>
    </row>
    <row r="1493" spans="2:8">
      <c r="B1493" s="32" t="s">
        <v>3817</v>
      </c>
      <c r="C1493" s="33" t="s">
        <v>4103</v>
      </c>
      <c r="D1493" s="34" t="s">
        <v>4619</v>
      </c>
      <c r="E1493" s="4" t="s">
        <v>5238</v>
      </c>
      <c r="F1493" s="35"/>
      <c r="G1493" s="407"/>
      <c r="H1493" s="24"/>
    </row>
    <row r="1494" spans="2:8" ht="33">
      <c r="B1494" s="32" t="s">
        <v>5312</v>
      </c>
      <c r="C1494" s="33" t="s">
        <v>4104</v>
      </c>
      <c r="D1494" s="34" t="s">
        <v>4742</v>
      </c>
      <c r="E1494" s="4" t="s">
        <v>5238</v>
      </c>
      <c r="F1494" s="35"/>
      <c r="G1494" s="407"/>
      <c r="H1494" s="24"/>
    </row>
    <row r="1495" spans="2:8" ht="33">
      <c r="B1495" s="32" t="s">
        <v>3820</v>
      </c>
      <c r="C1495" s="33" t="s">
        <v>4105</v>
      </c>
      <c r="D1495" s="34" t="s">
        <v>4619</v>
      </c>
      <c r="E1495" s="4" t="s">
        <v>5238</v>
      </c>
      <c r="F1495" s="35"/>
      <c r="G1495" s="407"/>
      <c r="H1495" s="24"/>
    </row>
    <row r="1496" spans="2:8" ht="33">
      <c r="B1496" s="32" t="s">
        <v>3822</v>
      </c>
      <c r="C1496" s="33" t="s">
        <v>4106</v>
      </c>
      <c r="D1496" s="34" t="s">
        <v>5196</v>
      </c>
      <c r="E1496" s="4" t="s">
        <v>5238</v>
      </c>
      <c r="F1496" s="35"/>
      <c r="G1496" s="407"/>
      <c r="H1496" s="24"/>
    </row>
    <row r="1497" spans="2:8" ht="33">
      <c r="B1497" s="32" t="s">
        <v>3824</v>
      </c>
      <c r="C1497" s="33" t="s">
        <v>4107</v>
      </c>
      <c r="D1497" s="34" t="s">
        <v>4742</v>
      </c>
      <c r="E1497" s="4" t="s">
        <v>5238</v>
      </c>
      <c r="F1497" s="35"/>
      <c r="G1497" s="407"/>
      <c r="H1497" s="24"/>
    </row>
    <row r="1498" spans="2:8" ht="33">
      <c r="B1498" s="32" t="s">
        <v>1895</v>
      </c>
      <c r="C1498" s="33" t="s">
        <v>4108</v>
      </c>
      <c r="D1498" s="34" t="s">
        <v>4619</v>
      </c>
      <c r="E1498" s="4" t="s">
        <v>5238</v>
      </c>
      <c r="F1498" s="35"/>
      <c r="G1498" s="407"/>
      <c r="H1498" s="24"/>
    </row>
    <row r="1499" spans="2:8">
      <c r="B1499" s="32" t="s">
        <v>3745</v>
      </c>
      <c r="C1499" s="33" t="s">
        <v>4109</v>
      </c>
      <c r="D1499" s="34" t="s">
        <v>5244</v>
      </c>
      <c r="E1499" s="4" t="s">
        <v>5238</v>
      </c>
      <c r="F1499" s="35"/>
      <c r="G1499" s="407"/>
      <c r="H1499" s="24"/>
    </row>
    <row r="1500" spans="2:8" ht="33">
      <c r="B1500" s="32" t="s">
        <v>5313</v>
      </c>
      <c r="C1500" s="33" t="s">
        <v>4110</v>
      </c>
      <c r="D1500" s="34" t="s">
        <v>4719</v>
      </c>
      <c r="E1500" s="4" t="s">
        <v>5240</v>
      </c>
      <c r="F1500" s="35"/>
      <c r="G1500" s="407"/>
      <c r="H1500" s="24"/>
    </row>
    <row r="1501" spans="2:8">
      <c r="B1501" s="32" t="s">
        <v>3829</v>
      </c>
      <c r="C1501" s="33" t="s">
        <v>4111</v>
      </c>
      <c r="D1501" s="34" t="s">
        <v>4619</v>
      </c>
      <c r="E1501" s="4" t="s">
        <v>5238</v>
      </c>
      <c r="F1501" s="35"/>
      <c r="G1501" s="407"/>
      <c r="H1501" s="24"/>
    </row>
    <row r="1502" spans="2:8" ht="33">
      <c r="B1502" s="32" t="s">
        <v>5314</v>
      </c>
      <c r="C1502" s="33" t="s">
        <v>4112</v>
      </c>
      <c r="D1502" s="34" t="s">
        <v>4742</v>
      </c>
      <c r="E1502" s="4" t="s">
        <v>5238</v>
      </c>
      <c r="F1502" s="35"/>
      <c r="G1502" s="407"/>
      <c r="H1502" s="24"/>
    </row>
    <row r="1503" spans="2:8" ht="33">
      <c r="B1503" s="32" t="s">
        <v>3832</v>
      </c>
      <c r="C1503" s="33" t="s">
        <v>4113</v>
      </c>
      <c r="D1503" s="34" t="s">
        <v>4619</v>
      </c>
      <c r="E1503" s="4" t="s">
        <v>5238</v>
      </c>
      <c r="F1503" s="35"/>
      <c r="G1503" s="407"/>
      <c r="H1503" s="24"/>
    </row>
    <row r="1504" spans="2:8" ht="33">
      <c r="B1504" s="32" t="s">
        <v>3834</v>
      </c>
      <c r="C1504" s="33" t="s">
        <v>4114</v>
      </c>
      <c r="D1504" s="34" t="s">
        <v>5196</v>
      </c>
      <c r="E1504" s="4" t="s">
        <v>5238</v>
      </c>
      <c r="F1504" s="35"/>
      <c r="G1504" s="407"/>
      <c r="H1504" s="24"/>
    </row>
    <row r="1505" spans="2:8" ht="33">
      <c r="B1505" s="32" t="s">
        <v>3836</v>
      </c>
      <c r="C1505" s="33" t="s">
        <v>4115</v>
      </c>
      <c r="D1505" s="34" t="s">
        <v>4742</v>
      </c>
      <c r="E1505" s="4" t="s">
        <v>5238</v>
      </c>
      <c r="F1505" s="35"/>
      <c r="G1505" s="407"/>
      <c r="H1505" s="24"/>
    </row>
    <row r="1506" spans="2:8" ht="33">
      <c r="B1506" s="32" t="s">
        <v>1910</v>
      </c>
      <c r="C1506" s="33" t="s">
        <v>4116</v>
      </c>
      <c r="D1506" s="34" t="s">
        <v>4619</v>
      </c>
      <c r="E1506" s="4" t="s">
        <v>5238</v>
      </c>
      <c r="F1506" s="35"/>
      <c r="G1506" s="407"/>
      <c r="H1506" s="24"/>
    </row>
    <row r="1507" spans="2:8">
      <c r="B1507" s="32" t="s">
        <v>3746</v>
      </c>
      <c r="C1507" s="33" t="s">
        <v>4117</v>
      </c>
      <c r="D1507" s="34" t="s">
        <v>5244</v>
      </c>
      <c r="E1507" s="4" t="s">
        <v>5238</v>
      </c>
      <c r="F1507" s="35"/>
      <c r="G1507" s="407"/>
      <c r="H1507" s="24"/>
    </row>
    <row r="1508" spans="2:8" ht="33">
      <c r="B1508" s="32" t="s">
        <v>5315</v>
      </c>
      <c r="C1508" s="33" t="s">
        <v>4118</v>
      </c>
      <c r="D1508" s="34" t="s">
        <v>4719</v>
      </c>
      <c r="E1508" s="4" t="s">
        <v>5240</v>
      </c>
      <c r="F1508" s="35"/>
      <c r="G1508" s="407"/>
      <c r="H1508" s="24"/>
    </row>
    <row r="1509" spans="2:8">
      <c r="B1509" s="32" t="s">
        <v>3841</v>
      </c>
      <c r="C1509" s="33" t="s">
        <v>4119</v>
      </c>
      <c r="D1509" s="34" t="s">
        <v>4619</v>
      </c>
      <c r="E1509" s="4" t="s">
        <v>5238</v>
      </c>
      <c r="F1509" s="35"/>
      <c r="G1509" s="407"/>
      <c r="H1509" s="24"/>
    </row>
    <row r="1510" spans="2:8" ht="33">
      <c r="B1510" s="32" t="s">
        <v>5316</v>
      </c>
      <c r="C1510" s="33" t="s">
        <v>4120</v>
      </c>
      <c r="D1510" s="34" t="s">
        <v>4742</v>
      </c>
      <c r="E1510" s="4" t="s">
        <v>5238</v>
      </c>
      <c r="F1510" s="35"/>
      <c r="G1510" s="407"/>
      <c r="H1510" s="24"/>
    </row>
    <row r="1511" spans="2:8" ht="33">
      <c r="B1511" s="32" t="s">
        <v>3844</v>
      </c>
      <c r="C1511" s="33" t="s">
        <v>4121</v>
      </c>
      <c r="D1511" s="34" t="s">
        <v>4619</v>
      </c>
      <c r="E1511" s="4" t="s">
        <v>5238</v>
      </c>
      <c r="F1511" s="35"/>
      <c r="G1511" s="407"/>
      <c r="H1511" s="24"/>
    </row>
    <row r="1512" spans="2:8" ht="33">
      <c r="B1512" s="32" t="s">
        <v>3846</v>
      </c>
      <c r="C1512" s="33" t="s">
        <v>4122</v>
      </c>
      <c r="D1512" s="34" t="s">
        <v>5196</v>
      </c>
      <c r="E1512" s="4" t="s">
        <v>5238</v>
      </c>
      <c r="F1512" s="35"/>
      <c r="G1512" s="407"/>
      <c r="H1512" s="24"/>
    </row>
    <row r="1513" spans="2:8" ht="33">
      <c r="B1513" s="32" t="s">
        <v>3848</v>
      </c>
      <c r="C1513" s="33" t="s">
        <v>4123</v>
      </c>
      <c r="D1513" s="34" t="s">
        <v>4742</v>
      </c>
      <c r="E1513" s="4" t="s">
        <v>5238</v>
      </c>
      <c r="F1513" s="35"/>
      <c r="G1513" s="407"/>
      <c r="H1513" s="24"/>
    </row>
    <row r="1514" spans="2:8" ht="33">
      <c r="B1514" s="32" t="s">
        <v>1925</v>
      </c>
      <c r="C1514" s="33" t="s">
        <v>4124</v>
      </c>
      <c r="D1514" s="34" t="s">
        <v>4619</v>
      </c>
      <c r="E1514" s="4" t="s">
        <v>5238</v>
      </c>
      <c r="F1514" s="35"/>
      <c r="G1514" s="407"/>
      <c r="H1514" s="24"/>
    </row>
    <row r="1515" spans="2:8" ht="17.25" thickBot="1">
      <c r="B1515" s="32" t="s">
        <v>3747</v>
      </c>
      <c r="C1515" s="33" t="s">
        <v>4125</v>
      </c>
      <c r="D1515" s="34" t="s">
        <v>5244</v>
      </c>
      <c r="E1515" s="4" t="s">
        <v>5238</v>
      </c>
      <c r="F1515" s="35"/>
      <c r="G1515" s="408"/>
      <c r="H1515" s="24"/>
    </row>
    <row r="1516" spans="2:8" ht="20.100000000000001" customHeight="1" thickBot="1">
      <c r="B1516" s="400" t="s">
        <v>5289</v>
      </c>
      <c r="C1516" s="401"/>
      <c r="D1516" s="402"/>
      <c r="E1516" s="403"/>
      <c r="F1516" s="403"/>
      <c r="G1516" s="404"/>
      <c r="H1516" s="24"/>
    </row>
    <row r="1517" spans="2:8">
      <c r="B1517" s="25" t="s">
        <v>3748</v>
      </c>
      <c r="C1517" s="26" t="s">
        <v>4126</v>
      </c>
      <c r="D1517" s="354" t="s">
        <v>5244</v>
      </c>
      <c r="E1517" s="30" t="s">
        <v>5238</v>
      </c>
      <c r="F1517" s="29"/>
      <c r="G1517" s="406" t="s">
        <v>5328</v>
      </c>
      <c r="H1517" s="24"/>
    </row>
    <row r="1518" spans="2:8">
      <c r="B1518" s="32" t="s">
        <v>1929</v>
      </c>
      <c r="C1518" s="33" t="s">
        <v>4127</v>
      </c>
      <c r="D1518" s="34" t="s">
        <v>4619</v>
      </c>
      <c r="E1518" s="4" t="s">
        <v>5238</v>
      </c>
      <c r="F1518" s="35"/>
      <c r="G1518" s="407"/>
      <c r="H1518" s="24"/>
    </row>
    <row r="1519" spans="2:8">
      <c r="B1519" s="32" t="s">
        <v>1931</v>
      </c>
      <c r="C1519" s="33" t="s">
        <v>4128</v>
      </c>
      <c r="D1519" s="34" t="s">
        <v>5210</v>
      </c>
      <c r="E1519" s="4" t="s">
        <v>5238</v>
      </c>
      <c r="F1519" s="35"/>
      <c r="G1519" s="407"/>
      <c r="H1519" s="24"/>
    </row>
    <row r="1520" spans="2:8">
      <c r="B1520" s="32" t="s">
        <v>1933</v>
      </c>
      <c r="C1520" s="33" t="s">
        <v>4129</v>
      </c>
      <c r="D1520" s="34" t="s">
        <v>4619</v>
      </c>
      <c r="E1520" s="4" t="s">
        <v>5238</v>
      </c>
      <c r="F1520" s="35"/>
      <c r="G1520" s="407"/>
      <c r="H1520" s="24"/>
    </row>
    <row r="1521" spans="2:8" ht="33">
      <c r="B1521" s="32" t="s">
        <v>5318</v>
      </c>
      <c r="C1521" s="33" t="s">
        <v>4130</v>
      </c>
      <c r="D1521" s="34" t="s">
        <v>4719</v>
      </c>
      <c r="E1521" s="4" t="s">
        <v>5240</v>
      </c>
      <c r="F1521" s="35"/>
      <c r="G1521" s="407"/>
      <c r="H1521" s="24"/>
    </row>
    <row r="1522" spans="2:8">
      <c r="B1522" s="32" t="s">
        <v>3857</v>
      </c>
      <c r="C1522" s="33" t="s">
        <v>4131</v>
      </c>
      <c r="D1522" s="34" t="s">
        <v>4619</v>
      </c>
      <c r="E1522" s="4" t="s">
        <v>5238</v>
      </c>
      <c r="F1522" s="35"/>
      <c r="G1522" s="407"/>
      <c r="H1522" s="24"/>
    </row>
    <row r="1523" spans="2:8" ht="33">
      <c r="B1523" s="32" t="s">
        <v>5319</v>
      </c>
      <c r="C1523" s="33" t="s">
        <v>4132</v>
      </c>
      <c r="D1523" s="34" t="s">
        <v>4742</v>
      </c>
      <c r="E1523" s="4" t="s">
        <v>5238</v>
      </c>
      <c r="F1523" s="35"/>
      <c r="G1523" s="407"/>
      <c r="H1523" s="24"/>
    </row>
    <row r="1524" spans="2:8" ht="33">
      <c r="B1524" s="32" t="s">
        <v>3860</v>
      </c>
      <c r="C1524" s="33" t="s">
        <v>4133</v>
      </c>
      <c r="D1524" s="34" t="s">
        <v>4619</v>
      </c>
      <c r="E1524" s="4" t="s">
        <v>5238</v>
      </c>
      <c r="F1524" s="35"/>
      <c r="G1524" s="407"/>
      <c r="H1524" s="24"/>
    </row>
    <row r="1525" spans="2:8" ht="33">
      <c r="B1525" s="32" t="s">
        <v>3862</v>
      </c>
      <c r="C1525" s="33" t="s">
        <v>4134</v>
      </c>
      <c r="D1525" s="34" t="s">
        <v>5196</v>
      </c>
      <c r="E1525" s="4" t="s">
        <v>5238</v>
      </c>
      <c r="F1525" s="35"/>
      <c r="G1525" s="407"/>
      <c r="H1525" s="24"/>
    </row>
    <row r="1526" spans="2:8" ht="33">
      <c r="B1526" s="32" t="s">
        <v>3864</v>
      </c>
      <c r="C1526" s="33" t="s">
        <v>4135</v>
      </c>
      <c r="D1526" s="34" t="s">
        <v>4742</v>
      </c>
      <c r="E1526" s="4" t="s">
        <v>5238</v>
      </c>
      <c r="F1526" s="35"/>
      <c r="G1526" s="407"/>
      <c r="H1526" s="24"/>
    </row>
    <row r="1527" spans="2:8" ht="33">
      <c r="B1527" s="32" t="s">
        <v>1947</v>
      </c>
      <c r="C1527" s="33" t="s">
        <v>4136</v>
      </c>
      <c r="D1527" s="34" t="s">
        <v>4619</v>
      </c>
      <c r="E1527" s="4" t="s">
        <v>5238</v>
      </c>
      <c r="F1527" s="35"/>
      <c r="G1527" s="407"/>
      <c r="H1527" s="24"/>
    </row>
    <row r="1528" spans="2:8">
      <c r="B1528" s="32" t="s">
        <v>3749</v>
      </c>
      <c r="C1528" s="33" t="s">
        <v>4137</v>
      </c>
      <c r="D1528" s="34" t="s">
        <v>5244</v>
      </c>
      <c r="E1528" s="4" t="s">
        <v>5238</v>
      </c>
      <c r="F1528" s="35"/>
      <c r="G1528" s="407"/>
      <c r="H1528" s="24"/>
    </row>
    <row r="1529" spans="2:8" ht="33">
      <c r="B1529" s="32" t="s">
        <v>5320</v>
      </c>
      <c r="C1529" s="33" t="s">
        <v>4138</v>
      </c>
      <c r="D1529" s="34" t="s">
        <v>4719</v>
      </c>
      <c r="E1529" s="4" t="s">
        <v>5240</v>
      </c>
      <c r="F1529" s="35"/>
      <c r="G1529" s="407"/>
      <c r="H1529" s="24"/>
    </row>
    <row r="1530" spans="2:8">
      <c r="B1530" s="32" t="s">
        <v>3869</v>
      </c>
      <c r="C1530" s="33" t="s">
        <v>4139</v>
      </c>
      <c r="D1530" s="34" t="s">
        <v>4619</v>
      </c>
      <c r="E1530" s="4" t="s">
        <v>5238</v>
      </c>
      <c r="F1530" s="35"/>
      <c r="G1530" s="407"/>
      <c r="H1530" s="24"/>
    </row>
    <row r="1531" spans="2:8" ht="33">
      <c r="B1531" s="32" t="s">
        <v>5321</v>
      </c>
      <c r="C1531" s="33" t="s">
        <v>4140</v>
      </c>
      <c r="D1531" s="34" t="s">
        <v>4742</v>
      </c>
      <c r="E1531" s="4" t="s">
        <v>5238</v>
      </c>
      <c r="F1531" s="35"/>
      <c r="G1531" s="407"/>
      <c r="H1531" s="24"/>
    </row>
    <row r="1532" spans="2:8" ht="33">
      <c r="B1532" s="32" t="s">
        <v>3872</v>
      </c>
      <c r="C1532" s="33" t="s">
        <v>4141</v>
      </c>
      <c r="D1532" s="34" t="s">
        <v>4619</v>
      </c>
      <c r="E1532" s="4" t="s">
        <v>5238</v>
      </c>
      <c r="F1532" s="35"/>
      <c r="G1532" s="407"/>
      <c r="H1532" s="24"/>
    </row>
    <row r="1533" spans="2:8" ht="33">
      <c r="B1533" s="32" t="s">
        <v>3874</v>
      </c>
      <c r="C1533" s="33" t="s">
        <v>4142</v>
      </c>
      <c r="D1533" s="34" t="s">
        <v>5196</v>
      </c>
      <c r="E1533" s="4" t="s">
        <v>5238</v>
      </c>
      <c r="F1533" s="35"/>
      <c r="G1533" s="407"/>
      <c r="H1533" s="24"/>
    </row>
    <row r="1534" spans="2:8" ht="33">
      <c r="B1534" s="32" t="s">
        <v>3876</v>
      </c>
      <c r="C1534" s="33" t="s">
        <v>4143</v>
      </c>
      <c r="D1534" s="34" t="s">
        <v>4742</v>
      </c>
      <c r="E1534" s="4" t="s">
        <v>5238</v>
      </c>
      <c r="F1534" s="35"/>
      <c r="G1534" s="407"/>
      <c r="H1534" s="24"/>
    </row>
    <row r="1535" spans="2:8" ht="33">
      <c r="B1535" s="32" t="s">
        <v>1962</v>
      </c>
      <c r="C1535" s="33" t="s">
        <v>4144</v>
      </c>
      <c r="D1535" s="34" t="s">
        <v>4619</v>
      </c>
      <c r="E1535" s="4" t="s">
        <v>5238</v>
      </c>
      <c r="F1535" s="35"/>
      <c r="G1535" s="407"/>
      <c r="H1535" s="24"/>
    </row>
    <row r="1536" spans="2:8">
      <c r="B1536" s="32" t="s">
        <v>3750</v>
      </c>
      <c r="C1536" s="33" t="s">
        <v>4145</v>
      </c>
      <c r="D1536" s="34" t="s">
        <v>5244</v>
      </c>
      <c r="E1536" s="4" t="s">
        <v>5238</v>
      </c>
      <c r="F1536" s="35"/>
      <c r="G1536" s="407"/>
      <c r="H1536" s="24"/>
    </row>
    <row r="1537" spans="2:8" ht="33">
      <c r="B1537" s="32" t="s">
        <v>5322</v>
      </c>
      <c r="C1537" s="33" t="s">
        <v>4146</v>
      </c>
      <c r="D1537" s="34" t="s">
        <v>4719</v>
      </c>
      <c r="E1537" s="4" t="s">
        <v>5240</v>
      </c>
      <c r="F1537" s="35"/>
      <c r="G1537" s="407"/>
      <c r="H1537" s="24"/>
    </row>
    <row r="1538" spans="2:8">
      <c r="B1538" s="32" t="s">
        <v>3881</v>
      </c>
      <c r="C1538" s="33" t="s">
        <v>4147</v>
      </c>
      <c r="D1538" s="34" t="s">
        <v>4619</v>
      </c>
      <c r="E1538" s="4" t="s">
        <v>5238</v>
      </c>
      <c r="F1538" s="35"/>
      <c r="G1538" s="407"/>
      <c r="H1538" s="24"/>
    </row>
    <row r="1539" spans="2:8" ht="33">
      <c r="B1539" s="32" t="s">
        <v>5323</v>
      </c>
      <c r="C1539" s="33" t="s">
        <v>4148</v>
      </c>
      <c r="D1539" s="34" t="s">
        <v>4742</v>
      </c>
      <c r="E1539" s="4" t="s">
        <v>5238</v>
      </c>
      <c r="F1539" s="35"/>
      <c r="G1539" s="407"/>
      <c r="H1539" s="24"/>
    </row>
    <row r="1540" spans="2:8" ht="33">
      <c r="B1540" s="32" t="s">
        <v>3884</v>
      </c>
      <c r="C1540" s="33" t="s">
        <v>4149</v>
      </c>
      <c r="D1540" s="34" t="s">
        <v>4619</v>
      </c>
      <c r="E1540" s="4" t="s">
        <v>5238</v>
      </c>
      <c r="F1540" s="35"/>
      <c r="G1540" s="407"/>
      <c r="H1540" s="24"/>
    </row>
    <row r="1541" spans="2:8" ht="33">
      <c r="B1541" s="32" t="s">
        <v>3886</v>
      </c>
      <c r="C1541" s="33" t="s">
        <v>4150</v>
      </c>
      <c r="D1541" s="34" t="s">
        <v>5196</v>
      </c>
      <c r="E1541" s="4" t="s">
        <v>5238</v>
      </c>
      <c r="F1541" s="35"/>
      <c r="G1541" s="407"/>
      <c r="H1541" s="24"/>
    </row>
    <row r="1542" spans="2:8" ht="33">
      <c r="B1542" s="32" t="s">
        <v>3888</v>
      </c>
      <c r="C1542" s="33" t="s">
        <v>4151</v>
      </c>
      <c r="D1542" s="34" t="s">
        <v>4742</v>
      </c>
      <c r="E1542" s="4" t="s">
        <v>5238</v>
      </c>
      <c r="F1542" s="35"/>
      <c r="G1542" s="407"/>
      <c r="H1542" s="24"/>
    </row>
    <row r="1543" spans="2:8" ht="33">
      <c r="B1543" s="32" t="s">
        <v>1977</v>
      </c>
      <c r="C1543" s="33" t="s">
        <v>4152</v>
      </c>
      <c r="D1543" s="34" t="s">
        <v>4619</v>
      </c>
      <c r="E1543" s="4" t="s">
        <v>5238</v>
      </c>
      <c r="F1543" s="35"/>
      <c r="G1543" s="407"/>
      <c r="H1543" s="24"/>
    </row>
    <row r="1544" spans="2:8" ht="17.25" thickBot="1">
      <c r="B1544" s="32" t="s">
        <v>3751</v>
      </c>
      <c r="C1544" s="33" t="s">
        <v>4153</v>
      </c>
      <c r="D1544" s="34" t="s">
        <v>5244</v>
      </c>
      <c r="E1544" s="4" t="s">
        <v>5238</v>
      </c>
      <c r="F1544" s="35"/>
      <c r="G1544" s="408"/>
      <c r="H1544" s="24"/>
    </row>
    <row r="1545" spans="2:8">
      <c r="B1545" s="341" t="s">
        <v>5330</v>
      </c>
      <c r="C1545" s="342"/>
      <c r="D1545" s="343"/>
      <c r="E1545" s="46"/>
      <c r="F1545" s="46"/>
      <c r="G1545" s="344"/>
      <c r="H1545" s="24"/>
    </row>
    <row r="1546" spans="2:8" ht="17.25" thickBot="1">
      <c r="B1546" s="405" t="s">
        <v>5295</v>
      </c>
      <c r="C1546" s="350"/>
      <c r="D1546" s="351"/>
      <c r="E1546" s="352"/>
      <c r="F1546" s="352"/>
      <c r="G1546" s="353"/>
      <c r="H1546" s="24"/>
    </row>
    <row r="1547" spans="2:8">
      <c r="B1547" s="25" t="s">
        <v>1087</v>
      </c>
      <c r="C1547" s="26" t="s">
        <v>4154</v>
      </c>
      <c r="D1547" s="354" t="s">
        <v>4742</v>
      </c>
      <c r="E1547" s="30" t="s">
        <v>5258</v>
      </c>
      <c r="F1547" s="29"/>
      <c r="G1547" s="406" t="s">
        <v>5325</v>
      </c>
      <c r="H1547" s="24"/>
    </row>
    <row r="1548" spans="2:8">
      <c r="B1548" s="32" t="s">
        <v>3753</v>
      </c>
      <c r="C1548" s="33" t="s">
        <v>4155</v>
      </c>
      <c r="D1548" s="34" t="s">
        <v>4619</v>
      </c>
      <c r="E1548" s="4" t="s">
        <v>5238</v>
      </c>
      <c r="F1548" s="35"/>
      <c r="G1548" s="407"/>
      <c r="H1548" s="24"/>
    </row>
    <row r="1549" spans="2:8">
      <c r="B1549" s="32" t="s">
        <v>5298</v>
      </c>
      <c r="C1549" s="33" t="s">
        <v>4156</v>
      </c>
      <c r="D1549" s="34" t="s">
        <v>4619</v>
      </c>
      <c r="E1549" s="4" t="s">
        <v>5238</v>
      </c>
      <c r="F1549" s="35"/>
      <c r="G1549" s="407"/>
      <c r="H1549" s="24"/>
    </row>
    <row r="1550" spans="2:8">
      <c r="B1550" s="32" t="s">
        <v>5299</v>
      </c>
      <c r="C1550" s="33" t="s">
        <v>4157</v>
      </c>
      <c r="D1550" s="34" t="s">
        <v>4619</v>
      </c>
      <c r="E1550" s="4" t="s">
        <v>5238</v>
      </c>
      <c r="F1550" s="35"/>
      <c r="G1550" s="407"/>
      <c r="H1550" s="24"/>
    </row>
    <row r="1551" spans="2:8">
      <c r="B1551" s="32" t="s">
        <v>5300</v>
      </c>
      <c r="C1551" s="33" t="s">
        <v>4158</v>
      </c>
      <c r="D1551" s="34" t="s">
        <v>5196</v>
      </c>
      <c r="E1551" s="4" t="s">
        <v>5240</v>
      </c>
      <c r="F1551" s="35"/>
      <c r="G1551" s="407"/>
      <c r="H1551" s="24"/>
    </row>
    <row r="1552" spans="2:8">
      <c r="B1552" s="32" t="s">
        <v>3758</v>
      </c>
      <c r="C1552" s="33" t="s">
        <v>4159</v>
      </c>
      <c r="D1552" s="34" t="s">
        <v>4619</v>
      </c>
      <c r="E1552" s="4" t="s">
        <v>5238</v>
      </c>
      <c r="F1552" s="35"/>
      <c r="G1552" s="407"/>
      <c r="H1552" s="24"/>
    </row>
    <row r="1553" spans="2:8" ht="33">
      <c r="B1553" s="32" t="s">
        <v>3760</v>
      </c>
      <c r="C1553" s="33" t="s">
        <v>4160</v>
      </c>
      <c r="D1553" s="34" t="s">
        <v>4619</v>
      </c>
      <c r="E1553" s="4" t="s">
        <v>5238</v>
      </c>
      <c r="F1553" s="35"/>
      <c r="G1553" s="407"/>
      <c r="H1553" s="24"/>
    </row>
    <row r="1554" spans="2:8">
      <c r="B1554" s="32" t="s">
        <v>3762</v>
      </c>
      <c r="C1554" s="33" t="s">
        <v>4161</v>
      </c>
      <c r="D1554" s="34" t="s">
        <v>4619</v>
      </c>
      <c r="E1554" s="4" t="s">
        <v>5238</v>
      </c>
      <c r="F1554" s="35"/>
      <c r="G1554" s="407"/>
      <c r="H1554" s="24"/>
    </row>
    <row r="1555" spans="2:8">
      <c r="B1555" s="32" t="s">
        <v>5301</v>
      </c>
      <c r="C1555" s="33" t="s">
        <v>4162</v>
      </c>
      <c r="D1555" s="34" t="s">
        <v>4619</v>
      </c>
      <c r="E1555" s="4" t="s">
        <v>5238</v>
      </c>
      <c r="F1555" s="35"/>
      <c r="G1555" s="407"/>
      <c r="H1555" s="24"/>
    </row>
    <row r="1556" spans="2:8">
      <c r="B1556" s="32" t="s">
        <v>5302</v>
      </c>
      <c r="C1556" s="33" t="s">
        <v>4163</v>
      </c>
      <c r="D1556" s="34" t="s">
        <v>4619</v>
      </c>
      <c r="E1556" s="4" t="s">
        <v>5238</v>
      </c>
      <c r="F1556" s="35"/>
      <c r="G1556" s="407"/>
      <c r="H1556" s="24"/>
    </row>
    <row r="1557" spans="2:8">
      <c r="B1557" s="32" t="s">
        <v>1366</v>
      </c>
      <c r="C1557" s="33" t="s">
        <v>4164</v>
      </c>
      <c r="D1557" s="34" t="s">
        <v>5196</v>
      </c>
      <c r="E1557" s="4" t="s">
        <v>5240</v>
      </c>
      <c r="F1557" s="35"/>
      <c r="G1557" s="407"/>
      <c r="H1557" s="24"/>
    </row>
    <row r="1558" spans="2:8">
      <c r="B1558" s="32" t="s">
        <v>3767</v>
      </c>
      <c r="C1558" s="33" t="s">
        <v>4165</v>
      </c>
      <c r="D1558" s="34" t="s">
        <v>4619</v>
      </c>
      <c r="E1558" s="4" t="s">
        <v>5238</v>
      </c>
      <c r="F1558" s="35"/>
      <c r="G1558" s="407"/>
      <c r="H1558" s="24"/>
    </row>
    <row r="1559" spans="2:8">
      <c r="B1559" s="32" t="s">
        <v>3769</v>
      </c>
      <c r="C1559" s="33" t="s">
        <v>4166</v>
      </c>
      <c r="D1559" s="34" t="s">
        <v>4619</v>
      </c>
      <c r="E1559" s="4" t="s">
        <v>5238</v>
      </c>
      <c r="F1559" s="35"/>
      <c r="G1559" s="407"/>
      <c r="H1559" s="24"/>
    </row>
    <row r="1560" spans="2:8" ht="17.25" thickBot="1">
      <c r="B1560" s="32" t="s">
        <v>3771</v>
      </c>
      <c r="C1560" s="33" t="s">
        <v>4167</v>
      </c>
      <c r="D1560" s="34" t="s">
        <v>4619</v>
      </c>
      <c r="E1560" s="4" t="s">
        <v>5238</v>
      </c>
      <c r="F1560" s="35"/>
      <c r="G1560" s="408"/>
      <c r="H1560" s="24"/>
    </row>
    <row r="1561" spans="2:8" ht="20.100000000000001" customHeight="1" thickBot="1">
      <c r="B1561" s="400" t="s">
        <v>5275</v>
      </c>
      <c r="C1561" s="401"/>
      <c r="D1561" s="402"/>
      <c r="E1561" s="403"/>
      <c r="F1561" s="403"/>
      <c r="G1561" s="404"/>
      <c r="H1561" s="24"/>
    </row>
    <row r="1562" spans="2:8" ht="20.100000000000001" customHeight="1" thickBot="1">
      <c r="B1562" s="400" t="s">
        <v>5276</v>
      </c>
      <c r="C1562" s="401"/>
      <c r="D1562" s="402"/>
      <c r="E1562" s="403"/>
      <c r="F1562" s="403"/>
      <c r="G1562" s="404"/>
      <c r="H1562" s="24"/>
    </row>
    <row r="1563" spans="2:8">
      <c r="B1563" s="25" t="s">
        <v>1825</v>
      </c>
      <c r="C1563" s="26" t="s">
        <v>4168</v>
      </c>
      <c r="D1563" s="354" t="s">
        <v>4619</v>
      </c>
      <c r="E1563" s="30" t="s">
        <v>5241</v>
      </c>
      <c r="F1563" s="29"/>
      <c r="G1563" s="406" t="s">
        <v>5326</v>
      </c>
      <c r="H1563" s="24"/>
    </row>
    <row r="1564" spans="2:8">
      <c r="B1564" s="32" t="s">
        <v>1827</v>
      </c>
      <c r="C1564" s="33" t="s">
        <v>4169</v>
      </c>
      <c r="D1564" s="34" t="s">
        <v>5210</v>
      </c>
      <c r="E1564" s="4" t="s">
        <v>5241</v>
      </c>
      <c r="F1564" s="35"/>
      <c r="G1564" s="407"/>
      <c r="H1564" s="24"/>
    </row>
    <row r="1565" spans="2:8">
      <c r="B1565" s="32" t="s">
        <v>1829</v>
      </c>
      <c r="C1565" s="33" t="s">
        <v>4170</v>
      </c>
      <c r="D1565" s="34" t="s">
        <v>4619</v>
      </c>
      <c r="E1565" s="4" t="s">
        <v>5241</v>
      </c>
      <c r="F1565" s="35"/>
      <c r="G1565" s="407"/>
      <c r="H1565" s="24"/>
    </row>
    <row r="1566" spans="2:8" ht="33">
      <c r="B1566" s="32" t="s">
        <v>5304</v>
      </c>
      <c r="C1566" s="33" t="s">
        <v>4171</v>
      </c>
      <c r="D1566" s="34" t="s">
        <v>4719</v>
      </c>
      <c r="E1566" s="4" t="s">
        <v>5243</v>
      </c>
      <c r="F1566" s="35"/>
      <c r="G1566" s="407"/>
      <c r="H1566" s="24"/>
    </row>
    <row r="1567" spans="2:8">
      <c r="B1567" s="32" t="s">
        <v>3777</v>
      </c>
      <c r="C1567" s="33" t="s">
        <v>4172</v>
      </c>
      <c r="D1567" s="34" t="s">
        <v>4619</v>
      </c>
      <c r="E1567" s="4" t="s">
        <v>5241</v>
      </c>
      <c r="F1567" s="35"/>
      <c r="G1567" s="407"/>
      <c r="H1567" s="24"/>
    </row>
    <row r="1568" spans="2:8" ht="33">
      <c r="B1568" s="32" t="s">
        <v>5305</v>
      </c>
      <c r="C1568" s="33" t="s">
        <v>4173</v>
      </c>
      <c r="D1568" s="34" t="s">
        <v>4742</v>
      </c>
      <c r="E1568" s="4" t="s">
        <v>5241</v>
      </c>
      <c r="F1568" s="35"/>
      <c r="G1568" s="407"/>
      <c r="H1568" s="24"/>
    </row>
    <row r="1569" spans="2:8" ht="33">
      <c r="B1569" s="32" t="s">
        <v>3780</v>
      </c>
      <c r="C1569" s="33" t="s">
        <v>4174</v>
      </c>
      <c r="D1569" s="34" t="s">
        <v>4619</v>
      </c>
      <c r="E1569" s="4" t="s">
        <v>5241</v>
      </c>
      <c r="F1569" s="35"/>
      <c r="G1569" s="407"/>
      <c r="H1569" s="24"/>
    </row>
    <row r="1570" spans="2:8" ht="33">
      <c r="B1570" s="32" t="s">
        <v>3782</v>
      </c>
      <c r="C1570" s="33" t="s">
        <v>4175</v>
      </c>
      <c r="D1570" s="34" t="s">
        <v>5196</v>
      </c>
      <c r="E1570" s="4" t="s">
        <v>5241</v>
      </c>
      <c r="F1570" s="35"/>
      <c r="G1570" s="407"/>
      <c r="H1570" s="24"/>
    </row>
    <row r="1571" spans="2:8" ht="33">
      <c r="B1571" s="32" t="s">
        <v>3784</v>
      </c>
      <c r="C1571" s="33" t="s">
        <v>4176</v>
      </c>
      <c r="D1571" s="34" t="s">
        <v>4742</v>
      </c>
      <c r="E1571" s="4" t="s">
        <v>5241</v>
      </c>
      <c r="F1571" s="35"/>
      <c r="G1571" s="407"/>
      <c r="H1571" s="24"/>
    </row>
    <row r="1572" spans="2:8" ht="33">
      <c r="B1572" s="32" t="s">
        <v>1843</v>
      </c>
      <c r="C1572" s="33" t="s">
        <v>4177</v>
      </c>
      <c r="D1572" s="34" t="s">
        <v>4619</v>
      </c>
      <c r="E1572" s="4" t="s">
        <v>5241</v>
      </c>
      <c r="F1572" s="35"/>
      <c r="G1572" s="407"/>
      <c r="H1572" s="24"/>
    </row>
    <row r="1573" spans="2:8">
      <c r="B1573" s="32" t="s">
        <v>3741</v>
      </c>
      <c r="C1573" s="33" t="s">
        <v>4178</v>
      </c>
      <c r="D1573" s="34" t="s">
        <v>5244</v>
      </c>
      <c r="E1573" s="4" t="s">
        <v>5241</v>
      </c>
      <c r="F1573" s="35"/>
      <c r="G1573" s="407"/>
      <c r="H1573" s="24"/>
    </row>
    <row r="1574" spans="2:8" ht="33">
      <c r="B1574" s="32" t="s">
        <v>5306</v>
      </c>
      <c r="C1574" s="33" t="s">
        <v>4179</v>
      </c>
      <c r="D1574" s="34" t="s">
        <v>4719</v>
      </c>
      <c r="E1574" s="4" t="s">
        <v>5243</v>
      </c>
      <c r="F1574" s="35"/>
      <c r="G1574" s="407"/>
      <c r="H1574" s="24"/>
    </row>
    <row r="1575" spans="2:8">
      <c r="B1575" s="32" t="s">
        <v>3789</v>
      </c>
      <c r="C1575" s="33" t="s">
        <v>4180</v>
      </c>
      <c r="D1575" s="34" t="s">
        <v>4619</v>
      </c>
      <c r="E1575" s="4" t="s">
        <v>5241</v>
      </c>
      <c r="F1575" s="35"/>
      <c r="G1575" s="407"/>
      <c r="H1575" s="24"/>
    </row>
    <row r="1576" spans="2:8" ht="33">
      <c r="B1576" s="32" t="s">
        <v>5307</v>
      </c>
      <c r="C1576" s="33" t="s">
        <v>4181</v>
      </c>
      <c r="D1576" s="34" t="s">
        <v>4742</v>
      </c>
      <c r="E1576" s="4" t="s">
        <v>5241</v>
      </c>
      <c r="F1576" s="35"/>
      <c r="G1576" s="407"/>
      <c r="H1576" s="24"/>
    </row>
    <row r="1577" spans="2:8" ht="33">
      <c r="B1577" s="32" t="s">
        <v>3792</v>
      </c>
      <c r="C1577" s="33" t="s">
        <v>4182</v>
      </c>
      <c r="D1577" s="34" t="s">
        <v>4619</v>
      </c>
      <c r="E1577" s="4" t="s">
        <v>5241</v>
      </c>
      <c r="F1577" s="35"/>
      <c r="G1577" s="407"/>
      <c r="H1577" s="24"/>
    </row>
    <row r="1578" spans="2:8" ht="33">
      <c r="B1578" s="32" t="s">
        <v>3794</v>
      </c>
      <c r="C1578" s="33" t="s">
        <v>4183</v>
      </c>
      <c r="D1578" s="34" t="s">
        <v>5196</v>
      </c>
      <c r="E1578" s="4" t="s">
        <v>5241</v>
      </c>
      <c r="F1578" s="35"/>
      <c r="G1578" s="407"/>
      <c r="H1578" s="24"/>
    </row>
    <row r="1579" spans="2:8" ht="33">
      <c r="B1579" s="32" t="s">
        <v>3796</v>
      </c>
      <c r="C1579" s="33" t="s">
        <v>4184</v>
      </c>
      <c r="D1579" s="34" t="s">
        <v>4742</v>
      </c>
      <c r="E1579" s="4" t="s">
        <v>5241</v>
      </c>
      <c r="F1579" s="35"/>
      <c r="G1579" s="407"/>
      <c r="H1579" s="24"/>
    </row>
    <row r="1580" spans="2:8" ht="33">
      <c r="B1580" s="32" t="s">
        <v>1858</v>
      </c>
      <c r="C1580" s="33" t="s">
        <v>4185</v>
      </c>
      <c r="D1580" s="34" t="s">
        <v>4619</v>
      </c>
      <c r="E1580" s="4" t="s">
        <v>5241</v>
      </c>
      <c r="F1580" s="35"/>
      <c r="G1580" s="407"/>
      <c r="H1580" s="24"/>
    </row>
    <row r="1581" spans="2:8">
      <c r="B1581" s="32" t="s">
        <v>3742</v>
      </c>
      <c r="C1581" s="33" t="s">
        <v>4186</v>
      </c>
      <c r="D1581" s="34" t="s">
        <v>5244</v>
      </c>
      <c r="E1581" s="4" t="s">
        <v>5241</v>
      </c>
      <c r="F1581" s="35"/>
      <c r="G1581" s="407"/>
      <c r="H1581" s="24"/>
    </row>
    <row r="1582" spans="2:8" ht="33">
      <c r="B1582" s="32" t="s">
        <v>5308</v>
      </c>
      <c r="C1582" s="33" t="s">
        <v>4187</v>
      </c>
      <c r="D1582" s="34" t="s">
        <v>4719</v>
      </c>
      <c r="E1582" s="4" t="s">
        <v>5243</v>
      </c>
      <c r="F1582" s="35"/>
      <c r="G1582" s="407"/>
      <c r="H1582" s="24"/>
    </row>
    <row r="1583" spans="2:8">
      <c r="B1583" s="32" t="s">
        <v>3801</v>
      </c>
      <c r="C1583" s="33" t="s">
        <v>4188</v>
      </c>
      <c r="D1583" s="34" t="s">
        <v>4619</v>
      </c>
      <c r="E1583" s="4" t="s">
        <v>5241</v>
      </c>
      <c r="F1583" s="35"/>
      <c r="G1583" s="407"/>
      <c r="H1583" s="24"/>
    </row>
    <row r="1584" spans="2:8" ht="33">
      <c r="B1584" s="32" t="s">
        <v>5309</v>
      </c>
      <c r="C1584" s="33" t="s">
        <v>4189</v>
      </c>
      <c r="D1584" s="34" t="s">
        <v>4742</v>
      </c>
      <c r="E1584" s="4" t="s">
        <v>5241</v>
      </c>
      <c r="F1584" s="35"/>
      <c r="G1584" s="407"/>
      <c r="H1584" s="24"/>
    </row>
    <row r="1585" spans="2:8" ht="33">
      <c r="B1585" s="32" t="s">
        <v>3804</v>
      </c>
      <c r="C1585" s="33" t="s">
        <v>4190</v>
      </c>
      <c r="D1585" s="34" t="s">
        <v>4619</v>
      </c>
      <c r="E1585" s="4" t="s">
        <v>5241</v>
      </c>
      <c r="F1585" s="35"/>
      <c r="G1585" s="407"/>
      <c r="H1585" s="24"/>
    </row>
    <row r="1586" spans="2:8" ht="33">
      <c r="B1586" s="32" t="s">
        <v>3806</v>
      </c>
      <c r="C1586" s="33" t="s">
        <v>4191</v>
      </c>
      <c r="D1586" s="34" t="s">
        <v>5196</v>
      </c>
      <c r="E1586" s="4" t="s">
        <v>5241</v>
      </c>
      <c r="F1586" s="35"/>
      <c r="G1586" s="407"/>
      <c r="H1586" s="24"/>
    </row>
    <row r="1587" spans="2:8" ht="33">
      <c r="B1587" s="32" t="s">
        <v>3808</v>
      </c>
      <c r="C1587" s="33" t="s">
        <v>4192</v>
      </c>
      <c r="D1587" s="34" t="s">
        <v>4742</v>
      </c>
      <c r="E1587" s="4" t="s">
        <v>5241</v>
      </c>
      <c r="F1587" s="35"/>
      <c r="G1587" s="407"/>
      <c r="H1587" s="24"/>
    </row>
    <row r="1588" spans="2:8" ht="33">
      <c r="B1588" s="32" t="s">
        <v>1873</v>
      </c>
      <c r="C1588" s="33" t="s">
        <v>4193</v>
      </c>
      <c r="D1588" s="34" t="s">
        <v>4619</v>
      </c>
      <c r="E1588" s="4" t="s">
        <v>5241</v>
      </c>
      <c r="F1588" s="35"/>
      <c r="G1588" s="407"/>
      <c r="H1588" s="24"/>
    </row>
    <row r="1589" spans="2:8" ht="17.25" thickBot="1">
      <c r="B1589" s="32" t="s">
        <v>3743</v>
      </c>
      <c r="C1589" s="33" t="s">
        <v>4194</v>
      </c>
      <c r="D1589" s="34" t="s">
        <v>5244</v>
      </c>
      <c r="E1589" s="4" t="s">
        <v>5241</v>
      </c>
      <c r="F1589" s="35"/>
      <c r="G1589" s="408"/>
      <c r="H1589" s="24"/>
    </row>
    <row r="1590" spans="2:8" ht="20.100000000000001" customHeight="1" thickBot="1">
      <c r="B1590" s="400" t="s">
        <v>5286</v>
      </c>
      <c r="C1590" s="401"/>
      <c r="D1590" s="402"/>
      <c r="E1590" s="403"/>
      <c r="F1590" s="403"/>
      <c r="G1590" s="404"/>
      <c r="H1590" s="24"/>
    </row>
    <row r="1591" spans="2:8">
      <c r="B1591" s="25" t="s">
        <v>3744</v>
      </c>
      <c r="C1591" s="26" t="s">
        <v>4195</v>
      </c>
      <c r="D1591" s="354" t="s">
        <v>5244</v>
      </c>
      <c r="E1591" s="30" t="s">
        <v>5238</v>
      </c>
      <c r="F1591" s="29"/>
      <c r="G1591" s="406" t="s">
        <v>5327</v>
      </c>
      <c r="H1591" s="24"/>
    </row>
    <row r="1592" spans="2:8" ht="30" customHeight="1">
      <c r="B1592" s="32" t="s">
        <v>1877</v>
      </c>
      <c r="C1592" s="33" t="s">
        <v>4196</v>
      </c>
      <c r="D1592" s="34" t="s">
        <v>4619</v>
      </c>
      <c r="E1592" s="4" t="s">
        <v>5238</v>
      </c>
      <c r="F1592" s="35"/>
      <c r="G1592" s="407"/>
      <c r="H1592" s="24"/>
    </row>
    <row r="1593" spans="2:8">
      <c r="B1593" s="32" t="s">
        <v>1879</v>
      </c>
      <c r="C1593" s="33" t="s">
        <v>4197</v>
      </c>
      <c r="D1593" s="34" t="s">
        <v>5210</v>
      </c>
      <c r="E1593" s="4" t="s">
        <v>5238</v>
      </c>
      <c r="F1593" s="35"/>
      <c r="G1593" s="407"/>
      <c r="H1593" s="24"/>
    </row>
    <row r="1594" spans="2:8">
      <c r="B1594" s="32" t="s">
        <v>1881</v>
      </c>
      <c r="C1594" s="33" t="s">
        <v>4198</v>
      </c>
      <c r="D1594" s="34" t="s">
        <v>4619</v>
      </c>
      <c r="E1594" s="4" t="s">
        <v>5238</v>
      </c>
      <c r="F1594" s="35"/>
      <c r="G1594" s="407"/>
      <c r="H1594" s="24"/>
    </row>
    <row r="1595" spans="2:8" ht="33">
      <c r="B1595" s="32" t="s">
        <v>5311</v>
      </c>
      <c r="C1595" s="33" t="s">
        <v>4199</v>
      </c>
      <c r="D1595" s="34" t="s">
        <v>4719</v>
      </c>
      <c r="E1595" s="4" t="s">
        <v>5240</v>
      </c>
      <c r="F1595" s="35"/>
      <c r="G1595" s="407"/>
      <c r="H1595" s="24"/>
    </row>
    <row r="1596" spans="2:8">
      <c r="B1596" s="32" t="s">
        <v>3817</v>
      </c>
      <c r="C1596" s="33" t="s">
        <v>4200</v>
      </c>
      <c r="D1596" s="34" t="s">
        <v>4619</v>
      </c>
      <c r="E1596" s="4" t="s">
        <v>5238</v>
      </c>
      <c r="F1596" s="35"/>
      <c r="G1596" s="407"/>
      <c r="H1596" s="24"/>
    </row>
    <row r="1597" spans="2:8" ht="33">
      <c r="B1597" s="32" t="s">
        <v>5312</v>
      </c>
      <c r="C1597" s="33" t="s">
        <v>4201</v>
      </c>
      <c r="D1597" s="34" t="s">
        <v>4742</v>
      </c>
      <c r="E1597" s="4" t="s">
        <v>5238</v>
      </c>
      <c r="F1597" s="35"/>
      <c r="G1597" s="407"/>
      <c r="H1597" s="24"/>
    </row>
    <row r="1598" spans="2:8" ht="33">
      <c r="B1598" s="32" t="s">
        <v>3820</v>
      </c>
      <c r="C1598" s="33" t="s">
        <v>4202</v>
      </c>
      <c r="D1598" s="34" t="s">
        <v>4619</v>
      </c>
      <c r="E1598" s="4" t="s">
        <v>5238</v>
      </c>
      <c r="F1598" s="35"/>
      <c r="G1598" s="407"/>
      <c r="H1598" s="24"/>
    </row>
    <row r="1599" spans="2:8" ht="33">
      <c r="B1599" s="32" t="s">
        <v>3822</v>
      </c>
      <c r="C1599" s="33" t="s">
        <v>4203</v>
      </c>
      <c r="D1599" s="34" t="s">
        <v>5196</v>
      </c>
      <c r="E1599" s="4" t="s">
        <v>5238</v>
      </c>
      <c r="F1599" s="35"/>
      <c r="G1599" s="407"/>
      <c r="H1599" s="24"/>
    </row>
    <row r="1600" spans="2:8" ht="33">
      <c r="B1600" s="32" t="s">
        <v>3824</v>
      </c>
      <c r="C1600" s="33" t="s">
        <v>4204</v>
      </c>
      <c r="D1600" s="34" t="s">
        <v>4742</v>
      </c>
      <c r="E1600" s="4" t="s">
        <v>5238</v>
      </c>
      <c r="F1600" s="35"/>
      <c r="G1600" s="407"/>
      <c r="H1600" s="24"/>
    </row>
    <row r="1601" spans="2:8" ht="33">
      <c r="B1601" s="32" t="s">
        <v>1895</v>
      </c>
      <c r="C1601" s="33" t="s">
        <v>4205</v>
      </c>
      <c r="D1601" s="34" t="s">
        <v>4619</v>
      </c>
      <c r="E1601" s="4" t="s">
        <v>5238</v>
      </c>
      <c r="F1601" s="35"/>
      <c r="G1601" s="407"/>
      <c r="H1601" s="24"/>
    </row>
    <row r="1602" spans="2:8">
      <c r="B1602" s="32" t="s">
        <v>3745</v>
      </c>
      <c r="C1602" s="33" t="s">
        <v>4206</v>
      </c>
      <c r="D1602" s="34" t="s">
        <v>5244</v>
      </c>
      <c r="E1602" s="4" t="s">
        <v>5238</v>
      </c>
      <c r="F1602" s="35"/>
      <c r="G1602" s="407"/>
      <c r="H1602" s="24"/>
    </row>
    <row r="1603" spans="2:8" ht="33">
      <c r="B1603" s="32" t="s">
        <v>5313</v>
      </c>
      <c r="C1603" s="33" t="s">
        <v>4207</v>
      </c>
      <c r="D1603" s="34" t="s">
        <v>4719</v>
      </c>
      <c r="E1603" s="4" t="s">
        <v>5240</v>
      </c>
      <c r="F1603" s="35"/>
      <c r="G1603" s="407"/>
      <c r="H1603" s="24"/>
    </row>
    <row r="1604" spans="2:8">
      <c r="B1604" s="32" t="s">
        <v>3829</v>
      </c>
      <c r="C1604" s="33" t="s">
        <v>4208</v>
      </c>
      <c r="D1604" s="34" t="s">
        <v>4619</v>
      </c>
      <c r="E1604" s="4" t="s">
        <v>5238</v>
      </c>
      <c r="F1604" s="35"/>
      <c r="G1604" s="407"/>
      <c r="H1604" s="24"/>
    </row>
    <row r="1605" spans="2:8" ht="33">
      <c r="B1605" s="32" t="s">
        <v>5314</v>
      </c>
      <c r="C1605" s="33" t="s">
        <v>4209</v>
      </c>
      <c r="D1605" s="34" t="s">
        <v>4742</v>
      </c>
      <c r="E1605" s="4" t="s">
        <v>5238</v>
      </c>
      <c r="F1605" s="35"/>
      <c r="G1605" s="407"/>
      <c r="H1605" s="24"/>
    </row>
    <row r="1606" spans="2:8" ht="33">
      <c r="B1606" s="32" t="s">
        <v>3832</v>
      </c>
      <c r="C1606" s="33" t="s">
        <v>4210</v>
      </c>
      <c r="D1606" s="34" t="s">
        <v>4619</v>
      </c>
      <c r="E1606" s="4" t="s">
        <v>5238</v>
      </c>
      <c r="F1606" s="35"/>
      <c r="G1606" s="407"/>
      <c r="H1606" s="24"/>
    </row>
    <row r="1607" spans="2:8" ht="33">
      <c r="B1607" s="32" t="s">
        <v>3834</v>
      </c>
      <c r="C1607" s="33" t="s">
        <v>4211</v>
      </c>
      <c r="D1607" s="34" t="s">
        <v>5196</v>
      </c>
      <c r="E1607" s="4" t="s">
        <v>5238</v>
      </c>
      <c r="F1607" s="35"/>
      <c r="G1607" s="407"/>
      <c r="H1607" s="24"/>
    </row>
    <row r="1608" spans="2:8" ht="33">
      <c r="B1608" s="32" t="s">
        <v>3836</v>
      </c>
      <c r="C1608" s="33" t="s">
        <v>4212</v>
      </c>
      <c r="D1608" s="34" t="s">
        <v>4742</v>
      </c>
      <c r="E1608" s="4" t="s">
        <v>5238</v>
      </c>
      <c r="F1608" s="35"/>
      <c r="G1608" s="407"/>
      <c r="H1608" s="24"/>
    </row>
    <row r="1609" spans="2:8" ht="33">
      <c r="B1609" s="32" t="s">
        <v>1910</v>
      </c>
      <c r="C1609" s="33" t="s">
        <v>4213</v>
      </c>
      <c r="D1609" s="34" t="s">
        <v>4619</v>
      </c>
      <c r="E1609" s="4" t="s">
        <v>5238</v>
      </c>
      <c r="F1609" s="35"/>
      <c r="G1609" s="407"/>
      <c r="H1609" s="24"/>
    </row>
    <row r="1610" spans="2:8">
      <c r="B1610" s="32" t="s">
        <v>3746</v>
      </c>
      <c r="C1610" s="33" t="s">
        <v>4214</v>
      </c>
      <c r="D1610" s="34" t="s">
        <v>5244</v>
      </c>
      <c r="E1610" s="4" t="s">
        <v>5238</v>
      </c>
      <c r="F1610" s="35"/>
      <c r="G1610" s="407"/>
      <c r="H1610" s="24"/>
    </row>
    <row r="1611" spans="2:8" ht="33">
      <c r="B1611" s="32" t="s">
        <v>5315</v>
      </c>
      <c r="C1611" s="33" t="s">
        <v>4215</v>
      </c>
      <c r="D1611" s="34" t="s">
        <v>4719</v>
      </c>
      <c r="E1611" s="4" t="s">
        <v>5240</v>
      </c>
      <c r="F1611" s="35"/>
      <c r="G1611" s="407"/>
      <c r="H1611" s="24"/>
    </row>
    <row r="1612" spans="2:8">
      <c r="B1612" s="32" t="s">
        <v>3841</v>
      </c>
      <c r="C1612" s="33" t="s">
        <v>4216</v>
      </c>
      <c r="D1612" s="34" t="s">
        <v>4619</v>
      </c>
      <c r="E1612" s="4" t="s">
        <v>5238</v>
      </c>
      <c r="F1612" s="35"/>
      <c r="G1612" s="407"/>
      <c r="H1612" s="24"/>
    </row>
    <row r="1613" spans="2:8" ht="33">
      <c r="B1613" s="32" t="s">
        <v>5316</v>
      </c>
      <c r="C1613" s="33" t="s">
        <v>4217</v>
      </c>
      <c r="D1613" s="34" t="s">
        <v>4742</v>
      </c>
      <c r="E1613" s="4" t="s">
        <v>5238</v>
      </c>
      <c r="F1613" s="35"/>
      <c r="G1613" s="407"/>
      <c r="H1613" s="24"/>
    </row>
    <row r="1614" spans="2:8" ht="33">
      <c r="B1614" s="32" t="s">
        <v>3844</v>
      </c>
      <c r="C1614" s="33" t="s">
        <v>4218</v>
      </c>
      <c r="D1614" s="34" t="s">
        <v>4619</v>
      </c>
      <c r="E1614" s="4" t="s">
        <v>5238</v>
      </c>
      <c r="F1614" s="35"/>
      <c r="G1614" s="407"/>
      <c r="H1614" s="24"/>
    </row>
    <row r="1615" spans="2:8" ht="33">
      <c r="B1615" s="32" t="s">
        <v>3846</v>
      </c>
      <c r="C1615" s="33" t="s">
        <v>4219</v>
      </c>
      <c r="D1615" s="34" t="s">
        <v>5196</v>
      </c>
      <c r="E1615" s="4" t="s">
        <v>5238</v>
      </c>
      <c r="F1615" s="35"/>
      <c r="G1615" s="407"/>
      <c r="H1615" s="24"/>
    </row>
    <row r="1616" spans="2:8" ht="33">
      <c r="B1616" s="32" t="s">
        <v>3848</v>
      </c>
      <c r="C1616" s="33" t="s">
        <v>4220</v>
      </c>
      <c r="D1616" s="34" t="s">
        <v>4742</v>
      </c>
      <c r="E1616" s="4" t="s">
        <v>5238</v>
      </c>
      <c r="F1616" s="35"/>
      <c r="G1616" s="407"/>
      <c r="H1616" s="24"/>
    </row>
    <row r="1617" spans="2:8" ht="33">
      <c r="B1617" s="32" t="s">
        <v>1925</v>
      </c>
      <c r="C1617" s="33" t="s">
        <v>4221</v>
      </c>
      <c r="D1617" s="34" t="s">
        <v>4619</v>
      </c>
      <c r="E1617" s="4" t="s">
        <v>5238</v>
      </c>
      <c r="F1617" s="35"/>
      <c r="G1617" s="407"/>
      <c r="H1617" s="24"/>
    </row>
    <row r="1618" spans="2:8" ht="17.25" thickBot="1">
      <c r="B1618" s="32" t="s">
        <v>3747</v>
      </c>
      <c r="C1618" s="33" t="s">
        <v>4222</v>
      </c>
      <c r="D1618" s="34" t="s">
        <v>5244</v>
      </c>
      <c r="E1618" s="4" t="s">
        <v>5238</v>
      </c>
      <c r="F1618" s="35"/>
      <c r="G1618" s="408"/>
      <c r="H1618" s="24"/>
    </row>
    <row r="1619" spans="2:8" ht="20.100000000000001" customHeight="1" thickBot="1">
      <c r="B1619" s="400" t="s">
        <v>5289</v>
      </c>
      <c r="C1619" s="401"/>
      <c r="D1619" s="402"/>
      <c r="E1619" s="403"/>
      <c r="F1619" s="403"/>
      <c r="G1619" s="404"/>
      <c r="H1619" s="24"/>
    </row>
    <row r="1620" spans="2:8" ht="30" customHeight="1">
      <c r="B1620" s="25" t="s">
        <v>3748</v>
      </c>
      <c r="C1620" s="26" t="s">
        <v>4223</v>
      </c>
      <c r="D1620" s="354" t="s">
        <v>5244</v>
      </c>
      <c r="E1620" s="30" t="s">
        <v>5238</v>
      </c>
      <c r="F1620" s="29"/>
      <c r="G1620" s="406" t="s">
        <v>5328</v>
      </c>
      <c r="H1620" s="24"/>
    </row>
    <row r="1621" spans="2:8">
      <c r="B1621" s="32" t="s">
        <v>1929</v>
      </c>
      <c r="C1621" s="33" t="s">
        <v>4224</v>
      </c>
      <c r="D1621" s="34" t="s">
        <v>4619</v>
      </c>
      <c r="E1621" s="4" t="s">
        <v>5238</v>
      </c>
      <c r="F1621" s="35"/>
      <c r="G1621" s="407"/>
      <c r="H1621" s="24"/>
    </row>
    <row r="1622" spans="2:8">
      <c r="B1622" s="32" t="s">
        <v>1931</v>
      </c>
      <c r="C1622" s="33" t="s">
        <v>4225</v>
      </c>
      <c r="D1622" s="34" t="s">
        <v>5210</v>
      </c>
      <c r="E1622" s="4" t="s">
        <v>5238</v>
      </c>
      <c r="F1622" s="35"/>
      <c r="G1622" s="407"/>
      <c r="H1622" s="24"/>
    </row>
    <row r="1623" spans="2:8">
      <c r="B1623" s="32" t="s">
        <v>1933</v>
      </c>
      <c r="C1623" s="33" t="s">
        <v>4226</v>
      </c>
      <c r="D1623" s="34" t="s">
        <v>4619</v>
      </c>
      <c r="E1623" s="4" t="s">
        <v>5238</v>
      </c>
      <c r="F1623" s="35"/>
      <c r="G1623" s="407"/>
      <c r="H1623" s="24"/>
    </row>
    <row r="1624" spans="2:8" ht="33">
      <c r="B1624" s="32" t="s">
        <v>5318</v>
      </c>
      <c r="C1624" s="33" t="s">
        <v>4227</v>
      </c>
      <c r="D1624" s="34" t="s">
        <v>4719</v>
      </c>
      <c r="E1624" s="4" t="s">
        <v>5240</v>
      </c>
      <c r="F1624" s="35"/>
      <c r="G1624" s="407"/>
      <c r="H1624" s="24"/>
    </row>
    <row r="1625" spans="2:8">
      <c r="B1625" s="32" t="s">
        <v>3857</v>
      </c>
      <c r="C1625" s="33" t="s">
        <v>4228</v>
      </c>
      <c r="D1625" s="34" t="s">
        <v>4619</v>
      </c>
      <c r="E1625" s="4" t="s">
        <v>5238</v>
      </c>
      <c r="F1625" s="35"/>
      <c r="G1625" s="407"/>
      <c r="H1625" s="24"/>
    </row>
    <row r="1626" spans="2:8" ht="33">
      <c r="B1626" s="32" t="s">
        <v>5319</v>
      </c>
      <c r="C1626" s="33" t="s">
        <v>4229</v>
      </c>
      <c r="D1626" s="34" t="s">
        <v>4742</v>
      </c>
      <c r="E1626" s="4" t="s">
        <v>5238</v>
      </c>
      <c r="F1626" s="35"/>
      <c r="G1626" s="407"/>
      <c r="H1626" s="24"/>
    </row>
    <row r="1627" spans="2:8" ht="33">
      <c r="B1627" s="32" t="s">
        <v>3860</v>
      </c>
      <c r="C1627" s="33" t="s">
        <v>4230</v>
      </c>
      <c r="D1627" s="34" t="s">
        <v>4619</v>
      </c>
      <c r="E1627" s="4" t="s">
        <v>5238</v>
      </c>
      <c r="F1627" s="35"/>
      <c r="G1627" s="407"/>
      <c r="H1627" s="24"/>
    </row>
    <row r="1628" spans="2:8" ht="33">
      <c r="B1628" s="32" t="s">
        <v>3862</v>
      </c>
      <c r="C1628" s="33" t="s">
        <v>4231</v>
      </c>
      <c r="D1628" s="34" t="s">
        <v>5196</v>
      </c>
      <c r="E1628" s="4" t="s">
        <v>5238</v>
      </c>
      <c r="F1628" s="35"/>
      <c r="G1628" s="407"/>
      <c r="H1628" s="24"/>
    </row>
    <row r="1629" spans="2:8" ht="33">
      <c r="B1629" s="32" t="s">
        <v>3864</v>
      </c>
      <c r="C1629" s="33" t="s">
        <v>4232</v>
      </c>
      <c r="D1629" s="34" t="s">
        <v>4742</v>
      </c>
      <c r="E1629" s="4" t="s">
        <v>5238</v>
      </c>
      <c r="F1629" s="35"/>
      <c r="G1629" s="407"/>
      <c r="H1629" s="24"/>
    </row>
    <row r="1630" spans="2:8" ht="33">
      <c r="B1630" s="32" t="s">
        <v>1947</v>
      </c>
      <c r="C1630" s="33" t="s">
        <v>4233</v>
      </c>
      <c r="D1630" s="34" t="s">
        <v>4619</v>
      </c>
      <c r="E1630" s="4" t="s">
        <v>5238</v>
      </c>
      <c r="F1630" s="35"/>
      <c r="G1630" s="407"/>
      <c r="H1630" s="24"/>
    </row>
    <row r="1631" spans="2:8">
      <c r="B1631" s="32" t="s">
        <v>3749</v>
      </c>
      <c r="C1631" s="33" t="s">
        <v>4234</v>
      </c>
      <c r="D1631" s="34" t="s">
        <v>5244</v>
      </c>
      <c r="E1631" s="4" t="s">
        <v>5238</v>
      </c>
      <c r="F1631" s="35"/>
      <c r="G1631" s="407"/>
      <c r="H1631" s="24"/>
    </row>
    <row r="1632" spans="2:8" ht="33">
      <c r="B1632" s="32" t="s">
        <v>5320</v>
      </c>
      <c r="C1632" s="33" t="s">
        <v>4235</v>
      </c>
      <c r="D1632" s="34" t="s">
        <v>4719</v>
      </c>
      <c r="E1632" s="4" t="s">
        <v>5240</v>
      </c>
      <c r="F1632" s="35"/>
      <c r="G1632" s="407"/>
      <c r="H1632" s="24"/>
    </row>
    <row r="1633" spans="2:8">
      <c r="B1633" s="32" t="s">
        <v>3869</v>
      </c>
      <c r="C1633" s="33" t="s">
        <v>4236</v>
      </c>
      <c r="D1633" s="34" t="s">
        <v>4619</v>
      </c>
      <c r="E1633" s="4" t="s">
        <v>5238</v>
      </c>
      <c r="F1633" s="35"/>
      <c r="G1633" s="407"/>
      <c r="H1633" s="24"/>
    </row>
    <row r="1634" spans="2:8" ht="33">
      <c r="B1634" s="32" t="s">
        <v>5321</v>
      </c>
      <c r="C1634" s="33" t="s">
        <v>4237</v>
      </c>
      <c r="D1634" s="34" t="s">
        <v>4742</v>
      </c>
      <c r="E1634" s="4" t="s">
        <v>5238</v>
      </c>
      <c r="F1634" s="35"/>
      <c r="G1634" s="407"/>
      <c r="H1634" s="24"/>
    </row>
    <row r="1635" spans="2:8" ht="33">
      <c r="B1635" s="32" t="s">
        <v>3872</v>
      </c>
      <c r="C1635" s="33" t="s">
        <v>4238</v>
      </c>
      <c r="D1635" s="34" t="s">
        <v>4619</v>
      </c>
      <c r="E1635" s="4" t="s">
        <v>5238</v>
      </c>
      <c r="F1635" s="35"/>
      <c r="G1635" s="407"/>
      <c r="H1635" s="24"/>
    </row>
    <row r="1636" spans="2:8" ht="33">
      <c r="B1636" s="32" t="s">
        <v>3874</v>
      </c>
      <c r="C1636" s="33" t="s">
        <v>4239</v>
      </c>
      <c r="D1636" s="34" t="s">
        <v>5196</v>
      </c>
      <c r="E1636" s="4" t="s">
        <v>5238</v>
      </c>
      <c r="F1636" s="35"/>
      <c r="G1636" s="407"/>
      <c r="H1636" s="24"/>
    </row>
    <row r="1637" spans="2:8" ht="33">
      <c r="B1637" s="32" t="s">
        <v>3876</v>
      </c>
      <c r="C1637" s="33" t="s">
        <v>4240</v>
      </c>
      <c r="D1637" s="34" t="s">
        <v>4742</v>
      </c>
      <c r="E1637" s="4" t="s">
        <v>5238</v>
      </c>
      <c r="F1637" s="35"/>
      <c r="G1637" s="407"/>
      <c r="H1637" s="24"/>
    </row>
    <row r="1638" spans="2:8" ht="33">
      <c r="B1638" s="32" t="s">
        <v>1962</v>
      </c>
      <c r="C1638" s="33" t="s">
        <v>4241</v>
      </c>
      <c r="D1638" s="34" t="s">
        <v>4619</v>
      </c>
      <c r="E1638" s="4" t="s">
        <v>5238</v>
      </c>
      <c r="F1638" s="35"/>
      <c r="G1638" s="407"/>
      <c r="H1638" s="24"/>
    </row>
    <row r="1639" spans="2:8">
      <c r="B1639" s="32" t="s">
        <v>3750</v>
      </c>
      <c r="C1639" s="33" t="s">
        <v>4242</v>
      </c>
      <c r="D1639" s="34" t="s">
        <v>5244</v>
      </c>
      <c r="E1639" s="4" t="s">
        <v>5238</v>
      </c>
      <c r="F1639" s="35"/>
      <c r="G1639" s="407"/>
      <c r="H1639" s="24"/>
    </row>
    <row r="1640" spans="2:8" ht="33">
      <c r="B1640" s="32" t="s">
        <v>5322</v>
      </c>
      <c r="C1640" s="33" t="s">
        <v>4243</v>
      </c>
      <c r="D1640" s="34" t="s">
        <v>4719</v>
      </c>
      <c r="E1640" s="4" t="s">
        <v>5240</v>
      </c>
      <c r="F1640" s="35"/>
      <c r="G1640" s="407"/>
      <c r="H1640" s="24"/>
    </row>
    <row r="1641" spans="2:8">
      <c r="B1641" s="32" t="s">
        <v>3881</v>
      </c>
      <c r="C1641" s="33" t="s">
        <v>4244</v>
      </c>
      <c r="D1641" s="34" t="s">
        <v>4619</v>
      </c>
      <c r="E1641" s="4" t="s">
        <v>5238</v>
      </c>
      <c r="F1641" s="35"/>
      <c r="G1641" s="407"/>
      <c r="H1641" s="24"/>
    </row>
    <row r="1642" spans="2:8" ht="33">
      <c r="B1642" s="32" t="s">
        <v>5323</v>
      </c>
      <c r="C1642" s="33" t="s">
        <v>4245</v>
      </c>
      <c r="D1642" s="34" t="s">
        <v>4742</v>
      </c>
      <c r="E1642" s="4" t="s">
        <v>5238</v>
      </c>
      <c r="F1642" s="35"/>
      <c r="G1642" s="407"/>
      <c r="H1642" s="24"/>
    </row>
    <row r="1643" spans="2:8" ht="33">
      <c r="B1643" s="32" t="s">
        <v>3884</v>
      </c>
      <c r="C1643" s="33" t="s">
        <v>4246</v>
      </c>
      <c r="D1643" s="34" t="s">
        <v>4619</v>
      </c>
      <c r="E1643" s="4" t="s">
        <v>5238</v>
      </c>
      <c r="F1643" s="35"/>
      <c r="G1643" s="407"/>
      <c r="H1643" s="24"/>
    </row>
    <row r="1644" spans="2:8" ht="33">
      <c r="B1644" s="32" t="s">
        <v>3886</v>
      </c>
      <c r="C1644" s="33" t="s">
        <v>4247</v>
      </c>
      <c r="D1644" s="34" t="s">
        <v>5196</v>
      </c>
      <c r="E1644" s="4" t="s">
        <v>5238</v>
      </c>
      <c r="F1644" s="35"/>
      <c r="G1644" s="407"/>
      <c r="H1644" s="24"/>
    </row>
    <row r="1645" spans="2:8" ht="33">
      <c r="B1645" s="32" t="s">
        <v>3888</v>
      </c>
      <c r="C1645" s="33" t="s">
        <v>4248</v>
      </c>
      <c r="D1645" s="34" t="s">
        <v>4742</v>
      </c>
      <c r="E1645" s="4" t="s">
        <v>5238</v>
      </c>
      <c r="F1645" s="35"/>
      <c r="G1645" s="407"/>
      <c r="H1645" s="24"/>
    </row>
    <row r="1646" spans="2:8" ht="33">
      <c r="B1646" s="32" t="s">
        <v>1977</v>
      </c>
      <c r="C1646" s="33" t="s">
        <v>4249</v>
      </c>
      <c r="D1646" s="34" t="s">
        <v>4619</v>
      </c>
      <c r="E1646" s="4" t="s">
        <v>5238</v>
      </c>
      <c r="F1646" s="35"/>
      <c r="G1646" s="407"/>
      <c r="H1646" s="24"/>
    </row>
    <row r="1647" spans="2:8" ht="17.25" thickBot="1">
      <c r="B1647" s="32" t="s">
        <v>3751</v>
      </c>
      <c r="C1647" s="33" t="s">
        <v>4250</v>
      </c>
      <c r="D1647" s="34" t="s">
        <v>5244</v>
      </c>
      <c r="E1647" s="4" t="s">
        <v>5238</v>
      </c>
      <c r="F1647" s="35"/>
      <c r="G1647" s="408"/>
      <c r="H1647" s="24"/>
    </row>
    <row r="1648" spans="2:8" ht="20.100000000000001" customHeight="1" thickBot="1">
      <c r="B1648" s="400" t="s">
        <v>5291</v>
      </c>
      <c r="C1648" s="401"/>
      <c r="D1648" s="402"/>
      <c r="E1648" s="403"/>
      <c r="F1648" s="403"/>
      <c r="G1648" s="404"/>
      <c r="H1648" s="24"/>
    </row>
    <row r="1649" spans="2:8" ht="20.100000000000001" customHeight="1" thickBot="1">
      <c r="B1649" s="400" t="s">
        <v>5276</v>
      </c>
      <c r="C1649" s="401"/>
      <c r="D1649" s="402"/>
      <c r="E1649" s="403"/>
      <c r="F1649" s="403"/>
      <c r="G1649" s="404"/>
      <c r="H1649" s="24"/>
    </row>
    <row r="1650" spans="2:8">
      <c r="B1650" s="25" t="s">
        <v>1825</v>
      </c>
      <c r="C1650" s="26" t="s">
        <v>4251</v>
      </c>
      <c r="D1650" s="354" t="s">
        <v>4619</v>
      </c>
      <c r="E1650" s="30" t="s">
        <v>5241</v>
      </c>
      <c r="F1650" s="29"/>
      <c r="G1650" s="406" t="s">
        <v>5326</v>
      </c>
      <c r="H1650" s="24"/>
    </row>
    <row r="1651" spans="2:8">
      <c r="B1651" s="32" t="s">
        <v>1827</v>
      </c>
      <c r="C1651" s="33" t="s">
        <v>4252</v>
      </c>
      <c r="D1651" s="34" t="s">
        <v>5210</v>
      </c>
      <c r="E1651" s="4" t="s">
        <v>5241</v>
      </c>
      <c r="F1651" s="35"/>
      <c r="G1651" s="407"/>
      <c r="H1651" s="24"/>
    </row>
    <row r="1652" spans="2:8">
      <c r="B1652" s="32" t="s">
        <v>1829</v>
      </c>
      <c r="C1652" s="33" t="s">
        <v>4253</v>
      </c>
      <c r="D1652" s="34" t="s">
        <v>4619</v>
      </c>
      <c r="E1652" s="4" t="s">
        <v>5241</v>
      </c>
      <c r="F1652" s="35"/>
      <c r="G1652" s="407"/>
      <c r="H1652" s="24"/>
    </row>
    <row r="1653" spans="2:8" ht="33">
      <c r="B1653" s="32" t="s">
        <v>5304</v>
      </c>
      <c r="C1653" s="33" t="s">
        <v>4254</v>
      </c>
      <c r="D1653" s="34" t="s">
        <v>4719</v>
      </c>
      <c r="E1653" s="4" t="s">
        <v>5243</v>
      </c>
      <c r="F1653" s="35"/>
      <c r="G1653" s="407"/>
      <c r="H1653" s="24"/>
    </row>
    <row r="1654" spans="2:8">
      <c r="B1654" s="32" t="s">
        <v>3777</v>
      </c>
      <c r="C1654" s="33" t="s">
        <v>4255</v>
      </c>
      <c r="D1654" s="34" t="s">
        <v>4619</v>
      </c>
      <c r="E1654" s="4" t="s">
        <v>5241</v>
      </c>
      <c r="F1654" s="35"/>
      <c r="G1654" s="407"/>
      <c r="H1654" s="24"/>
    </row>
    <row r="1655" spans="2:8" ht="33">
      <c r="B1655" s="32" t="s">
        <v>5305</v>
      </c>
      <c r="C1655" s="33" t="s">
        <v>4256</v>
      </c>
      <c r="D1655" s="34" t="s">
        <v>4742</v>
      </c>
      <c r="E1655" s="4" t="s">
        <v>5241</v>
      </c>
      <c r="F1655" s="35"/>
      <c r="G1655" s="407"/>
      <c r="H1655" s="24"/>
    </row>
    <row r="1656" spans="2:8" ht="33">
      <c r="B1656" s="32" t="s">
        <v>3780</v>
      </c>
      <c r="C1656" s="33" t="s">
        <v>4257</v>
      </c>
      <c r="D1656" s="34" t="s">
        <v>4619</v>
      </c>
      <c r="E1656" s="4" t="s">
        <v>5241</v>
      </c>
      <c r="F1656" s="35"/>
      <c r="G1656" s="407"/>
      <c r="H1656" s="24"/>
    </row>
    <row r="1657" spans="2:8" ht="33">
      <c r="B1657" s="32" t="s">
        <v>3782</v>
      </c>
      <c r="C1657" s="33" t="s">
        <v>4258</v>
      </c>
      <c r="D1657" s="34" t="s">
        <v>5196</v>
      </c>
      <c r="E1657" s="4" t="s">
        <v>5241</v>
      </c>
      <c r="F1657" s="35"/>
      <c r="G1657" s="407"/>
      <c r="H1657" s="24"/>
    </row>
    <row r="1658" spans="2:8" ht="33">
      <c r="B1658" s="32" t="s">
        <v>3784</v>
      </c>
      <c r="C1658" s="33" t="s">
        <v>4259</v>
      </c>
      <c r="D1658" s="34" t="s">
        <v>4742</v>
      </c>
      <c r="E1658" s="4" t="s">
        <v>5241</v>
      </c>
      <c r="F1658" s="35"/>
      <c r="G1658" s="407"/>
      <c r="H1658" s="24"/>
    </row>
    <row r="1659" spans="2:8" ht="33">
      <c r="B1659" s="32" t="s">
        <v>1843</v>
      </c>
      <c r="C1659" s="33" t="s">
        <v>4260</v>
      </c>
      <c r="D1659" s="34" t="s">
        <v>4619</v>
      </c>
      <c r="E1659" s="4" t="s">
        <v>5241</v>
      </c>
      <c r="F1659" s="35"/>
      <c r="G1659" s="407"/>
      <c r="H1659" s="24"/>
    </row>
    <row r="1660" spans="2:8">
      <c r="B1660" s="32" t="s">
        <v>3741</v>
      </c>
      <c r="C1660" s="33" t="s">
        <v>4261</v>
      </c>
      <c r="D1660" s="34" t="s">
        <v>5244</v>
      </c>
      <c r="E1660" s="4" t="s">
        <v>5241</v>
      </c>
      <c r="F1660" s="35"/>
      <c r="G1660" s="407"/>
      <c r="H1660" s="24"/>
    </row>
    <row r="1661" spans="2:8" ht="33">
      <c r="B1661" s="32" t="s">
        <v>5306</v>
      </c>
      <c r="C1661" s="33" t="s">
        <v>4262</v>
      </c>
      <c r="D1661" s="34" t="s">
        <v>4719</v>
      </c>
      <c r="E1661" s="4" t="s">
        <v>5243</v>
      </c>
      <c r="F1661" s="35"/>
      <c r="G1661" s="407"/>
      <c r="H1661" s="24"/>
    </row>
    <row r="1662" spans="2:8">
      <c r="B1662" s="32" t="s">
        <v>3789</v>
      </c>
      <c r="C1662" s="33" t="s">
        <v>4263</v>
      </c>
      <c r="D1662" s="34" t="s">
        <v>4619</v>
      </c>
      <c r="E1662" s="4" t="s">
        <v>5241</v>
      </c>
      <c r="F1662" s="35"/>
      <c r="G1662" s="407"/>
      <c r="H1662" s="24"/>
    </row>
    <row r="1663" spans="2:8" ht="33">
      <c r="B1663" s="32" t="s">
        <v>5307</v>
      </c>
      <c r="C1663" s="33" t="s">
        <v>4264</v>
      </c>
      <c r="D1663" s="34" t="s">
        <v>4742</v>
      </c>
      <c r="E1663" s="4" t="s">
        <v>5241</v>
      </c>
      <c r="F1663" s="35"/>
      <c r="G1663" s="407"/>
      <c r="H1663" s="24"/>
    </row>
    <row r="1664" spans="2:8" ht="33">
      <c r="B1664" s="32" t="s">
        <v>3792</v>
      </c>
      <c r="C1664" s="33" t="s">
        <v>4265</v>
      </c>
      <c r="D1664" s="34" t="s">
        <v>4619</v>
      </c>
      <c r="E1664" s="4" t="s">
        <v>5241</v>
      </c>
      <c r="F1664" s="35"/>
      <c r="G1664" s="407"/>
      <c r="H1664" s="24"/>
    </row>
    <row r="1665" spans="2:8" ht="33">
      <c r="B1665" s="32" t="s">
        <v>3794</v>
      </c>
      <c r="C1665" s="33" t="s">
        <v>4266</v>
      </c>
      <c r="D1665" s="34" t="s">
        <v>5196</v>
      </c>
      <c r="E1665" s="4" t="s">
        <v>5241</v>
      </c>
      <c r="F1665" s="35"/>
      <c r="G1665" s="407"/>
      <c r="H1665" s="24"/>
    </row>
    <row r="1666" spans="2:8" ht="33">
      <c r="B1666" s="32" t="s">
        <v>3796</v>
      </c>
      <c r="C1666" s="33" t="s">
        <v>4267</v>
      </c>
      <c r="D1666" s="34" t="s">
        <v>4742</v>
      </c>
      <c r="E1666" s="4" t="s">
        <v>5241</v>
      </c>
      <c r="F1666" s="35"/>
      <c r="G1666" s="407"/>
      <c r="H1666" s="24"/>
    </row>
    <row r="1667" spans="2:8" ht="33">
      <c r="B1667" s="32" t="s">
        <v>1858</v>
      </c>
      <c r="C1667" s="33" t="s">
        <v>4268</v>
      </c>
      <c r="D1667" s="34" t="s">
        <v>4619</v>
      </c>
      <c r="E1667" s="4" t="s">
        <v>5241</v>
      </c>
      <c r="F1667" s="35"/>
      <c r="G1667" s="407"/>
      <c r="H1667" s="24"/>
    </row>
    <row r="1668" spans="2:8">
      <c r="B1668" s="32" t="s">
        <v>3742</v>
      </c>
      <c r="C1668" s="33" t="s">
        <v>4269</v>
      </c>
      <c r="D1668" s="34" t="s">
        <v>5244</v>
      </c>
      <c r="E1668" s="4" t="s">
        <v>5241</v>
      </c>
      <c r="F1668" s="35"/>
      <c r="G1668" s="407"/>
      <c r="H1668" s="24"/>
    </row>
    <row r="1669" spans="2:8" ht="33">
      <c r="B1669" s="32" t="s">
        <v>5308</v>
      </c>
      <c r="C1669" s="33" t="s">
        <v>4270</v>
      </c>
      <c r="D1669" s="34" t="s">
        <v>4719</v>
      </c>
      <c r="E1669" s="4" t="s">
        <v>5243</v>
      </c>
      <c r="F1669" s="35"/>
      <c r="G1669" s="407"/>
      <c r="H1669" s="24"/>
    </row>
    <row r="1670" spans="2:8">
      <c r="B1670" s="32" t="s">
        <v>3801</v>
      </c>
      <c r="C1670" s="33" t="s">
        <v>4271</v>
      </c>
      <c r="D1670" s="34" t="s">
        <v>4619</v>
      </c>
      <c r="E1670" s="4" t="s">
        <v>5241</v>
      </c>
      <c r="F1670" s="35"/>
      <c r="G1670" s="407"/>
      <c r="H1670" s="24"/>
    </row>
    <row r="1671" spans="2:8" ht="33">
      <c r="B1671" s="32" t="s">
        <v>5309</v>
      </c>
      <c r="C1671" s="33" t="s">
        <v>4272</v>
      </c>
      <c r="D1671" s="34" t="s">
        <v>4742</v>
      </c>
      <c r="E1671" s="4" t="s">
        <v>5241</v>
      </c>
      <c r="F1671" s="35"/>
      <c r="G1671" s="407"/>
      <c r="H1671" s="24"/>
    </row>
    <row r="1672" spans="2:8" ht="33">
      <c r="B1672" s="32" t="s">
        <v>3804</v>
      </c>
      <c r="C1672" s="33" t="s">
        <v>4273</v>
      </c>
      <c r="D1672" s="34" t="s">
        <v>4619</v>
      </c>
      <c r="E1672" s="4" t="s">
        <v>5241</v>
      </c>
      <c r="F1672" s="35"/>
      <c r="G1672" s="407"/>
      <c r="H1672" s="24"/>
    </row>
    <row r="1673" spans="2:8" ht="33">
      <c r="B1673" s="32" t="s">
        <v>3806</v>
      </c>
      <c r="C1673" s="33" t="s">
        <v>4274</v>
      </c>
      <c r="D1673" s="34" t="s">
        <v>5196</v>
      </c>
      <c r="E1673" s="4" t="s">
        <v>5241</v>
      </c>
      <c r="F1673" s="35"/>
      <c r="G1673" s="407"/>
      <c r="H1673" s="24"/>
    </row>
    <row r="1674" spans="2:8" ht="33">
      <c r="B1674" s="32" t="s">
        <v>3808</v>
      </c>
      <c r="C1674" s="33" t="s">
        <v>4275</v>
      </c>
      <c r="D1674" s="34" t="s">
        <v>4742</v>
      </c>
      <c r="E1674" s="4" t="s">
        <v>5241</v>
      </c>
      <c r="F1674" s="35"/>
      <c r="G1674" s="407"/>
      <c r="H1674" s="24"/>
    </row>
    <row r="1675" spans="2:8" ht="33">
      <c r="B1675" s="32" t="s">
        <v>1873</v>
      </c>
      <c r="C1675" s="33" t="s">
        <v>4276</v>
      </c>
      <c r="D1675" s="34" t="s">
        <v>4619</v>
      </c>
      <c r="E1675" s="4" t="s">
        <v>5241</v>
      </c>
      <c r="F1675" s="35"/>
      <c r="G1675" s="407"/>
      <c r="H1675" s="24"/>
    </row>
    <row r="1676" spans="2:8" ht="17.25" thickBot="1">
      <c r="B1676" s="32" t="s">
        <v>3743</v>
      </c>
      <c r="C1676" s="33" t="s">
        <v>4277</v>
      </c>
      <c r="D1676" s="34" t="s">
        <v>5244</v>
      </c>
      <c r="E1676" s="4" t="s">
        <v>5241</v>
      </c>
      <c r="F1676" s="35"/>
      <c r="G1676" s="408"/>
      <c r="H1676" s="24"/>
    </row>
    <row r="1677" spans="2:8" ht="20.100000000000001" customHeight="1" thickBot="1">
      <c r="B1677" s="400" t="s">
        <v>5286</v>
      </c>
      <c r="C1677" s="401"/>
      <c r="D1677" s="402"/>
      <c r="E1677" s="403"/>
      <c r="F1677" s="403"/>
      <c r="G1677" s="404"/>
      <c r="H1677" s="24"/>
    </row>
    <row r="1678" spans="2:8">
      <c r="B1678" s="25" t="s">
        <v>3744</v>
      </c>
      <c r="C1678" s="26" t="s">
        <v>4278</v>
      </c>
      <c r="D1678" s="354" t="s">
        <v>5244</v>
      </c>
      <c r="E1678" s="30" t="s">
        <v>5238</v>
      </c>
      <c r="F1678" s="29"/>
      <c r="G1678" s="406" t="s">
        <v>5327</v>
      </c>
      <c r="H1678" s="24"/>
    </row>
    <row r="1679" spans="2:8">
      <c r="B1679" s="32" t="s">
        <v>1877</v>
      </c>
      <c r="C1679" s="33" t="s">
        <v>4279</v>
      </c>
      <c r="D1679" s="34" t="s">
        <v>4619</v>
      </c>
      <c r="E1679" s="4" t="s">
        <v>5238</v>
      </c>
      <c r="F1679" s="35"/>
      <c r="G1679" s="407"/>
      <c r="H1679" s="24"/>
    </row>
    <row r="1680" spans="2:8">
      <c r="B1680" s="32" t="s">
        <v>1879</v>
      </c>
      <c r="C1680" s="33" t="s">
        <v>4280</v>
      </c>
      <c r="D1680" s="34" t="s">
        <v>5210</v>
      </c>
      <c r="E1680" s="4" t="s">
        <v>5238</v>
      </c>
      <c r="F1680" s="35"/>
      <c r="G1680" s="407"/>
      <c r="H1680" s="24"/>
    </row>
    <row r="1681" spans="2:8">
      <c r="B1681" s="32" t="s">
        <v>1881</v>
      </c>
      <c r="C1681" s="33" t="s">
        <v>4281</v>
      </c>
      <c r="D1681" s="34" t="s">
        <v>4619</v>
      </c>
      <c r="E1681" s="4" t="s">
        <v>5238</v>
      </c>
      <c r="F1681" s="35"/>
      <c r="G1681" s="407"/>
      <c r="H1681" s="24"/>
    </row>
    <row r="1682" spans="2:8" ht="33">
      <c r="B1682" s="32" t="s">
        <v>5311</v>
      </c>
      <c r="C1682" s="33" t="s">
        <v>4282</v>
      </c>
      <c r="D1682" s="34" t="s">
        <v>4719</v>
      </c>
      <c r="E1682" s="4" t="s">
        <v>5240</v>
      </c>
      <c r="F1682" s="35"/>
      <c r="G1682" s="407"/>
      <c r="H1682" s="24"/>
    </row>
    <row r="1683" spans="2:8">
      <c r="B1683" s="32" t="s">
        <v>3817</v>
      </c>
      <c r="C1683" s="33" t="s">
        <v>4283</v>
      </c>
      <c r="D1683" s="34" t="s">
        <v>4619</v>
      </c>
      <c r="E1683" s="4" t="s">
        <v>5238</v>
      </c>
      <c r="F1683" s="35"/>
      <c r="G1683" s="407"/>
      <c r="H1683" s="24"/>
    </row>
    <row r="1684" spans="2:8" ht="33">
      <c r="B1684" s="32" t="s">
        <v>5312</v>
      </c>
      <c r="C1684" s="33" t="s">
        <v>4284</v>
      </c>
      <c r="D1684" s="34" t="s">
        <v>4742</v>
      </c>
      <c r="E1684" s="4" t="s">
        <v>5238</v>
      </c>
      <c r="F1684" s="35"/>
      <c r="G1684" s="407"/>
      <c r="H1684" s="24"/>
    </row>
    <row r="1685" spans="2:8" ht="33">
      <c r="B1685" s="32" t="s">
        <v>3820</v>
      </c>
      <c r="C1685" s="33" t="s">
        <v>4285</v>
      </c>
      <c r="D1685" s="34" t="s">
        <v>4619</v>
      </c>
      <c r="E1685" s="4" t="s">
        <v>5238</v>
      </c>
      <c r="F1685" s="35"/>
      <c r="G1685" s="407"/>
      <c r="H1685" s="24"/>
    </row>
    <row r="1686" spans="2:8" ht="33">
      <c r="B1686" s="32" t="s">
        <v>3822</v>
      </c>
      <c r="C1686" s="33" t="s">
        <v>4286</v>
      </c>
      <c r="D1686" s="34" t="s">
        <v>5196</v>
      </c>
      <c r="E1686" s="4" t="s">
        <v>5238</v>
      </c>
      <c r="F1686" s="35"/>
      <c r="G1686" s="407"/>
      <c r="H1686" s="24"/>
    </row>
    <row r="1687" spans="2:8" ht="33">
      <c r="B1687" s="32" t="s">
        <v>3824</v>
      </c>
      <c r="C1687" s="33" t="s">
        <v>4287</v>
      </c>
      <c r="D1687" s="34" t="s">
        <v>4742</v>
      </c>
      <c r="E1687" s="4" t="s">
        <v>5238</v>
      </c>
      <c r="F1687" s="35"/>
      <c r="G1687" s="407"/>
      <c r="H1687" s="24"/>
    </row>
    <row r="1688" spans="2:8" ht="33">
      <c r="B1688" s="32" t="s">
        <v>1895</v>
      </c>
      <c r="C1688" s="33" t="s">
        <v>4288</v>
      </c>
      <c r="D1688" s="34" t="s">
        <v>4619</v>
      </c>
      <c r="E1688" s="4" t="s">
        <v>5238</v>
      </c>
      <c r="F1688" s="35"/>
      <c r="G1688" s="407"/>
      <c r="H1688" s="24"/>
    </row>
    <row r="1689" spans="2:8">
      <c r="B1689" s="32" t="s">
        <v>3745</v>
      </c>
      <c r="C1689" s="33" t="s">
        <v>4289</v>
      </c>
      <c r="D1689" s="34" t="s">
        <v>5244</v>
      </c>
      <c r="E1689" s="4" t="s">
        <v>5238</v>
      </c>
      <c r="F1689" s="35"/>
      <c r="G1689" s="407"/>
      <c r="H1689" s="24"/>
    </row>
    <row r="1690" spans="2:8" ht="33">
      <c r="B1690" s="32" t="s">
        <v>5313</v>
      </c>
      <c r="C1690" s="33" t="s">
        <v>4290</v>
      </c>
      <c r="D1690" s="34" t="s">
        <v>4719</v>
      </c>
      <c r="E1690" s="4" t="s">
        <v>5240</v>
      </c>
      <c r="F1690" s="35"/>
      <c r="G1690" s="407"/>
      <c r="H1690" s="24"/>
    </row>
    <row r="1691" spans="2:8">
      <c r="B1691" s="32" t="s">
        <v>3829</v>
      </c>
      <c r="C1691" s="33" t="s">
        <v>4291</v>
      </c>
      <c r="D1691" s="34" t="s">
        <v>4619</v>
      </c>
      <c r="E1691" s="4" t="s">
        <v>5238</v>
      </c>
      <c r="F1691" s="35"/>
      <c r="G1691" s="407"/>
      <c r="H1691" s="24"/>
    </row>
    <row r="1692" spans="2:8" ht="33">
      <c r="B1692" s="32" t="s">
        <v>5314</v>
      </c>
      <c r="C1692" s="33" t="s">
        <v>4292</v>
      </c>
      <c r="D1692" s="34" t="s">
        <v>4742</v>
      </c>
      <c r="E1692" s="4" t="s">
        <v>5238</v>
      </c>
      <c r="F1692" s="35"/>
      <c r="G1692" s="407"/>
      <c r="H1692" s="24"/>
    </row>
    <row r="1693" spans="2:8" ht="33">
      <c r="B1693" s="32" t="s">
        <v>3832</v>
      </c>
      <c r="C1693" s="33" t="s">
        <v>4293</v>
      </c>
      <c r="D1693" s="34" t="s">
        <v>4619</v>
      </c>
      <c r="E1693" s="4" t="s">
        <v>5238</v>
      </c>
      <c r="F1693" s="35"/>
      <c r="G1693" s="407"/>
      <c r="H1693" s="24"/>
    </row>
    <row r="1694" spans="2:8" ht="33">
      <c r="B1694" s="32" t="s">
        <v>3834</v>
      </c>
      <c r="C1694" s="33" t="s">
        <v>4294</v>
      </c>
      <c r="D1694" s="34" t="s">
        <v>5196</v>
      </c>
      <c r="E1694" s="4" t="s">
        <v>5238</v>
      </c>
      <c r="F1694" s="35"/>
      <c r="G1694" s="407"/>
      <c r="H1694" s="24"/>
    </row>
    <row r="1695" spans="2:8" ht="33">
      <c r="B1695" s="32" t="s">
        <v>3836</v>
      </c>
      <c r="C1695" s="33" t="s">
        <v>4295</v>
      </c>
      <c r="D1695" s="34" t="s">
        <v>4742</v>
      </c>
      <c r="E1695" s="4" t="s">
        <v>5238</v>
      </c>
      <c r="F1695" s="35"/>
      <c r="G1695" s="407"/>
      <c r="H1695" s="24"/>
    </row>
    <row r="1696" spans="2:8" ht="33">
      <c r="B1696" s="32" t="s">
        <v>1910</v>
      </c>
      <c r="C1696" s="33" t="s">
        <v>4296</v>
      </c>
      <c r="D1696" s="34" t="s">
        <v>4619</v>
      </c>
      <c r="E1696" s="4" t="s">
        <v>5238</v>
      </c>
      <c r="F1696" s="35"/>
      <c r="G1696" s="407"/>
      <c r="H1696" s="24"/>
    </row>
    <row r="1697" spans="2:8">
      <c r="B1697" s="32" t="s">
        <v>3746</v>
      </c>
      <c r="C1697" s="33" t="s">
        <v>4297</v>
      </c>
      <c r="D1697" s="34" t="s">
        <v>5244</v>
      </c>
      <c r="E1697" s="4" t="s">
        <v>5238</v>
      </c>
      <c r="F1697" s="35"/>
      <c r="G1697" s="407"/>
      <c r="H1697" s="24"/>
    </row>
    <row r="1698" spans="2:8" ht="33">
      <c r="B1698" s="32" t="s">
        <v>5315</v>
      </c>
      <c r="C1698" s="33" t="s">
        <v>4298</v>
      </c>
      <c r="D1698" s="34" t="s">
        <v>4719</v>
      </c>
      <c r="E1698" s="4" t="s">
        <v>5240</v>
      </c>
      <c r="F1698" s="35"/>
      <c r="G1698" s="407"/>
      <c r="H1698" s="24"/>
    </row>
    <row r="1699" spans="2:8">
      <c r="B1699" s="32" t="s">
        <v>3841</v>
      </c>
      <c r="C1699" s="33" t="s">
        <v>4299</v>
      </c>
      <c r="D1699" s="34" t="s">
        <v>4619</v>
      </c>
      <c r="E1699" s="4" t="s">
        <v>5238</v>
      </c>
      <c r="F1699" s="35"/>
      <c r="G1699" s="407"/>
      <c r="H1699" s="24"/>
    </row>
    <row r="1700" spans="2:8" ht="33">
      <c r="B1700" s="32" t="s">
        <v>5316</v>
      </c>
      <c r="C1700" s="33" t="s">
        <v>4300</v>
      </c>
      <c r="D1700" s="34" t="s">
        <v>4742</v>
      </c>
      <c r="E1700" s="4" t="s">
        <v>5238</v>
      </c>
      <c r="F1700" s="35"/>
      <c r="G1700" s="407"/>
      <c r="H1700" s="24"/>
    </row>
    <row r="1701" spans="2:8" ht="33">
      <c r="B1701" s="32" t="s">
        <v>3844</v>
      </c>
      <c r="C1701" s="33" t="s">
        <v>4301</v>
      </c>
      <c r="D1701" s="34" t="s">
        <v>4619</v>
      </c>
      <c r="E1701" s="4" t="s">
        <v>5238</v>
      </c>
      <c r="F1701" s="35"/>
      <c r="G1701" s="407"/>
      <c r="H1701" s="24"/>
    </row>
    <row r="1702" spans="2:8" ht="33">
      <c r="B1702" s="32" t="s">
        <v>3846</v>
      </c>
      <c r="C1702" s="33" t="s">
        <v>4302</v>
      </c>
      <c r="D1702" s="34" t="s">
        <v>5196</v>
      </c>
      <c r="E1702" s="4" t="s">
        <v>5238</v>
      </c>
      <c r="F1702" s="35"/>
      <c r="G1702" s="407"/>
      <c r="H1702" s="24"/>
    </row>
    <row r="1703" spans="2:8" ht="33">
      <c r="B1703" s="32" t="s">
        <v>3848</v>
      </c>
      <c r="C1703" s="33" t="s">
        <v>4303</v>
      </c>
      <c r="D1703" s="34" t="s">
        <v>4742</v>
      </c>
      <c r="E1703" s="4" t="s">
        <v>5238</v>
      </c>
      <c r="F1703" s="35"/>
      <c r="G1703" s="407"/>
      <c r="H1703" s="24"/>
    </row>
    <row r="1704" spans="2:8" ht="33">
      <c r="B1704" s="32" t="s">
        <v>1925</v>
      </c>
      <c r="C1704" s="33" t="s">
        <v>4304</v>
      </c>
      <c r="D1704" s="34" t="s">
        <v>4619</v>
      </c>
      <c r="E1704" s="4" t="s">
        <v>5238</v>
      </c>
      <c r="F1704" s="35"/>
      <c r="G1704" s="407"/>
      <c r="H1704" s="24"/>
    </row>
    <row r="1705" spans="2:8" ht="17.25" thickBot="1">
      <c r="B1705" s="32" t="s">
        <v>3747</v>
      </c>
      <c r="C1705" s="33" t="s">
        <v>4305</v>
      </c>
      <c r="D1705" s="34" t="s">
        <v>5244</v>
      </c>
      <c r="E1705" s="4" t="s">
        <v>5238</v>
      </c>
      <c r="F1705" s="35"/>
      <c r="G1705" s="408"/>
      <c r="H1705" s="24"/>
    </row>
    <row r="1706" spans="2:8" ht="20.100000000000001" customHeight="1" thickBot="1">
      <c r="B1706" s="400" t="s">
        <v>5289</v>
      </c>
      <c r="C1706" s="401"/>
      <c r="D1706" s="402"/>
      <c r="E1706" s="403"/>
      <c r="F1706" s="403"/>
      <c r="G1706" s="404"/>
      <c r="H1706" s="24"/>
    </row>
    <row r="1707" spans="2:8">
      <c r="B1707" s="25" t="s">
        <v>3748</v>
      </c>
      <c r="C1707" s="26" t="s">
        <v>4306</v>
      </c>
      <c r="D1707" s="354" t="s">
        <v>5244</v>
      </c>
      <c r="E1707" s="30" t="s">
        <v>5238</v>
      </c>
      <c r="F1707" s="29"/>
      <c r="G1707" s="406" t="s">
        <v>5328</v>
      </c>
      <c r="H1707" s="24"/>
    </row>
    <row r="1708" spans="2:8">
      <c r="B1708" s="32" t="s">
        <v>1929</v>
      </c>
      <c r="C1708" s="33" t="s">
        <v>4307</v>
      </c>
      <c r="D1708" s="34" t="s">
        <v>4619</v>
      </c>
      <c r="E1708" s="4" t="s">
        <v>5238</v>
      </c>
      <c r="F1708" s="35"/>
      <c r="G1708" s="407"/>
      <c r="H1708" s="24"/>
    </row>
    <row r="1709" spans="2:8">
      <c r="B1709" s="32" t="s">
        <v>1931</v>
      </c>
      <c r="C1709" s="33" t="s">
        <v>4308</v>
      </c>
      <c r="D1709" s="34" t="s">
        <v>5210</v>
      </c>
      <c r="E1709" s="4" t="s">
        <v>5238</v>
      </c>
      <c r="F1709" s="35"/>
      <c r="G1709" s="407"/>
      <c r="H1709" s="24"/>
    </row>
    <row r="1710" spans="2:8">
      <c r="B1710" s="32" t="s">
        <v>1933</v>
      </c>
      <c r="C1710" s="33" t="s">
        <v>4309</v>
      </c>
      <c r="D1710" s="34" t="s">
        <v>4619</v>
      </c>
      <c r="E1710" s="4" t="s">
        <v>5238</v>
      </c>
      <c r="F1710" s="35"/>
      <c r="G1710" s="407"/>
      <c r="H1710" s="24"/>
    </row>
    <row r="1711" spans="2:8" ht="33">
      <c r="B1711" s="32" t="s">
        <v>5318</v>
      </c>
      <c r="C1711" s="33" t="s">
        <v>4310</v>
      </c>
      <c r="D1711" s="34" t="s">
        <v>4719</v>
      </c>
      <c r="E1711" s="4" t="s">
        <v>5240</v>
      </c>
      <c r="F1711" s="35"/>
      <c r="G1711" s="407"/>
      <c r="H1711" s="24"/>
    </row>
    <row r="1712" spans="2:8">
      <c r="B1712" s="32" t="s">
        <v>3857</v>
      </c>
      <c r="C1712" s="33" t="s">
        <v>4311</v>
      </c>
      <c r="D1712" s="34" t="s">
        <v>4619</v>
      </c>
      <c r="E1712" s="4" t="s">
        <v>5238</v>
      </c>
      <c r="F1712" s="35"/>
      <c r="G1712" s="407"/>
      <c r="H1712" s="24"/>
    </row>
    <row r="1713" spans="2:8" ht="33">
      <c r="B1713" s="32" t="s">
        <v>5319</v>
      </c>
      <c r="C1713" s="33" t="s">
        <v>4312</v>
      </c>
      <c r="D1713" s="34" t="s">
        <v>4742</v>
      </c>
      <c r="E1713" s="4" t="s">
        <v>5238</v>
      </c>
      <c r="F1713" s="35"/>
      <c r="G1713" s="407"/>
      <c r="H1713" s="24"/>
    </row>
    <row r="1714" spans="2:8" ht="33">
      <c r="B1714" s="32" t="s">
        <v>3860</v>
      </c>
      <c r="C1714" s="33" t="s">
        <v>4313</v>
      </c>
      <c r="D1714" s="34" t="s">
        <v>4619</v>
      </c>
      <c r="E1714" s="4" t="s">
        <v>5238</v>
      </c>
      <c r="F1714" s="35"/>
      <c r="G1714" s="407"/>
      <c r="H1714" s="24"/>
    </row>
    <row r="1715" spans="2:8" ht="33">
      <c r="B1715" s="32" t="s">
        <v>3862</v>
      </c>
      <c r="C1715" s="33" t="s">
        <v>4314</v>
      </c>
      <c r="D1715" s="34" t="s">
        <v>5196</v>
      </c>
      <c r="E1715" s="4" t="s">
        <v>5238</v>
      </c>
      <c r="F1715" s="35"/>
      <c r="G1715" s="407"/>
      <c r="H1715" s="24"/>
    </row>
    <row r="1716" spans="2:8" ht="33">
      <c r="B1716" s="32" t="s">
        <v>3864</v>
      </c>
      <c r="C1716" s="33" t="s">
        <v>4315</v>
      </c>
      <c r="D1716" s="34" t="s">
        <v>4742</v>
      </c>
      <c r="E1716" s="4" t="s">
        <v>5238</v>
      </c>
      <c r="F1716" s="35"/>
      <c r="G1716" s="407"/>
      <c r="H1716" s="24"/>
    </row>
    <row r="1717" spans="2:8" ht="33">
      <c r="B1717" s="32" t="s">
        <v>1947</v>
      </c>
      <c r="C1717" s="33" t="s">
        <v>4316</v>
      </c>
      <c r="D1717" s="34" t="s">
        <v>4619</v>
      </c>
      <c r="E1717" s="4" t="s">
        <v>5238</v>
      </c>
      <c r="F1717" s="35"/>
      <c r="G1717" s="407"/>
      <c r="H1717" s="24"/>
    </row>
    <row r="1718" spans="2:8">
      <c r="B1718" s="32" t="s">
        <v>3749</v>
      </c>
      <c r="C1718" s="33" t="s">
        <v>4317</v>
      </c>
      <c r="D1718" s="34" t="s">
        <v>5244</v>
      </c>
      <c r="E1718" s="4" t="s">
        <v>5238</v>
      </c>
      <c r="F1718" s="35"/>
      <c r="G1718" s="407"/>
      <c r="H1718" s="24"/>
    </row>
    <row r="1719" spans="2:8" ht="33">
      <c r="B1719" s="32" t="s">
        <v>5320</v>
      </c>
      <c r="C1719" s="33" t="s">
        <v>4318</v>
      </c>
      <c r="D1719" s="34" t="s">
        <v>4719</v>
      </c>
      <c r="E1719" s="4" t="s">
        <v>5240</v>
      </c>
      <c r="F1719" s="35"/>
      <c r="G1719" s="407"/>
      <c r="H1719" s="24"/>
    </row>
    <row r="1720" spans="2:8">
      <c r="B1720" s="32" t="s">
        <v>3869</v>
      </c>
      <c r="C1720" s="33" t="s">
        <v>4319</v>
      </c>
      <c r="D1720" s="34" t="s">
        <v>4619</v>
      </c>
      <c r="E1720" s="4" t="s">
        <v>5238</v>
      </c>
      <c r="F1720" s="35"/>
      <c r="G1720" s="407"/>
      <c r="H1720" s="24"/>
    </row>
    <row r="1721" spans="2:8" ht="33">
      <c r="B1721" s="32" t="s">
        <v>5321</v>
      </c>
      <c r="C1721" s="33" t="s">
        <v>4320</v>
      </c>
      <c r="D1721" s="34" t="s">
        <v>4742</v>
      </c>
      <c r="E1721" s="4" t="s">
        <v>5238</v>
      </c>
      <c r="F1721" s="35"/>
      <c r="G1721" s="407"/>
      <c r="H1721" s="24"/>
    </row>
    <row r="1722" spans="2:8" ht="33">
      <c r="B1722" s="32" t="s">
        <v>3872</v>
      </c>
      <c r="C1722" s="33" t="s">
        <v>4321</v>
      </c>
      <c r="D1722" s="34" t="s">
        <v>4619</v>
      </c>
      <c r="E1722" s="4" t="s">
        <v>5238</v>
      </c>
      <c r="F1722" s="35"/>
      <c r="G1722" s="407"/>
      <c r="H1722" s="24"/>
    </row>
    <row r="1723" spans="2:8" ht="33">
      <c r="B1723" s="32" t="s">
        <v>3874</v>
      </c>
      <c r="C1723" s="33" t="s">
        <v>4322</v>
      </c>
      <c r="D1723" s="34" t="s">
        <v>5196</v>
      </c>
      <c r="E1723" s="4" t="s">
        <v>5238</v>
      </c>
      <c r="F1723" s="35"/>
      <c r="G1723" s="407"/>
      <c r="H1723" s="24"/>
    </row>
    <row r="1724" spans="2:8" ht="33">
      <c r="B1724" s="32" t="s">
        <v>3876</v>
      </c>
      <c r="C1724" s="33" t="s">
        <v>4323</v>
      </c>
      <c r="D1724" s="34" t="s">
        <v>4742</v>
      </c>
      <c r="E1724" s="4" t="s">
        <v>5238</v>
      </c>
      <c r="F1724" s="35"/>
      <c r="G1724" s="407"/>
      <c r="H1724" s="24"/>
    </row>
    <row r="1725" spans="2:8" ht="33">
      <c r="B1725" s="32" t="s">
        <v>1962</v>
      </c>
      <c r="C1725" s="33" t="s">
        <v>4324</v>
      </c>
      <c r="D1725" s="34" t="s">
        <v>4619</v>
      </c>
      <c r="E1725" s="4" t="s">
        <v>5238</v>
      </c>
      <c r="F1725" s="35"/>
      <c r="G1725" s="407"/>
      <c r="H1725" s="24"/>
    </row>
    <row r="1726" spans="2:8">
      <c r="B1726" s="32" t="s">
        <v>3750</v>
      </c>
      <c r="C1726" s="33" t="s">
        <v>4325</v>
      </c>
      <c r="D1726" s="34" t="s">
        <v>5244</v>
      </c>
      <c r="E1726" s="4" t="s">
        <v>5238</v>
      </c>
      <c r="F1726" s="35"/>
      <c r="G1726" s="407"/>
      <c r="H1726" s="24"/>
    </row>
    <row r="1727" spans="2:8" ht="33">
      <c r="B1727" s="32" t="s">
        <v>5322</v>
      </c>
      <c r="C1727" s="33" t="s">
        <v>4326</v>
      </c>
      <c r="D1727" s="34" t="s">
        <v>4719</v>
      </c>
      <c r="E1727" s="4" t="s">
        <v>5240</v>
      </c>
      <c r="F1727" s="35"/>
      <c r="G1727" s="407"/>
      <c r="H1727" s="24"/>
    </row>
    <row r="1728" spans="2:8">
      <c r="B1728" s="32" t="s">
        <v>3881</v>
      </c>
      <c r="C1728" s="33" t="s">
        <v>4327</v>
      </c>
      <c r="D1728" s="34" t="s">
        <v>4619</v>
      </c>
      <c r="E1728" s="4" t="s">
        <v>5238</v>
      </c>
      <c r="F1728" s="35"/>
      <c r="G1728" s="407"/>
      <c r="H1728" s="24"/>
    </row>
    <row r="1729" spans="2:8" ht="33">
      <c r="B1729" s="32" t="s">
        <v>5323</v>
      </c>
      <c r="C1729" s="33" t="s">
        <v>4328</v>
      </c>
      <c r="D1729" s="34" t="s">
        <v>4742</v>
      </c>
      <c r="E1729" s="4" t="s">
        <v>5238</v>
      </c>
      <c r="F1729" s="35"/>
      <c r="G1729" s="407"/>
      <c r="H1729" s="24"/>
    </row>
    <row r="1730" spans="2:8" ht="33">
      <c r="B1730" s="32" t="s">
        <v>3884</v>
      </c>
      <c r="C1730" s="33" t="s">
        <v>4329</v>
      </c>
      <c r="D1730" s="34" t="s">
        <v>4619</v>
      </c>
      <c r="E1730" s="4" t="s">
        <v>5238</v>
      </c>
      <c r="F1730" s="35"/>
      <c r="G1730" s="407"/>
      <c r="H1730" s="24"/>
    </row>
    <row r="1731" spans="2:8" ht="33">
      <c r="B1731" s="32" t="s">
        <v>3886</v>
      </c>
      <c r="C1731" s="33" t="s">
        <v>4330</v>
      </c>
      <c r="D1731" s="34" t="s">
        <v>5196</v>
      </c>
      <c r="E1731" s="4" t="s">
        <v>5238</v>
      </c>
      <c r="F1731" s="35"/>
      <c r="G1731" s="407"/>
      <c r="H1731" s="24"/>
    </row>
    <row r="1732" spans="2:8" ht="33">
      <c r="B1732" s="32" t="s">
        <v>3888</v>
      </c>
      <c r="C1732" s="33" t="s">
        <v>4331</v>
      </c>
      <c r="D1732" s="34" t="s">
        <v>4742</v>
      </c>
      <c r="E1732" s="4" t="s">
        <v>5238</v>
      </c>
      <c r="F1732" s="35"/>
      <c r="G1732" s="407"/>
      <c r="H1732" s="24"/>
    </row>
    <row r="1733" spans="2:8" ht="33">
      <c r="B1733" s="32" t="s">
        <v>1977</v>
      </c>
      <c r="C1733" s="33" t="s">
        <v>4332</v>
      </c>
      <c r="D1733" s="34" t="s">
        <v>4619</v>
      </c>
      <c r="E1733" s="4" t="s">
        <v>5238</v>
      </c>
      <c r="F1733" s="35"/>
      <c r="G1733" s="407"/>
      <c r="H1733" s="24"/>
    </row>
    <row r="1734" spans="2:8" ht="17.25" thickBot="1">
      <c r="B1734" s="32" t="s">
        <v>3751</v>
      </c>
      <c r="C1734" s="33" t="s">
        <v>4333</v>
      </c>
      <c r="D1734" s="34" t="s">
        <v>5244</v>
      </c>
      <c r="E1734" s="4" t="s">
        <v>5238</v>
      </c>
      <c r="F1734" s="35"/>
      <c r="G1734" s="408"/>
      <c r="H1734" s="24"/>
    </row>
    <row r="1735" spans="2:8">
      <c r="B1735" s="341" t="s">
        <v>5331</v>
      </c>
      <c r="C1735" s="342"/>
      <c r="D1735" s="343"/>
      <c r="E1735" s="46"/>
      <c r="F1735" s="46"/>
      <c r="G1735" s="344"/>
      <c r="H1735" s="24"/>
    </row>
    <row r="1736" spans="2:8" ht="17.25" thickBot="1">
      <c r="B1736" s="405" t="s">
        <v>5295</v>
      </c>
      <c r="C1736" s="350"/>
      <c r="D1736" s="351"/>
      <c r="E1736" s="352"/>
      <c r="F1736" s="352"/>
      <c r="G1736" s="353"/>
      <c r="H1736" s="24"/>
    </row>
    <row r="1737" spans="2:8">
      <c r="B1737" s="25" t="s">
        <v>1087</v>
      </c>
      <c r="C1737" s="26" t="s">
        <v>4334</v>
      </c>
      <c r="D1737" s="354" t="s">
        <v>4742</v>
      </c>
      <c r="E1737" s="30" t="s">
        <v>5258</v>
      </c>
      <c r="F1737" s="29"/>
      <c r="G1737" s="406" t="s">
        <v>5325</v>
      </c>
      <c r="H1737" s="24"/>
    </row>
    <row r="1738" spans="2:8">
      <c r="B1738" s="32" t="s">
        <v>3753</v>
      </c>
      <c r="C1738" s="33" t="s">
        <v>4335</v>
      </c>
      <c r="D1738" s="34" t="s">
        <v>4619</v>
      </c>
      <c r="E1738" s="4" t="s">
        <v>5238</v>
      </c>
      <c r="F1738" s="35"/>
      <c r="G1738" s="407"/>
      <c r="H1738" s="24"/>
    </row>
    <row r="1739" spans="2:8">
      <c r="B1739" s="32" t="s">
        <v>5298</v>
      </c>
      <c r="C1739" s="33" t="s">
        <v>4336</v>
      </c>
      <c r="D1739" s="34" t="s">
        <v>4619</v>
      </c>
      <c r="E1739" s="4" t="s">
        <v>5238</v>
      </c>
      <c r="F1739" s="35"/>
      <c r="G1739" s="407"/>
      <c r="H1739" s="24"/>
    </row>
    <row r="1740" spans="2:8">
      <c r="B1740" s="32" t="s">
        <v>5299</v>
      </c>
      <c r="C1740" s="33" t="s">
        <v>4337</v>
      </c>
      <c r="D1740" s="34" t="s">
        <v>4619</v>
      </c>
      <c r="E1740" s="4" t="s">
        <v>5238</v>
      </c>
      <c r="F1740" s="35"/>
      <c r="G1740" s="407"/>
      <c r="H1740" s="24"/>
    </row>
    <row r="1741" spans="2:8">
      <c r="B1741" s="32" t="s">
        <v>5300</v>
      </c>
      <c r="C1741" s="33" t="s">
        <v>4338</v>
      </c>
      <c r="D1741" s="34" t="s">
        <v>5196</v>
      </c>
      <c r="E1741" s="4" t="s">
        <v>5240</v>
      </c>
      <c r="F1741" s="35"/>
      <c r="G1741" s="407"/>
      <c r="H1741" s="24"/>
    </row>
    <row r="1742" spans="2:8">
      <c r="B1742" s="32" t="s">
        <v>3758</v>
      </c>
      <c r="C1742" s="33" t="s">
        <v>4339</v>
      </c>
      <c r="D1742" s="34" t="s">
        <v>4619</v>
      </c>
      <c r="E1742" s="4" t="s">
        <v>5238</v>
      </c>
      <c r="F1742" s="35"/>
      <c r="G1742" s="407"/>
      <c r="H1742" s="24"/>
    </row>
    <row r="1743" spans="2:8" ht="33">
      <c r="B1743" s="32" t="s">
        <v>3760</v>
      </c>
      <c r="C1743" s="33" t="s">
        <v>4340</v>
      </c>
      <c r="D1743" s="34" t="s">
        <v>4619</v>
      </c>
      <c r="E1743" s="4" t="s">
        <v>5238</v>
      </c>
      <c r="F1743" s="35"/>
      <c r="G1743" s="407"/>
      <c r="H1743" s="24"/>
    </row>
    <row r="1744" spans="2:8">
      <c r="B1744" s="32" t="s">
        <v>3762</v>
      </c>
      <c r="C1744" s="33" t="s">
        <v>4341</v>
      </c>
      <c r="D1744" s="34" t="s">
        <v>4619</v>
      </c>
      <c r="E1744" s="4" t="s">
        <v>5238</v>
      </c>
      <c r="F1744" s="35"/>
      <c r="G1744" s="407"/>
      <c r="H1744" s="24"/>
    </row>
    <row r="1745" spans="2:8">
      <c r="B1745" s="32" t="s">
        <v>5301</v>
      </c>
      <c r="C1745" s="33" t="s">
        <v>4342</v>
      </c>
      <c r="D1745" s="34" t="s">
        <v>4619</v>
      </c>
      <c r="E1745" s="4" t="s">
        <v>5238</v>
      </c>
      <c r="F1745" s="35"/>
      <c r="G1745" s="407"/>
      <c r="H1745" s="24"/>
    </row>
    <row r="1746" spans="2:8">
      <c r="B1746" s="32" t="s">
        <v>5302</v>
      </c>
      <c r="C1746" s="33" t="s">
        <v>4343</v>
      </c>
      <c r="D1746" s="34" t="s">
        <v>4619</v>
      </c>
      <c r="E1746" s="4" t="s">
        <v>5238</v>
      </c>
      <c r="F1746" s="35"/>
      <c r="G1746" s="407"/>
      <c r="H1746" s="24"/>
    </row>
    <row r="1747" spans="2:8">
      <c r="B1747" s="32" t="s">
        <v>1366</v>
      </c>
      <c r="C1747" s="33" t="s">
        <v>4344</v>
      </c>
      <c r="D1747" s="34" t="s">
        <v>5196</v>
      </c>
      <c r="E1747" s="4" t="s">
        <v>5240</v>
      </c>
      <c r="F1747" s="35"/>
      <c r="G1747" s="407"/>
      <c r="H1747" s="24"/>
    </row>
    <row r="1748" spans="2:8">
      <c r="B1748" s="32" t="s">
        <v>3767</v>
      </c>
      <c r="C1748" s="33" t="s">
        <v>4345</v>
      </c>
      <c r="D1748" s="34" t="s">
        <v>4619</v>
      </c>
      <c r="E1748" s="4" t="s">
        <v>5238</v>
      </c>
      <c r="F1748" s="35"/>
      <c r="G1748" s="407"/>
      <c r="H1748" s="24"/>
    </row>
    <row r="1749" spans="2:8">
      <c r="B1749" s="32" t="s">
        <v>3769</v>
      </c>
      <c r="C1749" s="33" t="s">
        <v>4346</v>
      </c>
      <c r="D1749" s="34" t="s">
        <v>4619</v>
      </c>
      <c r="E1749" s="4" t="s">
        <v>5238</v>
      </c>
      <c r="F1749" s="35"/>
      <c r="G1749" s="407"/>
      <c r="H1749" s="24"/>
    </row>
    <row r="1750" spans="2:8" ht="17.25" thickBot="1">
      <c r="B1750" s="32" t="s">
        <v>3771</v>
      </c>
      <c r="C1750" s="33" t="s">
        <v>4347</v>
      </c>
      <c r="D1750" s="34" t="s">
        <v>4619</v>
      </c>
      <c r="E1750" s="4" t="s">
        <v>5238</v>
      </c>
      <c r="F1750" s="35"/>
      <c r="G1750" s="408"/>
      <c r="H1750" s="24"/>
    </row>
    <row r="1751" spans="2:8" ht="20.100000000000001" customHeight="1" thickBot="1">
      <c r="B1751" s="400" t="s">
        <v>5275</v>
      </c>
      <c r="C1751" s="401"/>
      <c r="D1751" s="402"/>
      <c r="E1751" s="403"/>
      <c r="F1751" s="403"/>
      <c r="G1751" s="404"/>
      <c r="H1751" s="24"/>
    </row>
    <row r="1752" spans="2:8" ht="20.100000000000001" customHeight="1" thickBot="1">
      <c r="B1752" s="400" t="s">
        <v>5276</v>
      </c>
      <c r="C1752" s="401"/>
      <c r="D1752" s="402"/>
      <c r="E1752" s="403"/>
      <c r="F1752" s="403"/>
      <c r="G1752" s="404"/>
      <c r="H1752" s="24"/>
    </row>
    <row r="1753" spans="2:8">
      <c r="B1753" s="25" t="s">
        <v>1825</v>
      </c>
      <c r="C1753" s="26" t="s">
        <v>4348</v>
      </c>
      <c r="D1753" s="354" t="s">
        <v>4619</v>
      </c>
      <c r="E1753" s="30" t="s">
        <v>5241</v>
      </c>
      <c r="F1753" s="29"/>
      <c r="G1753" s="406" t="s">
        <v>5326</v>
      </c>
      <c r="H1753" s="24"/>
    </row>
    <row r="1754" spans="2:8">
      <c r="B1754" s="32" t="s">
        <v>1827</v>
      </c>
      <c r="C1754" s="33" t="s">
        <v>4349</v>
      </c>
      <c r="D1754" s="34" t="s">
        <v>5210</v>
      </c>
      <c r="E1754" s="4" t="s">
        <v>5241</v>
      </c>
      <c r="F1754" s="35"/>
      <c r="G1754" s="407"/>
      <c r="H1754" s="24"/>
    </row>
    <row r="1755" spans="2:8">
      <c r="B1755" s="32" t="s">
        <v>1829</v>
      </c>
      <c r="C1755" s="33" t="s">
        <v>4350</v>
      </c>
      <c r="D1755" s="34" t="s">
        <v>4619</v>
      </c>
      <c r="E1755" s="4" t="s">
        <v>5241</v>
      </c>
      <c r="F1755" s="35"/>
      <c r="G1755" s="407"/>
      <c r="H1755" s="24"/>
    </row>
    <row r="1756" spans="2:8" ht="33">
      <c r="B1756" s="32" t="s">
        <v>5304</v>
      </c>
      <c r="C1756" s="33" t="s">
        <v>4351</v>
      </c>
      <c r="D1756" s="34" t="s">
        <v>4719</v>
      </c>
      <c r="E1756" s="4" t="s">
        <v>5243</v>
      </c>
      <c r="F1756" s="35"/>
      <c r="G1756" s="407"/>
      <c r="H1756" s="24"/>
    </row>
    <row r="1757" spans="2:8">
      <c r="B1757" s="32" t="s">
        <v>3777</v>
      </c>
      <c r="C1757" s="33" t="s">
        <v>4352</v>
      </c>
      <c r="D1757" s="34" t="s">
        <v>4619</v>
      </c>
      <c r="E1757" s="4" t="s">
        <v>5241</v>
      </c>
      <c r="F1757" s="35"/>
      <c r="G1757" s="407"/>
      <c r="H1757" s="24"/>
    </row>
    <row r="1758" spans="2:8" ht="33">
      <c r="B1758" s="32" t="s">
        <v>5305</v>
      </c>
      <c r="C1758" s="33" t="s">
        <v>4353</v>
      </c>
      <c r="D1758" s="34" t="s">
        <v>4742</v>
      </c>
      <c r="E1758" s="4" t="s">
        <v>5241</v>
      </c>
      <c r="F1758" s="35"/>
      <c r="G1758" s="407"/>
      <c r="H1758" s="24"/>
    </row>
    <row r="1759" spans="2:8" ht="33">
      <c r="B1759" s="32" t="s">
        <v>3780</v>
      </c>
      <c r="C1759" s="33" t="s">
        <v>4354</v>
      </c>
      <c r="D1759" s="34" t="s">
        <v>4619</v>
      </c>
      <c r="E1759" s="4" t="s">
        <v>5241</v>
      </c>
      <c r="F1759" s="35"/>
      <c r="G1759" s="407"/>
      <c r="H1759" s="24"/>
    </row>
    <row r="1760" spans="2:8" ht="33">
      <c r="B1760" s="32" t="s">
        <v>3782</v>
      </c>
      <c r="C1760" s="33" t="s">
        <v>4355</v>
      </c>
      <c r="D1760" s="34" t="s">
        <v>5196</v>
      </c>
      <c r="E1760" s="4" t="s">
        <v>5241</v>
      </c>
      <c r="F1760" s="35"/>
      <c r="G1760" s="407"/>
      <c r="H1760" s="24"/>
    </row>
    <row r="1761" spans="2:8" ht="33">
      <c r="B1761" s="32" t="s">
        <v>3784</v>
      </c>
      <c r="C1761" s="33" t="s">
        <v>4356</v>
      </c>
      <c r="D1761" s="34" t="s">
        <v>4742</v>
      </c>
      <c r="E1761" s="4" t="s">
        <v>5241</v>
      </c>
      <c r="F1761" s="35"/>
      <c r="G1761" s="407"/>
      <c r="H1761" s="24"/>
    </row>
    <row r="1762" spans="2:8" ht="33">
      <c r="B1762" s="32" t="s">
        <v>1843</v>
      </c>
      <c r="C1762" s="33" t="s">
        <v>4357</v>
      </c>
      <c r="D1762" s="34" t="s">
        <v>4619</v>
      </c>
      <c r="E1762" s="4" t="s">
        <v>5241</v>
      </c>
      <c r="F1762" s="35"/>
      <c r="G1762" s="407"/>
      <c r="H1762" s="24"/>
    </row>
    <row r="1763" spans="2:8">
      <c r="B1763" s="32" t="s">
        <v>3741</v>
      </c>
      <c r="C1763" s="33" t="s">
        <v>4358</v>
      </c>
      <c r="D1763" s="34" t="s">
        <v>5244</v>
      </c>
      <c r="E1763" s="4" t="s">
        <v>5241</v>
      </c>
      <c r="F1763" s="35"/>
      <c r="G1763" s="407"/>
      <c r="H1763" s="24"/>
    </row>
    <row r="1764" spans="2:8" ht="33">
      <c r="B1764" s="32" t="s">
        <v>5306</v>
      </c>
      <c r="C1764" s="33" t="s">
        <v>4359</v>
      </c>
      <c r="D1764" s="34" t="s">
        <v>4719</v>
      </c>
      <c r="E1764" s="4" t="s">
        <v>5243</v>
      </c>
      <c r="F1764" s="35"/>
      <c r="G1764" s="407"/>
      <c r="H1764" s="24"/>
    </row>
    <row r="1765" spans="2:8">
      <c r="B1765" s="32" t="s">
        <v>3789</v>
      </c>
      <c r="C1765" s="33" t="s">
        <v>4360</v>
      </c>
      <c r="D1765" s="34" t="s">
        <v>4619</v>
      </c>
      <c r="E1765" s="4" t="s">
        <v>5241</v>
      </c>
      <c r="F1765" s="35"/>
      <c r="G1765" s="407"/>
      <c r="H1765" s="24"/>
    </row>
    <row r="1766" spans="2:8" ht="33">
      <c r="B1766" s="32" t="s">
        <v>5307</v>
      </c>
      <c r="C1766" s="33" t="s">
        <v>4361</v>
      </c>
      <c r="D1766" s="34" t="s">
        <v>4742</v>
      </c>
      <c r="E1766" s="4" t="s">
        <v>5241</v>
      </c>
      <c r="F1766" s="35"/>
      <c r="G1766" s="407"/>
      <c r="H1766" s="24"/>
    </row>
    <row r="1767" spans="2:8" ht="33">
      <c r="B1767" s="32" t="s">
        <v>3792</v>
      </c>
      <c r="C1767" s="33" t="s">
        <v>4362</v>
      </c>
      <c r="D1767" s="34" t="s">
        <v>4619</v>
      </c>
      <c r="E1767" s="4" t="s">
        <v>5241</v>
      </c>
      <c r="F1767" s="35"/>
      <c r="G1767" s="407"/>
      <c r="H1767" s="24"/>
    </row>
    <row r="1768" spans="2:8" ht="33">
      <c r="B1768" s="32" t="s">
        <v>3794</v>
      </c>
      <c r="C1768" s="33" t="s">
        <v>4363</v>
      </c>
      <c r="D1768" s="34" t="s">
        <v>5196</v>
      </c>
      <c r="E1768" s="4" t="s">
        <v>5241</v>
      </c>
      <c r="F1768" s="35"/>
      <c r="G1768" s="407"/>
      <c r="H1768" s="24"/>
    </row>
    <row r="1769" spans="2:8" ht="33">
      <c r="B1769" s="32" t="s">
        <v>3796</v>
      </c>
      <c r="C1769" s="33" t="s">
        <v>4364</v>
      </c>
      <c r="D1769" s="34" t="s">
        <v>4742</v>
      </c>
      <c r="E1769" s="4" t="s">
        <v>5241</v>
      </c>
      <c r="F1769" s="35"/>
      <c r="G1769" s="407"/>
      <c r="H1769" s="24"/>
    </row>
    <row r="1770" spans="2:8" ht="33">
      <c r="B1770" s="32" t="s">
        <v>1858</v>
      </c>
      <c r="C1770" s="33" t="s">
        <v>4365</v>
      </c>
      <c r="D1770" s="34" t="s">
        <v>4619</v>
      </c>
      <c r="E1770" s="4" t="s">
        <v>5241</v>
      </c>
      <c r="F1770" s="35"/>
      <c r="G1770" s="407"/>
      <c r="H1770" s="24"/>
    </row>
    <row r="1771" spans="2:8">
      <c r="B1771" s="32" t="s">
        <v>3742</v>
      </c>
      <c r="C1771" s="33" t="s">
        <v>4366</v>
      </c>
      <c r="D1771" s="34" t="s">
        <v>5244</v>
      </c>
      <c r="E1771" s="4" t="s">
        <v>5241</v>
      </c>
      <c r="F1771" s="35"/>
      <c r="G1771" s="407"/>
      <c r="H1771" s="24"/>
    </row>
    <row r="1772" spans="2:8" ht="33">
      <c r="B1772" s="32" t="s">
        <v>5308</v>
      </c>
      <c r="C1772" s="33" t="s">
        <v>4367</v>
      </c>
      <c r="D1772" s="34" t="s">
        <v>4719</v>
      </c>
      <c r="E1772" s="4" t="s">
        <v>5243</v>
      </c>
      <c r="F1772" s="35"/>
      <c r="G1772" s="407"/>
      <c r="H1772" s="24"/>
    </row>
    <row r="1773" spans="2:8">
      <c r="B1773" s="32" t="s">
        <v>3801</v>
      </c>
      <c r="C1773" s="33" t="s">
        <v>4368</v>
      </c>
      <c r="D1773" s="34" t="s">
        <v>4619</v>
      </c>
      <c r="E1773" s="4" t="s">
        <v>5241</v>
      </c>
      <c r="F1773" s="35"/>
      <c r="G1773" s="407"/>
      <c r="H1773" s="24"/>
    </row>
    <row r="1774" spans="2:8" ht="33">
      <c r="B1774" s="32" t="s">
        <v>5309</v>
      </c>
      <c r="C1774" s="33" t="s">
        <v>4369</v>
      </c>
      <c r="D1774" s="34" t="s">
        <v>4742</v>
      </c>
      <c r="E1774" s="4" t="s">
        <v>5241</v>
      </c>
      <c r="F1774" s="35"/>
      <c r="G1774" s="407"/>
      <c r="H1774" s="24"/>
    </row>
    <row r="1775" spans="2:8" ht="33">
      <c r="B1775" s="32" t="s">
        <v>3804</v>
      </c>
      <c r="C1775" s="33" t="s">
        <v>4370</v>
      </c>
      <c r="D1775" s="34" t="s">
        <v>4619</v>
      </c>
      <c r="E1775" s="4" t="s">
        <v>5241</v>
      </c>
      <c r="F1775" s="35"/>
      <c r="G1775" s="407"/>
      <c r="H1775" s="24"/>
    </row>
    <row r="1776" spans="2:8" ht="33">
      <c r="B1776" s="32" t="s">
        <v>3806</v>
      </c>
      <c r="C1776" s="33" t="s">
        <v>4371</v>
      </c>
      <c r="D1776" s="34" t="s">
        <v>5196</v>
      </c>
      <c r="E1776" s="4" t="s">
        <v>5241</v>
      </c>
      <c r="F1776" s="35"/>
      <c r="G1776" s="407"/>
      <c r="H1776" s="24"/>
    </row>
    <row r="1777" spans="2:8" ht="33">
      <c r="B1777" s="32" t="s">
        <v>3808</v>
      </c>
      <c r="C1777" s="33" t="s">
        <v>4372</v>
      </c>
      <c r="D1777" s="34" t="s">
        <v>4742</v>
      </c>
      <c r="E1777" s="4" t="s">
        <v>5241</v>
      </c>
      <c r="F1777" s="35"/>
      <c r="G1777" s="407"/>
      <c r="H1777" s="24"/>
    </row>
    <row r="1778" spans="2:8" ht="33">
      <c r="B1778" s="32" t="s">
        <v>1873</v>
      </c>
      <c r="C1778" s="33" t="s">
        <v>4373</v>
      </c>
      <c r="D1778" s="34" t="s">
        <v>4619</v>
      </c>
      <c r="E1778" s="4" t="s">
        <v>5241</v>
      </c>
      <c r="F1778" s="35"/>
      <c r="G1778" s="407"/>
      <c r="H1778" s="24"/>
    </row>
    <row r="1779" spans="2:8" ht="17.25" thickBot="1">
      <c r="B1779" s="32" t="s">
        <v>3743</v>
      </c>
      <c r="C1779" s="33" t="s">
        <v>4374</v>
      </c>
      <c r="D1779" s="34" t="s">
        <v>5244</v>
      </c>
      <c r="E1779" s="4" t="s">
        <v>5241</v>
      </c>
      <c r="F1779" s="35"/>
      <c r="G1779" s="408"/>
      <c r="H1779" s="24"/>
    </row>
    <row r="1780" spans="2:8" ht="20.100000000000001" customHeight="1" thickBot="1">
      <c r="B1780" s="400" t="s">
        <v>5286</v>
      </c>
      <c r="C1780" s="401"/>
      <c r="D1780" s="402"/>
      <c r="E1780" s="403"/>
      <c r="F1780" s="403"/>
      <c r="G1780" s="404"/>
      <c r="H1780" s="24"/>
    </row>
    <row r="1781" spans="2:8">
      <c r="B1781" s="25" t="s">
        <v>3744</v>
      </c>
      <c r="C1781" s="26" t="s">
        <v>4375</v>
      </c>
      <c r="D1781" s="354" t="s">
        <v>5244</v>
      </c>
      <c r="E1781" s="30" t="s">
        <v>5238</v>
      </c>
      <c r="F1781" s="29"/>
      <c r="G1781" s="406" t="s">
        <v>5327</v>
      </c>
      <c r="H1781" s="24"/>
    </row>
    <row r="1782" spans="2:8" ht="30" customHeight="1">
      <c r="B1782" s="32" t="s">
        <v>1877</v>
      </c>
      <c r="C1782" s="33" t="s">
        <v>4376</v>
      </c>
      <c r="D1782" s="34" t="s">
        <v>4619</v>
      </c>
      <c r="E1782" s="4" t="s">
        <v>5238</v>
      </c>
      <c r="F1782" s="35"/>
      <c r="G1782" s="407"/>
      <c r="H1782" s="24"/>
    </row>
    <row r="1783" spans="2:8">
      <c r="B1783" s="32" t="s">
        <v>1879</v>
      </c>
      <c r="C1783" s="33" t="s">
        <v>4377</v>
      </c>
      <c r="D1783" s="34" t="s">
        <v>5210</v>
      </c>
      <c r="E1783" s="4" t="s">
        <v>5238</v>
      </c>
      <c r="F1783" s="35"/>
      <c r="G1783" s="407"/>
      <c r="H1783" s="24"/>
    </row>
    <row r="1784" spans="2:8">
      <c r="B1784" s="32" t="s">
        <v>1881</v>
      </c>
      <c r="C1784" s="33" t="s">
        <v>4378</v>
      </c>
      <c r="D1784" s="34" t="s">
        <v>4619</v>
      </c>
      <c r="E1784" s="4" t="s">
        <v>5238</v>
      </c>
      <c r="F1784" s="35"/>
      <c r="G1784" s="407"/>
      <c r="H1784" s="24"/>
    </row>
    <row r="1785" spans="2:8" ht="33">
      <c r="B1785" s="32" t="s">
        <v>5311</v>
      </c>
      <c r="C1785" s="33" t="s">
        <v>4379</v>
      </c>
      <c r="D1785" s="34" t="s">
        <v>4719</v>
      </c>
      <c r="E1785" s="4" t="s">
        <v>5240</v>
      </c>
      <c r="F1785" s="35"/>
      <c r="G1785" s="407"/>
      <c r="H1785" s="24"/>
    </row>
    <row r="1786" spans="2:8">
      <c r="B1786" s="32" t="s">
        <v>3817</v>
      </c>
      <c r="C1786" s="33" t="s">
        <v>4380</v>
      </c>
      <c r="D1786" s="34" t="s">
        <v>4619</v>
      </c>
      <c r="E1786" s="4" t="s">
        <v>5238</v>
      </c>
      <c r="F1786" s="35"/>
      <c r="G1786" s="407"/>
      <c r="H1786" s="24"/>
    </row>
    <row r="1787" spans="2:8" ht="33">
      <c r="B1787" s="32" t="s">
        <v>5312</v>
      </c>
      <c r="C1787" s="33" t="s">
        <v>4381</v>
      </c>
      <c r="D1787" s="34" t="s">
        <v>4742</v>
      </c>
      <c r="E1787" s="4" t="s">
        <v>5238</v>
      </c>
      <c r="F1787" s="35"/>
      <c r="G1787" s="407"/>
      <c r="H1787" s="24"/>
    </row>
    <row r="1788" spans="2:8" ht="33">
      <c r="B1788" s="32" t="s">
        <v>3820</v>
      </c>
      <c r="C1788" s="33" t="s">
        <v>4382</v>
      </c>
      <c r="D1788" s="34" t="s">
        <v>4619</v>
      </c>
      <c r="E1788" s="4" t="s">
        <v>5238</v>
      </c>
      <c r="F1788" s="35"/>
      <c r="G1788" s="407"/>
      <c r="H1788" s="24"/>
    </row>
    <row r="1789" spans="2:8" ht="33">
      <c r="B1789" s="32" t="s">
        <v>3822</v>
      </c>
      <c r="C1789" s="33" t="s">
        <v>4383</v>
      </c>
      <c r="D1789" s="34" t="s">
        <v>5196</v>
      </c>
      <c r="E1789" s="4" t="s">
        <v>5238</v>
      </c>
      <c r="F1789" s="35"/>
      <c r="G1789" s="407"/>
      <c r="H1789" s="24"/>
    </row>
    <row r="1790" spans="2:8" ht="33">
      <c r="B1790" s="32" t="s">
        <v>3824</v>
      </c>
      <c r="C1790" s="33" t="s">
        <v>4384</v>
      </c>
      <c r="D1790" s="34" t="s">
        <v>4742</v>
      </c>
      <c r="E1790" s="4" t="s">
        <v>5238</v>
      </c>
      <c r="F1790" s="35"/>
      <c r="G1790" s="407"/>
      <c r="H1790" s="24"/>
    </row>
    <row r="1791" spans="2:8" ht="33">
      <c r="B1791" s="32" t="s">
        <v>1895</v>
      </c>
      <c r="C1791" s="33" t="s">
        <v>4385</v>
      </c>
      <c r="D1791" s="34" t="s">
        <v>4619</v>
      </c>
      <c r="E1791" s="4" t="s">
        <v>5238</v>
      </c>
      <c r="F1791" s="35"/>
      <c r="G1791" s="407"/>
      <c r="H1791" s="24"/>
    </row>
    <row r="1792" spans="2:8">
      <c r="B1792" s="32" t="s">
        <v>3745</v>
      </c>
      <c r="C1792" s="33" t="s">
        <v>4386</v>
      </c>
      <c r="D1792" s="34" t="s">
        <v>5244</v>
      </c>
      <c r="E1792" s="4" t="s">
        <v>5238</v>
      </c>
      <c r="F1792" s="35"/>
      <c r="G1792" s="407"/>
      <c r="H1792" s="24"/>
    </row>
    <row r="1793" spans="2:8" ht="33">
      <c r="B1793" s="32" t="s">
        <v>5313</v>
      </c>
      <c r="C1793" s="33" t="s">
        <v>4387</v>
      </c>
      <c r="D1793" s="34" t="s">
        <v>4719</v>
      </c>
      <c r="E1793" s="4" t="s">
        <v>5240</v>
      </c>
      <c r="F1793" s="35"/>
      <c r="G1793" s="407"/>
      <c r="H1793" s="24"/>
    </row>
    <row r="1794" spans="2:8">
      <c r="B1794" s="32" t="s">
        <v>3829</v>
      </c>
      <c r="C1794" s="33" t="s">
        <v>4388</v>
      </c>
      <c r="D1794" s="34" t="s">
        <v>4619</v>
      </c>
      <c r="E1794" s="4" t="s">
        <v>5238</v>
      </c>
      <c r="F1794" s="35"/>
      <c r="G1794" s="407"/>
      <c r="H1794" s="24"/>
    </row>
    <row r="1795" spans="2:8" ht="33">
      <c r="B1795" s="32" t="s">
        <v>5314</v>
      </c>
      <c r="C1795" s="33" t="s">
        <v>4389</v>
      </c>
      <c r="D1795" s="34" t="s">
        <v>4742</v>
      </c>
      <c r="E1795" s="4" t="s">
        <v>5238</v>
      </c>
      <c r="F1795" s="35"/>
      <c r="G1795" s="407"/>
      <c r="H1795" s="24"/>
    </row>
    <row r="1796" spans="2:8" ht="33">
      <c r="B1796" s="32" t="s">
        <v>3832</v>
      </c>
      <c r="C1796" s="33" t="s">
        <v>4390</v>
      </c>
      <c r="D1796" s="34" t="s">
        <v>4619</v>
      </c>
      <c r="E1796" s="4" t="s">
        <v>5238</v>
      </c>
      <c r="F1796" s="35"/>
      <c r="G1796" s="407"/>
      <c r="H1796" s="24"/>
    </row>
    <row r="1797" spans="2:8" ht="33">
      <c r="B1797" s="32" t="s">
        <v>3834</v>
      </c>
      <c r="C1797" s="33" t="s">
        <v>4391</v>
      </c>
      <c r="D1797" s="34" t="s">
        <v>5196</v>
      </c>
      <c r="E1797" s="4" t="s">
        <v>5238</v>
      </c>
      <c r="F1797" s="35"/>
      <c r="G1797" s="407"/>
      <c r="H1797" s="24"/>
    </row>
    <row r="1798" spans="2:8" ht="33">
      <c r="B1798" s="32" t="s">
        <v>3836</v>
      </c>
      <c r="C1798" s="33" t="s">
        <v>4392</v>
      </c>
      <c r="D1798" s="34" t="s">
        <v>4742</v>
      </c>
      <c r="E1798" s="4" t="s">
        <v>5238</v>
      </c>
      <c r="F1798" s="35"/>
      <c r="G1798" s="407"/>
      <c r="H1798" s="24"/>
    </row>
    <row r="1799" spans="2:8" ht="33">
      <c r="B1799" s="32" t="s">
        <v>1910</v>
      </c>
      <c r="C1799" s="33" t="s">
        <v>4393</v>
      </c>
      <c r="D1799" s="34" t="s">
        <v>4619</v>
      </c>
      <c r="E1799" s="4" t="s">
        <v>5238</v>
      </c>
      <c r="F1799" s="35"/>
      <c r="G1799" s="407"/>
      <c r="H1799" s="24"/>
    </row>
    <row r="1800" spans="2:8">
      <c r="B1800" s="32" t="s">
        <v>3746</v>
      </c>
      <c r="C1800" s="33" t="s">
        <v>4394</v>
      </c>
      <c r="D1800" s="34" t="s">
        <v>5244</v>
      </c>
      <c r="E1800" s="4" t="s">
        <v>5238</v>
      </c>
      <c r="F1800" s="35"/>
      <c r="G1800" s="407"/>
      <c r="H1800" s="24"/>
    </row>
    <row r="1801" spans="2:8" ht="33">
      <c r="B1801" s="32" t="s">
        <v>5315</v>
      </c>
      <c r="C1801" s="33" t="s">
        <v>4395</v>
      </c>
      <c r="D1801" s="34" t="s">
        <v>4719</v>
      </c>
      <c r="E1801" s="4" t="s">
        <v>5240</v>
      </c>
      <c r="F1801" s="35"/>
      <c r="G1801" s="407"/>
      <c r="H1801" s="24"/>
    </row>
    <row r="1802" spans="2:8">
      <c r="B1802" s="32" t="s">
        <v>3841</v>
      </c>
      <c r="C1802" s="33" t="s">
        <v>4396</v>
      </c>
      <c r="D1802" s="34" t="s">
        <v>4619</v>
      </c>
      <c r="E1802" s="4" t="s">
        <v>5238</v>
      </c>
      <c r="F1802" s="35"/>
      <c r="G1802" s="407"/>
      <c r="H1802" s="24"/>
    </row>
    <row r="1803" spans="2:8" ht="33">
      <c r="B1803" s="32" t="s">
        <v>5316</v>
      </c>
      <c r="C1803" s="33" t="s">
        <v>4397</v>
      </c>
      <c r="D1803" s="34" t="s">
        <v>4742</v>
      </c>
      <c r="E1803" s="4" t="s">
        <v>5238</v>
      </c>
      <c r="F1803" s="35"/>
      <c r="G1803" s="407"/>
      <c r="H1803" s="24"/>
    </row>
    <row r="1804" spans="2:8" ht="33">
      <c r="B1804" s="32" t="s">
        <v>3844</v>
      </c>
      <c r="C1804" s="33" t="s">
        <v>4398</v>
      </c>
      <c r="D1804" s="34" t="s">
        <v>4619</v>
      </c>
      <c r="E1804" s="4" t="s">
        <v>5238</v>
      </c>
      <c r="F1804" s="35"/>
      <c r="G1804" s="407"/>
      <c r="H1804" s="24"/>
    </row>
    <row r="1805" spans="2:8" ht="33">
      <c r="B1805" s="32" t="s">
        <v>3846</v>
      </c>
      <c r="C1805" s="33" t="s">
        <v>4399</v>
      </c>
      <c r="D1805" s="34" t="s">
        <v>5196</v>
      </c>
      <c r="E1805" s="4" t="s">
        <v>5238</v>
      </c>
      <c r="F1805" s="35"/>
      <c r="G1805" s="407"/>
      <c r="H1805" s="24"/>
    </row>
    <row r="1806" spans="2:8" ht="33">
      <c r="B1806" s="32" t="s">
        <v>3848</v>
      </c>
      <c r="C1806" s="33" t="s">
        <v>4400</v>
      </c>
      <c r="D1806" s="34" t="s">
        <v>4742</v>
      </c>
      <c r="E1806" s="4" t="s">
        <v>5238</v>
      </c>
      <c r="F1806" s="35"/>
      <c r="G1806" s="407"/>
      <c r="H1806" s="24"/>
    </row>
    <row r="1807" spans="2:8" ht="33">
      <c r="B1807" s="32" t="s">
        <v>1925</v>
      </c>
      <c r="C1807" s="33" t="s">
        <v>4401</v>
      </c>
      <c r="D1807" s="34" t="s">
        <v>4619</v>
      </c>
      <c r="E1807" s="4" t="s">
        <v>5238</v>
      </c>
      <c r="F1807" s="35"/>
      <c r="G1807" s="407"/>
      <c r="H1807" s="24"/>
    </row>
    <row r="1808" spans="2:8" ht="17.25" thickBot="1">
      <c r="B1808" s="32" t="s">
        <v>3747</v>
      </c>
      <c r="C1808" s="33" t="s">
        <v>4402</v>
      </c>
      <c r="D1808" s="34" t="s">
        <v>5244</v>
      </c>
      <c r="E1808" s="4" t="s">
        <v>5238</v>
      </c>
      <c r="F1808" s="35"/>
      <c r="G1808" s="408"/>
      <c r="H1808" s="24"/>
    </row>
    <row r="1809" spans="2:8" ht="20.100000000000001" customHeight="1" thickBot="1">
      <c r="B1809" s="400" t="s">
        <v>5289</v>
      </c>
      <c r="C1809" s="401"/>
      <c r="D1809" s="402"/>
      <c r="E1809" s="403"/>
      <c r="F1809" s="403"/>
      <c r="G1809" s="404"/>
      <c r="H1809" s="24"/>
    </row>
    <row r="1810" spans="2:8" ht="30" customHeight="1">
      <c r="B1810" s="25" t="s">
        <v>3748</v>
      </c>
      <c r="C1810" s="26" t="s">
        <v>4403</v>
      </c>
      <c r="D1810" s="354" t="s">
        <v>5244</v>
      </c>
      <c r="E1810" s="30" t="s">
        <v>5238</v>
      </c>
      <c r="F1810" s="29"/>
      <c r="G1810" s="406" t="s">
        <v>5328</v>
      </c>
      <c r="H1810" s="24"/>
    </row>
    <row r="1811" spans="2:8">
      <c r="B1811" s="32" t="s">
        <v>1929</v>
      </c>
      <c r="C1811" s="33" t="s">
        <v>4404</v>
      </c>
      <c r="D1811" s="34" t="s">
        <v>4619</v>
      </c>
      <c r="E1811" s="4" t="s">
        <v>5238</v>
      </c>
      <c r="F1811" s="35"/>
      <c r="G1811" s="407"/>
      <c r="H1811" s="24"/>
    </row>
    <row r="1812" spans="2:8">
      <c r="B1812" s="32" t="s">
        <v>1931</v>
      </c>
      <c r="C1812" s="33" t="s">
        <v>4405</v>
      </c>
      <c r="D1812" s="34" t="s">
        <v>5210</v>
      </c>
      <c r="E1812" s="4" t="s">
        <v>5238</v>
      </c>
      <c r="F1812" s="35"/>
      <c r="G1812" s="407"/>
      <c r="H1812" s="24"/>
    </row>
    <row r="1813" spans="2:8">
      <c r="B1813" s="32" t="s">
        <v>1933</v>
      </c>
      <c r="C1813" s="33" t="s">
        <v>4406</v>
      </c>
      <c r="D1813" s="34" t="s">
        <v>4619</v>
      </c>
      <c r="E1813" s="4" t="s">
        <v>5238</v>
      </c>
      <c r="F1813" s="35"/>
      <c r="G1813" s="407"/>
      <c r="H1813" s="24"/>
    </row>
    <row r="1814" spans="2:8" ht="33">
      <c r="B1814" s="32" t="s">
        <v>5318</v>
      </c>
      <c r="C1814" s="33" t="s">
        <v>4407</v>
      </c>
      <c r="D1814" s="34" t="s">
        <v>4719</v>
      </c>
      <c r="E1814" s="4" t="s">
        <v>5240</v>
      </c>
      <c r="F1814" s="35"/>
      <c r="G1814" s="407"/>
      <c r="H1814" s="24"/>
    </row>
    <row r="1815" spans="2:8">
      <c r="B1815" s="32" t="s">
        <v>3857</v>
      </c>
      <c r="C1815" s="33" t="s">
        <v>4408</v>
      </c>
      <c r="D1815" s="34" t="s">
        <v>4619</v>
      </c>
      <c r="E1815" s="4" t="s">
        <v>5238</v>
      </c>
      <c r="F1815" s="35"/>
      <c r="G1815" s="407"/>
      <c r="H1815" s="24"/>
    </row>
    <row r="1816" spans="2:8" ht="33">
      <c r="B1816" s="32" t="s">
        <v>5319</v>
      </c>
      <c r="C1816" s="33" t="s">
        <v>4409</v>
      </c>
      <c r="D1816" s="34" t="s">
        <v>4742</v>
      </c>
      <c r="E1816" s="4" t="s">
        <v>5238</v>
      </c>
      <c r="F1816" s="35"/>
      <c r="G1816" s="407"/>
      <c r="H1816" s="24"/>
    </row>
    <row r="1817" spans="2:8" ht="33">
      <c r="B1817" s="32" t="s">
        <v>3860</v>
      </c>
      <c r="C1817" s="33" t="s">
        <v>4410</v>
      </c>
      <c r="D1817" s="34" t="s">
        <v>4619</v>
      </c>
      <c r="E1817" s="4" t="s">
        <v>5238</v>
      </c>
      <c r="F1817" s="35"/>
      <c r="G1817" s="407"/>
      <c r="H1817" s="24"/>
    </row>
    <row r="1818" spans="2:8" ht="33">
      <c r="B1818" s="32" t="s">
        <v>3862</v>
      </c>
      <c r="C1818" s="33" t="s">
        <v>4411</v>
      </c>
      <c r="D1818" s="34" t="s">
        <v>5196</v>
      </c>
      <c r="E1818" s="4" t="s">
        <v>5238</v>
      </c>
      <c r="F1818" s="35"/>
      <c r="G1818" s="407"/>
      <c r="H1818" s="24"/>
    </row>
    <row r="1819" spans="2:8" ht="33">
      <c r="B1819" s="32" t="s">
        <v>3864</v>
      </c>
      <c r="C1819" s="33" t="s">
        <v>4412</v>
      </c>
      <c r="D1819" s="34" t="s">
        <v>4742</v>
      </c>
      <c r="E1819" s="4" t="s">
        <v>5238</v>
      </c>
      <c r="F1819" s="35"/>
      <c r="G1819" s="407"/>
      <c r="H1819" s="24"/>
    </row>
    <row r="1820" spans="2:8" ht="33">
      <c r="B1820" s="32" t="s">
        <v>1947</v>
      </c>
      <c r="C1820" s="33" t="s">
        <v>4413</v>
      </c>
      <c r="D1820" s="34" t="s">
        <v>4619</v>
      </c>
      <c r="E1820" s="4" t="s">
        <v>5238</v>
      </c>
      <c r="F1820" s="35"/>
      <c r="G1820" s="407"/>
      <c r="H1820" s="24"/>
    </row>
    <row r="1821" spans="2:8">
      <c r="B1821" s="32" t="s">
        <v>3749</v>
      </c>
      <c r="C1821" s="33" t="s">
        <v>4414</v>
      </c>
      <c r="D1821" s="34" t="s">
        <v>5244</v>
      </c>
      <c r="E1821" s="4" t="s">
        <v>5238</v>
      </c>
      <c r="F1821" s="35"/>
      <c r="G1821" s="407"/>
      <c r="H1821" s="24"/>
    </row>
    <row r="1822" spans="2:8" ht="33">
      <c r="B1822" s="32" t="s">
        <v>5320</v>
      </c>
      <c r="C1822" s="33" t="s">
        <v>4415</v>
      </c>
      <c r="D1822" s="34" t="s">
        <v>4719</v>
      </c>
      <c r="E1822" s="4" t="s">
        <v>5240</v>
      </c>
      <c r="F1822" s="35"/>
      <c r="G1822" s="407"/>
      <c r="H1822" s="24"/>
    </row>
    <row r="1823" spans="2:8">
      <c r="B1823" s="32" t="s">
        <v>3869</v>
      </c>
      <c r="C1823" s="33" t="s">
        <v>4416</v>
      </c>
      <c r="D1823" s="34" t="s">
        <v>4619</v>
      </c>
      <c r="E1823" s="4" t="s">
        <v>5238</v>
      </c>
      <c r="F1823" s="35"/>
      <c r="G1823" s="407"/>
      <c r="H1823" s="24"/>
    </row>
    <row r="1824" spans="2:8" ht="33">
      <c r="B1824" s="32" t="s">
        <v>5321</v>
      </c>
      <c r="C1824" s="33" t="s">
        <v>4417</v>
      </c>
      <c r="D1824" s="34" t="s">
        <v>4742</v>
      </c>
      <c r="E1824" s="4" t="s">
        <v>5238</v>
      </c>
      <c r="F1824" s="35"/>
      <c r="G1824" s="407"/>
      <c r="H1824" s="24"/>
    </row>
    <row r="1825" spans="2:8" ht="33">
      <c r="B1825" s="32" t="s">
        <v>3872</v>
      </c>
      <c r="C1825" s="33" t="s">
        <v>4418</v>
      </c>
      <c r="D1825" s="34" t="s">
        <v>4619</v>
      </c>
      <c r="E1825" s="4" t="s">
        <v>5238</v>
      </c>
      <c r="F1825" s="35"/>
      <c r="G1825" s="407"/>
      <c r="H1825" s="24"/>
    </row>
    <row r="1826" spans="2:8" ht="33">
      <c r="B1826" s="32" t="s">
        <v>3874</v>
      </c>
      <c r="C1826" s="33" t="s">
        <v>4419</v>
      </c>
      <c r="D1826" s="34" t="s">
        <v>5196</v>
      </c>
      <c r="E1826" s="4" t="s">
        <v>5238</v>
      </c>
      <c r="F1826" s="35"/>
      <c r="G1826" s="407"/>
      <c r="H1826" s="24"/>
    </row>
    <row r="1827" spans="2:8" ht="33">
      <c r="B1827" s="32" t="s">
        <v>3876</v>
      </c>
      <c r="C1827" s="33" t="s">
        <v>4420</v>
      </c>
      <c r="D1827" s="34" t="s">
        <v>4742</v>
      </c>
      <c r="E1827" s="4" t="s">
        <v>5238</v>
      </c>
      <c r="F1827" s="35"/>
      <c r="G1827" s="407"/>
      <c r="H1827" s="24"/>
    </row>
    <row r="1828" spans="2:8" ht="33">
      <c r="B1828" s="32" t="s">
        <v>1962</v>
      </c>
      <c r="C1828" s="33" t="s">
        <v>4421</v>
      </c>
      <c r="D1828" s="34" t="s">
        <v>4619</v>
      </c>
      <c r="E1828" s="4" t="s">
        <v>5238</v>
      </c>
      <c r="F1828" s="35"/>
      <c r="G1828" s="407"/>
      <c r="H1828" s="24"/>
    </row>
    <row r="1829" spans="2:8">
      <c r="B1829" s="32" t="s">
        <v>3750</v>
      </c>
      <c r="C1829" s="33" t="s">
        <v>4422</v>
      </c>
      <c r="D1829" s="34" t="s">
        <v>5244</v>
      </c>
      <c r="E1829" s="4" t="s">
        <v>5238</v>
      </c>
      <c r="F1829" s="35"/>
      <c r="G1829" s="407"/>
      <c r="H1829" s="24"/>
    </row>
    <row r="1830" spans="2:8" ht="33">
      <c r="B1830" s="32" t="s">
        <v>5322</v>
      </c>
      <c r="C1830" s="33" t="s">
        <v>4423</v>
      </c>
      <c r="D1830" s="34" t="s">
        <v>4719</v>
      </c>
      <c r="E1830" s="4" t="s">
        <v>5240</v>
      </c>
      <c r="F1830" s="35"/>
      <c r="G1830" s="407"/>
      <c r="H1830" s="24"/>
    </row>
    <row r="1831" spans="2:8">
      <c r="B1831" s="32" t="s">
        <v>3881</v>
      </c>
      <c r="C1831" s="33" t="s">
        <v>4424</v>
      </c>
      <c r="D1831" s="34" t="s">
        <v>4619</v>
      </c>
      <c r="E1831" s="4" t="s">
        <v>5238</v>
      </c>
      <c r="F1831" s="35"/>
      <c r="G1831" s="407"/>
      <c r="H1831" s="24"/>
    </row>
    <row r="1832" spans="2:8" ht="33">
      <c r="B1832" s="32" t="s">
        <v>5323</v>
      </c>
      <c r="C1832" s="33" t="s">
        <v>4425</v>
      </c>
      <c r="D1832" s="34" t="s">
        <v>4742</v>
      </c>
      <c r="E1832" s="4" t="s">
        <v>5238</v>
      </c>
      <c r="F1832" s="35"/>
      <c r="G1832" s="407"/>
      <c r="H1832" s="24"/>
    </row>
    <row r="1833" spans="2:8" ht="33">
      <c r="B1833" s="32" t="s">
        <v>3884</v>
      </c>
      <c r="C1833" s="33" t="s">
        <v>4426</v>
      </c>
      <c r="D1833" s="34" t="s">
        <v>4619</v>
      </c>
      <c r="E1833" s="4" t="s">
        <v>5238</v>
      </c>
      <c r="F1833" s="35"/>
      <c r="G1833" s="407"/>
      <c r="H1833" s="24"/>
    </row>
    <row r="1834" spans="2:8" ht="33">
      <c r="B1834" s="32" t="s">
        <v>3886</v>
      </c>
      <c r="C1834" s="33" t="s">
        <v>4427</v>
      </c>
      <c r="D1834" s="34" t="s">
        <v>5196</v>
      </c>
      <c r="E1834" s="4" t="s">
        <v>5238</v>
      </c>
      <c r="F1834" s="35"/>
      <c r="G1834" s="407"/>
      <c r="H1834" s="24"/>
    </row>
    <row r="1835" spans="2:8" ht="33">
      <c r="B1835" s="32" t="s">
        <v>3888</v>
      </c>
      <c r="C1835" s="33" t="s">
        <v>4428</v>
      </c>
      <c r="D1835" s="34" t="s">
        <v>4742</v>
      </c>
      <c r="E1835" s="4" t="s">
        <v>5238</v>
      </c>
      <c r="F1835" s="35"/>
      <c r="G1835" s="407"/>
      <c r="H1835" s="24"/>
    </row>
    <row r="1836" spans="2:8" ht="33">
      <c r="B1836" s="32" t="s">
        <v>1977</v>
      </c>
      <c r="C1836" s="33" t="s">
        <v>4429</v>
      </c>
      <c r="D1836" s="34" t="s">
        <v>4619</v>
      </c>
      <c r="E1836" s="4" t="s">
        <v>5238</v>
      </c>
      <c r="F1836" s="35"/>
      <c r="G1836" s="407"/>
      <c r="H1836" s="24"/>
    </row>
    <row r="1837" spans="2:8" ht="17.25" thickBot="1">
      <c r="B1837" s="32" t="s">
        <v>3751</v>
      </c>
      <c r="C1837" s="33" t="s">
        <v>4430</v>
      </c>
      <c r="D1837" s="34" t="s">
        <v>5244</v>
      </c>
      <c r="E1837" s="4" t="s">
        <v>5238</v>
      </c>
      <c r="F1837" s="35"/>
      <c r="G1837" s="408"/>
      <c r="H1837" s="24"/>
    </row>
    <row r="1838" spans="2:8" ht="20.100000000000001" customHeight="1" thickBot="1">
      <c r="B1838" s="400" t="s">
        <v>5291</v>
      </c>
      <c r="C1838" s="401"/>
      <c r="D1838" s="402"/>
      <c r="E1838" s="403"/>
      <c r="F1838" s="403"/>
      <c r="G1838" s="404"/>
      <c r="H1838" s="24"/>
    </row>
    <row r="1839" spans="2:8" ht="20.100000000000001" customHeight="1" thickBot="1">
      <c r="B1839" s="400" t="s">
        <v>5276</v>
      </c>
      <c r="C1839" s="401"/>
      <c r="D1839" s="402"/>
      <c r="E1839" s="403"/>
      <c r="F1839" s="403"/>
      <c r="G1839" s="404"/>
      <c r="H1839" s="24"/>
    </row>
    <row r="1840" spans="2:8">
      <c r="B1840" s="25" t="s">
        <v>1825</v>
      </c>
      <c r="C1840" s="26" t="s">
        <v>4431</v>
      </c>
      <c r="D1840" s="354" t="s">
        <v>4619</v>
      </c>
      <c r="E1840" s="30" t="s">
        <v>5241</v>
      </c>
      <c r="F1840" s="29"/>
      <c r="G1840" s="406" t="s">
        <v>5326</v>
      </c>
      <c r="H1840" s="24"/>
    </row>
    <row r="1841" spans="2:8">
      <c r="B1841" s="32" t="s">
        <v>1827</v>
      </c>
      <c r="C1841" s="33" t="s">
        <v>4432</v>
      </c>
      <c r="D1841" s="34" t="s">
        <v>5210</v>
      </c>
      <c r="E1841" s="4" t="s">
        <v>5241</v>
      </c>
      <c r="F1841" s="35"/>
      <c r="G1841" s="407"/>
      <c r="H1841" s="24"/>
    </row>
    <row r="1842" spans="2:8">
      <c r="B1842" s="32" t="s">
        <v>1829</v>
      </c>
      <c r="C1842" s="33" t="s">
        <v>4433</v>
      </c>
      <c r="D1842" s="34" t="s">
        <v>4619</v>
      </c>
      <c r="E1842" s="4" t="s">
        <v>5241</v>
      </c>
      <c r="F1842" s="35"/>
      <c r="G1842" s="407"/>
      <c r="H1842" s="24"/>
    </row>
    <row r="1843" spans="2:8" ht="33">
      <c r="B1843" s="32" t="s">
        <v>5304</v>
      </c>
      <c r="C1843" s="33" t="s">
        <v>4434</v>
      </c>
      <c r="D1843" s="34" t="s">
        <v>4719</v>
      </c>
      <c r="E1843" s="4" t="s">
        <v>5243</v>
      </c>
      <c r="F1843" s="35"/>
      <c r="G1843" s="407"/>
      <c r="H1843" s="24"/>
    </row>
    <row r="1844" spans="2:8">
      <c r="B1844" s="32" t="s">
        <v>3777</v>
      </c>
      <c r="C1844" s="33" t="s">
        <v>4435</v>
      </c>
      <c r="D1844" s="34" t="s">
        <v>4619</v>
      </c>
      <c r="E1844" s="4" t="s">
        <v>5241</v>
      </c>
      <c r="F1844" s="35"/>
      <c r="G1844" s="407"/>
      <c r="H1844" s="24"/>
    </row>
    <row r="1845" spans="2:8" ht="33">
      <c r="B1845" s="32" t="s">
        <v>5305</v>
      </c>
      <c r="C1845" s="33" t="s">
        <v>4436</v>
      </c>
      <c r="D1845" s="34" t="s">
        <v>4742</v>
      </c>
      <c r="E1845" s="4" t="s">
        <v>5241</v>
      </c>
      <c r="F1845" s="35"/>
      <c r="G1845" s="407"/>
      <c r="H1845" s="24"/>
    </row>
    <row r="1846" spans="2:8" ht="33">
      <c r="B1846" s="32" t="s">
        <v>3780</v>
      </c>
      <c r="C1846" s="33" t="s">
        <v>4437</v>
      </c>
      <c r="D1846" s="34" t="s">
        <v>4619</v>
      </c>
      <c r="E1846" s="4" t="s">
        <v>5241</v>
      </c>
      <c r="F1846" s="35"/>
      <c r="G1846" s="407"/>
      <c r="H1846" s="24"/>
    </row>
    <row r="1847" spans="2:8" ht="33">
      <c r="B1847" s="32" t="s">
        <v>3782</v>
      </c>
      <c r="C1847" s="33" t="s">
        <v>4438</v>
      </c>
      <c r="D1847" s="34" t="s">
        <v>5196</v>
      </c>
      <c r="E1847" s="4" t="s">
        <v>5241</v>
      </c>
      <c r="F1847" s="35"/>
      <c r="G1847" s="407"/>
      <c r="H1847" s="24"/>
    </row>
    <row r="1848" spans="2:8" ht="33">
      <c r="B1848" s="32" t="s">
        <v>3784</v>
      </c>
      <c r="C1848" s="33" t="s">
        <v>4439</v>
      </c>
      <c r="D1848" s="34" t="s">
        <v>4742</v>
      </c>
      <c r="E1848" s="4" t="s">
        <v>5241</v>
      </c>
      <c r="F1848" s="35"/>
      <c r="G1848" s="407"/>
      <c r="H1848" s="24"/>
    </row>
    <row r="1849" spans="2:8" ht="33">
      <c r="B1849" s="32" t="s">
        <v>1843</v>
      </c>
      <c r="C1849" s="33" t="s">
        <v>4440</v>
      </c>
      <c r="D1849" s="34" t="s">
        <v>4619</v>
      </c>
      <c r="E1849" s="4" t="s">
        <v>5241</v>
      </c>
      <c r="F1849" s="35"/>
      <c r="G1849" s="407"/>
      <c r="H1849" s="24"/>
    </row>
    <row r="1850" spans="2:8">
      <c r="B1850" s="32" t="s">
        <v>3741</v>
      </c>
      <c r="C1850" s="33" t="s">
        <v>4441</v>
      </c>
      <c r="D1850" s="34" t="s">
        <v>5244</v>
      </c>
      <c r="E1850" s="4" t="s">
        <v>5241</v>
      </c>
      <c r="F1850" s="35"/>
      <c r="G1850" s="407"/>
      <c r="H1850" s="24"/>
    </row>
    <row r="1851" spans="2:8" ht="33">
      <c r="B1851" s="32" t="s">
        <v>5306</v>
      </c>
      <c r="C1851" s="33" t="s">
        <v>4442</v>
      </c>
      <c r="D1851" s="34" t="s">
        <v>4719</v>
      </c>
      <c r="E1851" s="4" t="s">
        <v>5243</v>
      </c>
      <c r="F1851" s="35"/>
      <c r="G1851" s="407"/>
      <c r="H1851" s="24"/>
    </row>
    <row r="1852" spans="2:8">
      <c r="B1852" s="32" t="s">
        <v>3789</v>
      </c>
      <c r="C1852" s="33" t="s">
        <v>4443</v>
      </c>
      <c r="D1852" s="34" t="s">
        <v>4619</v>
      </c>
      <c r="E1852" s="4" t="s">
        <v>5241</v>
      </c>
      <c r="F1852" s="35"/>
      <c r="G1852" s="407"/>
      <c r="H1852" s="24"/>
    </row>
    <row r="1853" spans="2:8" ht="33">
      <c r="B1853" s="32" t="s">
        <v>5307</v>
      </c>
      <c r="C1853" s="33" t="s">
        <v>4444</v>
      </c>
      <c r="D1853" s="34" t="s">
        <v>4742</v>
      </c>
      <c r="E1853" s="4" t="s">
        <v>5241</v>
      </c>
      <c r="F1853" s="35"/>
      <c r="G1853" s="407"/>
      <c r="H1853" s="24"/>
    </row>
    <row r="1854" spans="2:8" ht="33">
      <c r="B1854" s="32" t="s">
        <v>3792</v>
      </c>
      <c r="C1854" s="33" t="s">
        <v>4445</v>
      </c>
      <c r="D1854" s="34" t="s">
        <v>4619</v>
      </c>
      <c r="E1854" s="4" t="s">
        <v>5241</v>
      </c>
      <c r="F1854" s="35"/>
      <c r="G1854" s="407"/>
      <c r="H1854" s="24"/>
    </row>
    <row r="1855" spans="2:8" ht="33">
      <c r="B1855" s="32" t="s">
        <v>3794</v>
      </c>
      <c r="C1855" s="33" t="s">
        <v>4446</v>
      </c>
      <c r="D1855" s="34" t="s">
        <v>5196</v>
      </c>
      <c r="E1855" s="4" t="s">
        <v>5241</v>
      </c>
      <c r="F1855" s="35"/>
      <c r="G1855" s="407"/>
      <c r="H1855" s="24"/>
    </row>
    <row r="1856" spans="2:8" ht="33">
      <c r="B1856" s="32" t="s">
        <v>3796</v>
      </c>
      <c r="C1856" s="33" t="s">
        <v>4447</v>
      </c>
      <c r="D1856" s="34" t="s">
        <v>4742</v>
      </c>
      <c r="E1856" s="4" t="s">
        <v>5241</v>
      </c>
      <c r="F1856" s="35"/>
      <c r="G1856" s="407"/>
      <c r="H1856" s="24"/>
    </row>
    <row r="1857" spans="2:8" ht="33">
      <c r="B1857" s="32" t="s">
        <v>1858</v>
      </c>
      <c r="C1857" s="33" t="s">
        <v>4448</v>
      </c>
      <c r="D1857" s="34" t="s">
        <v>4619</v>
      </c>
      <c r="E1857" s="4" t="s">
        <v>5241</v>
      </c>
      <c r="F1857" s="35"/>
      <c r="G1857" s="407"/>
      <c r="H1857" s="24"/>
    </row>
    <row r="1858" spans="2:8">
      <c r="B1858" s="32" t="s">
        <v>3742</v>
      </c>
      <c r="C1858" s="33" t="s">
        <v>4449</v>
      </c>
      <c r="D1858" s="34" t="s">
        <v>5244</v>
      </c>
      <c r="E1858" s="4" t="s">
        <v>5241</v>
      </c>
      <c r="F1858" s="35"/>
      <c r="G1858" s="407"/>
      <c r="H1858" s="24"/>
    </row>
    <row r="1859" spans="2:8" ht="33">
      <c r="B1859" s="32" t="s">
        <v>5308</v>
      </c>
      <c r="C1859" s="33" t="s">
        <v>4450</v>
      </c>
      <c r="D1859" s="34" t="s">
        <v>4719</v>
      </c>
      <c r="E1859" s="4" t="s">
        <v>5243</v>
      </c>
      <c r="F1859" s="35"/>
      <c r="G1859" s="407"/>
      <c r="H1859" s="24"/>
    </row>
    <row r="1860" spans="2:8">
      <c r="B1860" s="32" t="s">
        <v>3801</v>
      </c>
      <c r="C1860" s="33" t="s">
        <v>4451</v>
      </c>
      <c r="D1860" s="34" t="s">
        <v>4619</v>
      </c>
      <c r="E1860" s="4" t="s">
        <v>5241</v>
      </c>
      <c r="F1860" s="35"/>
      <c r="G1860" s="407"/>
      <c r="H1860" s="24"/>
    </row>
    <row r="1861" spans="2:8" ht="33">
      <c r="B1861" s="32" t="s">
        <v>5309</v>
      </c>
      <c r="C1861" s="33" t="s">
        <v>4452</v>
      </c>
      <c r="D1861" s="34" t="s">
        <v>4742</v>
      </c>
      <c r="E1861" s="4" t="s">
        <v>5241</v>
      </c>
      <c r="F1861" s="35"/>
      <c r="G1861" s="407"/>
      <c r="H1861" s="24"/>
    </row>
    <row r="1862" spans="2:8" ht="33">
      <c r="B1862" s="32" t="s">
        <v>3804</v>
      </c>
      <c r="C1862" s="33" t="s">
        <v>4453</v>
      </c>
      <c r="D1862" s="34" t="s">
        <v>4619</v>
      </c>
      <c r="E1862" s="4" t="s">
        <v>5241</v>
      </c>
      <c r="F1862" s="35"/>
      <c r="G1862" s="407"/>
      <c r="H1862" s="24"/>
    </row>
    <row r="1863" spans="2:8" ht="33">
      <c r="B1863" s="32" t="s">
        <v>3806</v>
      </c>
      <c r="C1863" s="33" t="s">
        <v>4454</v>
      </c>
      <c r="D1863" s="34" t="s">
        <v>5196</v>
      </c>
      <c r="E1863" s="4" t="s">
        <v>5241</v>
      </c>
      <c r="F1863" s="35"/>
      <c r="G1863" s="407"/>
      <c r="H1863" s="24"/>
    </row>
    <row r="1864" spans="2:8" ht="33">
      <c r="B1864" s="32" t="s">
        <v>3808</v>
      </c>
      <c r="C1864" s="33" t="s">
        <v>4455</v>
      </c>
      <c r="D1864" s="34" t="s">
        <v>4742</v>
      </c>
      <c r="E1864" s="4" t="s">
        <v>5241</v>
      </c>
      <c r="F1864" s="35"/>
      <c r="G1864" s="407"/>
      <c r="H1864" s="24"/>
    </row>
    <row r="1865" spans="2:8" ht="33">
      <c r="B1865" s="32" t="s">
        <v>1873</v>
      </c>
      <c r="C1865" s="33" t="s">
        <v>4456</v>
      </c>
      <c r="D1865" s="34" t="s">
        <v>4619</v>
      </c>
      <c r="E1865" s="4" t="s">
        <v>5241</v>
      </c>
      <c r="F1865" s="35"/>
      <c r="G1865" s="407"/>
      <c r="H1865" s="24"/>
    </row>
    <row r="1866" spans="2:8" ht="17.25" thickBot="1">
      <c r="B1866" s="32" t="s">
        <v>3743</v>
      </c>
      <c r="C1866" s="33" t="s">
        <v>4457</v>
      </c>
      <c r="D1866" s="34" t="s">
        <v>5244</v>
      </c>
      <c r="E1866" s="4" t="s">
        <v>5241</v>
      </c>
      <c r="F1866" s="35"/>
      <c r="G1866" s="408"/>
      <c r="H1866" s="24"/>
    </row>
    <row r="1867" spans="2:8" ht="20.100000000000001" customHeight="1" thickBot="1">
      <c r="B1867" s="400" t="s">
        <v>5286</v>
      </c>
      <c r="C1867" s="401"/>
      <c r="D1867" s="402"/>
      <c r="E1867" s="403"/>
      <c r="F1867" s="403"/>
      <c r="G1867" s="404"/>
      <c r="H1867" s="24"/>
    </row>
    <row r="1868" spans="2:8">
      <c r="B1868" s="25" t="s">
        <v>3744</v>
      </c>
      <c r="C1868" s="26" t="s">
        <v>4458</v>
      </c>
      <c r="D1868" s="354" t="s">
        <v>5244</v>
      </c>
      <c r="E1868" s="30" t="s">
        <v>5238</v>
      </c>
      <c r="F1868" s="29"/>
      <c r="G1868" s="406" t="s">
        <v>5327</v>
      </c>
      <c r="H1868" s="24"/>
    </row>
    <row r="1869" spans="2:8">
      <c r="B1869" s="32" t="s">
        <v>1877</v>
      </c>
      <c r="C1869" s="33" t="s">
        <v>4459</v>
      </c>
      <c r="D1869" s="34" t="s">
        <v>4619</v>
      </c>
      <c r="E1869" s="4" t="s">
        <v>5238</v>
      </c>
      <c r="F1869" s="35"/>
      <c r="G1869" s="407"/>
      <c r="H1869" s="24"/>
    </row>
    <row r="1870" spans="2:8">
      <c r="B1870" s="32" t="s">
        <v>1879</v>
      </c>
      <c r="C1870" s="33" t="s">
        <v>4460</v>
      </c>
      <c r="D1870" s="34" t="s">
        <v>5210</v>
      </c>
      <c r="E1870" s="4" t="s">
        <v>5238</v>
      </c>
      <c r="F1870" s="35"/>
      <c r="G1870" s="407"/>
      <c r="H1870" s="24"/>
    </row>
    <row r="1871" spans="2:8">
      <c r="B1871" s="32" t="s">
        <v>1881</v>
      </c>
      <c r="C1871" s="33" t="s">
        <v>4461</v>
      </c>
      <c r="D1871" s="34" t="s">
        <v>4619</v>
      </c>
      <c r="E1871" s="4" t="s">
        <v>5238</v>
      </c>
      <c r="F1871" s="35"/>
      <c r="G1871" s="407"/>
      <c r="H1871" s="24"/>
    </row>
    <row r="1872" spans="2:8" ht="33">
      <c r="B1872" s="32" t="s">
        <v>5311</v>
      </c>
      <c r="C1872" s="33" t="s">
        <v>4462</v>
      </c>
      <c r="D1872" s="34" t="s">
        <v>4719</v>
      </c>
      <c r="E1872" s="4" t="s">
        <v>5240</v>
      </c>
      <c r="F1872" s="35"/>
      <c r="G1872" s="407"/>
      <c r="H1872" s="24"/>
    </row>
    <row r="1873" spans="2:8">
      <c r="B1873" s="32" t="s">
        <v>3817</v>
      </c>
      <c r="C1873" s="33" t="s">
        <v>4463</v>
      </c>
      <c r="D1873" s="34" t="s">
        <v>4619</v>
      </c>
      <c r="E1873" s="4" t="s">
        <v>5238</v>
      </c>
      <c r="F1873" s="35"/>
      <c r="G1873" s="407"/>
      <c r="H1873" s="24"/>
    </row>
    <row r="1874" spans="2:8" ht="33">
      <c r="B1874" s="32" t="s">
        <v>5312</v>
      </c>
      <c r="C1874" s="33" t="s">
        <v>4464</v>
      </c>
      <c r="D1874" s="34" t="s">
        <v>4742</v>
      </c>
      <c r="E1874" s="4" t="s">
        <v>5238</v>
      </c>
      <c r="F1874" s="35"/>
      <c r="G1874" s="407"/>
      <c r="H1874" s="24"/>
    </row>
    <row r="1875" spans="2:8" ht="33">
      <c r="B1875" s="32" t="s">
        <v>3820</v>
      </c>
      <c r="C1875" s="33" t="s">
        <v>4465</v>
      </c>
      <c r="D1875" s="34" t="s">
        <v>4619</v>
      </c>
      <c r="E1875" s="4" t="s">
        <v>5238</v>
      </c>
      <c r="F1875" s="35"/>
      <c r="G1875" s="407"/>
      <c r="H1875" s="24"/>
    </row>
    <row r="1876" spans="2:8" ht="33">
      <c r="B1876" s="32" t="s">
        <v>3822</v>
      </c>
      <c r="C1876" s="33" t="s">
        <v>4466</v>
      </c>
      <c r="D1876" s="34" t="s">
        <v>5196</v>
      </c>
      <c r="E1876" s="4" t="s">
        <v>5238</v>
      </c>
      <c r="F1876" s="35"/>
      <c r="G1876" s="407"/>
      <c r="H1876" s="24"/>
    </row>
    <row r="1877" spans="2:8" ht="33">
      <c r="B1877" s="32" t="s">
        <v>3824</v>
      </c>
      <c r="C1877" s="33" t="s">
        <v>4467</v>
      </c>
      <c r="D1877" s="34" t="s">
        <v>4742</v>
      </c>
      <c r="E1877" s="4" t="s">
        <v>5238</v>
      </c>
      <c r="F1877" s="35"/>
      <c r="G1877" s="407"/>
      <c r="H1877" s="24"/>
    </row>
    <row r="1878" spans="2:8" ht="33">
      <c r="B1878" s="32" t="s">
        <v>1895</v>
      </c>
      <c r="C1878" s="33" t="s">
        <v>4468</v>
      </c>
      <c r="D1878" s="34" t="s">
        <v>4619</v>
      </c>
      <c r="E1878" s="4" t="s">
        <v>5238</v>
      </c>
      <c r="F1878" s="35"/>
      <c r="G1878" s="407"/>
      <c r="H1878" s="24"/>
    </row>
    <row r="1879" spans="2:8">
      <c r="B1879" s="32" t="s">
        <v>3745</v>
      </c>
      <c r="C1879" s="33" t="s">
        <v>4469</v>
      </c>
      <c r="D1879" s="34" t="s">
        <v>5244</v>
      </c>
      <c r="E1879" s="4" t="s">
        <v>5238</v>
      </c>
      <c r="F1879" s="35"/>
      <c r="G1879" s="407"/>
      <c r="H1879" s="24"/>
    </row>
    <row r="1880" spans="2:8" ht="33">
      <c r="B1880" s="32" t="s">
        <v>5313</v>
      </c>
      <c r="C1880" s="33" t="s">
        <v>4470</v>
      </c>
      <c r="D1880" s="34" t="s">
        <v>4719</v>
      </c>
      <c r="E1880" s="4" t="s">
        <v>5240</v>
      </c>
      <c r="F1880" s="35"/>
      <c r="G1880" s="407"/>
      <c r="H1880" s="24"/>
    </row>
    <row r="1881" spans="2:8">
      <c r="B1881" s="32" t="s">
        <v>3829</v>
      </c>
      <c r="C1881" s="33" t="s">
        <v>4471</v>
      </c>
      <c r="D1881" s="34" t="s">
        <v>4619</v>
      </c>
      <c r="E1881" s="4" t="s">
        <v>5238</v>
      </c>
      <c r="F1881" s="35"/>
      <c r="G1881" s="407"/>
      <c r="H1881" s="24"/>
    </row>
    <row r="1882" spans="2:8" ht="33">
      <c r="B1882" s="32" t="s">
        <v>5314</v>
      </c>
      <c r="C1882" s="33" t="s">
        <v>4472</v>
      </c>
      <c r="D1882" s="34" t="s">
        <v>4742</v>
      </c>
      <c r="E1882" s="4" t="s">
        <v>5238</v>
      </c>
      <c r="F1882" s="35"/>
      <c r="G1882" s="407"/>
      <c r="H1882" s="24"/>
    </row>
    <row r="1883" spans="2:8" ht="33">
      <c r="B1883" s="32" t="s">
        <v>3832</v>
      </c>
      <c r="C1883" s="33" t="s">
        <v>4473</v>
      </c>
      <c r="D1883" s="34" t="s">
        <v>4619</v>
      </c>
      <c r="E1883" s="4" t="s">
        <v>5238</v>
      </c>
      <c r="F1883" s="35"/>
      <c r="G1883" s="407"/>
      <c r="H1883" s="24"/>
    </row>
    <row r="1884" spans="2:8" ht="33">
      <c r="B1884" s="32" t="s">
        <v>3834</v>
      </c>
      <c r="C1884" s="33" t="s">
        <v>4474</v>
      </c>
      <c r="D1884" s="34" t="s">
        <v>5196</v>
      </c>
      <c r="E1884" s="4" t="s">
        <v>5238</v>
      </c>
      <c r="F1884" s="35"/>
      <c r="G1884" s="407"/>
      <c r="H1884" s="24"/>
    </row>
    <row r="1885" spans="2:8" ht="33">
      <c r="B1885" s="32" t="s">
        <v>3836</v>
      </c>
      <c r="C1885" s="33" t="s">
        <v>4475</v>
      </c>
      <c r="D1885" s="34" t="s">
        <v>4742</v>
      </c>
      <c r="E1885" s="4" t="s">
        <v>5238</v>
      </c>
      <c r="F1885" s="35"/>
      <c r="G1885" s="407"/>
      <c r="H1885" s="24"/>
    </row>
    <row r="1886" spans="2:8" ht="33">
      <c r="B1886" s="32" t="s">
        <v>1910</v>
      </c>
      <c r="C1886" s="33" t="s">
        <v>4476</v>
      </c>
      <c r="D1886" s="34" t="s">
        <v>4619</v>
      </c>
      <c r="E1886" s="4" t="s">
        <v>5238</v>
      </c>
      <c r="F1886" s="35"/>
      <c r="G1886" s="407"/>
      <c r="H1886" s="24"/>
    </row>
    <row r="1887" spans="2:8">
      <c r="B1887" s="32" t="s">
        <v>3746</v>
      </c>
      <c r="C1887" s="33" t="s">
        <v>4477</v>
      </c>
      <c r="D1887" s="34" t="s">
        <v>5244</v>
      </c>
      <c r="E1887" s="4" t="s">
        <v>5238</v>
      </c>
      <c r="F1887" s="35"/>
      <c r="G1887" s="407"/>
      <c r="H1887" s="24"/>
    </row>
    <row r="1888" spans="2:8" ht="33">
      <c r="B1888" s="32" t="s">
        <v>5315</v>
      </c>
      <c r="C1888" s="33" t="s">
        <v>4478</v>
      </c>
      <c r="D1888" s="34" t="s">
        <v>4719</v>
      </c>
      <c r="E1888" s="4" t="s">
        <v>5240</v>
      </c>
      <c r="F1888" s="35"/>
      <c r="G1888" s="407"/>
      <c r="H1888" s="24"/>
    </row>
    <row r="1889" spans="2:8">
      <c r="B1889" s="32" t="s">
        <v>3841</v>
      </c>
      <c r="C1889" s="33" t="s">
        <v>4479</v>
      </c>
      <c r="D1889" s="34" t="s">
        <v>4619</v>
      </c>
      <c r="E1889" s="4" t="s">
        <v>5238</v>
      </c>
      <c r="F1889" s="35"/>
      <c r="G1889" s="407"/>
      <c r="H1889" s="24"/>
    </row>
    <row r="1890" spans="2:8" ht="33">
      <c r="B1890" s="32" t="s">
        <v>5316</v>
      </c>
      <c r="C1890" s="33" t="s">
        <v>4480</v>
      </c>
      <c r="D1890" s="34" t="s">
        <v>4742</v>
      </c>
      <c r="E1890" s="4" t="s">
        <v>5238</v>
      </c>
      <c r="F1890" s="35"/>
      <c r="G1890" s="407"/>
      <c r="H1890" s="24"/>
    </row>
    <row r="1891" spans="2:8" ht="33">
      <c r="B1891" s="32" t="s">
        <v>3844</v>
      </c>
      <c r="C1891" s="33" t="s">
        <v>4481</v>
      </c>
      <c r="D1891" s="34" t="s">
        <v>4619</v>
      </c>
      <c r="E1891" s="4" t="s">
        <v>5238</v>
      </c>
      <c r="F1891" s="35"/>
      <c r="G1891" s="407"/>
      <c r="H1891" s="24"/>
    </row>
    <row r="1892" spans="2:8" ht="33">
      <c r="B1892" s="32" t="s">
        <v>3846</v>
      </c>
      <c r="C1892" s="33" t="s">
        <v>4482</v>
      </c>
      <c r="D1892" s="34" t="s">
        <v>5196</v>
      </c>
      <c r="E1892" s="4" t="s">
        <v>5238</v>
      </c>
      <c r="F1892" s="35"/>
      <c r="G1892" s="407"/>
      <c r="H1892" s="24"/>
    </row>
    <row r="1893" spans="2:8" ht="33">
      <c r="B1893" s="32" t="s">
        <v>3848</v>
      </c>
      <c r="C1893" s="33" t="s">
        <v>4483</v>
      </c>
      <c r="D1893" s="34" t="s">
        <v>4742</v>
      </c>
      <c r="E1893" s="4" t="s">
        <v>5238</v>
      </c>
      <c r="F1893" s="35"/>
      <c r="G1893" s="407"/>
      <c r="H1893" s="24"/>
    </row>
    <row r="1894" spans="2:8" ht="33">
      <c r="B1894" s="32" t="s">
        <v>1925</v>
      </c>
      <c r="C1894" s="33" t="s">
        <v>4484</v>
      </c>
      <c r="D1894" s="34" t="s">
        <v>4619</v>
      </c>
      <c r="E1894" s="4" t="s">
        <v>5238</v>
      </c>
      <c r="F1894" s="35"/>
      <c r="G1894" s="407"/>
      <c r="H1894" s="24"/>
    </row>
    <row r="1895" spans="2:8" ht="17.25" thickBot="1">
      <c r="B1895" s="32" t="s">
        <v>3747</v>
      </c>
      <c r="C1895" s="33" t="s">
        <v>4485</v>
      </c>
      <c r="D1895" s="34" t="s">
        <v>5244</v>
      </c>
      <c r="E1895" s="4" t="s">
        <v>5238</v>
      </c>
      <c r="F1895" s="35"/>
      <c r="G1895" s="408"/>
      <c r="H1895" s="24"/>
    </row>
    <row r="1896" spans="2:8" ht="20.100000000000001" customHeight="1" thickBot="1">
      <c r="B1896" s="400" t="s">
        <v>5289</v>
      </c>
      <c r="C1896" s="401"/>
      <c r="D1896" s="402"/>
      <c r="E1896" s="403"/>
      <c r="F1896" s="403"/>
      <c r="G1896" s="404"/>
      <c r="H1896" s="24"/>
    </row>
    <row r="1897" spans="2:8">
      <c r="B1897" s="25" t="s">
        <v>3748</v>
      </c>
      <c r="C1897" s="26" t="s">
        <v>4486</v>
      </c>
      <c r="D1897" s="354" t="s">
        <v>5244</v>
      </c>
      <c r="E1897" s="30" t="s">
        <v>5238</v>
      </c>
      <c r="F1897" s="29"/>
      <c r="G1897" s="406" t="s">
        <v>5328</v>
      </c>
      <c r="H1897" s="24"/>
    </row>
    <row r="1898" spans="2:8">
      <c r="B1898" s="32" t="s">
        <v>1929</v>
      </c>
      <c r="C1898" s="33" t="s">
        <v>4487</v>
      </c>
      <c r="D1898" s="34" t="s">
        <v>4619</v>
      </c>
      <c r="E1898" s="4" t="s">
        <v>5238</v>
      </c>
      <c r="F1898" s="35"/>
      <c r="G1898" s="407"/>
      <c r="H1898" s="24"/>
    </row>
    <row r="1899" spans="2:8">
      <c r="B1899" s="32" t="s">
        <v>1931</v>
      </c>
      <c r="C1899" s="33" t="s">
        <v>4488</v>
      </c>
      <c r="D1899" s="34" t="s">
        <v>5210</v>
      </c>
      <c r="E1899" s="4" t="s">
        <v>5238</v>
      </c>
      <c r="F1899" s="35"/>
      <c r="G1899" s="407"/>
      <c r="H1899" s="24"/>
    </row>
    <row r="1900" spans="2:8">
      <c r="B1900" s="32" t="s">
        <v>1933</v>
      </c>
      <c r="C1900" s="33" t="s">
        <v>4489</v>
      </c>
      <c r="D1900" s="34" t="s">
        <v>4619</v>
      </c>
      <c r="E1900" s="4" t="s">
        <v>5238</v>
      </c>
      <c r="F1900" s="35"/>
      <c r="G1900" s="407"/>
      <c r="H1900" s="24"/>
    </row>
    <row r="1901" spans="2:8" ht="33">
      <c r="B1901" s="32" t="s">
        <v>5318</v>
      </c>
      <c r="C1901" s="33" t="s">
        <v>4490</v>
      </c>
      <c r="D1901" s="34" t="s">
        <v>4719</v>
      </c>
      <c r="E1901" s="4" t="s">
        <v>5240</v>
      </c>
      <c r="F1901" s="35"/>
      <c r="G1901" s="407"/>
      <c r="H1901" s="24"/>
    </row>
    <row r="1902" spans="2:8">
      <c r="B1902" s="32" t="s">
        <v>3857</v>
      </c>
      <c r="C1902" s="33" t="s">
        <v>4491</v>
      </c>
      <c r="D1902" s="34" t="s">
        <v>4619</v>
      </c>
      <c r="E1902" s="4" t="s">
        <v>5238</v>
      </c>
      <c r="F1902" s="35"/>
      <c r="G1902" s="407"/>
      <c r="H1902" s="24"/>
    </row>
    <row r="1903" spans="2:8" ht="33">
      <c r="B1903" s="32" t="s">
        <v>5319</v>
      </c>
      <c r="C1903" s="33" t="s">
        <v>4492</v>
      </c>
      <c r="D1903" s="34" t="s">
        <v>4742</v>
      </c>
      <c r="E1903" s="4" t="s">
        <v>5238</v>
      </c>
      <c r="F1903" s="35"/>
      <c r="G1903" s="407"/>
      <c r="H1903" s="24"/>
    </row>
    <row r="1904" spans="2:8" ht="33">
      <c r="B1904" s="32" t="s">
        <v>3860</v>
      </c>
      <c r="C1904" s="33" t="s">
        <v>4493</v>
      </c>
      <c r="D1904" s="34" t="s">
        <v>4619</v>
      </c>
      <c r="E1904" s="4" t="s">
        <v>5238</v>
      </c>
      <c r="F1904" s="35"/>
      <c r="G1904" s="407"/>
      <c r="H1904" s="24"/>
    </row>
    <row r="1905" spans="2:8" ht="33">
      <c r="B1905" s="32" t="s">
        <v>3862</v>
      </c>
      <c r="C1905" s="33" t="s">
        <v>4494</v>
      </c>
      <c r="D1905" s="34" t="s">
        <v>5196</v>
      </c>
      <c r="E1905" s="4" t="s">
        <v>5238</v>
      </c>
      <c r="F1905" s="35"/>
      <c r="G1905" s="407"/>
      <c r="H1905" s="24"/>
    </row>
    <row r="1906" spans="2:8" ht="33">
      <c r="B1906" s="32" t="s">
        <v>3864</v>
      </c>
      <c r="C1906" s="33" t="s">
        <v>4495</v>
      </c>
      <c r="D1906" s="34" t="s">
        <v>4742</v>
      </c>
      <c r="E1906" s="4" t="s">
        <v>5238</v>
      </c>
      <c r="F1906" s="35"/>
      <c r="G1906" s="407"/>
      <c r="H1906" s="24"/>
    </row>
    <row r="1907" spans="2:8" ht="33">
      <c r="B1907" s="32" t="s">
        <v>1947</v>
      </c>
      <c r="C1907" s="33" t="s">
        <v>4496</v>
      </c>
      <c r="D1907" s="34" t="s">
        <v>4619</v>
      </c>
      <c r="E1907" s="4" t="s">
        <v>5238</v>
      </c>
      <c r="F1907" s="35"/>
      <c r="G1907" s="407"/>
      <c r="H1907" s="24"/>
    </row>
    <row r="1908" spans="2:8">
      <c r="B1908" s="32" t="s">
        <v>3749</v>
      </c>
      <c r="C1908" s="33" t="s">
        <v>4497</v>
      </c>
      <c r="D1908" s="34" t="s">
        <v>5244</v>
      </c>
      <c r="E1908" s="4" t="s">
        <v>5238</v>
      </c>
      <c r="F1908" s="35"/>
      <c r="G1908" s="407"/>
      <c r="H1908" s="24"/>
    </row>
    <row r="1909" spans="2:8" ht="33">
      <c r="B1909" s="32" t="s">
        <v>5320</v>
      </c>
      <c r="C1909" s="33" t="s">
        <v>4498</v>
      </c>
      <c r="D1909" s="34" t="s">
        <v>4719</v>
      </c>
      <c r="E1909" s="4" t="s">
        <v>5240</v>
      </c>
      <c r="F1909" s="35"/>
      <c r="G1909" s="407"/>
      <c r="H1909" s="24"/>
    </row>
    <row r="1910" spans="2:8">
      <c r="B1910" s="32" t="s">
        <v>3869</v>
      </c>
      <c r="C1910" s="33" t="s">
        <v>4499</v>
      </c>
      <c r="D1910" s="34" t="s">
        <v>4619</v>
      </c>
      <c r="E1910" s="4" t="s">
        <v>5238</v>
      </c>
      <c r="F1910" s="35"/>
      <c r="G1910" s="407"/>
      <c r="H1910" s="24"/>
    </row>
    <row r="1911" spans="2:8" ht="33">
      <c r="B1911" s="32" t="s">
        <v>5321</v>
      </c>
      <c r="C1911" s="33" t="s">
        <v>4500</v>
      </c>
      <c r="D1911" s="34" t="s">
        <v>4742</v>
      </c>
      <c r="E1911" s="4" t="s">
        <v>5238</v>
      </c>
      <c r="F1911" s="35"/>
      <c r="G1911" s="407"/>
      <c r="H1911" s="24"/>
    </row>
    <row r="1912" spans="2:8" ht="33">
      <c r="B1912" s="32" t="s">
        <v>3872</v>
      </c>
      <c r="C1912" s="33" t="s">
        <v>4501</v>
      </c>
      <c r="D1912" s="34" t="s">
        <v>4619</v>
      </c>
      <c r="E1912" s="4" t="s">
        <v>5238</v>
      </c>
      <c r="F1912" s="35"/>
      <c r="G1912" s="407"/>
      <c r="H1912" s="24"/>
    </row>
    <row r="1913" spans="2:8" ht="33">
      <c r="B1913" s="32" t="s">
        <v>3874</v>
      </c>
      <c r="C1913" s="33" t="s">
        <v>4502</v>
      </c>
      <c r="D1913" s="34" t="s">
        <v>5196</v>
      </c>
      <c r="E1913" s="4" t="s">
        <v>5238</v>
      </c>
      <c r="F1913" s="35"/>
      <c r="G1913" s="407"/>
      <c r="H1913" s="24"/>
    </row>
    <row r="1914" spans="2:8" ht="33">
      <c r="B1914" s="32" t="s">
        <v>3876</v>
      </c>
      <c r="C1914" s="33" t="s">
        <v>4503</v>
      </c>
      <c r="D1914" s="34" t="s">
        <v>4742</v>
      </c>
      <c r="E1914" s="4" t="s">
        <v>5238</v>
      </c>
      <c r="F1914" s="35"/>
      <c r="G1914" s="407"/>
      <c r="H1914" s="24"/>
    </row>
    <row r="1915" spans="2:8" ht="33">
      <c r="B1915" s="32" t="s">
        <v>1962</v>
      </c>
      <c r="C1915" s="33" t="s">
        <v>4504</v>
      </c>
      <c r="D1915" s="34" t="s">
        <v>4619</v>
      </c>
      <c r="E1915" s="4" t="s">
        <v>5238</v>
      </c>
      <c r="F1915" s="35"/>
      <c r="G1915" s="407"/>
      <c r="H1915" s="24"/>
    </row>
    <row r="1916" spans="2:8">
      <c r="B1916" s="32" t="s">
        <v>3750</v>
      </c>
      <c r="C1916" s="33" t="s">
        <v>4505</v>
      </c>
      <c r="D1916" s="34" t="s">
        <v>5244</v>
      </c>
      <c r="E1916" s="4" t="s">
        <v>5238</v>
      </c>
      <c r="F1916" s="35"/>
      <c r="G1916" s="407"/>
      <c r="H1916" s="24"/>
    </row>
    <row r="1917" spans="2:8" ht="33">
      <c r="B1917" s="32" t="s">
        <v>5322</v>
      </c>
      <c r="C1917" s="33" t="s">
        <v>4506</v>
      </c>
      <c r="D1917" s="34" t="s">
        <v>4719</v>
      </c>
      <c r="E1917" s="4" t="s">
        <v>5240</v>
      </c>
      <c r="F1917" s="35"/>
      <c r="G1917" s="407"/>
      <c r="H1917" s="24"/>
    </row>
    <row r="1918" spans="2:8">
      <c r="B1918" s="32" t="s">
        <v>3881</v>
      </c>
      <c r="C1918" s="33" t="s">
        <v>4507</v>
      </c>
      <c r="D1918" s="34" t="s">
        <v>4619</v>
      </c>
      <c r="E1918" s="4" t="s">
        <v>5238</v>
      </c>
      <c r="F1918" s="35"/>
      <c r="G1918" s="407"/>
      <c r="H1918" s="24"/>
    </row>
    <row r="1919" spans="2:8" ht="33">
      <c r="B1919" s="32" t="s">
        <v>5323</v>
      </c>
      <c r="C1919" s="33" t="s">
        <v>4508</v>
      </c>
      <c r="D1919" s="34" t="s">
        <v>4742</v>
      </c>
      <c r="E1919" s="4" t="s">
        <v>5238</v>
      </c>
      <c r="F1919" s="35"/>
      <c r="G1919" s="407"/>
      <c r="H1919" s="24"/>
    </row>
    <row r="1920" spans="2:8" ht="33">
      <c r="B1920" s="32" t="s">
        <v>3884</v>
      </c>
      <c r="C1920" s="33" t="s">
        <v>4509</v>
      </c>
      <c r="D1920" s="34" t="s">
        <v>4619</v>
      </c>
      <c r="E1920" s="4" t="s">
        <v>5238</v>
      </c>
      <c r="F1920" s="35"/>
      <c r="G1920" s="407"/>
      <c r="H1920" s="24"/>
    </row>
    <row r="1921" spans="2:8" ht="33">
      <c r="B1921" s="32" t="s">
        <v>3886</v>
      </c>
      <c r="C1921" s="33" t="s">
        <v>4510</v>
      </c>
      <c r="D1921" s="34" t="s">
        <v>5196</v>
      </c>
      <c r="E1921" s="4" t="s">
        <v>5238</v>
      </c>
      <c r="F1921" s="35"/>
      <c r="G1921" s="407"/>
      <c r="H1921" s="24"/>
    </row>
    <row r="1922" spans="2:8" ht="33">
      <c r="B1922" s="32" t="s">
        <v>3888</v>
      </c>
      <c r="C1922" s="33" t="s">
        <v>4511</v>
      </c>
      <c r="D1922" s="34" t="s">
        <v>4742</v>
      </c>
      <c r="E1922" s="4" t="s">
        <v>5238</v>
      </c>
      <c r="F1922" s="35"/>
      <c r="G1922" s="407"/>
      <c r="H1922" s="24"/>
    </row>
    <row r="1923" spans="2:8" ht="33">
      <c r="B1923" s="32" t="s">
        <v>1977</v>
      </c>
      <c r="C1923" s="33" t="s">
        <v>4512</v>
      </c>
      <c r="D1923" s="34" t="s">
        <v>4619</v>
      </c>
      <c r="E1923" s="4" t="s">
        <v>5238</v>
      </c>
      <c r="F1923" s="35"/>
      <c r="G1923" s="407"/>
      <c r="H1923" s="24"/>
    </row>
    <row r="1924" spans="2:8" ht="17.25" thickBot="1">
      <c r="B1924" s="32" t="s">
        <v>3751</v>
      </c>
      <c r="C1924" s="33" t="s">
        <v>4513</v>
      </c>
      <c r="D1924" s="34" t="s">
        <v>5244</v>
      </c>
      <c r="E1924" s="4" t="s">
        <v>5238</v>
      </c>
      <c r="F1924" s="35"/>
      <c r="G1924" s="408"/>
      <c r="H1924" s="24"/>
    </row>
    <row r="1925" spans="2:8" ht="20.100000000000001" customHeight="1">
      <c r="B1925" s="43"/>
      <c r="C1925" s="43"/>
      <c r="D1925" s="44"/>
      <c r="E1925" s="45"/>
      <c r="F1925" s="45"/>
      <c r="G1925" s="43"/>
      <c r="H1925"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761D-DB50-4F89-B7E6-C27998582907}">
  <sheetPr codeName="Sheet81">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5332</v>
      </c>
      <c r="C2" s="371"/>
      <c r="D2" s="371"/>
      <c r="E2" s="371"/>
      <c r="F2" s="371"/>
      <c r="G2" s="372"/>
      <c r="H2" s="15"/>
    </row>
    <row r="3" spans="2:8" ht="13.5" customHeight="1" thickBot="1">
      <c r="B3" s="167"/>
      <c r="C3" s="167"/>
      <c r="D3" s="167"/>
      <c r="E3" s="167"/>
      <c r="F3" s="167"/>
      <c r="G3" s="167"/>
    </row>
    <row r="4" spans="2:8" ht="20.25" customHeight="1" thickBot="1">
      <c r="B4" s="17" t="s">
        <v>25</v>
      </c>
      <c r="C4" s="18" t="s">
        <v>26</v>
      </c>
      <c r="D4" s="18" t="s">
        <v>27</v>
      </c>
      <c r="E4" s="18" t="s">
        <v>28</v>
      </c>
      <c r="F4" s="19" t="s">
        <v>29</v>
      </c>
      <c r="G4" s="20" t="s">
        <v>30</v>
      </c>
    </row>
    <row r="5" spans="2:8">
      <c r="B5" s="361" t="s">
        <v>5333</v>
      </c>
      <c r="C5" s="375" t="s">
        <v>5334</v>
      </c>
      <c r="D5" s="27" t="s">
        <v>5335</v>
      </c>
      <c r="E5" s="28" t="s">
        <v>4630</v>
      </c>
      <c r="F5" s="29" t="s">
        <v>4616</v>
      </c>
      <c r="G5" s="31" t="s">
        <v>4631</v>
      </c>
      <c r="H5" s="24"/>
    </row>
    <row r="6" spans="2:8" ht="17.25" thickBot="1">
      <c r="B6" s="419" t="s">
        <v>5336</v>
      </c>
      <c r="C6" s="38" t="s">
        <v>5337</v>
      </c>
      <c r="D6" s="420" t="s">
        <v>5338</v>
      </c>
      <c r="E6" s="421" t="s">
        <v>4635</v>
      </c>
      <c r="F6" s="41"/>
      <c r="G6" s="36"/>
      <c r="H6" s="24"/>
    </row>
    <row r="7" spans="2:8" ht="20.100000000000001" customHeight="1">
      <c r="B7" s="43"/>
      <c r="C7" s="43"/>
      <c r="D7" s="44"/>
      <c r="E7" s="45"/>
      <c r="F7" s="45"/>
      <c r="G7" s="43"/>
      <c r="H7"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677C-4D89-4B1B-BBED-E90B4EF367D3}">
  <sheetPr codeName="Sheet84">
    <outlinePr summaryBelow="0"/>
    <pageSetUpPr fitToPage="1"/>
  </sheetPr>
  <dimension ref="B1:H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163</v>
      </c>
      <c r="C2" s="371"/>
      <c r="D2" s="371"/>
      <c r="E2" s="371"/>
      <c r="F2" s="371"/>
      <c r="G2" s="372"/>
      <c r="H2" s="15"/>
    </row>
    <row r="3" spans="2:8" ht="13.5" customHeight="1" thickBot="1">
      <c r="B3" s="167"/>
      <c r="C3" s="167"/>
      <c r="D3" s="167"/>
      <c r="E3" s="167"/>
      <c r="F3" s="167"/>
      <c r="G3" s="167"/>
    </row>
    <row r="4" spans="2:8" ht="20.25" customHeight="1" thickBot="1">
      <c r="B4" s="17" t="s">
        <v>25</v>
      </c>
      <c r="C4" s="18" t="s">
        <v>26</v>
      </c>
      <c r="D4" s="18" t="s">
        <v>27</v>
      </c>
      <c r="E4" s="18" t="s">
        <v>28</v>
      </c>
      <c r="F4" s="19" t="s">
        <v>29</v>
      </c>
      <c r="G4" s="20" t="s">
        <v>30</v>
      </c>
    </row>
    <row r="5" spans="2:8">
      <c r="B5" s="361" t="s">
        <v>5339</v>
      </c>
      <c r="C5" s="375" t="s">
        <v>5340</v>
      </c>
      <c r="D5" s="27" t="s">
        <v>4744</v>
      </c>
      <c r="E5" s="28" t="s">
        <v>4630</v>
      </c>
      <c r="F5" s="29" t="s">
        <v>4616</v>
      </c>
      <c r="G5" s="31" t="s">
        <v>4631</v>
      </c>
      <c r="H5" s="24"/>
    </row>
    <row r="6" spans="2:8">
      <c r="B6" s="422" t="s">
        <v>5341</v>
      </c>
      <c r="C6" s="337" t="s">
        <v>5342</v>
      </c>
      <c r="D6" s="423" t="s">
        <v>4634</v>
      </c>
      <c r="E6" s="424" t="s">
        <v>4635</v>
      </c>
      <c r="F6" s="340"/>
      <c r="G6" s="36"/>
      <c r="H6" s="24"/>
    </row>
    <row r="7" spans="2:8">
      <c r="B7" s="32" t="s">
        <v>160</v>
      </c>
      <c r="C7" s="33" t="s">
        <v>5343</v>
      </c>
      <c r="D7" s="34" t="s">
        <v>5091</v>
      </c>
      <c r="E7" s="5" t="s">
        <v>4635</v>
      </c>
      <c r="F7" s="35"/>
      <c r="G7" s="378" t="s">
        <v>5092</v>
      </c>
      <c r="H7" s="24"/>
    </row>
    <row r="8" spans="2:8" ht="17.25" thickBot="1">
      <c r="B8" s="324" t="s">
        <v>161</v>
      </c>
      <c r="C8" s="33" t="s">
        <v>5344</v>
      </c>
      <c r="D8" s="379" t="s">
        <v>5091</v>
      </c>
      <c r="E8" s="5" t="s">
        <v>4635</v>
      </c>
      <c r="F8" s="340"/>
      <c r="G8" s="355" t="s">
        <v>5094</v>
      </c>
      <c r="H8" s="24"/>
    </row>
    <row r="9" spans="2:8" ht="20.100000000000001" customHeight="1">
      <c r="B9" s="43"/>
      <c r="C9" s="43"/>
      <c r="D9" s="44"/>
      <c r="E9" s="45"/>
      <c r="F9" s="45"/>
      <c r="G9" s="43"/>
      <c r="H9"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21EE-0BB5-4DD9-9BFF-CB5A95033125}">
  <sheetPr codeName="Sheet82">
    <outlinePr summaryBelow="0"/>
    <pageSetUpPr fitToPage="1"/>
  </sheetPr>
  <dimension ref="B1:H1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1419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5345</v>
      </c>
      <c r="C5" s="26" t="s">
        <v>5346</v>
      </c>
      <c r="D5" s="27" t="s">
        <v>4719</v>
      </c>
      <c r="E5" s="28" t="s">
        <v>4630</v>
      </c>
      <c r="F5" s="29" t="s">
        <v>4616</v>
      </c>
      <c r="G5" s="31" t="s">
        <v>4631</v>
      </c>
      <c r="H5" s="24"/>
    </row>
    <row r="6" spans="2:8">
      <c r="B6" s="32" t="s">
        <v>5347</v>
      </c>
      <c r="C6" s="33" t="s">
        <v>5348</v>
      </c>
      <c r="D6" s="34" t="s">
        <v>4738</v>
      </c>
      <c r="E6" s="4" t="s">
        <v>4621</v>
      </c>
      <c r="F6" s="35"/>
      <c r="G6" s="36"/>
      <c r="H6" s="24"/>
    </row>
    <row r="7" spans="2:8">
      <c r="B7" s="32" t="s">
        <v>5349</v>
      </c>
      <c r="C7" s="33" t="s">
        <v>5350</v>
      </c>
      <c r="D7" s="34" t="s">
        <v>4738</v>
      </c>
      <c r="E7" s="4" t="s">
        <v>4621</v>
      </c>
      <c r="F7" s="35"/>
      <c r="G7" s="36"/>
      <c r="H7" s="24"/>
    </row>
    <row r="8" spans="2:8">
      <c r="B8" s="32" t="s">
        <v>5351</v>
      </c>
      <c r="C8" s="33" t="s">
        <v>5352</v>
      </c>
      <c r="D8" s="34" t="s">
        <v>5091</v>
      </c>
      <c r="E8" s="4" t="s">
        <v>5103</v>
      </c>
      <c r="F8" s="35"/>
      <c r="G8" s="36" t="s">
        <v>5353</v>
      </c>
      <c r="H8" s="24"/>
    </row>
    <row r="9" spans="2:8">
      <c r="B9" s="32" t="s">
        <v>5354</v>
      </c>
      <c r="C9" s="33" t="s">
        <v>5355</v>
      </c>
      <c r="D9" s="34" t="s">
        <v>5091</v>
      </c>
      <c r="E9" s="4" t="s">
        <v>5103</v>
      </c>
      <c r="F9" s="35"/>
      <c r="G9" s="329" t="s">
        <v>5356</v>
      </c>
      <c r="H9" s="24"/>
    </row>
    <row r="10" spans="2:8">
      <c r="B10" s="32" t="s">
        <v>5357</v>
      </c>
      <c r="C10" s="33" t="s">
        <v>5358</v>
      </c>
      <c r="D10" s="34" t="s">
        <v>4743</v>
      </c>
      <c r="E10" s="4" t="s">
        <v>4630</v>
      </c>
      <c r="F10" s="35"/>
      <c r="G10" s="36" t="s">
        <v>4631</v>
      </c>
      <c r="H10" s="24"/>
    </row>
    <row r="11" spans="2:8">
      <c r="B11" s="32" t="s">
        <v>5359</v>
      </c>
      <c r="C11" s="33" t="s">
        <v>5360</v>
      </c>
      <c r="D11" s="34" t="s">
        <v>4719</v>
      </c>
      <c r="E11" s="4" t="s">
        <v>4630</v>
      </c>
      <c r="F11" s="35"/>
      <c r="G11" s="355" t="s">
        <v>4631</v>
      </c>
      <c r="H11" s="24"/>
    </row>
    <row r="12" spans="2:8">
      <c r="B12" s="32" t="s">
        <v>5361</v>
      </c>
      <c r="C12" s="33" t="s">
        <v>5362</v>
      </c>
      <c r="D12" s="34" t="s">
        <v>4719</v>
      </c>
      <c r="E12" s="4" t="s">
        <v>4630</v>
      </c>
      <c r="F12" s="35"/>
      <c r="G12" s="378"/>
      <c r="H12" s="24"/>
    </row>
    <row r="13" spans="2:8">
      <c r="B13" s="32" t="s">
        <v>5363</v>
      </c>
      <c r="C13" s="33" t="s">
        <v>5364</v>
      </c>
      <c r="D13" s="34" t="s">
        <v>4719</v>
      </c>
      <c r="E13" s="4" t="s">
        <v>4630</v>
      </c>
      <c r="F13" s="35"/>
      <c r="G13" s="378"/>
      <c r="H13" s="24"/>
    </row>
    <row r="14" spans="2:8">
      <c r="B14" s="32" t="s">
        <v>5365</v>
      </c>
      <c r="C14" s="33" t="s">
        <v>5366</v>
      </c>
      <c r="D14" s="34" t="s">
        <v>4719</v>
      </c>
      <c r="E14" s="4" t="s">
        <v>4630</v>
      </c>
      <c r="F14" s="35"/>
      <c r="G14" s="378"/>
      <c r="H14" s="24"/>
    </row>
    <row r="15" spans="2:8" ht="17.25" thickBot="1">
      <c r="B15" s="32" t="s">
        <v>5367</v>
      </c>
      <c r="C15" s="33" t="s">
        <v>5368</v>
      </c>
      <c r="D15" s="34" t="s">
        <v>4719</v>
      </c>
      <c r="E15" s="4" t="s">
        <v>4630</v>
      </c>
      <c r="F15" s="35"/>
      <c r="G15" s="329"/>
      <c r="H15" s="24"/>
    </row>
    <row r="16" spans="2:8" ht="20.100000000000001" customHeight="1">
      <c r="B16" s="43"/>
      <c r="C16" s="43"/>
      <c r="D16" s="44"/>
      <c r="E16" s="45"/>
      <c r="F16" s="45"/>
      <c r="G16" s="43"/>
      <c r="H16"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5377-5F78-4741-9898-81D165B9A6FE}">
  <sheetPr codeName="Sheet83">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5369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5370</v>
      </c>
      <c r="C5" s="26" t="s">
        <v>5371</v>
      </c>
      <c r="D5" s="27" t="s">
        <v>4719</v>
      </c>
      <c r="E5" s="28" t="s">
        <v>4630</v>
      </c>
      <c r="F5" s="29" t="s">
        <v>4616</v>
      </c>
      <c r="G5" s="31" t="s">
        <v>4631</v>
      </c>
      <c r="H5" s="24"/>
    </row>
    <row r="6" spans="2:8" ht="17.25" thickBot="1">
      <c r="B6" s="32" t="s">
        <v>5372</v>
      </c>
      <c r="C6" s="33" t="s">
        <v>5373</v>
      </c>
      <c r="D6" s="34" t="s">
        <v>4738</v>
      </c>
      <c r="E6" s="4" t="s">
        <v>4635</v>
      </c>
      <c r="F6" s="35"/>
      <c r="G6" s="36"/>
      <c r="H6" s="24"/>
    </row>
    <row r="7" spans="2:8" ht="20.100000000000001" customHeight="1">
      <c r="B7" s="43"/>
      <c r="C7" s="43"/>
      <c r="D7" s="44"/>
      <c r="E7" s="45"/>
      <c r="F7" s="45"/>
      <c r="G7" s="43"/>
      <c r="H7"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A8F6-4FC0-4A59-B040-4990AEBE360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69"/>
      <c r="C3" s="369"/>
      <c r="D3" s="369"/>
      <c r="E3" s="369"/>
      <c r="F3" s="369"/>
      <c r="G3" s="369"/>
    </row>
    <row r="4" spans="2:8" ht="13.5" customHeight="1">
      <c r="D4" s="7"/>
      <c r="E4" s="7"/>
      <c r="F4" s="7"/>
      <c r="G4" s="658" t="s">
        <v>8385</v>
      </c>
    </row>
    <row r="5" spans="2:8" ht="13.5" customHeight="1" thickBot="1">
      <c r="D5" s="7"/>
      <c r="E5" s="7"/>
      <c r="F5" s="7"/>
    </row>
    <row r="6" spans="2:8" ht="20.25" customHeight="1" thickBot="1">
      <c r="B6" s="659" t="s">
        <v>25</v>
      </c>
      <c r="C6" s="660" t="s">
        <v>26</v>
      </c>
      <c r="D6" s="660" t="s">
        <v>27</v>
      </c>
      <c r="E6" s="660" t="s">
        <v>28</v>
      </c>
      <c r="F6" s="661" t="s">
        <v>29</v>
      </c>
      <c r="G6" s="662" t="s">
        <v>30</v>
      </c>
    </row>
    <row r="7" spans="2:8" ht="20.100000000000001" customHeight="1" thickBot="1">
      <c r="B7" s="21" t="s">
        <v>4615</v>
      </c>
      <c r="C7" s="331"/>
      <c r="D7" s="332"/>
      <c r="E7" s="333"/>
      <c r="F7" s="333"/>
      <c r="G7" s="334"/>
      <c r="H7" s="24"/>
    </row>
    <row r="8" spans="2:8">
      <c r="B8" s="324" t="s">
        <v>8386</v>
      </c>
      <c r="C8" s="325" t="s">
        <v>8387</v>
      </c>
      <c r="D8" s="379" t="s">
        <v>4695</v>
      </c>
      <c r="E8" s="376" t="s">
        <v>5419</v>
      </c>
      <c r="F8" s="377" t="s">
        <v>4616</v>
      </c>
      <c r="G8" s="378"/>
      <c r="H8" s="24"/>
    </row>
    <row r="9" spans="2:8">
      <c r="B9" s="336" t="s">
        <v>8388</v>
      </c>
      <c r="C9" s="337" t="s">
        <v>8389</v>
      </c>
      <c r="D9" s="338" t="s">
        <v>5408</v>
      </c>
      <c r="E9" s="339" t="s">
        <v>8390</v>
      </c>
      <c r="F9" s="340"/>
      <c r="G9" s="355"/>
      <c r="H9" s="24"/>
    </row>
    <row r="10" spans="2:8">
      <c r="B10" s="336" t="s">
        <v>8391</v>
      </c>
      <c r="C10" s="337" t="s">
        <v>8392</v>
      </c>
      <c r="D10" s="338" t="s">
        <v>5447</v>
      </c>
      <c r="E10" s="339" t="s">
        <v>8390</v>
      </c>
      <c r="F10" s="340"/>
      <c r="G10" s="36"/>
      <c r="H10" s="24"/>
    </row>
    <row r="11" spans="2:8" ht="51.75" thickBot="1">
      <c r="B11" s="336" t="s">
        <v>8393</v>
      </c>
      <c r="C11" s="337" t="s">
        <v>8394</v>
      </c>
      <c r="D11" s="338" t="s">
        <v>4619</v>
      </c>
      <c r="E11" s="339" t="s">
        <v>8395</v>
      </c>
      <c r="F11" s="340" t="s">
        <v>8396</v>
      </c>
      <c r="G11" s="329" t="s">
        <v>8397</v>
      </c>
      <c r="H11" s="24"/>
    </row>
    <row r="12" spans="2:8" ht="17.25" thickBot="1">
      <c r="B12" s="21" t="s">
        <v>8398</v>
      </c>
      <c r="C12" s="331"/>
      <c r="D12" s="332"/>
      <c r="E12" s="333"/>
      <c r="F12" s="333"/>
      <c r="G12" s="334"/>
      <c r="H12" s="24"/>
    </row>
    <row r="13" spans="2:8">
      <c r="B13" s="324" t="s">
        <v>8399</v>
      </c>
      <c r="C13" s="325" t="s">
        <v>8400</v>
      </c>
      <c r="D13" s="379" t="s">
        <v>4742</v>
      </c>
      <c r="E13" s="376" t="s">
        <v>8401</v>
      </c>
      <c r="F13" s="377" t="s">
        <v>4616</v>
      </c>
      <c r="G13" s="378"/>
      <c r="H13" s="24"/>
    </row>
    <row r="14" spans="2:8" ht="30">
      <c r="B14" s="336" t="s">
        <v>8402</v>
      </c>
      <c r="C14" s="337" t="s">
        <v>8403</v>
      </c>
      <c r="D14" s="338" t="s">
        <v>6225</v>
      </c>
      <c r="E14" s="339" t="s">
        <v>8390</v>
      </c>
      <c r="F14" s="340" t="s">
        <v>4616</v>
      </c>
      <c r="G14" s="355" t="s">
        <v>8404</v>
      </c>
      <c r="H14" s="24"/>
    </row>
    <row r="15" spans="2:8" ht="30">
      <c r="B15" s="336" t="s">
        <v>8405</v>
      </c>
      <c r="C15" s="337" t="s">
        <v>8406</v>
      </c>
      <c r="D15" s="338" t="s">
        <v>6225</v>
      </c>
      <c r="E15" s="339" t="s">
        <v>8390</v>
      </c>
      <c r="F15" s="340"/>
      <c r="G15" s="355" t="s">
        <v>8407</v>
      </c>
      <c r="H15" s="24"/>
    </row>
    <row r="16" spans="2:8" ht="30.75" thickBot="1">
      <c r="B16" s="32" t="s">
        <v>8267</v>
      </c>
      <c r="C16" s="33" t="s">
        <v>8408</v>
      </c>
      <c r="D16" s="34" t="s">
        <v>6234</v>
      </c>
      <c r="E16" s="4" t="s">
        <v>4624</v>
      </c>
      <c r="F16" s="35"/>
      <c r="G16" s="36" t="s">
        <v>8409</v>
      </c>
      <c r="H16" s="24"/>
    </row>
    <row r="17" spans="2:8">
      <c r="B17" s="481"/>
      <c r="C17" s="342"/>
      <c r="D17" s="343"/>
      <c r="E17" s="46"/>
      <c r="F17" s="46"/>
      <c r="G17" s="382"/>
      <c r="H17" s="383"/>
    </row>
    <row r="18" spans="2:8" ht="18.75">
      <c r="B18" s="9"/>
      <c r="C18" s="9"/>
      <c r="D18" s="10"/>
      <c r="E18" s="11"/>
      <c r="F18" s="11"/>
      <c r="G18" s="9"/>
      <c r="H18" s="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6ADEC-AD2C-4EDF-A715-E829FDD93D28}">
  <sheetPr codeName="Sheet35">
    <tabColor rgb="FF333333"/>
    <pageSetUpPr fitToPage="1"/>
  </sheetPr>
  <dimension ref="B1:AU67"/>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31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32</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9" t="str">
        <f>HYPERLINK("#'債務管理科目データ'!A1","債務管理科目データ")</f>
        <v>債務管理科目データ</v>
      </c>
      <c r="W8" s="59"/>
      <c r="X8" s="59"/>
      <c r="Y8" s="59"/>
      <c r="Z8" s="59"/>
      <c r="AA8" s="59"/>
      <c r="AB8" s="59"/>
      <c r="AC8" s="59"/>
      <c r="AD8" s="59"/>
      <c r="AE8" s="59"/>
      <c r="AF8" s="59"/>
      <c r="AG8" s="59"/>
      <c r="AH8" s="59"/>
      <c r="AI8" s="59"/>
      <c r="AJ8" s="59"/>
      <c r="AK8" s="59"/>
      <c r="AL8" s="59"/>
      <c r="AM8" s="59"/>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9" t="str">
        <f>HYPERLINK("#'債務管理補助科目データ'!A1","債務管理補助科目データ")</f>
        <v>債務管理補助科目データ</v>
      </c>
      <c r="W9" s="59"/>
      <c r="X9" s="59"/>
      <c r="Y9" s="59"/>
      <c r="Z9" s="59"/>
      <c r="AA9" s="59"/>
      <c r="AB9" s="59"/>
      <c r="AC9" s="59"/>
      <c r="AD9" s="59"/>
      <c r="AE9" s="59"/>
      <c r="AF9" s="59"/>
      <c r="AG9" s="59"/>
      <c r="AH9" s="59"/>
      <c r="AI9" s="59"/>
      <c r="AJ9" s="59"/>
      <c r="AK9" s="59"/>
      <c r="AL9" s="59"/>
      <c r="AM9" s="59"/>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9" t="str">
        <f>HYPERLINK("#'債務取引データ'!A1","債務取引データ")</f>
        <v>債務取引データ</v>
      </c>
      <c r="W10" s="59"/>
      <c r="X10" s="59"/>
      <c r="Y10" s="59"/>
      <c r="Z10" s="59"/>
      <c r="AA10" s="59"/>
      <c r="AB10" s="59"/>
      <c r="AC10" s="59"/>
      <c r="AD10" s="59"/>
      <c r="AE10" s="59"/>
      <c r="AF10" s="59"/>
      <c r="AG10" s="59"/>
      <c r="AH10" s="59"/>
      <c r="AI10" s="59"/>
      <c r="AJ10" s="59"/>
      <c r="AK10" s="59"/>
      <c r="AL10" s="59"/>
      <c r="AM10" s="59"/>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9" t="str">
        <f>HYPERLINK("#'支払方法データ'!A1","支払方法データ")</f>
        <v>支払方法データ</v>
      </c>
      <c r="W11" s="59"/>
      <c r="X11" s="59"/>
      <c r="Y11" s="59"/>
      <c r="Z11" s="59"/>
      <c r="AA11" s="59"/>
      <c r="AB11" s="59"/>
      <c r="AC11" s="59"/>
      <c r="AD11" s="59"/>
      <c r="AE11" s="59"/>
      <c r="AF11" s="59"/>
      <c r="AG11" s="59"/>
      <c r="AH11" s="59"/>
      <c r="AI11" s="59"/>
      <c r="AJ11" s="59"/>
      <c r="AK11" s="59"/>
      <c r="AL11" s="59"/>
      <c r="AM11" s="59"/>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9" t="str">
        <f>HYPERLINK("#'取引伝票区分データ'!A1","取引伝票区分データ")</f>
        <v>取引伝票区分データ</v>
      </c>
      <c r="W12" s="59"/>
      <c r="X12" s="59"/>
      <c r="Y12" s="59"/>
      <c r="Z12" s="59"/>
      <c r="AA12" s="59"/>
      <c r="AB12" s="59"/>
      <c r="AC12" s="59"/>
      <c r="AD12" s="59"/>
      <c r="AE12" s="59"/>
      <c r="AF12" s="59"/>
      <c r="AG12" s="59"/>
      <c r="AH12" s="59"/>
      <c r="AI12" s="59"/>
      <c r="AJ12" s="59"/>
      <c r="AK12" s="59"/>
      <c r="AL12" s="59"/>
      <c r="AM12" s="59"/>
      <c r="AN12" s="65"/>
      <c r="AO12" s="65"/>
      <c r="AP12" s="65"/>
      <c r="AQ12" s="65"/>
      <c r="AR12" s="65"/>
      <c r="AS12" s="63"/>
      <c r="AT12" s="64"/>
    </row>
    <row r="13" spans="2:47" ht="20.100000000000001" customHeight="1">
      <c r="D13" s="52"/>
      <c r="E13" s="60"/>
      <c r="F13" s="65"/>
      <c r="G13" s="65"/>
      <c r="H13" s="65"/>
      <c r="I13" s="65"/>
      <c r="J13" s="65"/>
      <c r="K13" s="65"/>
      <c r="L13" s="65"/>
      <c r="M13" s="65"/>
      <c r="N13" s="65"/>
      <c r="O13" s="65"/>
      <c r="P13" s="65"/>
      <c r="Q13" s="65"/>
      <c r="R13" s="65"/>
      <c r="S13" s="65"/>
      <c r="T13" s="55"/>
      <c r="U13" s="65"/>
      <c r="V13" s="59" t="str">
        <f>HYPERLINK("#'購入処理区分データ'!A1","購入処理区分データ")</f>
        <v>購入処理区分データ</v>
      </c>
      <c r="W13" s="59"/>
      <c r="X13" s="59"/>
      <c r="Y13" s="59"/>
      <c r="Z13" s="59"/>
      <c r="AA13" s="59"/>
      <c r="AB13" s="59"/>
      <c r="AC13" s="59"/>
      <c r="AD13" s="59"/>
      <c r="AE13" s="59"/>
      <c r="AF13" s="59"/>
      <c r="AG13" s="59"/>
      <c r="AH13" s="59"/>
      <c r="AI13" s="59"/>
      <c r="AJ13" s="59"/>
      <c r="AK13" s="59"/>
      <c r="AL13" s="59"/>
      <c r="AM13" s="59"/>
      <c r="AN13" s="65"/>
      <c r="AO13" s="65"/>
      <c r="AP13" s="65"/>
      <c r="AQ13" s="65"/>
      <c r="AR13" s="65"/>
      <c r="AS13" s="63"/>
      <c r="AT13" s="64"/>
    </row>
    <row r="14" spans="2:47" ht="20.100000000000001" customHeight="1">
      <c r="D14" s="52"/>
      <c r="E14" s="60"/>
      <c r="F14" s="65"/>
      <c r="G14" s="65"/>
      <c r="H14" s="65"/>
      <c r="I14" s="65"/>
      <c r="J14" s="65"/>
      <c r="K14" s="65"/>
      <c r="L14" s="65"/>
      <c r="M14" s="65"/>
      <c r="N14" s="65"/>
      <c r="O14" s="65"/>
      <c r="P14" s="65"/>
      <c r="Q14" s="65"/>
      <c r="R14" s="65"/>
      <c r="S14" s="65"/>
      <c r="T14" s="55"/>
      <c r="U14" s="65"/>
      <c r="V14" s="59" t="str">
        <f>HYPERLINK("#'部門データ'!A1","部門データ")</f>
        <v>部門データ</v>
      </c>
      <c r="W14" s="59"/>
      <c r="X14" s="59"/>
      <c r="Y14" s="59"/>
      <c r="Z14" s="59"/>
      <c r="AA14" s="59"/>
      <c r="AB14" s="59"/>
      <c r="AC14" s="59"/>
      <c r="AD14" s="59"/>
      <c r="AE14" s="59"/>
      <c r="AF14" s="59"/>
      <c r="AG14" s="59"/>
      <c r="AH14" s="59"/>
      <c r="AI14" s="59"/>
      <c r="AJ14" s="59"/>
      <c r="AK14" s="59"/>
      <c r="AL14" s="59"/>
      <c r="AM14" s="59"/>
      <c r="AN14" s="65"/>
      <c r="AO14" s="65"/>
      <c r="AP14" s="65"/>
      <c r="AQ14" s="65"/>
      <c r="AR14" s="65"/>
      <c r="AS14" s="63"/>
      <c r="AT14" s="64"/>
    </row>
    <row r="15" spans="2:47" ht="20.100000000000001" customHeight="1">
      <c r="D15" s="52"/>
      <c r="E15" s="61"/>
      <c r="F15" s="62"/>
      <c r="G15" s="62"/>
      <c r="H15" s="62"/>
      <c r="I15" s="62"/>
      <c r="J15" s="62"/>
      <c r="K15" s="62"/>
      <c r="L15" s="62"/>
      <c r="M15" s="62"/>
      <c r="N15" s="62"/>
      <c r="O15" s="62"/>
      <c r="P15" s="62"/>
      <c r="Q15" s="62"/>
      <c r="R15" s="62"/>
      <c r="S15" s="62"/>
      <c r="T15" s="55"/>
      <c r="U15" s="62"/>
      <c r="V15" s="59" t="str">
        <f>HYPERLINK("#'部門グループデータ'!A1","部門グループデータ")</f>
        <v>部門グループデータ</v>
      </c>
      <c r="W15" s="59"/>
      <c r="X15" s="59"/>
      <c r="Y15" s="59"/>
      <c r="Z15" s="59"/>
      <c r="AA15" s="59"/>
      <c r="AB15" s="59"/>
      <c r="AC15" s="59"/>
      <c r="AD15" s="59"/>
      <c r="AE15" s="59"/>
      <c r="AF15" s="59"/>
      <c r="AG15" s="59"/>
      <c r="AH15" s="59"/>
      <c r="AI15" s="59"/>
      <c r="AJ15" s="59"/>
      <c r="AK15" s="59"/>
      <c r="AL15" s="59"/>
      <c r="AM15" s="59"/>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9" t="str">
        <f>HYPERLINK("#'セグメント１データ'!A1","セグメント１データ")</f>
        <v>セグメント１データ</v>
      </c>
      <c r="W16" s="59"/>
      <c r="X16" s="59"/>
      <c r="Y16" s="59"/>
      <c r="Z16" s="59"/>
      <c r="AA16" s="59"/>
      <c r="AB16" s="59"/>
      <c r="AC16" s="59"/>
      <c r="AD16" s="59"/>
      <c r="AE16" s="59"/>
      <c r="AF16" s="59"/>
      <c r="AG16" s="59"/>
      <c r="AH16" s="59"/>
      <c r="AI16" s="59"/>
      <c r="AJ16" s="59"/>
      <c r="AK16" s="59"/>
      <c r="AL16" s="59"/>
      <c r="AM16" s="59"/>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9" t="str">
        <f>HYPERLINK("#'セグメント２データ'!A1","セグメント２データ")</f>
        <v>セグメント２データ</v>
      </c>
      <c r="W17" s="59"/>
      <c r="X17" s="59"/>
      <c r="Y17" s="59"/>
      <c r="Z17" s="59"/>
      <c r="AA17" s="59"/>
      <c r="AB17" s="59"/>
      <c r="AC17" s="59"/>
      <c r="AD17" s="59"/>
      <c r="AE17" s="59"/>
      <c r="AF17" s="59"/>
      <c r="AG17" s="59"/>
      <c r="AH17" s="59"/>
      <c r="AI17" s="59"/>
      <c r="AJ17" s="59"/>
      <c r="AK17" s="59"/>
      <c r="AL17" s="59"/>
      <c r="AM17" s="59"/>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9" t="str">
        <f>HYPERLINK("#'プロジェクトデータ'!A1","プロジェクトデータ")</f>
        <v>プロジェクトデータ</v>
      </c>
      <c r="W18" s="59"/>
      <c r="X18" s="59"/>
      <c r="Y18" s="59"/>
      <c r="Z18" s="59"/>
      <c r="AA18" s="59"/>
      <c r="AB18" s="59"/>
      <c r="AC18" s="59"/>
      <c r="AD18" s="59"/>
      <c r="AE18" s="59"/>
      <c r="AF18" s="59"/>
      <c r="AG18" s="59"/>
      <c r="AH18" s="59"/>
      <c r="AI18" s="59"/>
      <c r="AJ18" s="59"/>
      <c r="AK18" s="59"/>
      <c r="AL18" s="59"/>
      <c r="AM18" s="59"/>
      <c r="AN18" s="62"/>
      <c r="AO18" s="62"/>
      <c r="AP18" s="62"/>
      <c r="AQ18" s="62"/>
      <c r="AR18" s="62"/>
      <c r="AS18" s="63"/>
      <c r="AT18" s="64"/>
      <c r="AU18" s="64"/>
    </row>
    <row r="19" spans="4:47" ht="20.100000000000001" customHeight="1">
      <c r="D19" s="52"/>
      <c r="E19" s="61"/>
      <c r="F19" s="62"/>
      <c r="G19" s="62"/>
      <c r="H19" s="62"/>
      <c r="I19" s="62"/>
      <c r="J19" s="62"/>
      <c r="K19" s="62"/>
      <c r="L19" s="62"/>
      <c r="M19" s="62"/>
      <c r="N19" s="62"/>
      <c r="O19" s="62"/>
      <c r="P19" s="62"/>
      <c r="Q19" s="62"/>
      <c r="R19" s="62"/>
      <c r="S19" s="62"/>
      <c r="T19" s="55"/>
      <c r="U19" s="62"/>
      <c r="V19" s="59" t="str">
        <f>HYPERLINK("#'プロジェクト区分データ'!A1","プロジェクト区分データ")</f>
        <v>プロジェクト区分データ</v>
      </c>
      <c r="W19" s="59"/>
      <c r="X19" s="59"/>
      <c r="Y19" s="59"/>
      <c r="Z19" s="59"/>
      <c r="AA19" s="59"/>
      <c r="AB19" s="59"/>
      <c r="AC19" s="59"/>
      <c r="AD19" s="59"/>
      <c r="AE19" s="59"/>
      <c r="AF19" s="59"/>
      <c r="AG19" s="59"/>
      <c r="AH19" s="59"/>
      <c r="AI19" s="59"/>
      <c r="AJ19" s="59"/>
      <c r="AK19" s="59"/>
      <c r="AL19" s="59"/>
      <c r="AM19" s="59"/>
      <c r="AN19" s="62"/>
      <c r="AO19" s="62"/>
      <c r="AP19" s="62"/>
      <c r="AQ19" s="62"/>
      <c r="AR19" s="62"/>
      <c r="AS19" s="63"/>
      <c r="AT19" s="64"/>
      <c r="AU19" s="64"/>
    </row>
    <row r="20" spans="4:47" ht="20.100000000000001" customHeight="1">
      <c r="D20" s="52"/>
      <c r="E20" s="61"/>
      <c r="F20" s="62"/>
      <c r="G20" s="62"/>
      <c r="H20" s="62"/>
      <c r="I20" s="62"/>
      <c r="J20" s="62"/>
      <c r="K20" s="62"/>
      <c r="L20" s="62"/>
      <c r="M20" s="62"/>
      <c r="N20" s="62"/>
      <c r="O20" s="62"/>
      <c r="P20" s="62"/>
      <c r="Q20" s="62"/>
      <c r="R20" s="62"/>
      <c r="S20" s="62"/>
      <c r="T20" s="55"/>
      <c r="U20" s="62"/>
      <c r="V20" s="59" t="str">
        <f>HYPERLINK("#'工程・工種データ'!A1","工程／工種データ")</f>
        <v>工程／工種データ</v>
      </c>
      <c r="W20" s="59"/>
      <c r="X20" s="59"/>
      <c r="Y20" s="59"/>
      <c r="Z20" s="59"/>
      <c r="AA20" s="59"/>
      <c r="AB20" s="59"/>
      <c r="AC20" s="59"/>
      <c r="AD20" s="59"/>
      <c r="AE20" s="59"/>
      <c r="AF20" s="59"/>
      <c r="AG20" s="59"/>
      <c r="AH20" s="59"/>
      <c r="AI20" s="59"/>
      <c r="AJ20" s="59"/>
      <c r="AK20" s="59"/>
      <c r="AL20" s="59"/>
      <c r="AM20" s="59"/>
      <c r="AN20" s="62"/>
      <c r="AO20" s="62"/>
      <c r="AP20" s="62"/>
      <c r="AQ20" s="62"/>
      <c r="AR20" s="62"/>
      <c r="AS20" s="63"/>
      <c r="AT20" s="64"/>
      <c r="AU20" s="64"/>
    </row>
    <row r="21" spans="4:47" ht="20.100000000000001" customHeight="1">
      <c r="D21" s="52"/>
      <c r="E21" s="61"/>
      <c r="F21" s="66"/>
      <c r="G21" s="66"/>
      <c r="H21" s="66"/>
      <c r="I21" s="66"/>
      <c r="J21" s="66"/>
      <c r="K21" s="66"/>
      <c r="L21" s="66"/>
      <c r="M21" s="66"/>
      <c r="N21" s="66"/>
      <c r="O21" s="66"/>
      <c r="P21" s="66"/>
      <c r="Q21" s="66"/>
      <c r="R21" s="66"/>
      <c r="S21" s="66"/>
      <c r="T21" s="55"/>
      <c r="U21" s="66"/>
      <c r="V21" s="59" t="str">
        <f>HYPERLINK("#'担当者データ'!A1","担当者データ")</f>
        <v>担当者データ</v>
      </c>
      <c r="W21" s="59"/>
      <c r="X21" s="59"/>
      <c r="Y21" s="59"/>
      <c r="Z21" s="59"/>
      <c r="AA21" s="59"/>
      <c r="AB21" s="59"/>
      <c r="AC21" s="59"/>
      <c r="AD21" s="59"/>
      <c r="AE21" s="59"/>
      <c r="AF21" s="59"/>
      <c r="AG21" s="59"/>
      <c r="AH21" s="59"/>
      <c r="AI21" s="59"/>
      <c r="AJ21" s="59"/>
      <c r="AK21" s="59"/>
      <c r="AL21" s="59"/>
      <c r="AM21" s="59"/>
      <c r="AN21" s="66"/>
      <c r="AO21" s="66"/>
      <c r="AP21" s="66"/>
      <c r="AQ21" s="66"/>
      <c r="AR21" s="66"/>
      <c r="AS21" s="67"/>
      <c r="AT21" s="68"/>
      <c r="AU21" s="68"/>
    </row>
    <row r="22" spans="4:47" ht="20.100000000000001" customHeight="1">
      <c r="D22" s="52"/>
      <c r="E22" s="60"/>
      <c r="F22" s="57"/>
      <c r="G22" s="57"/>
      <c r="H22" s="57"/>
      <c r="I22" s="57"/>
      <c r="J22" s="57"/>
      <c r="K22" s="57"/>
      <c r="L22" s="57"/>
      <c r="M22" s="57"/>
      <c r="N22" s="57"/>
      <c r="O22" s="57"/>
      <c r="P22" s="57"/>
      <c r="Q22" s="57"/>
      <c r="R22" s="57"/>
      <c r="S22" s="57"/>
      <c r="T22" s="55"/>
      <c r="U22" s="57"/>
      <c r="V22" s="59" t="str">
        <f>HYPERLINK("#'担当者区分データ'!A1","担当者区分データ")</f>
        <v>担当者区分データ</v>
      </c>
      <c r="W22" s="59"/>
      <c r="X22" s="59"/>
      <c r="Y22" s="59"/>
      <c r="Z22" s="59"/>
      <c r="AA22" s="59"/>
      <c r="AB22" s="59"/>
      <c r="AC22" s="59"/>
      <c r="AD22" s="59"/>
      <c r="AE22" s="59"/>
      <c r="AF22" s="59"/>
      <c r="AG22" s="59"/>
      <c r="AH22" s="59"/>
      <c r="AI22" s="59"/>
      <c r="AJ22" s="59"/>
      <c r="AK22" s="59"/>
      <c r="AL22" s="59"/>
      <c r="AM22" s="59"/>
      <c r="AN22" s="57"/>
      <c r="AO22" s="57"/>
      <c r="AP22" s="57"/>
      <c r="AQ22" s="57"/>
      <c r="AR22" s="57"/>
      <c r="AS22" s="58"/>
    </row>
    <row r="23" spans="4:47" ht="20.100000000000001" customHeight="1">
      <c r="D23" s="52"/>
      <c r="E23" s="60"/>
      <c r="F23" s="57"/>
      <c r="G23" s="57"/>
      <c r="H23" s="57"/>
      <c r="I23" s="57"/>
      <c r="J23" s="57"/>
      <c r="K23" s="57"/>
      <c r="L23" s="57"/>
      <c r="M23" s="57"/>
      <c r="N23" s="57"/>
      <c r="O23" s="57"/>
      <c r="P23" s="57"/>
      <c r="Q23" s="57"/>
      <c r="R23" s="57"/>
      <c r="S23" s="57"/>
      <c r="T23" s="57"/>
      <c r="U23" s="57"/>
      <c r="V23" s="59" t="str">
        <f>HYPERLINK("#'為替レートデータ'!A1","為替レートデータ")</f>
        <v>為替レートデータ</v>
      </c>
      <c r="W23" s="59"/>
      <c r="X23" s="59"/>
      <c r="Y23" s="59"/>
      <c r="Z23" s="59"/>
      <c r="AA23" s="59"/>
      <c r="AB23" s="59"/>
      <c r="AC23" s="59"/>
      <c r="AD23" s="59"/>
      <c r="AE23" s="59"/>
      <c r="AF23" s="59"/>
      <c r="AG23" s="59"/>
      <c r="AH23" s="59"/>
      <c r="AI23" s="59"/>
      <c r="AJ23" s="59"/>
      <c r="AK23" s="59"/>
      <c r="AL23" s="59"/>
      <c r="AM23" s="59"/>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5"/>
      <c r="U24" s="57"/>
      <c r="V24" s="59" t="str">
        <f>HYPERLINK("#'摘要データ'!A1","摘要データ")</f>
        <v>摘要データ</v>
      </c>
      <c r="W24" s="59"/>
      <c r="X24" s="59"/>
      <c r="Y24" s="59"/>
      <c r="Z24" s="59"/>
      <c r="AA24" s="59"/>
      <c r="AB24" s="59"/>
      <c r="AC24" s="59"/>
      <c r="AD24" s="59"/>
      <c r="AE24" s="59"/>
      <c r="AF24" s="59"/>
      <c r="AG24" s="59"/>
      <c r="AH24" s="59"/>
      <c r="AI24" s="59"/>
      <c r="AJ24" s="59"/>
      <c r="AK24" s="59"/>
      <c r="AL24" s="59"/>
      <c r="AM24" s="59"/>
      <c r="AN24" s="62"/>
      <c r="AO24" s="62"/>
      <c r="AP24" s="62"/>
      <c r="AQ24" s="62"/>
      <c r="AR24" s="62"/>
      <c r="AS24" s="58"/>
    </row>
    <row r="25" spans="4:47" ht="20.100000000000001" customHeight="1">
      <c r="D25" s="52"/>
      <c r="E25" s="60"/>
      <c r="F25" s="57"/>
      <c r="G25" s="57"/>
      <c r="H25" s="57"/>
      <c r="I25" s="57"/>
      <c r="J25" s="57"/>
      <c r="K25" s="57"/>
      <c r="L25" s="57"/>
      <c r="M25" s="57"/>
      <c r="N25" s="57"/>
      <c r="O25" s="57"/>
      <c r="P25" s="57"/>
      <c r="Q25" s="57"/>
      <c r="R25" s="57"/>
      <c r="S25" s="57"/>
      <c r="T25" s="55"/>
      <c r="U25" s="57"/>
      <c r="V25" s="59" t="str">
        <f>HYPERLINK("#'任意項目データ'!A1","任意項目データ")</f>
        <v>任意項目データ</v>
      </c>
      <c r="W25" s="59"/>
      <c r="X25" s="59"/>
      <c r="Y25" s="59"/>
      <c r="Z25" s="59"/>
      <c r="AA25" s="59"/>
      <c r="AB25" s="59"/>
      <c r="AC25" s="59"/>
      <c r="AD25" s="59"/>
      <c r="AE25" s="59"/>
      <c r="AF25" s="59"/>
      <c r="AG25" s="59"/>
      <c r="AH25" s="59"/>
      <c r="AI25" s="59"/>
      <c r="AJ25" s="59"/>
      <c r="AK25" s="59"/>
      <c r="AL25" s="59"/>
      <c r="AM25" s="59"/>
      <c r="AN25" s="57"/>
      <c r="AO25" s="57"/>
      <c r="AP25" s="57"/>
      <c r="AQ25" s="57"/>
      <c r="AR25" s="57"/>
      <c r="AS25" s="58"/>
    </row>
    <row r="26" spans="4:47" ht="20.100000000000001" customHeight="1">
      <c r="D26" s="52"/>
      <c r="E26" s="60"/>
      <c r="F26" s="57"/>
      <c r="G26" s="57"/>
      <c r="H26" s="57"/>
      <c r="I26" s="57"/>
      <c r="J26" s="57"/>
      <c r="K26" s="57"/>
      <c r="L26" s="57"/>
      <c r="M26" s="57"/>
      <c r="N26" s="57"/>
      <c r="O26" s="57"/>
      <c r="P26" s="57"/>
      <c r="Q26" s="57"/>
      <c r="R26" s="57"/>
      <c r="S26" s="57"/>
      <c r="T26" s="57"/>
      <c r="U26" s="57"/>
      <c r="V26" s="59" t="str">
        <f>HYPERLINK("#'法人口座データ'!A1","法人口座データ")</f>
        <v>法人口座データ</v>
      </c>
      <c r="W26" s="59"/>
      <c r="X26" s="59"/>
      <c r="Y26" s="59"/>
      <c r="Z26" s="59"/>
      <c r="AA26" s="59"/>
      <c r="AB26" s="59"/>
      <c r="AC26" s="59"/>
      <c r="AD26" s="59"/>
      <c r="AE26" s="59"/>
      <c r="AF26" s="59"/>
      <c r="AG26" s="59"/>
      <c r="AH26" s="59"/>
      <c r="AI26" s="59"/>
      <c r="AJ26" s="59"/>
      <c r="AK26" s="59"/>
      <c r="AL26" s="59"/>
      <c r="AM26" s="59"/>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69"/>
      <c r="W27" s="57"/>
      <c r="X27" s="57"/>
      <c r="Y27" s="57"/>
      <c r="Z27" s="57"/>
      <c r="AA27" s="57"/>
      <c r="AB27" s="57"/>
      <c r="AC27" s="57"/>
      <c r="AD27" s="57"/>
      <c r="AE27" s="57"/>
      <c r="AF27" s="57"/>
      <c r="AG27" s="57"/>
      <c r="AH27" s="57"/>
      <c r="AI27" s="57"/>
      <c r="AJ27" s="57"/>
      <c r="AK27" s="57"/>
      <c r="AL27" s="57"/>
      <c r="AM27" s="57"/>
      <c r="AN27" s="57"/>
      <c r="AO27" s="57"/>
      <c r="AP27" s="57"/>
      <c r="AQ27" s="57"/>
      <c r="AR27" s="57"/>
      <c r="AS27" s="58"/>
    </row>
    <row r="28" spans="4:47" ht="20.100000000000001" customHeight="1">
      <c r="D28" s="52"/>
      <c r="E28" s="53" t="s">
        <v>6</v>
      </c>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8"/>
    </row>
    <row r="29" spans="4:47" ht="20.100000000000001" customHeight="1">
      <c r="D29" s="52"/>
      <c r="E29" s="60"/>
      <c r="F29" s="57"/>
      <c r="G29" s="57"/>
      <c r="H29" s="57"/>
      <c r="I29" s="57"/>
      <c r="J29" s="57"/>
      <c r="K29" s="57"/>
      <c r="L29" s="57"/>
      <c r="M29" s="57"/>
      <c r="N29" s="57"/>
      <c r="O29" s="57"/>
      <c r="P29" s="57"/>
      <c r="Q29" s="57"/>
      <c r="R29" s="57"/>
      <c r="S29" s="57"/>
      <c r="T29" s="57"/>
      <c r="U29" s="57"/>
      <c r="V29" s="59" t="str">
        <f>HYPERLINK("#'精算先データ'!A1","精算先データ")</f>
        <v>精算先データ</v>
      </c>
      <c r="W29" s="59"/>
      <c r="X29" s="59"/>
      <c r="Y29" s="59"/>
      <c r="Z29" s="59"/>
      <c r="AA29" s="59"/>
      <c r="AB29" s="59"/>
      <c r="AC29" s="59"/>
      <c r="AD29" s="59"/>
      <c r="AE29" s="59"/>
      <c r="AF29" s="59"/>
      <c r="AG29" s="59"/>
      <c r="AH29" s="59"/>
      <c r="AI29" s="59"/>
      <c r="AJ29" s="59"/>
      <c r="AK29" s="59"/>
      <c r="AL29" s="59"/>
      <c r="AM29" s="59"/>
      <c r="AN29" s="57"/>
      <c r="AO29" s="57"/>
      <c r="AP29" s="57"/>
      <c r="AQ29" s="57"/>
      <c r="AR29" s="57"/>
      <c r="AS29" s="58"/>
    </row>
    <row r="30" spans="4:47" ht="20.100000000000001" customHeight="1">
      <c r="D30" s="52"/>
      <c r="E30" s="60"/>
      <c r="F30" s="57"/>
      <c r="G30" s="57"/>
      <c r="H30" s="57"/>
      <c r="I30" s="57"/>
      <c r="J30" s="57"/>
      <c r="K30" s="57"/>
      <c r="L30" s="57"/>
      <c r="M30" s="57"/>
      <c r="N30" s="57"/>
      <c r="O30" s="57"/>
      <c r="P30" s="57"/>
      <c r="Q30" s="57"/>
      <c r="R30" s="57"/>
      <c r="S30" s="57"/>
      <c r="T30" s="57"/>
      <c r="U30" s="57"/>
      <c r="V30" s="59" t="str">
        <f>HYPERLINK("#'精算先区分データ'!A1","精算先区分データ")</f>
        <v>精算先区分データ</v>
      </c>
      <c r="W30" s="59"/>
      <c r="X30" s="59"/>
      <c r="Y30" s="59"/>
      <c r="Z30" s="59"/>
      <c r="AA30" s="59"/>
      <c r="AB30" s="59"/>
      <c r="AC30" s="59"/>
      <c r="AD30" s="59"/>
      <c r="AE30" s="59"/>
      <c r="AF30" s="59"/>
      <c r="AG30" s="59"/>
      <c r="AH30" s="59"/>
      <c r="AI30" s="59"/>
      <c r="AJ30" s="59"/>
      <c r="AK30" s="59"/>
      <c r="AL30" s="59"/>
      <c r="AM30" s="59"/>
      <c r="AS30" s="58"/>
    </row>
    <row r="31" spans="4:47" ht="20.100000000000001" customHeight="1">
      <c r="D31" s="52"/>
      <c r="E31" s="60"/>
      <c r="F31" s="57"/>
      <c r="G31" s="57"/>
      <c r="H31" s="57"/>
      <c r="I31" s="57"/>
      <c r="J31" s="57"/>
      <c r="K31" s="57"/>
      <c r="L31" s="57"/>
      <c r="M31" s="57"/>
      <c r="N31" s="57"/>
      <c r="O31" s="57"/>
      <c r="P31" s="57"/>
      <c r="Q31" s="57"/>
      <c r="R31" s="57"/>
      <c r="S31" s="57"/>
      <c r="T31" s="57"/>
      <c r="U31" s="57"/>
      <c r="V31" s="59" t="str">
        <f>HYPERLINK("#'精算締日データ'!A1","精算締日データ")</f>
        <v>精算締日データ</v>
      </c>
      <c r="W31" s="59"/>
      <c r="X31" s="59"/>
      <c r="Y31" s="59"/>
      <c r="Z31" s="59"/>
      <c r="AA31" s="59"/>
      <c r="AB31" s="59"/>
      <c r="AC31" s="59"/>
      <c r="AD31" s="59"/>
      <c r="AE31" s="59"/>
      <c r="AF31" s="59"/>
      <c r="AG31" s="59"/>
      <c r="AH31" s="59"/>
      <c r="AI31" s="59"/>
      <c r="AJ31" s="59"/>
      <c r="AK31" s="59"/>
      <c r="AL31" s="59"/>
      <c r="AM31" s="59"/>
      <c r="AN31" s="65"/>
      <c r="AO31" s="65"/>
      <c r="AP31" s="65"/>
      <c r="AQ31" s="65"/>
      <c r="AR31" s="65"/>
      <c r="AS31" s="58"/>
    </row>
    <row r="32" spans="4:47" ht="20.100000000000001" customHeight="1">
      <c r="D32" s="52"/>
      <c r="E32" s="60"/>
      <c r="F32" s="57"/>
      <c r="G32" s="57"/>
      <c r="H32" s="57"/>
      <c r="I32" s="57"/>
      <c r="J32" s="57"/>
      <c r="K32" s="57"/>
      <c r="L32" s="57"/>
      <c r="M32" s="57"/>
      <c r="N32" s="57"/>
      <c r="O32" s="57"/>
      <c r="P32" s="57"/>
      <c r="Q32" s="57"/>
      <c r="R32" s="57"/>
      <c r="S32" s="57"/>
      <c r="T32" s="57"/>
      <c r="U32" s="57"/>
      <c r="V32" s="59" t="str">
        <f>HYPERLINK("#'取引先グループデータ'!A1","取引先グループデータ")</f>
        <v>取引先グループデータ</v>
      </c>
      <c r="W32" s="59"/>
      <c r="X32" s="59"/>
      <c r="Y32" s="59"/>
      <c r="Z32" s="59"/>
      <c r="AA32" s="59"/>
      <c r="AB32" s="59"/>
      <c r="AC32" s="59"/>
      <c r="AD32" s="59"/>
      <c r="AE32" s="59"/>
      <c r="AF32" s="59"/>
      <c r="AG32" s="59"/>
      <c r="AH32" s="59"/>
      <c r="AI32" s="59"/>
      <c r="AJ32" s="59"/>
      <c r="AK32" s="59"/>
      <c r="AL32" s="59"/>
      <c r="AM32" s="59"/>
      <c r="AN32" s="70"/>
      <c r="AO32" s="70"/>
      <c r="AP32" s="70"/>
      <c r="AQ32" s="70"/>
      <c r="AR32" s="70"/>
      <c r="AS32" s="58"/>
    </row>
    <row r="33" spans="4:47" ht="20.100000000000001" customHeight="1">
      <c r="D33" s="52"/>
      <c r="E33" s="60"/>
      <c r="F33" s="57"/>
      <c r="G33" s="57"/>
      <c r="H33" s="57"/>
      <c r="I33" s="57"/>
      <c r="J33" s="57"/>
      <c r="K33" s="57"/>
      <c r="L33" s="57"/>
      <c r="M33" s="57"/>
      <c r="N33" s="57"/>
      <c r="O33" s="57"/>
      <c r="P33" s="57"/>
      <c r="Q33" s="57"/>
      <c r="R33" s="57"/>
      <c r="S33" s="57"/>
      <c r="T33" s="57"/>
      <c r="U33" s="57"/>
      <c r="V33" s="59" t="str">
        <f>HYPERLINK("#'仕入先データ'!A1","仕入先データ")</f>
        <v>仕入先データ</v>
      </c>
      <c r="W33" s="59"/>
      <c r="X33" s="59"/>
      <c r="Y33" s="59"/>
      <c r="Z33" s="59"/>
      <c r="AA33" s="59"/>
      <c r="AB33" s="59"/>
      <c r="AC33" s="59"/>
      <c r="AD33" s="59"/>
      <c r="AE33" s="59"/>
      <c r="AF33" s="59"/>
      <c r="AG33" s="59"/>
      <c r="AH33" s="59"/>
      <c r="AI33" s="59"/>
      <c r="AJ33" s="59"/>
      <c r="AK33" s="59"/>
      <c r="AL33" s="59"/>
      <c r="AM33" s="59"/>
      <c r="AN33" s="54"/>
      <c r="AO33" s="54"/>
      <c r="AP33" s="54"/>
      <c r="AQ33" s="54"/>
      <c r="AR33" s="54"/>
      <c r="AS33" s="58"/>
    </row>
    <row r="34" spans="4:47" ht="20.100000000000001" customHeight="1">
      <c r="D34" s="52"/>
      <c r="E34" s="60"/>
      <c r="F34" s="57"/>
      <c r="G34" s="57"/>
      <c r="H34" s="57"/>
      <c r="I34" s="57"/>
      <c r="J34" s="57"/>
      <c r="K34" s="57"/>
      <c r="L34" s="57"/>
      <c r="M34" s="57"/>
      <c r="N34" s="57"/>
      <c r="O34" s="57"/>
      <c r="P34" s="57"/>
      <c r="Q34" s="57"/>
      <c r="R34" s="57"/>
      <c r="S34" s="57"/>
      <c r="T34" s="57"/>
      <c r="U34" s="57"/>
      <c r="V34" s="59" t="str">
        <f>HYPERLINK("#'仕入先区分データ'!A1","仕入先区分データ")</f>
        <v>仕入先区分データ</v>
      </c>
      <c r="W34" s="59"/>
      <c r="X34" s="59"/>
      <c r="Y34" s="59"/>
      <c r="Z34" s="59"/>
      <c r="AA34" s="59"/>
      <c r="AB34" s="59"/>
      <c r="AC34" s="59"/>
      <c r="AD34" s="59"/>
      <c r="AE34" s="59"/>
      <c r="AF34" s="59"/>
      <c r="AG34" s="59"/>
      <c r="AH34" s="59"/>
      <c r="AI34" s="59"/>
      <c r="AJ34" s="59"/>
      <c r="AK34" s="59"/>
      <c r="AL34" s="59"/>
      <c r="AM34" s="59"/>
      <c r="AN34" s="57"/>
      <c r="AO34" s="57"/>
      <c r="AP34" s="57"/>
      <c r="AQ34" s="57"/>
      <c r="AR34" s="57"/>
      <c r="AS34" s="58"/>
    </row>
    <row r="35" spans="4:47" ht="20.100000000000001" customHeight="1">
      <c r="D35" s="52"/>
      <c r="E35" s="60"/>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4"/>
      <c r="AM35" s="54"/>
      <c r="AN35" s="54"/>
      <c r="AO35" s="54"/>
      <c r="AP35" s="54"/>
      <c r="AQ35" s="54"/>
      <c r="AR35" s="54"/>
      <c r="AS35" s="58"/>
    </row>
    <row r="36" spans="4:47" ht="20.100000000000001" customHeight="1">
      <c r="D36" s="52"/>
      <c r="E36" s="53" t="s">
        <v>10</v>
      </c>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4"/>
      <c r="AM36" s="54"/>
      <c r="AN36" s="54"/>
      <c r="AO36" s="54"/>
      <c r="AP36" s="54"/>
      <c r="AQ36" s="54"/>
      <c r="AR36" s="54"/>
      <c r="AS36" s="58"/>
    </row>
    <row r="37" spans="4:47" ht="20.100000000000001" customHeight="1">
      <c r="D37" s="52"/>
      <c r="F37" s="71"/>
      <c r="G37" s="71"/>
      <c r="H37" s="71"/>
      <c r="I37" s="71"/>
      <c r="J37" s="71"/>
      <c r="K37" s="71"/>
      <c r="L37" s="71"/>
      <c r="M37" s="71"/>
      <c r="N37" s="72"/>
      <c r="O37" s="72"/>
      <c r="P37" s="72"/>
      <c r="Q37" s="72"/>
      <c r="R37" s="72"/>
      <c r="S37" s="72"/>
      <c r="T37" s="72"/>
      <c r="U37" s="54"/>
      <c r="V37" s="59" t="str">
        <f>HYPERLINK("#'商品データ'!A1","商品データ")</f>
        <v>商品データ</v>
      </c>
      <c r="W37" s="59"/>
      <c r="X37" s="59"/>
      <c r="Y37" s="59"/>
      <c r="Z37" s="59"/>
      <c r="AA37" s="59"/>
      <c r="AB37" s="59"/>
      <c r="AC37" s="59"/>
      <c r="AD37" s="59"/>
      <c r="AE37" s="59"/>
      <c r="AF37" s="59"/>
      <c r="AG37" s="59"/>
      <c r="AH37" s="59"/>
      <c r="AI37" s="59"/>
      <c r="AJ37" s="59"/>
      <c r="AK37" s="59"/>
      <c r="AL37" s="59"/>
      <c r="AM37" s="59"/>
      <c r="AN37" s="54"/>
      <c r="AO37" s="54"/>
      <c r="AP37" s="54"/>
      <c r="AQ37" s="54"/>
      <c r="AR37" s="54"/>
      <c r="AS37" s="58"/>
    </row>
    <row r="38" spans="4:47" ht="20.100000000000001" customHeight="1">
      <c r="D38" s="52"/>
      <c r="F38" s="71"/>
      <c r="G38" s="71"/>
      <c r="H38" s="71"/>
      <c r="I38" s="71"/>
      <c r="J38" s="71"/>
      <c r="K38" s="71"/>
      <c r="L38" s="71"/>
      <c r="M38" s="71"/>
      <c r="N38" s="72"/>
      <c r="O38" s="72"/>
      <c r="P38" s="72"/>
      <c r="Q38" s="72"/>
      <c r="R38" s="72"/>
      <c r="S38" s="72"/>
      <c r="T38" s="72"/>
      <c r="U38" s="54"/>
      <c r="V38" s="59" t="str">
        <f>HYPERLINK("#'発行コードデータ'!A1","発行コードデータ")</f>
        <v>発行コードデータ</v>
      </c>
      <c r="W38" s="59"/>
      <c r="X38" s="59"/>
      <c r="Y38" s="59"/>
      <c r="Z38" s="59"/>
      <c r="AA38" s="59"/>
      <c r="AB38" s="59"/>
      <c r="AC38" s="59"/>
      <c r="AD38" s="59"/>
      <c r="AE38" s="59"/>
      <c r="AF38" s="59"/>
      <c r="AG38" s="59"/>
      <c r="AH38" s="59"/>
      <c r="AI38" s="59"/>
      <c r="AJ38" s="59"/>
      <c r="AK38" s="59"/>
      <c r="AL38" s="59"/>
      <c r="AM38" s="59"/>
      <c r="AN38" s="54"/>
      <c r="AO38" s="54"/>
      <c r="AP38" s="54"/>
      <c r="AQ38" s="54"/>
      <c r="AR38" s="54"/>
      <c r="AS38" s="58"/>
    </row>
    <row r="39" spans="4:47" ht="20.100000000000001" customHeight="1">
      <c r="D39" s="52"/>
      <c r="E39" s="60"/>
      <c r="F39" s="57"/>
      <c r="G39" s="57"/>
      <c r="H39" s="57"/>
      <c r="I39" s="57"/>
      <c r="J39" s="57"/>
      <c r="K39" s="57"/>
      <c r="L39" s="57"/>
      <c r="M39" s="57"/>
      <c r="N39" s="57"/>
      <c r="O39" s="57"/>
      <c r="P39" s="57"/>
      <c r="Q39" s="57"/>
      <c r="R39" s="57"/>
      <c r="S39" s="57"/>
      <c r="T39" s="57"/>
      <c r="U39" s="57"/>
      <c r="V39" s="59" t="str">
        <f>HYPERLINK("#'債務連携データ'!A1","債務連携データ")</f>
        <v>債務連携データ</v>
      </c>
      <c r="W39" s="59"/>
      <c r="X39" s="59"/>
      <c r="Y39" s="59"/>
      <c r="Z39" s="59"/>
      <c r="AA39" s="59"/>
      <c r="AB39" s="59"/>
      <c r="AC39" s="59"/>
      <c r="AD39" s="59"/>
      <c r="AE39" s="59"/>
      <c r="AF39" s="59"/>
      <c r="AG39" s="59"/>
      <c r="AH39" s="59"/>
      <c r="AI39" s="59"/>
      <c r="AJ39" s="59"/>
      <c r="AK39" s="59"/>
      <c r="AL39" s="59"/>
      <c r="AM39" s="59"/>
      <c r="AN39" s="57"/>
      <c r="AO39" s="57"/>
      <c r="AP39" s="57"/>
      <c r="AQ39" s="57"/>
      <c r="AR39" s="57"/>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4"/>
      <c r="AM40" s="54"/>
      <c r="AN40" s="54"/>
      <c r="AO40" s="54"/>
      <c r="AP40" s="54"/>
      <c r="AQ40" s="54"/>
      <c r="AR40" s="54"/>
      <c r="AS40" s="58"/>
    </row>
    <row r="41" spans="4:47" ht="20.100000000000001" customHeight="1">
      <c r="D41" s="52"/>
      <c r="E41" s="53" t="s">
        <v>11</v>
      </c>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4"/>
      <c r="AM41" s="54"/>
      <c r="AN41" s="54"/>
      <c r="AO41" s="54"/>
      <c r="AP41" s="54"/>
      <c r="AQ41" s="54"/>
      <c r="AR41" s="54"/>
      <c r="AS41" s="58"/>
    </row>
    <row r="42" spans="4:47" ht="20.100000000000001" customHeight="1">
      <c r="D42" s="52"/>
      <c r="E42" s="61"/>
      <c r="F42" s="62"/>
      <c r="G42" s="62"/>
      <c r="H42" s="62"/>
      <c r="I42" s="62"/>
      <c r="J42" s="62"/>
      <c r="K42" s="62"/>
      <c r="L42" s="62"/>
      <c r="M42" s="62"/>
      <c r="N42" s="62"/>
      <c r="O42" s="62"/>
      <c r="P42" s="62"/>
      <c r="Q42" s="62"/>
      <c r="R42" s="62"/>
      <c r="S42" s="62"/>
      <c r="T42" s="62"/>
      <c r="U42" s="62"/>
      <c r="V42" s="59" t="str">
        <f>HYPERLINK("#'取引単価データ'!A1","取引単価データ")</f>
        <v>取引単価データ</v>
      </c>
      <c r="W42" s="59"/>
      <c r="X42" s="59"/>
      <c r="Y42" s="59"/>
      <c r="Z42" s="59"/>
      <c r="AA42" s="59"/>
      <c r="AB42" s="59"/>
      <c r="AC42" s="59"/>
      <c r="AD42" s="59"/>
      <c r="AE42" s="59"/>
      <c r="AF42" s="59"/>
      <c r="AG42" s="59"/>
      <c r="AH42" s="59"/>
      <c r="AI42" s="59"/>
      <c r="AJ42" s="59"/>
      <c r="AK42" s="59"/>
      <c r="AL42" s="59"/>
      <c r="AM42" s="59"/>
      <c r="AN42" s="62"/>
      <c r="AO42" s="62"/>
      <c r="AP42" s="62"/>
      <c r="AQ42" s="62"/>
      <c r="AR42" s="62"/>
      <c r="AS42" s="63"/>
      <c r="AT42" s="64"/>
    </row>
    <row r="43" spans="4:47" ht="20.100000000000001" customHeight="1">
      <c r="D43" s="52"/>
      <c r="E43" s="60"/>
      <c r="F43" s="62"/>
      <c r="G43" s="70"/>
      <c r="H43" s="65"/>
      <c r="I43" s="65"/>
      <c r="J43" s="65"/>
      <c r="K43" s="65"/>
      <c r="L43" s="65"/>
      <c r="M43" s="65"/>
      <c r="N43" s="65"/>
      <c r="O43" s="65"/>
      <c r="P43" s="65"/>
      <c r="Q43" s="65"/>
      <c r="R43" s="65"/>
      <c r="S43" s="65"/>
      <c r="T43" s="65"/>
      <c r="U43" s="65"/>
      <c r="V43" s="59" t="str">
        <f>HYPERLINK("#'算出価格データ'!A1","算出価格データ")</f>
        <v>算出価格データ</v>
      </c>
      <c r="W43" s="59"/>
      <c r="X43" s="59"/>
      <c r="Y43" s="59"/>
      <c r="Z43" s="59"/>
      <c r="AA43" s="59"/>
      <c r="AB43" s="59"/>
      <c r="AC43" s="59"/>
      <c r="AD43" s="59"/>
      <c r="AE43" s="59"/>
      <c r="AF43" s="59"/>
      <c r="AG43" s="59"/>
      <c r="AH43" s="59"/>
      <c r="AI43" s="59"/>
      <c r="AJ43" s="59"/>
      <c r="AK43" s="59"/>
      <c r="AL43" s="59"/>
      <c r="AM43" s="59"/>
      <c r="AN43" s="65"/>
      <c r="AO43" s="65"/>
      <c r="AP43" s="65"/>
      <c r="AQ43" s="65"/>
      <c r="AR43" s="65"/>
      <c r="AS43" s="63"/>
      <c r="AT43" s="64"/>
    </row>
    <row r="44" spans="4:47" ht="20.100000000000001" customHeight="1">
      <c r="D44" s="52"/>
      <c r="E44" s="60"/>
      <c r="F44" s="57"/>
      <c r="G44" s="57"/>
      <c r="H44" s="57"/>
      <c r="I44" s="57"/>
      <c r="J44" s="57"/>
      <c r="K44" s="57"/>
      <c r="L44" s="57"/>
      <c r="M44" s="57"/>
      <c r="N44" s="57"/>
      <c r="O44" s="57"/>
      <c r="P44" s="57"/>
      <c r="Q44" s="57"/>
      <c r="R44" s="57"/>
      <c r="S44" s="57"/>
      <c r="T44" s="57"/>
      <c r="U44" s="57"/>
      <c r="V44" s="62"/>
      <c r="W44" s="57"/>
      <c r="X44" s="57"/>
      <c r="Y44" s="57"/>
      <c r="Z44" s="57"/>
      <c r="AA44" s="57"/>
      <c r="AB44" s="57"/>
      <c r="AC44" s="57"/>
      <c r="AD44" s="57"/>
      <c r="AE44" s="57"/>
      <c r="AF44" s="57"/>
      <c r="AG44" s="57"/>
      <c r="AH44" s="57"/>
      <c r="AI44" s="57"/>
      <c r="AJ44" s="57"/>
      <c r="AK44" s="57"/>
      <c r="AL44" s="57"/>
      <c r="AM44" s="57"/>
      <c r="AN44" s="57"/>
      <c r="AO44" s="57"/>
      <c r="AP44" s="57"/>
      <c r="AQ44" s="57"/>
      <c r="AR44" s="57"/>
      <c r="AS44" s="63"/>
      <c r="AT44" s="64"/>
    </row>
    <row r="45" spans="4:47" ht="20.100000000000001" customHeight="1">
      <c r="D45" s="52"/>
      <c r="E45" s="53" t="s">
        <v>12</v>
      </c>
      <c r="F45" s="62"/>
      <c r="G45" s="62"/>
      <c r="H45" s="62"/>
      <c r="I45" s="62"/>
      <c r="J45" s="62"/>
      <c r="K45" s="62"/>
      <c r="L45" s="62"/>
      <c r="M45" s="62"/>
      <c r="N45" s="62"/>
      <c r="O45" s="62"/>
      <c r="P45" s="62"/>
      <c r="Q45" s="62"/>
      <c r="R45" s="62"/>
      <c r="S45" s="62"/>
      <c r="T45" s="62"/>
      <c r="U45" s="62"/>
      <c r="V45" s="57"/>
      <c r="W45" s="62"/>
      <c r="X45" s="62"/>
      <c r="Y45" s="62"/>
      <c r="Z45" s="62"/>
      <c r="AA45" s="62"/>
      <c r="AB45" s="62"/>
      <c r="AC45" s="62"/>
      <c r="AD45" s="62"/>
      <c r="AE45" s="62"/>
      <c r="AF45" s="62"/>
      <c r="AG45" s="62"/>
      <c r="AH45" s="62"/>
      <c r="AI45" s="62"/>
      <c r="AJ45" s="62"/>
      <c r="AK45" s="62"/>
      <c r="AL45" s="62"/>
      <c r="AM45" s="62"/>
      <c r="AN45" s="62"/>
      <c r="AO45" s="62"/>
      <c r="AP45" s="62"/>
      <c r="AQ45" s="62"/>
      <c r="AR45" s="62"/>
      <c r="AS45" s="63"/>
      <c r="AT45" s="64"/>
    </row>
    <row r="46" spans="4:47" ht="20.100000000000001" customHeight="1">
      <c r="D46" s="52"/>
      <c r="E46" s="61"/>
      <c r="F46" s="65"/>
      <c r="G46" s="65"/>
      <c r="H46" s="65"/>
      <c r="I46" s="65"/>
      <c r="J46" s="65"/>
      <c r="K46" s="65"/>
      <c r="L46" s="65"/>
      <c r="M46" s="65"/>
      <c r="N46" s="65"/>
      <c r="O46" s="65"/>
      <c r="P46" s="65"/>
      <c r="Q46" s="65"/>
      <c r="R46" s="65"/>
      <c r="S46" s="65"/>
      <c r="T46" s="65"/>
      <c r="U46" s="65"/>
      <c r="V46" s="59" t="str">
        <f>HYPERLINK("#'仕入伝票データ'!A1","仕入伝票データ")</f>
        <v>仕入伝票データ</v>
      </c>
      <c r="W46" s="59"/>
      <c r="X46" s="59"/>
      <c r="Y46" s="59"/>
      <c r="Z46" s="59"/>
      <c r="AA46" s="59"/>
      <c r="AB46" s="59"/>
      <c r="AC46" s="59"/>
      <c r="AD46" s="59"/>
      <c r="AE46" s="59"/>
      <c r="AF46" s="59"/>
      <c r="AG46" s="59"/>
      <c r="AH46" s="59"/>
      <c r="AI46" s="59"/>
      <c r="AJ46" s="59"/>
      <c r="AK46" s="59"/>
      <c r="AL46" s="59"/>
      <c r="AM46" s="59"/>
      <c r="AN46" s="65"/>
      <c r="AO46" s="65"/>
      <c r="AP46" s="65"/>
      <c r="AQ46" s="65"/>
      <c r="AR46" s="65"/>
      <c r="AS46" s="63"/>
      <c r="AT46" s="64"/>
    </row>
    <row r="47" spans="4:47" ht="20.100000000000001" customHeight="1">
      <c r="D47" s="52"/>
      <c r="E47" s="60"/>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3"/>
      <c r="AT47" s="64"/>
      <c r="AU47" s="64"/>
    </row>
    <row r="48" spans="4:47" ht="20.100000000000001" customHeight="1">
      <c r="D48" s="52"/>
      <c r="E48" s="53" t="s">
        <v>15</v>
      </c>
      <c r="F48" s="62"/>
      <c r="G48" s="62"/>
      <c r="H48" s="62"/>
      <c r="I48" s="62"/>
      <c r="J48" s="62"/>
      <c r="K48" s="62"/>
      <c r="L48" s="62"/>
      <c r="M48" s="62"/>
      <c r="N48" s="62"/>
      <c r="O48" s="62"/>
      <c r="P48" s="62"/>
      <c r="Q48" s="62"/>
      <c r="R48" s="62"/>
      <c r="S48" s="62"/>
      <c r="T48" s="62"/>
      <c r="U48" s="62"/>
      <c r="V48" s="65"/>
      <c r="W48" s="62"/>
      <c r="X48" s="62"/>
      <c r="Y48" s="62"/>
      <c r="Z48" s="62"/>
      <c r="AA48" s="62"/>
      <c r="AB48" s="62"/>
      <c r="AC48" s="62"/>
      <c r="AD48" s="62"/>
      <c r="AE48" s="62"/>
      <c r="AF48" s="62"/>
      <c r="AG48" s="62"/>
      <c r="AH48" s="62"/>
      <c r="AI48" s="62"/>
      <c r="AJ48" s="62"/>
      <c r="AK48" s="62"/>
      <c r="AL48" s="62"/>
      <c r="AM48" s="62"/>
      <c r="AN48" s="62"/>
      <c r="AO48" s="62"/>
      <c r="AP48" s="62"/>
      <c r="AQ48" s="62"/>
      <c r="AR48" s="62"/>
      <c r="AS48" s="58"/>
    </row>
    <row r="49" spans="4:45" ht="20.100000000000001" customHeight="1">
      <c r="D49" s="52"/>
      <c r="F49" s="71"/>
      <c r="G49" s="71"/>
      <c r="H49" s="71"/>
      <c r="I49" s="71"/>
      <c r="J49" s="71"/>
      <c r="K49" s="71"/>
      <c r="L49" s="71"/>
      <c r="M49" s="72"/>
      <c r="N49" s="72"/>
      <c r="O49" s="72"/>
      <c r="P49" s="72"/>
      <c r="Q49" s="72"/>
      <c r="R49" s="72"/>
      <c r="S49" s="72"/>
      <c r="T49" s="54"/>
      <c r="U49" s="54"/>
      <c r="V49" s="59" t="str">
        <f>HYPERLINK("#'精算伝票データ'!A1","精算伝票データ")</f>
        <v>精算伝票データ</v>
      </c>
      <c r="W49" s="59"/>
      <c r="X49" s="59"/>
      <c r="Y49" s="59"/>
      <c r="Z49" s="59"/>
      <c r="AA49" s="59"/>
      <c r="AB49" s="59"/>
      <c r="AC49" s="59"/>
      <c r="AD49" s="59"/>
      <c r="AE49" s="59"/>
      <c r="AF49" s="59"/>
      <c r="AG49" s="59"/>
      <c r="AH49" s="59"/>
      <c r="AI49" s="59"/>
      <c r="AJ49" s="59"/>
      <c r="AK49" s="59"/>
      <c r="AL49" s="59"/>
      <c r="AM49" s="59"/>
      <c r="AN49" s="54"/>
      <c r="AO49" s="54"/>
      <c r="AP49" s="54"/>
      <c r="AQ49" s="54"/>
      <c r="AR49" s="54"/>
      <c r="AS49" s="58"/>
    </row>
    <row r="50" spans="4:45" ht="20.100000000000001" customHeight="1">
      <c r="D50" s="52"/>
      <c r="F50" s="71"/>
      <c r="G50" s="71"/>
      <c r="H50" s="71"/>
      <c r="I50" s="71"/>
      <c r="J50" s="71"/>
      <c r="K50" s="71"/>
      <c r="L50" s="71"/>
      <c r="M50" s="72"/>
      <c r="N50" s="72"/>
      <c r="O50" s="72"/>
      <c r="P50" s="72"/>
      <c r="Q50" s="72"/>
      <c r="R50" s="72"/>
      <c r="S50" s="72"/>
      <c r="T50" s="54"/>
      <c r="U50" s="54"/>
      <c r="V50" s="59" t="str">
        <f>HYPERLINK("#'債務伝票データ'!A1","債務伝票データ")</f>
        <v>債務伝票データ</v>
      </c>
      <c r="W50" s="59"/>
      <c r="X50" s="59"/>
      <c r="Y50" s="59"/>
      <c r="Z50" s="59"/>
      <c r="AA50" s="59"/>
      <c r="AB50" s="59"/>
      <c r="AC50" s="59"/>
      <c r="AD50" s="59"/>
      <c r="AE50" s="59"/>
      <c r="AF50" s="59"/>
      <c r="AG50" s="59"/>
      <c r="AH50" s="59"/>
      <c r="AI50" s="59"/>
      <c r="AJ50" s="59"/>
      <c r="AK50" s="59"/>
      <c r="AL50" s="59"/>
      <c r="AM50" s="59"/>
      <c r="AN50" s="54"/>
      <c r="AO50" s="54"/>
      <c r="AP50" s="54"/>
      <c r="AQ50" s="54"/>
      <c r="AR50" s="54"/>
      <c r="AS50" s="58"/>
    </row>
    <row r="51" spans="4:45" ht="20.100000000000001" customHeight="1">
      <c r="D51" s="52"/>
      <c r="F51" s="71"/>
      <c r="G51" s="71"/>
      <c r="H51" s="71"/>
      <c r="I51" s="71"/>
      <c r="J51" s="71"/>
      <c r="K51" s="71"/>
      <c r="L51" s="71"/>
      <c r="M51" s="72"/>
      <c r="N51" s="72"/>
      <c r="O51" s="72"/>
      <c r="P51" s="72"/>
      <c r="Q51" s="72"/>
      <c r="R51" s="72"/>
      <c r="S51" s="72"/>
      <c r="T51" s="54"/>
      <c r="U51" s="54"/>
      <c r="V51" s="59" t="str">
        <f>HYPERLINK("#'支払情報データ'!A1","支払情報データ")</f>
        <v>支払情報データ</v>
      </c>
      <c r="W51" s="59"/>
      <c r="X51" s="59"/>
      <c r="Y51" s="59"/>
      <c r="Z51" s="59"/>
      <c r="AA51" s="59"/>
      <c r="AB51" s="59"/>
      <c r="AC51" s="59"/>
      <c r="AD51" s="59"/>
      <c r="AE51" s="59"/>
      <c r="AF51" s="59"/>
      <c r="AG51" s="59"/>
      <c r="AH51" s="59"/>
      <c r="AI51" s="59"/>
      <c r="AJ51" s="59"/>
      <c r="AK51" s="59"/>
      <c r="AL51" s="59"/>
      <c r="AM51" s="59"/>
      <c r="AN51" s="54"/>
      <c r="AO51" s="54"/>
      <c r="AP51" s="54"/>
      <c r="AQ51" s="54"/>
      <c r="AR51" s="54"/>
      <c r="AS51" s="58"/>
    </row>
    <row r="52" spans="4:45" ht="20.100000000000001" customHeight="1">
      <c r="D52" s="52"/>
      <c r="F52" s="71"/>
      <c r="G52" s="71"/>
      <c r="H52" s="71"/>
      <c r="I52" s="71"/>
      <c r="J52" s="71"/>
      <c r="K52" s="71"/>
      <c r="L52" s="71"/>
      <c r="M52" s="72"/>
      <c r="N52" s="72"/>
      <c r="O52" s="72"/>
      <c r="P52" s="72"/>
      <c r="Q52" s="72"/>
      <c r="R52" s="72"/>
      <c r="S52" s="72"/>
      <c r="T52" s="54"/>
      <c r="U52" s="54"/>
      <c r="V52" s="59" t="str">
        <f>HYPERLINK("#'支払伝票データ'!A1","支払伝票データ")</f>
        <v>支払伝票データ</v>
      </c>
      <c r="W52" s="59"/>
      <c r="X52" s="59"/>
      <c r="Y52" s="59"/>
      <c r="Z52" s="59"/>
      <c r="AA52" s="59"/>
      <c r="AB52" s="59"/>
      <c r="AC52" s="59"/>
      <c r="AD52" s="59"/>
      <c r="AE52" s="59"/>
      <c r="AF52" s="59"/>
      <c r="AG52" s="59"/>
      <c r="AH52" s="59"/>
      <c r="AI52" s="59"/>
      <c r="AJ52" s="59"/>
      <c r="AK52" s="59"/>
      <c r="AL52" s="59"/>
      <c r="AM52" s="59"/>
      <c r="AN52" s="54"/>
      <c r="AO52" s="54"/>
      <c r="AP52" s="54"/>
      <c r="AQ52" s="54"/>
      <c r="AR52" s="54"/>
      <c r="AS52" s="58"/>
    </row>
    <row r="53" spans="4:45" ht="20.100000000000001" customHeight="1">
      <c r="D53" s="52"/>
      <c r="F53" s="71"/>
      <c r="G53" s="71"/>
      <c r="H53" s="71"/>
      <c r="I53" s="71"/>
      <c r="J53" s="71"/>
      <c r="K53" s="71"/>
      <c r="L53" s="71"/>
      <c r="M53" s="72"/>
      <c r="N53" s="72"/>
      <c r="O53" s="72"/>
      <c r="P53" s="72"/>
      <c r="Q53" s="72"/>
      <c r="R53" s="72"/>
      <c r="S53" s="72"/>
      <c r="T53" s="54"/>
      <c r="U53" s="54"/>
      <c r="V53" s="59" t="str">
        <f>HYPERLINK("#'電子記録債務データ'!A1","電子記録債務データ")</f>
        <v>電子記録債務データ</v>
      </c>
      <c r="W53" s="59"/>
      <c r="X53" s="59"/>
      <c r="Y53" s="59"/>
      <c r="Z53" s="59"/>
      <c r="AA53" s="59"/>
      <c r="AB53" s="59"/>
      <c r="AC53" s="59"/>
      <c r="AD53" s="59"/>
      <c r="AE53" s="59"/>
      <c r="AF53" s="59"/>
      <c r="AG53" s="59"/>
      <c r="AH53" s="59"/>
      <c r="AI53" s="59"/>
      <c r="AJ53" s="59"/>
      <c r="AK53" s="59"/>
      <c r="AL53" s="59"/>
      <c r="AM53" s="59"/>
      <c r="AN53" s="54"/>
      <c r="AO53" s="54"/>
      <c r="AP53" s="54"/>
      <c r="AQ53" s="54"/>
      <c r="AR53" s="54"/>
      <c r="AS53" s="58"/>
    </row>
    <row r="54" spans="4:45" ht="20.100000000000001" customHeight="1">
      <c r="D54" s="52"/>
      <c r="F54" s="71"/>
      <c r="G54" s="71"/>
      <c r="H54" s="71"/>
      <c r="I54" s="71"/>
      <c r="J54" s="71"/>
      <c r="K54" s="71"/>
      <c r="L54" s="71"/>
      <c r="M54" s="72"/>
      <c r="N54" s="72"/>
      <c r="O54" s="72"/>
      <c r="P54" s="72"/>
      <c r="Q54" s="72"/>
      <c r="R54" s="72"/>
      <c r="S54" s="72"/>
      <c r="T54" s="54"/>
      <c r="U54" s="54"/>
      <c r="V54" s="59" t="str">
        <f>HYPERLINK("#'ファクタリング債務データ'!A1","ファクタリング債務データ")</f>
        <v>ファクタリング債務データ</v>
      </c>
      <c r="W54" s="59"/>
      <c r="X54" s="59"/>
      <c r="Y54" s="59"/>
      <c r="Z54" s="59"/>
      <c r="AA54" s="59"/>
      <c r="AB54" s="59"/>
      <c r="AC54" s="59"/>
      <c r="AD54" s="59"/>
      <c r="AE54" s="59"/>
      <c r="AF54" s="59"/>
      <c r="AG54" s="59"/>
      <c r="AH54" s="59"/>
      <c r="AI54" s="59"/>
      <c r="AJ54" s="59"/>
      <c r="AK54" s="59"/>
      <c r="AL54" s="59"/>
      <c r="AM54" s="59"/>
      <c r="AN54" s="54"/>
      <c r="AO54" s="54"/>
      <c r="AP54" s="54"/>
      <c r="AQ54" s="54"/>
      <c r="AR54" s="54"/>
      <c r="AS54" s="58"/>
    </row>
    <row r="55" spans="4:45" ht="20.100000000000001" customHeight="1">
      <c r="D55" s="52"/>
      <c r="F55" s="71"/>
      <c r="G55" s="71"/>
      <c r="H55" s="71"/>
      <c r="I55" s="71"/>
      <c r="J55" s="71"/>
      <c r="K55" s="71"/>
      <c r="L55" s="71"/>
      <c r="M55" s="72"/>
      <c r="N55" s="72"/>
      <c r="O55" s="72"/>
      <c r="P55" s="72"/>
      <c r="Q55" s="72"/>
      <c r="R55" s="72"/>
      <c r="S55" s="72"/>
      <c r="T55" s="54"/>
      <c r="U55" s="54"/>
      <c r="V55" s="59" t="str">
        <f>HYPERLINK("#'支払手形データ'!A1","支払手形データ")</f>
        <v>支払手形データ</v>
      </c>
      <c r="W55" s="59"/>
      <c r="X55" s="59"/>
      <c r="Y55" s="59"/>
      <c r="Z55" s="59"/>
      <c r="AA55" s="59"/>
      <c r="AB55" s="59"/>
      <c r="AC55" s="59"/>
      <c r="AD55" s="59"/>
      <c r="AE55" s="59"/>
      <c r="AF55" s="59"/>
      <c r="AG55" s="59"/>
      <c r="AH55" s="59"/>
      <c r="AI55" s="59"/>
      <c r="AJ55" s="59"/>
      <c r="AK55" s="59"/>
      <c r="AL55" s="59"/>
      <c r="AM55" s="59"/>
      <c r="AN55" s="54"/>
      <c r="AO55" s="54"/>
      <c r="AP55" s="54"/>
      <c r="AQ55" s="54"/>
      <c r="AR55" s="54"/>
      <c r="AS55" s="58"/>
    </row>
    <row r="56" spans="4:45" ht="20.100000000000001" customHeight="1">
      <c r="D56" s="52"/>
      <c r="F56" s="71"/>
      <c r="G56" s="71"/>
      <c r="H56" s="71"/>
      <c r="I56" s="71"/>
      <c r="J56" s="71"/>
      <c r="K56" s="71"/>
      <c r="L56" s="71"/>
      <c r="M56" s="72"/>
      <c r="N56" s="72"/>
      <c r="O56" s="72"/>
      <c r="P56" s="72"/>
      <c r="Q56" s="72"/>
      <c r="R56" s="72"/>
      <c r="S56" s="72"/>
      <c r="T56" s="54"/>
      <c r="U56" s="54"/>
      <c r="V56" s="59" t="str">
        <f>HYPERLINK("#'期日支払データ'!A1","期日支払データ")</f>
        <v>期日支払データ</v>
      </c>
      <c r="W56" s="59"/>
      <c r="X56" s="59"/>
      <c r="Y56" s="59"/>
      <c r="Z56" s="59"/>
      <c r="AA56" s="59"/>
      <c r="AB56" s="59"/>
      <c r="AC56" s="59"/>
      <c r="AD56" s="59"/>
      <c r="AE56" s="59"/>
      <c r="AF56" s="59"/>
      <c r="AG56" s="59"/>
      <c r="AH56" s="59"/>
      <c r="AI56" s="59"/>
      <c r="AJ56" s="59"/>
      <c r="AK56" s="59"/>
      <c r="AL56" s="59"/>
      <c r="AM56" s="59"/>
      <c r="AN56" s="54"/>
      <c r="AO56" s="54"/>
      <c r="AP56" s="54"/>
      <c r="AQ56" s="54"/>
      <c r="AR56" s="54"/>
      <c r="AS56" s="58"/>
    </row>
    <row r="57" spans="4:45" ht="20.100000000000001" customHeight="1">
      <c r="D57" s="52"/>
      <c r="F57" s="71"/>
      <c r="G57" s="71"/>
      <c r="H57" s="71"/>
      <c r="I57" s="71"/>
      <c r="J57" s="71"/>
      <c r="K57" s="71"/>
      <c r="L57" s="71"/>
      <c r="M57" s="72"/>
      <c r="N57" s="72"/>
      <c r="O57" s="72"/>
      <c r="P57" s="72"/>
      <c r="Q57" s="72"/>
      <c r="R57" s="72"/>
      <c r="S57" s="72"/>
      <c r="T57" s="54"/>
      <c r="U57" s="54"/>
      <c r="V57" s="59" t="str">
        <f>HYPERLINK("#'債務残高データ'!A1","債務残高データ")</f>
        <v>債務残高データ</v>
      </c>
      <c r="W57" s="59"/>
      <c r="X57" s="59"/>
      <c r="Y57" s="59"/>
      <c r="Z57" s="59"/>
      <c r="AA57" s="59"/>
      <c r="AB57" s="59"/>
      <c r="AC57" s="59"/>
      <c r="AD57" s="59"/>
      <c r="AE57" s="59"/>
      <c r="AF57" s="59"/>
      <c r="AG57" s="59"/>
      <c r="AH57" s="59"/>
      <c r="AI57" s="59"/>
      <c r="AJ57" s="59"/>
      <c r="AK57" s="59"/>
      <c r="AL57" s="59"/>
      <c r="AM57" s="59"/>
      <c r="AN57" s="54"/>
      <c r="AO57" s="54"/>
      <c r="AP57" s="54"/>
      <c r="AQ57" s="54"/>
      <c r="AR57" s="54"/>
      <c r="AS57" s="58"/>
    </row>
    <row r="58" spans="4:45" ht="20.100000000000001" customHeight="1">
      <c r="D58" s="52"/>
      <c r="F58" s="71"/>
      <c r="G58" s="71"/>
      <c r="H58" s="71"/>
      <c r="I58" s="71"/>
      <c r="J58" s="71"/>
      <c r="K58" s="71"/>
      <c r="L58" s="71"/>
      <c r="M58" s="72"/>
      <c r="N58" s="72"/>
      <c r="O58" s="72"/>
      <c r="P58" s="72"/>
      <c r="Q58" s="72"/>
      <c r="R58" s="72"/>
      <c r="S58" s="72"/>
      <c r="T58" s="54"/>
      <c r="U58" s="54"/>
      <c r="V58" s="59" t="str">
        <f>HYPERLINK("#'相殺伝票データ'!A1","相殺伝票データ")</f>
        <v>相殺伝票データ</v>
      </c>
      <c r="W58" s="59"/>
      <c r="X58" s="59"/>
      <c r="Y58" s="59"/>
      <c r="Z58" s="59"/>
      <c r="AA58" s="59"/>
      <c r="AB58" s="59"/>
      <c r="AC58" s="59"/>
      <c r="AD58" s="59"/>
      <c r="AE58" s="59"/>
      <c r="AF58" s="59"/>
      <c r="AG58" s="59"/>
      <c r="AH58" s="59"/>
      <c r="AI58" s="59"/>
      <c r="AJ58" s="59"/>
      <c r="AK58" s="59"/>
      <c r="AL58" s="59"/>
      <c r="AM58" s="59"/>
      <c r="AN58" s="54"/>
      <c r="AO58" s="54"/>
      <c r="AP58" s="54"/>
      <c r="AQ58" s="54"/>
      <c r="AR58" s="54"/>
      <c r="AS58" s="58"/>
    </row>
    <row r="59" spans="4:45" ht="20.100000000000001" customHeight="1">
      <c r="D59" s="52"/>
      <c r="F59" s="71"/>
      <c r="G59" s="71"/>
      <c r="H59" s="71"/>
      <c r="I59" s="71"/>
      <c r="J59" s="71"/>
      <c r="K59" s="71"/>
      <c r="L59" s="71"/>
      <c r="M59" s="72"/>
      <c r="N59" s="72"/>
      <c r="O59" s="72"/>
      <c r="P59" s="72"/>
      <c r="Q59" s="72"/>
      <c r="R59" s="72"/>
      <c r="S59" s="72"/>
      <c r="T59" s="54"/>
      <c r="U59" s="54"/>
      <c r="V59" s="59" t="str">
        <f>HYPERLINK("#'電子記録債務残高データ'!A1","電子記録債務残高データ")</f>
        <v>電子記録債務残高データ</v>
      </c>
      <c r="W59" s="59"/>
      <c r="X59" s="59"/>
      <c r="Y59" s="59"/>
      <c r="Z59" s="59"/>
      <c r="AA59" s="59"/>
      <c r="AB59" s="59"/>
      <c r="AC59" s="59"/>
      <c r="AD59" s="59"/>
      <c r="AE59" s="59"/>
      <c r="AF59" s="59"/>
      <c r="AG59" s="59"/>
      <c r="AH59" s="59"/>
      <c r="AI59" s="59"/>
      <c r="AJ59" s="59"/>
      <c r="AK59" s="59"/>
      <c r="AL59" s="59"/>
      <c r="AM59" s="59"/>
      <c r="AN59" s="54"/>
      <c r="AO59" s="54"/>
      <c r="AP59" s="54"/>
      <c r="AQ59" s="54"/>
      <c r="AR59" s="54"/>
      <c r="AS59" s="58"/>
    </row>
    <row r="60" spans="4:45" ht="20.100000000000001" customHeight="1">
      <c r="D60" s="52"/>
      <c r="F60" s="71"/>
      <c r="G60" s="71"/>
      <c r="H60" s="71"/>
      <c r="I60" s="71"/>
      <c r="J60" s="71"/>
      <c r="K60" s="71"/>
      <c r="L60" s="71"/>
      <c r="M60" s="72"/>
      <c r="N60" s="72"/>
      <c r="O60" s="72"/>
      <c r="P60" s="72"/>
      <c r="Q60" s="72"/>
      <c r="R60" s="72"/>
      <c r="S60" s="72"/>
      <c r="T60" s="54"/>
      <c r="U60" s="54"/>
      <c r="V60" s="59" t="str">
        <f>HYPERLINK("#'ファクタリング債務残高データ'!A1","ファクタリング債務残高データ")</f>
        <v>ファクタリング債務残高データ</v>
      </c>
      <c r="W60" s="59"/>
      <c r="X60" s="59"/>
      <c r="Y60" s="59"/>
      <c r="Z60" s="59"/>
      <c r="AA60" s="59"/>
      <c r="AB60" s="59"/>
      <c r="AC60" s="59"/>
      <c r="AD60" s="59"/>
      <c r="AE60" s="59"/>
      <c r="AF60" s="59"/>
      <c r="AG60" s="59"/>
      <c r="AH60" s="59"/>
      <c r="AI60" s="59"/>
      <c r="AJ60" s="59"/>
      <c r="AK60" s="59"/>
      <c r="AL60" s="59"/>
      <c r="AM60" s="59"/>
      <c r="AN60" s="54"/>
      <c r="AO60" s="54"/>
      <c r="AP60" s="54"/>
      <c r="AQ60" s="54"/>
      <c r="AR60" s="54"/>
      <c r="AS60" s="58"/>
    </row>
    <row r="61" spans="4:45" ht="20.100000000000001" customHeight="1">
      <c r="D61" s="52"/>
      <c r="F61" s="71"/>
      <c r="G61" s="71"/>
      <c r="H61" s="71"/>
      <c r="I61" s="71"/>
      <c r="J61" s="71"/>
      <c r="K61" s="71"/>
      <c r="L61" s="71"/>
      <c r="M61" s="72"/>
      <c r="N61" s="72"/>
      <c r="O61" s="72"/>
      <c r="P61" s="72"/>
      <c r="Q61" s="72"/>
      <c r="R61" s="72"/>
      <c r="S61" s="72"/>
      <c r="T61" s="54"/>
      <c r="U61" s="54"/>
      <c r="V61" s="59" t="str">
        <f>HYPERLINK("#'支払手形残高データ'!A1","支払手形残高データ")</f>
        <v>支払手形残高データ</v>
      </c>
      <c r="W61" s="59"/>
      <c r="X61" s="59"/>
      <c r="Y61" s="59"/>
      <c r="Z61" s="59"/>
      <c r="AA61" s="59"/>
      <c r="AB61" s="59"/>
      <c r="AC61" s="59"/>
      <c r="AD61" s="59"/>
      <c r="AE61" s="59"/>
      <c r="AF61" s="59"/>
      <c r="AG61" s="59"/>
      <c r="AH61" s="59"/>
      <c r="AI61" s="59"/>
      <c r="AJ61" s="59"/>
      <c r="AK61" s="59"/>
      <c r="AL61" s="59"/>
      <c r="AM61" s="59"/>
      <c r="AN61" s="54"/>
      <c r="AO61" s="54"/>
      <c r="AP61" s="54"/>
      <c r="AQ61" s="54"/>
      <c r="AR61" s="54"/>
      <c r="AS61" s="58"/>
    </row>
    <row r="62" spans="4:45" ht="20.100000000000001" customHeight="1">
      <c r="D62" s="52"/>
      <c r="F62" s="71"/>
      <c r="G62" s="71"/>
      <c r="H62" s="71"/>
      <c r="I62" s="71"/>
      <c r="J62" s="71"/>
      <c r="K62" s="71"/>
      <c r="L62" s="71"/>
      <c r="M62" s="72"/>
      <c r="N62" s="72"/>
      <c r="O62" s="72"/>
      <c r="P62" s="72"/>
      <c r="Q62" s="72"/>
      <c r="R62" s="72"/>
      <c r="S62" s="72"/>
      <c r="T62" s="54"/>
      <c r="U62" s="54"/>
      <c r="V62" s="59" t="str">
        <f>HYPERLINK("#'期日支払残高データ'!A1","期日支払残高データ")</f>
        <v>期日支払残高データ</v>
      </c>
      <c r="W62" s="59"/>
      <c r="X62" s="59"/>
      <c r="Y62" s="59"/>
      <c r="Z62" s="59"/>
      <c r="AA62" s="59"/>
      <c r="AB62" s="59"/>
      <c r="AC62" s="59"/>
      <c r="AD62" s="59"/>
      <c r="AE62" s="59"/>
      <c r="AF62" s="59"/>
      <c r="AG62" s="59"/>
      <c r="AH62" s="59"/>
      <c r="AI62" s="59"/>
      <c r="AJ62" s="59"/>
      <c r="AK62" s="59"/>
      <c r="AL62" s="59"/>
      <c r="AM62" s="59"/>
      <c r="AN62" s="54"/>
      <c r="AO62" s="54"/>
      <c r="AP62" s="54"/>
      <c r="AQ62" s="54"/>
      <c r="AR62" s="54"/>
      <c r="AS62" s="58"/>
    </row>
    <row r="63" spans="4:45" ht="20.100000000000001" customHeight="1">
      <c r="D63" s="52"/>
      <c r="F63" s="71"/>
      <c r="G63" s="71"/>
      <c r="H63" s="71"/>
      <c r="I63" s="71"/>
      <c r="J63" s="71"/>
      <c r="K63" s="71"/>
      <c r="L63" s="71"/>
      <c r="M63" s="72"/>
      <c r="N63" s="72"/>
      <c r="O63" s="72"/>
      <c r="P63" s="72"/>
      <c r="Q63" s="72"/>
      <c r="R63" s="72"/>
      <c r="S63" s="72"/>
      <c r="T63" s="54"/>
      <c r="U63" s="54"/>
      <c r="V63" s="59" t="str">
        <f>HYPERLINK("#'前払金残高データ'!A1","前払金残高データ")</f>
        <v>前払金残高データ</v>
      </c>
      <c r="W63" s="59"/>
      <c r="X63" s="59"/>
      <c r="Y63" s="59"/>
      <c r="Z63" s="59"/>
      <c r="AA63" s="59"/>
      <c r="AB63" s="59"/>
      <c r="AC63" s="59"/>
      <c r="AD63" s="59"/>
      <c r="AE63" s="59"/>
      <c r="AF63" s="59"/>
      <c r="AG63" s="59"/>
      <c r="AH63" s="59"/>
      <c r="AI63" s="59"/>
      <c r="AJ63" s="59"/>
      <c r="AK63" s="59"/>
      <c r="AL63" s="59"/>
      <c r="AM63" s="59"/>
      <c r="AN63" s="54"/>
      <c r="AO63" s="54"/>
      <c r="AP63" s="54"/>
      <c r="AQ63" s="54"/>
      <c r="AR63" s="54"/>
      <c r="AS63" s="58"/>
    </row>
    <row r="64" spans="4:45" ht="20.100000000000001" customHeight="1">
      <c r="D64" s="52"/>
      <c r="F64" s="71"/>
      <c r="G64" s="71"/>
      <c r="H64" s="71"/>
      <c r="I64" s="71"/>
      <c r="J64" s="71"/>
      <c r="K64" s="71"/>
      <c r="L64" s="71"/>
      <c r="M64" s="72"/>
      <c r="N64" s="72"/>
      <c r="O64" s="72"/>
      <c r="P64" s="72"/>
      <c r="Q64" s="72"/>
      <c r="R64" s="72"/>
      <c r="S64" s="72"/>
      <c r="T64" s="54"/>
      <c r="U64" s="54"/>
      <c r="V64" s="59" t="str">
        <f>HYPERLINK("#'仮払金残高データ'!A1","仮払金残高データ")</f>
        <v>仮払金残高データ</v>
      </c>
      <c r="W64" s="59"/>
      <c r="X64" s="59"/>
      <c r="Y64" s="59"/>
      <c r="Z64" s="59"/>
      <c r="AA64" s="59"/>
      <c r="AB64" s="59"/>
      <c r="AC64" s="59"/>
      <c r="AD64" s="59"/>
      <c r="AE64" s="59"/>
      <c r="AF64" s="59"/>
      <c r="AG64" s="59"/>
      <c r="AH64" s="59"/>
      <c r="AI64" s="59"/>
      <c r="AJ64" s="59"/>
      <c r="AK64" s="59"/>
      <c r="AL64" s="59"/>
      <c r="AM64" s="59"/>
      <c r="AN64" s="54"/>
      <c r="AO64" s="54"/>
      <c r="AP64" s="54"/>
      <c r="AQ64" s="54"/>
      <c r="AR64" s="54"/>
      <c r="AS64" s="58"/>
    </row>
    <row r="65" spans="4:45" ht="20.100000000000001" customHeight="1">
      <c r="D65" s="52"/>
      <c r="F65" s="71"/>
      <c r="G65" s="71"/>
      <c r="H65" s="71"/>
      <c r="I65" s="71"/>
      <c r="J65" s="71"/>
      <c r="K65" s="71"/>
      <c r="L65" s="71"/>
      <c r="M65" s="72"/>
      <c r="N65" s="72"/>
      <c r="O65" s="72"/>
      <c r="P65" s="72"/>
      <c r="Q65" s="72"/>
      <c r="R65" s="72"/>
      <c r="S65" s="72"/>
      <c r="T65" s="54"/>
      <c r="U65" s="54"/>
      <c r="V65" s="59" t="str">
        <f>HYPERLINK("#'工事発注支払額データ'!A1","工事発注支払額データ")</f>
        <v>工事発注支払額データ</v>
      </c>
      <c r="W65" s="59"/>
      <c r="X65" s="59"/>
      <c r="Y65" s="59"/>
      <c r="Z65" s="59"/>
      <c r="AA65" s="59"/>
      <c r="AB65" s="59"/>
      <c r="AC65" s="59"/>
      <c r="AD65" s="59"/>
      <c r="AE65" s="59"/>
      <c r="AF65" s="59"/>
      <c r="AG65" s="59"/>
      <c r="AH65" s="59"/>
      <c r="AI65" s="59"/>
      <c r="AJ65" s="59"/>
      <c r="AK65" s="59"/>
      <c r="AL65" s="59"/>
      <c r="AM65" s="59"/>
      <c r="AN65" s="54"/>
      <c r="AO65" s="54"/>
      <c r="AP65" s="54"/>
      <c r="AQ65" s="54"/>
      <c r="AR65" s="54"/>
      <c r="AS65" s="58"/>
    </row>
    <row r="66" spans="4:45" ht="15" customHeight="1" thickBot="1">
      <c r="D66" s="73"/>
      <c r="E66" s="74"/>
      <c r="F66" s="75"/>
      <c r="G66" s="75"/>
      <c r="H66" s="75"/>
      <c r="I66" s="75"/>
      <c r="J66" s="75"/>
      <c r="K66" s="75"/>
      <c r="L66" s="75"/>
      <c r="M66" s="76"/>
      <c r="N66" s="76"/>
      <c r="O66" s="76"/>
      <c r="P66" s="76"/>
      <c r="Q66" s="76"/>
      <c r="R66" s="76"/>
      <c r="S66" s="76"/>
      <c r="T66" s="77"/>
      <c r="U66" s="77"/>
      <c r="V66" s="74"/>
      <c r="W66" s="77"/>
      <c r="X66" s="77"/>
      <c r="Y66" s="77"/>
      <c r="Z66" s="77"/>
      <c r="AA66" s="77"/>
      <c r="AB66" s="77"/>
      <c r="AC66" s="76"/>
      <c r="AD66" s="76"/>
      <c r="AE66" s="76"/>
      <c r="AF66" s="76"/>
      <c r="AG66" s="76"/>
      <c r="AH66" s="76"/>
      <c r="AI66" s="76"/>
      <c r="AJ66" s="77"/>
      <c r="AK66" s="77"/>
      <c r="AL66" s="77"/>
      <c r="AM66" s="77"/>
      <c r="AN66" s="77"/>
      <c r="AO66" s="77"/>
      <c r="AP66" s="77"/>
      <c r="AQ66" s="77"/>
      <c r="AR66" s="77"/>
      <c r="AS66" s="78"/>
    </row>
    <row r="67" spans="4:45" ht="15" customHeight="1">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row>
  </sheetData>
  <mergeCells count="48">
    <mergeCell ref="V63:AM63"/>
    <mergeCell ref="V64:AM64"/>
    <mergeCell ref="V65:AM65"/>
    <mergeCell ref="V57:AM57"/>
    <mergeCell ref="V58:AM58"/>
    <mergeCell ref="V59:AM59"/>
    <mergeCell ref="V60:AM60"/>
    <mergeCell ref="V61:AM61"/>
    <mergeCell ref="V62:AM62"/>
    <mergeCell ref="V52:AM52"/>
    <mergeCell ref="V53:AM53"/>
    <mergeCell ref="V54:AM54"/>
    <mergeCell ref="V55:AM55"/>
    <mergeCell ref="V56:AM56"/>
    <mergeCell ref="V49:AM49"/>
    <mergeCell ref="V50:AM50"/>
    <mergeCell ref="V51:AM51"/>
    <mergeCell ref="V43:AM43"/>
    <mergeCell ref="V46:AM46"/>
    <mergeCell ref="V34:AM34"/>
    <mergeCell ref="V37:AM37"/>
    <mergeCell ref="V38:AM38"/>
    <mergeCell ref="V39:AM39"/>
    <mergeCell ref="V42:AM42"/>
    <mergeCell ref="V32:AM32"/>
    <mergeCell ref="V33:AM33"/>
    <mergeCell ref="V29:AM29"/>
    <mergeCell ref="V30:AM30"/>
    <mergeCell ref="V31:AM31"/>
    <mergeCell ref="V22:AM22"/>
    <mergeCell ref="V23:AM23"/>
    <mergeCell ref="V24:AM24"/>
    <mergeCell ref="V25:AM25"/>
    <mergeCell ref="V26:AM26"/>
    <mergeCell ref="V16:AM16"/>
    <mergeCell ref="V17:AM17"/>
    <mergeCell ref="V18:AM18"/>
    <mergeCell ref="V19:AM19"/>
    <mergeCell ref="V20:AM20"/>
    <mergeCell ref="V21:AM21"/>
    <mergeCell ref="V12:AM12"/>
    <mergeCell ref="V13:AM13"/>
    <mergeCell ref="V14:AM14"/>
    <mergeCell ref="V15:AM15"/>
    <mergeCell ref="V8:AM8"/>
    <mergeCell ref="V9:AM9"/>
    <mergeCell ref="V10:AM10"/>
    <mergeCell ref="V11:AM11"/>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BB8A6-DC7A-4093-9BDF-D4EF8F2524FA}">
  <sheetPr codeName="Sheet85">
    <outlinePr summaryBelow="0"/>
    <pageSetUpPr fitToPage="1"/>
  </sheetPr>
  <dimension ref="B1:H8"/>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1420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5374</v>
      </c>
      <c r="C5" s="26" t="s">
        <v>5375</v>
      </c>
      <c r="D5" s="27" t="s">
        <v>4705</v>
      </c>
      <c r="E5" s="28" t="s">
        <v>4630</v>
      </c>
      <c r="F5" s="29" t="s">
        <v>4616</v>
      </c>
      <c r="G5" s="31" t="s">
        <v>4631</v>
      </c>
      <c r="H5" s="24"/>
    </row>
    <row r="6" spans="2:8">
      <c r="B6" s="32" t="s">
        <v>5376</v>
      </c>
      <c r="C6" s="33" t="s">
        <v>5377</v>
      </c>
      <c r="D6" s="34" t="s">
        <v>5378</v>
      </c>
      <c r="E6" s="4" t="s">
        <v>4635</v>
      </c>
      <c r="F6" s="35"/>
      <c r="G6" s="36"/>
      <c r="H6" s="24"/>
    </row>
    <row r="7" spans="2:8" ht="17.25" thickBot="1">
      <c r="B7" s="32" t="s">
        <v>4636</v>
      </c>
      <c r="C7" s="33" t="s">
        <v>5379</v>
      </c>
      <c r="D7" s="34" t="s">
        <v>4623</v>
      </c>
      <c r="E7" s="4" t="s">
        <v>4630</v>
      </c>
      <c r="F7" s="35"/>
      <c r="G7" s="36"/>
      <c r="H7" s="24"/>
    </row>
    <row r="8" spans="2:8" ht="20.100000000000001" customHeight="1">
      <c r="B8" s="43"/>
      <c r="C8" s="43"/>
      <c r="D8" s="44"/>
      <c r="E8" s="45"/>
      <c r="F8" s="45"/>
      <c r="G8" s="43"/>
      <c r="H8"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658F-F40B-4DE2-9ABA-86DF24AB1129}">
  <sheetPr codeName="Sheet86">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5380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5381</v>
      </c>
      <c r="C5" s="26" t="s">
        <v>5382</v>
      </c>
      <c r="D5" s="27" t="s">
        <v>5383</v>
      </c>
      <c r="E5" s="28" t="s">
        <v>4630</v>
      </c>
      <c r="F5" s="29" t="s">
        <v>4616</v>
      </c>
      <c r="G5" s="31" t="s">
        <v>4631</v>
      </c>
      <c r="H5" s="24"/>
    </row>
    <row r="6" spans="2:8" ht="17.25" thickBot="1">
      <c r="B6" s="32" t="s">
        <v>5384</v>
      </c>
      <c r="C6" s="33" t="s">
        <v>5385</v>
      </c>
      <c r="D6" s="34" t="s">
        <v>5378</v>
      </c>
      <c r="E6" s="4" t="s">
        <v>4635</v>
      </c>
      <c r="F6" s="35"/>
      <c r="G6" s="36"/>
      <c r="H6" s="24"/>
    </row>
    <row r="7" spans="2:8" ht="20.100000000000001" customHeight="1">
      <c r="B7" s="43"/>
      <c r="C7" s="43"/>
      <c r="D7" s="44"/>
      <c r="E7" s="45"/>
      <c r="F7" s="45"/>
      <c r="G7" s="43"/>
      <c r="H7"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1121-D8E6-4865-B197-55327A7706E5}">
  <sheetPr>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8410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21" t="s">
        <v>8412</v>
      </c>
      <c r="C5" s="331"/>
      <c r="D5" s="332"/>
      <c r="E5" s="333"/>
      <c r="F5" s="333"/>
      <c r="G5" s="334"/>
      <c r="H5" s="24"/>
    </row>
    <row r="6" spans="2:8">
      <c r="B6" s="25" t="s">
        <v>8413</v>
      </c>
      <c r="C6" s="26" t="s">
        <v>8414</v>
      </c>
      <c r="D6" s="27" t="s">
        <v>5707</v>
      </c>
      <c r="E6" s="28" t="s">
        <v>4630</v>
      </c>
      <c r="F6" s="29" t="s">
        <v>4616</v>
      </c>
      <c r="G6" s="31"/>
      <c r="H6" s="24"/>
    </row>
    <row r="7" spans="2:8" ht="17.25" thickBot="1">
      <c r="B7" s="32" t="s">
        <v>8415</v>
      </c>
      <c r="C7" s="33" t="s">
        <v>8416</v>
      </c>
      <c r="D7" s="34" t="s">
        <v>5408</v>
      </c>
      <c r="E7" s="4" t="s">
        <v>8417</v>
      </c>
      <c r="F7" s="35"/>
      <c r="G7" s="36"/>
      <c r="H7" s="24"/>
    </row>
    <row r="8" spans="2:8" ht="20.100000000000001" customHeight="1" thickBot="1">
      <c r="B8" s="21" t="s">
        <v>8411</v>
      </c>
      <c r="C8" s="331"/>
      <c r="D8" s="332"/>
      <c r="E8" s="333"/>
      <c r="F8" s="333"/>
      <c r="G8" s="334"/>
      <c r="H8" s="24"/>
    </row>
    <row r="9" spans="2:8">
      <c r="B9" s="25" t="s">
        <v>8418</v>
      </c>
      <c r="C9" s="26" t="s">
        <v>8419</v>
      </c>
      <c r="D9" s="27" t="s">
        <v>4695</v>
      </c>
      <c r="E9" s="28" t="s">
        <v>6852</v>
      </c>
      <c r="F9" s="29" t="s">
        <v>4616</v>
      </c>
      <c r="G9" s="31"/>
      <c r="H9" s="24"/>
    </row>
    <row r="10" spans="2:8">
      <c r="B10" s="32" t="s">
        <v>5872</v>
      </c>
      <c r="C10" s="33" t="s">
        <v>8420</v>
      </c>
      <c r="D10" s="34" t="s">
        <v>5707</v>
      </c>
      <c r="E10" s="4" t="s">
        <v>6200</v>
      </c>
      <c r="F10" s="35" t="s">
        <v>4616</v>
      </c>
      <c r="G10" s="36"/>
      <c r="H10" s="24"/>
    </row>
    <row r="11" spans="2:8">
      <c r="B11" s="32" t="s">
        <v>8421</v>
      </c>
      <c r="C11" s="33" t="s">
        <v>8422</v>
      </c>
      <c r="D11" s="34" t="s">
        <v>5442</v>
      </c>
      <c r="E11" s="4" t="s">
        <v>6238</v>
      </c>
      <c r="F11" s="35"/>
      <c r="G11" s="36"/>
      <c r="H11" s="24"/>
    </row>
    <row r="12" spans="2:8">
      <c r="B12" s="32" t="s">
        <v>8423</v>
      </c>
      <c r="C12" s="33" t="s">
        <v>8424</v>
      </c>
      <c r="D12" s="34" t="s">
        <v>4619</v>
      </c>
      <c r="E12" s="4" t="s">
        <v>6852</v>
      </c>
      <c r="F12" s="35" t="s">
        <v>4616</v>
      </c>
      <c r="G12" s="36" t="s">
        <v>8425</v>
      </c>
      <c r="H12" s="24"/>
    </row>
    <row r="13" spans="2:8">
      <c r="B13" s="32" t="s">
        <v>8426</v>
      </c>
      <c r="C13" s="33" t="s">
        <v>8427</v>
      </c>
      <c r="D13" s="34" t="s">
        <v>6188</v>
      </c>
      <c r="E13" s="4" t="s">
        <v>8428</v>
      </c>
      <c r="F13" s="35" t="s">
        <v>4616</v>
      </c>
      <c r="G13" s="36"/>
      <c r="H13" s="24"/>
    </row>
    <row r="14" spans="2:8">
      <c r="B14" s="32" t="s">
        <v>8429</v>
      </c>
      <c r="C14" s="33" t="s">
        <v>8430</v>
      </c>
      <c r="D14" s="34" t="s">
        <v>4634</v>
      </c>
      <c r="E14" s="4" t="s">
        <v>8431</v>
      </c>
      <c r="F14" s="35"/>
      <c r="G14" s="36"/>
      <c r="H14" s="24"/>
    </row>
    <row r="15" spans="2:8">
      <c r="B15" s="32" t="s">
        <v>8432</v>
      </c>
      <c r="C15" s="33" t="s">
        <v>8433</v>
      </c>
      <c r="D15" s="34" t="s">
        <v>4634</v>
      </c>
      <c r="E15" s="4" t="s">
        <v>4630</v>
      </c>
      <c r="F15" s="35"/>
      <c r="G15" s="36"/>
      <c r="H15" s="24"/>
    </row>
    <row r="16" spans="2:8" ht="17.25" thickBot="1">
      <c r="B16" s="32" t="s">
        <v>8434</v>
      </c>
      <c r="C16" s="33" t="s">
        <v>8435</v>
      </c>
      <c r="D16" s="34" t="s">
        <v>5408</v>
      </c>
      <c r="E16" s="4" t="s">
        <v>5419</v>
      </c>
      <c r="F16" s="35"/>
      <c r="G16" s="36"/>
      <c r="H16" s="24"/>
    </row>
    <row r="17" spans="2:8" ht="18.75" thickBot="1">
      <c r="B17" s="318" t="s">
        <v>8437</v>
      </c>
      <c r="C17" s="456"/>
      <c r="D17" s="391"/>
      <c r="E17" s="392"/>
      <c r="F17" s="392"/>
      <c r="G17" s="393"/>
      <c r="H17" s="24"/>
    </row>
    <row r="18" spans="2:8" ht="30">
      <c r="B18" s="25" t="s">
        <v>8438</v>
      </c>
      <c r="C18" s="26" t="s">
        <v>8439</v>
      </c>
      <c r="D18" s="27" t="s">
        <v>4619</v>
      </c>
      <c r="E18" s="28" t="s">
        <v>4641</v>
      </c>
      <c r="F18" s="29"/>
      <c r="G18" s="31" t="s">
        <v>8436</v>
      </c>
      <c r="H18" s="24"/>
    </row>
    <row r="19" spans="2:8" ht="30">
      <c r="B19" s="32" t="s">
        <v>8440</v>
      </c>
      <c r="C19" s="33" t="s">
        <v>8441</v>
      </c>
      <c r="D19" s="34" t="s">
        <v>4619</v>
      </c>
      <c r="E19" s="4" t="s">
        <v>4641</v>
      </c>
      <c r="F19" s="35"/>
      <c r="G19" s="36" t="s">
        <v>8436</v>
      </c>
      <c r="H19" s="24"/>
    </row>
    <row r="20" spans="2:8" ht="60">
      <c r="B20" s="32" t="s">
        <v>8442</v>
      </c>
      <c r="C20" s="33" t="s">
        <v>8443</v>
      </c>
      <c r="D20" s="34" t="s">
        <v>4623</v>
      </c>
      <c r="E20" s="4" t="s">
        <v>4641</v>
      </c>
      <c r="F20" s="35" t="s">
        <v>8444</v>
      </c>
      <c r="G20" s="36" t="s">
        <v>8445</v>
      </c>
      <c r="H20" s="24"/>
    </row>
    <row r="21" spans="2:8" ht="75">
      <c r="B21" s="32" t="s">
        <v>8446</v>
      </c>
      <c r="C21" s="33" t="s">
        <v>8447</v>
      </c>
      <c r="D21" s="34" t="s">
        <v>5707</v>
      </c>
      <c r="E21" s="4" t="s">
        <v>4641</v>
      </c>
      <c r="F21" s="35"/>
      <c r="G21" s="36" t="s">
        <v>8448</v>
      </c>
      <c r="H21" s="24"/>
    </row>
    <row r="22" spans="2:8" ht="75">
      <c r="B22" s="32" t="s">
        <v>8449</v>
      </c>
      <c r="C22" s="33" t="s">
        <v>8450</v>
      </c>
      <c r="D22" s="34" t="s">
        <v>4619</v>
      </c>
      <c r="E22" s="4" t="s">
        <v>6852</v>
      </c>
      <c r="F22" s="35"/>
      <c r="G22" s="36" t="s">
        <v>8451</v>
      </c>
      <c r="H22" s="24"/>
    </row>
    <row r="23" spans="2:8" ht="75.75" thickBot="1">
      <c r="B23" s="32" t="s">
        <v>8452</v>
      </c>
      <c r="C23" s="33" t="s">
        <v>8453</v>
      </c>
      <c r="D23" s="34" t="s">
        <v>4619</v>
      </c>
      <c r="E23" s="4" t="s">
        <v>6852</v>
      </c>
      <c r="F23" s="35"/>
      <c r="G23" s="36" t="s">
        <v>8451</v>
      </c>
      <c r="H23" s="24"/>
    </row>
    <row r="24" spans="2:8" ht="18.75" thickBot="1">
      <c r="B24" s="21" t="s">
        <v>8454</v>
      </c>
      <c r="C24" s="663"/>
      <c r="D24" s="332"/>
      <c r="E24" s="333"/>
      <c r="F24" s="333"/>
      <c r="G24" s="334"/>
      <c r="H24" s="24"/>
    </row>
    <row r="25" spans="2:8" ht="30">
      <c r="B25" s="25" t="s">
        <v>8455</v>
      </c>
      <c r="C25" s="26" t="s">
        <v>8456</v>
      </c>
      <c r="D25" s="27" t="s">
        <v>4619</v>
      </c>
      <c r="E25" s="28" t="s">
        <v>4641</v>
      </c>
      <c r="F25" s="29"/>
      <c r="G25" s="31" t="s">
        <v>8457</v>
      </c>
      <c r="H25" s="24"/>
    </row>
    <row r="26" spans="2:8" ht="17.25" thickBot="1">
      <c r="B26" s="32" t="s">
        <v>8458</v>
      </c>
      <c r="C26" s="33" t="s">
        <v>8459</v>
      </c>
      <c r="D26" s="34" t="s">
        <v>5440</v>
      </c>
      <c r="E26" s="4" t="s">
        <v>6850</v>
      </c>
      <c r="F26" s="35"/>
      <c r="G26" s="36" t="s">
        <v>8460</v>
      </c>
      <c r="H26" s="24"/>
    </row>
    <row r="27" spans="2:8" ht="18.75">
      <c r="B27" s="43"/>
      <c r="C27" s="43"/>
      <c r="D27" s="44"/>
      <c r="E27" s="45"/>
      <c r="F27" s="45"/>
      <c r="G27" s="43"/>
      <c r="H27" s="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5F8A-81EC-4AB1-9FB8-C443912573ED}">
  <sheetPr codeName="Sheet90">
    <outlinePr summaryBelow="0"/>
    <pageSetUpPr fitToPage="1"/>
  </sheetPr>
  <dimension ref="A1:H113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1:8" ht="13.5" customHeight="1" thickBot="1">
      <c r="B1" s="9"/>
      <c r="C1" s="9"/>
      <c r="D1" s="10"/>
      <c r="E1" s="11"/>
      <c r="F1" s="11"/>
      <c r="G1" s="9"/>
      <c r="H1" s="9"/>
    </row>
    <row r="2" spans="1:8" ht="44.1" customHeight="1" thickBot="1">
      <c r="B2" s="12" t="s">
        <v>1285</v>
      </c>
      <c r="C2" s="13"/>
      <c r="D2" s="13"/>
      <c r="E2" s="13"/>
      <c r="F2" s="13"/>
      <c r="G2" s="14"/>
      <c r="H2" s="15"/>
    </row>
    <row r="3" spans="1:8" ht="13.5" customHeight="1">
      <c r="B3" s="369"/>
      <c r="C3" s="369"/>
      <c r="D3" s="369"/>
      <c r="E3" s="369"/>
      <c r="F3" s="369"/>
      <c r="G3" s="369"/>
    </row>
    <row r="4" spans="1:8">
      <c r="B4" s="7" t="s">
        <v>5449</v>
      </c>
      <c r="D4" s="7"/>
      <c r="E4" s="7"/>
      <c r="F4" s="7"/>
    </row>
    <row r="5" spans="1:8">
      <c r="B5" s="7" t="s">
        <v>5450</v>
      </c>
      <c r="D5" s="7"/>
      <c r="E5" s="7"/>
      <c r="F5" s="7"/>
    </row>
    <row r="6" spans="1:8" ht="13.5" customHeight="1" thickBot="1">
      <c r="B6" s="167"/>
      <c r="C6" s="167"/>
      <c r="D6" s="167"/>
      <c r="E6" s="167"/>
      <c r="F6" s="167"/>
      <c r="G6" s="167"/>
    </row>
    <row r="7" spans="1:8" ht="20.25" customHeight="1" thickBot="1">
      <c r="B7" s="17" t="s">
        <v>25</v>
      </c>
      <c r="C7" s="18" t="s">
        <v>26</v>
      </c>
      <c r="D7" s="18" t="s">
        <v>27</v>
      </c>
      <c r="E7" s="18" t="s">
        <v>28</v>
      </c>
      <c r="F7" s="19" t="s">
        <v>29</v>
      </c>
      <c r="G7" s="20" t="s">
        <v>30</v>
      </c>
    </row>
    <row r="8" spans="1:8" ht="20.100000000000001" customHeight="1" thickBot="1">
      <c r="B8" s="21" t="s">
        <v>5386</v>
      </c>
      <c r="C8" s="331"/>
      <c r="D8" s="332"/>
      <c r="E8" s="333"/>
      <c r="F8" s="333"/>
      <c r="G8" s="334"/>
      <c r="H8" s="24"/>
    </row>
    <row r="9" spans="1:8" ht="30">
      <c r="B9" s="25" t="s">
        <v>5451</v>
      </c>
      <c r="C9" s="26" t="s">
        <v>5452</v>
      </c>
      <c r="D9" s="27" t="s">
        <v>4744</v>
      </c>
      <c r="E9" s="28" t="s">
        <v>4630</v>
      </c>
      <c r="F9" s="29" t="s">
        <v>4616</v>
      </c>
      <c r="G9" s="31" t="s">
        <v>5453</v>
      </c>
      <c r="H9" s="24"/>
    </row>
    <row r="10" spans="1:8" ht="30">
      <c r="B10" s="32" t="s">
        <v>5454</v>
      </c>
      <c r="C10" s="33" t="s">
        <v>5455</v>
      </c>
      <c r="D10" s="34" t="s">
        <v>5388</v>
      </c>
      <c r="E10" s="4" t="s">
        <v>4646</v>
      </c>
      <c r="F10" s="35"/>
      <c r="G10" s="36" t="s">
        <v>5456</v>
      </c>
      <c r="H10" s="24"/>
    </row>
    <row r="11" spans="1:8">
      <c r="B11" s="32" t="s">
        <v>5457</v>
      </c>
      <c r="C11" s="33" t="s">
        <v>5458</v>
      </c>
      <c r="D11" s="34" t="s">
        <v>4720</v>
      </c>
      <c r="E11" s="4" t="s">
        <v>4739</v>
      </c>
      <c r="F11" s="35"/>
      <c r="G11" s="36"/>
      <c r="H11" s="24"/>
    </row>
    <row r="12" spans="1:8">
      <c r="B12" s="32" t="s">
        <v>5459</v>
      </c>
      <c r="C12" s="33" t="s">
        <v>5460</v>
      </c>
      <c r="D12" s="34" t="s">
        <v>4720</v>
      </c>
      <c r="E12" s="4" t="s">
        <v>5175</v>
      </c>
      <c r="F12" s="35"/>
      <c r="G12" s="36"/>
      <c r="H12" s="24"/>
    </row>
    <row r="13" spans="1:8">
      <c r="B13" s="32" t="s">
        <v>5461</v>
      </c>
      <c r="C13" s="33" t="s">
        <v>5462</v>
      </c>
      <c r="D13" s="34" t="s">
        <v>4634</v>
      </c>
      <c r="E13" s="4" t="s">
        <v>4739</v>
      </c>
      <c r="F13" s="35"/>
      <c r="G13" s="36"/>
      <c r="H13" s="24"/>
    </row>
    <row r="14" spans="1:8">
      <c r="B14" s="32" t="s">
        <v>5463</v>
      </c>
      <c r="C14" s="33" t="s">
        <v>5464</v>
      </c>
      <c r="D14" s="34" t="s">
        <v>4634</v>
      </c>
      <c r="E14" s="4" t="s">
        <v>5175</v>
      </c>
      <c r="F14" s="35"/>
      <c r="G14" s="36"/>
      <c r="H14" s="24"/>
    </row>
    <row r="15" spans="1:8">
      <c r="B15" s="32" t="s">
        <v>5465</v>
      </c>
      <c r="C15" s="33" t="s">
        <v>5466</v>
      </c>
      <c r="D15" s="34" t="s">
        <v>4720</v>
      </c>
      <c r="E15" s="4" t="s">
        <v>4739</v>
      </c>
      <c r="F15" s="35"/>
      <c r="G15" s="36"/>
      <c r="H15" s="24"/>
    </row>
    <row r="16" spans="1:8" ht="30">
      <c r="A16" s="443"/>
      <c r="B16" s="32" t="s">
        <v>5467</v>
      </c>
      <c r="C16" s="33" t="s">
        <v>5468</v>
      </c>
      <c r="D16" s="34" t="s">
        <v>4639</v>
      </c>
      <c r="E16" s="4" t="s">
        <v>4620</v>
      </c>
      <c r="F16" s="35"/>
      <c r="G16" s="36" t="s">
        <v>5469</v>
      </c>
      <c r="H16" s="24"/>
    </row>
    <row r="17" spans="2:8">
      <c r="B17" s="32" t="s">
        <v>5351</v>
      </c>
      <c r="C17" s="33" t="s">
        <v>5470</v>
      </c>
      <c r="D17" s="326" t="s">
        <v>5091</v>
      </c>
      <c r="E17" s="327" t="s">
        <v>4739</v>
      </c>
      <c r="F17" s="328"/>
      <c r="G17" s="329" t="s">
        <v>5094</v>
      </c>
      <c r="H17" s="24"/>
    </row>
    <row r="18" spans="2:8">
      <c r="B18" s="32" t="s">
        <v>5354</v>
      </c>
      <c r="C18" s="33" t="s">
        <v>5471</v>
      </c>
      <c r="D18" s="34" t="s">
        <v>5091</v>
      </c>
      <c r="E18" s="4" t="s">
        <v>4739</v>
      </c>
      <c r="F18" s="35"/>
      <c r="G18" s="36" t="s">
        <v>5094</v>
      </c>
      <c r="H18" s="24"/>
    </row>
    <row r="19" spans="2:8">
      <c r="B19" s="32" t="s">
        <v>4636</v>
      </c>
      <c r="C19" s="33" t="s">
        <v>5472</v>
      </c>
      <c r="D19" s="34" t="s">
        <v>4623</v>
      </c>
      <c r="E19" s="4" t="s">
        <v>4630</v>
      </c>
      <c r="F19" s="35"/>
      <c r="G19" s="36"/>
      <c r="H19" s="24"/>
    </row>
    <row r="20" spans="2:8" ht="30">
      <c r="B20" s="336" t="s">
        <v>5392</v>
      </c>
      <c r="C20" s="337" t="s">
        <v>5473</v>
      </c>
      <c r="D20" s="338" t="s">
        <v>4619</v>
      </c>
      <c r="E20" s="339" t="s">
        <v>4646</v>
      </c>
      <c r="F20" s="340"/>
      <c r="G20" s="355" t="s">
        <v>5393</v>
      </c>
      <c r="H20" s="24"/>
    </row>
    <row r="21" spans="2:8">
      <c r="B21" s="32" t="s">
        <v>4580</v>
      </c>
      <c r="C21" s="33" t="s">
        <v>4581</v>
      </c>
      <c r="D21" s="363" t="s">
        <v>4619</v>
      </c>
      <c r="E21" s="5" t="s">
        <v>4620</v>
      </c>
      <c r="F21" s="35"/>
      <c r="G21" s="36" t="s">
        <v>5394</v>
      </c>
      <c r="H21" s="24"/>
    </row>
    <row r="22" spans="2:8">
      <c r="B22" s="336" t="s">
        <v>5395</v>
      </c>
      <c r="C22" s="337" t="s">
        <v>4582</v>
      </c>
      <c r="D22" s="338" t="s">
        <v>5396</v>
      </c>
      <c r="E22" s="339" t="s">
        <v>5397</v>
      </c>
      <c r="F22" s="340"/>
      <c r="G22" s="355" t="s">
        <v>5474</v>
      </c>
      <c r="H22" s="24"/>
    </row>
    <row r="23" spans="2:8">
      <c r="B23" s="32" t="s">
        <v>5475</v>
      </c>
      <c r="C23" s="33" t="s">
        <v>5476</v>
      </c>
      <c r="D23" s="34" t="s">
        <v>4623</v>
      </c>
      <c r="E23" s="4" t="s">
        <v>4646</v>
      </c>
      <c r="F23" s="35"/>
      <c r="G23" s="36" t="s">
        <v>5399</v>
      </c>
      <c r="H23" s="24"/>
    </row>
    <row r="24" spans="2:8">
      <c r="B24" s="32" t="s">
        <v>5477</v>
      </c>
      <c r="C24" s="33" t="s">
        <v>5478</v>
      </c>
      <c r="D24" s="34" t="s">
        <v>5401</v>
      </c>
      <c r="E24" s="4" t="s">
        <v>4739</v>
      </c>
      <c r="F24" s="35"/>
      <c r="G24" s="36"/>
      <c r="H24" s="24"/>
    </row>
    <row r="25" spans="2:8">
      <c r="B25" s="32" t="s">
        <v>5479</v>
      </c>
      <c r="C25" s="33" t="s">
        <v>5480</v>
      </c>
      <c r="D25" s="34" t="s">
        <v>5403</v>
      </c>
      <c r="E25" s="4" t="s">
        <v>4739</v>
      </c>
      <c r="F25" s="35"/>
      <c r="G25" s="36"/>
      <c r="H25" s="24"/>
    </row>
    <row r="26" spans="2:8">
      <c r="B26" s="32" t="s">
        <v>5481</v>
      </c>
      <c r="C26" s="33" t="s">
        <v>5482</v>
      </c>
      <c r="D26" s="34" t="s">
        <v>4738</v>
      </c>
      <c r="E26" s="4" t="s">
        <v>4739</v>
      </c>
      <c r="F26" s="35"/>
      <c r="G26" s="36"/>
      <c r="H26" s="24"/>
    </row>
    <row r="27" spans="2:8">
      <c r="B27" s="32" t="s">
        <v>5483</v>
      </c>
      <c r="C27" s="33" t="s">
        <v>5484</v>
      </c>
      <c r="D27" s="34" t="s">
        <v>5406</v>
      </c>
      <c r="E27" s="4" t="s">
        <v>4739</v>
      </c>
      <c r="F27" s="35"/>
      <c r="G27" s="36"/>
      <c r="H27" s="24"/>
    </row>
    <row r="28" spans="2:8">
      <c r="B28" s="32" t="s">
        <v>5485</v>
      </c>
      <c r="C28" s="33" t="s">
        <v>5486</v>
      </c>
      <c r="D28" s="34" t="s">
        <v>5408</v>
      </c>
      <c r="E28" s="4" t="s">
        <v>4739</v>
      </c>
      <c r="F28" s="35"/>
      <c r="G28" s="36"/>
      <c r="H28" s="24"/>
    </row>
    <row r="29" spans="2:8">
      <c r="B29" s="32" t="s">
        <v>5487</v>
      </c>
      <c r="C29" s="33" t="s">
        <v>5488</v>
      </c>
      <c r="D29" s="34" t="s">
        <v>5408</v>
      </c>
      <c r="E29" s="4" t="s">
        <v>4739</v>
      </c>
      <c r="F29" s="35"/>
      <c r="G29" s="36"/>
      <c r="H29" s="24"/>
    </row>
    <row r="30" spans="2:8">
      <c r="B30" s="32" t="s">
        <v>5410</v>
      </c>
      <c r="C30" s="33" t="s">
        <v>5489</v>
      </c>
      <c r="D30" s="34" t="s">
        <v>5411</v>
      </c>
      <c r="E30" s="4" t="s">
        <v>4739</v>
      </c>
      <c r="F30" s="35"/>
      <c r="G30" s="36"/>
      <c r="H30" s="24"/>
    </row>
    <row r="31" spans="2:8">
      <c r="B31" s="32" t="s">
        <v>5164</v>
      </c>
      <c r="C31" s="33" t="s">
        <v>5490</v>
      </c>
      <c r="D31" s="34" t="s">
        <v>4634</v>
      </c>
      <c r="E31" s="4" t="s">
        <v>4739</v>
      </c>
      <c r="F31" s="35"/>
      <c r="G31" s="36"/>
      <c r="H31" s="24"/>
    </row>
    <row r="32" spans="2:8">
      <c r="B32" s="32" t="s">
        <v>5166</v>
      </c>
      <c r="C32" s="33" t="s">
        <v>5491</v>
      </c>
      <c r="D32" s="34" t="s">
        <v>4634</v>
      </c>
      <c r="E32" s="4" t="s">
        <v>4739</v>
      </c>
      <c r="F32" s="35"/>
      <c r="G32" s="36"/>
      <c r="H32" s="24"/>
    </row>
    <row r="33" spans="2:8">
      <c r="B33" s="32" t="s">
        <v>5168</v>
      </c>
      <c r="C33" s="33" t="s">
        <v>5492</v>
      </c>
      <c r="D33" s="34" t="s">
        <v>4634</v>
      </c>
      <c r="E33" s="4" t="s">
        <v>4635</v>
      </c>
      <c r="F33" s="35"/>
      <c r="G33" s="36"/>
      <c r="H33" s="24"/>
    </row>
    <row r="34" spans="2:8" ht="30">
      <c r="B34" s="32" t="s">
        <v>5493</v>
      </c>
      <c r="C34" s="33" t="s">
        <v>5494</v>
      </c>
      <c r="D34" s="34" t="s">
        <v>4744</v>
      </c>
      <c r="E34" s="4" t="s">
        <v>4630</v>
      </c>
      <c r="F34" s="35"/>
      <c r="G34" s="36" t="s">
        <v>5453</v>
      </c>
      <c r="H34" s="24"/>
    </row>
    <row r="35" spans="2:8">
      <c r="B35" s="32" t="s">
        <v>5495</v>
      </c>
      <c r="C35" s="33" t="s">
        <v>5496</v>
      </c>
      <c r="D35" s="34" t="s">
        <v>4720</v>
      </c>
      <c r="E35" s="4" t="s">
        <v>4739</v>
      </c>
      <c r="F35" s="35"/>
      <c r="G35" s="36"/>
      <c r="H35" s="24"/>
    </row>
    <row r="36" spans="2:8">
      <c r="B36" s="32" t="s">
        <v>5497</v>
      </c>
      <c r="C36" s="33" t="s">
        <v>5498</v>
      </c>
      <c r="D36" s="34" t="s">
        <v>4634</v>
      </c>
      <c r="E36" s="4" t="s">
        <v>4739</v>
      </c>
      <c r="F36" s="35"/>
      <c r="G36" s="36"/>
      <c r="H36" s="24"/>
    </row>
    <row r="37" spans="2:8" ht="30">
      <c r="B37" s="32" t="s">
        <v>2098</v>
      </c>
      <c r="C37" s="33" t="s">
        <v>1572</v>
      </c>
      <c r="D37" s="34" t="s">
        <v>5221</v>
      </c>
      <c r="E37" s="4" t="s">
        <v>4646</v>
      </c>
      <c r="F37" s="35"/>
      <c r="G37" s="36" t="s">
        <v>5499</v>
      </c>
      <c r="H37" s="24"/>
    </row>
    <row r="38" spans="2:8" ht="45">
      <c r="B38" s="32" t="s">
        <v>5500</v>
      </c>
      <c r="C38" s="33" t="s">
        <v>5501</v>
      </c>
      <c r="D38" s="34" t="s">
        <v>5412</v>
      </c>
      <c r="E38" s="4" t="s">
        <v>4646</v>
      </c>
      <c r="F38" s="35"/>
      <c r="G38" s="36" t="s">
        <v>5502</v>
      </c>
      <c r="H38" s="24"/>
    </row>
    <row r="39" spans="2:8" ht="16.5" customHeight="1">
      <c r="B39" s="32" t="s">
        <v>5503</v>
      </c>
      <c r="C39" s="33" t="s">
        <v>5504</v>
      </c>
      <c r="D39" s="34" t="s">
        <v>5505</v>
      </c>
      <c r="E39" s="4" t="s">
        <v>5419</v>
      </c>
      <c r="F39" s="35"/>
      <c r="G39" s="357" t="s">
        <v>5512</v>
      </c>
      <c r="H39" s="24"/>
    </row>
    <row r="40" spans="2:8" ht="16.5" customHeight="1">
      <c r="B40" s="32" t="s">
        <v>5506</v>
      </c>
      <c r="C40" s="33" t="s">
        <v>5507</v>
      </c>
      <c r="D40" s="34" t="s">
        <v>5505</v>
      </c>
      <c r="E40" s="4" t="s">
        <v>5419</v>
      </c>
      <c r="F40" s="35"/>
      <c r="G40" s="358"/>
      <c r="H40" s="24"/>
    </row>
    <row r="41" spans="2:8">
      <c r="B41" s="32" t="s">
        <v>5508</v>
      </c>
      <c r="C41" s="33" t="s">
        <v>5509</v>
      </c>
      <c r="D41" s="34" t="s">
        <v>5505</v>
      </c>
      <c r="E41" s="4" t="s">
        <v>5419</v>
      </c>
      <c r="F41" s="35"/>
      <c r="G41" s="358"/>
      <c r="H41" s="24"/>
    </row>
    <row r="42" spans="2:8" ht="17.25" thickBot="1">
      <c r="B42" s="32" t="s">
        <v>5510</v>
      </c>
      <c r="C42" s="33" t="s">
        <v>5511</v>
      </c>
      <c r="D42" s="34" t="s">
        <v>5505</v>
      </c>
      <c r="E42" s="4" t="s">
        <v>5419</v>
      </c>
      <c r="F42" s="35"/>
      <c r="G42" s="359"/>
      <c r="H42" s="24"/>
    </row>
    <row r="43" spans="2:8" ht="20.100000000000001" customHeight="1" thickBot="1">
      <c r="B43" s="21" t="s">
        <v>5413</v>
      </c>
      <c r="C43" s="331"/>
      <c r="D43" s="332"/>
      <c r="E43" s="333"/>
      <c r="F43" s="333"/>
      <c r="G43" s="334"/>
      <c r="H43" s="24"/>
    </row>
    <row r="44" spans="2:8">
      <c r="B44" s="25" t="s">
        <v>5513</v>
      </c>
      <c r="C44" s="26" t="s">
        <v>5514</v>
      </c>
      <c r="D44" s="27" t="s">
        <v>4634</v>
      </c>
      <c r="E44" s="28" t="s">
        <v>4739</v>
      </c>
      <c r="F44" s="29"/>
      <c r="G44" s="31"/>
      <c r="H44" s="24"/>
    </row>
    <row r="45" spans="2:8">
      <c r="B45" s="32" t="s">
        <v>5515</v>
      </c>
      <c r="C45" s="33" t="s">
        <v>5516</v>
      </c>
      <c r="D45" s="34" t="s">
        <v>5408</v>
      </c>
      <c r="E45" s="4" t="s">
        <v>4739</v>
      </c>
      <c r="F45" s="35"/>
      <c r="G45" s="36"/>
      <c r="H45" s="24"/>
    </row>
    <row r="46" spans="2:8">
      <c r="B46" s="32" t="s">
        <v>5517</v>
      </c>
      <c r="C46" s="33" t="s">
        <v>5518</v>
      </c>
      <c r="D46" s="34" t="s">
        <v>5408</v>
      </c>
      <c r="E46" s="4" t="s">
        <v>4739</v>
      </c>
      <c r="F46" s="35"/>
      <c r="G46" s="36"/>
      <c r="H46" s="24"/>
    </row>
    <row r="47" spans="2:8">
      <c r="B47" s="32" t="s">
        <v>5519</v>
      </c>
      <c r="C47" s="33" t="s">
        <v>5520</v>
      </c>
      <c r="D47" s="34" t="s">
        <v>4738</v>
      </c>
      <c r="E47" s="4" t="s">
        <v>4739</v>
      </c>
      <c r="F47" s="35"/>
      <c r="G47" s="36"/>
      <c r="H47" s="24"/>
    </row>
    <row r="48" spans="2:8">
      <c r="B48" s="32" t="s">
        <v>5521</v>
      </c>
      <c r="C48" s="33" t="s">
        <v>5522</v>
      </c>
      <c r="D48" s="34" t="s">
        <v>4738</v>
      </c>
      <c r="E48" s="4" t="s">
        <v>4739</v>
      </c>
      <c r="F48" s="35"/>
      <c r="G48" s="36"/>
      <c r="H48" s="24"/>
    </row>
    <row r="49" spans="2:8">
      <c r="B49" s="32" t="s">
        <v>5523</v>
      </c>
      <c r="C49" s="33" t="s">
        <v>5524</v>
      </c>
      <c r="D49" s="34" t="s">
        <v>5408</v>
      </c>
      <c r="E49" s="4" t="s">
        <v>4739</v>
      </c>
      <c r="F49" s="35"/>
      <c r="G49" s="36"/>
      <c r="H49" s="24"/>
    </row>
    <row r="50" spans="2:8" ht="17.25" thickBot="1">
      <c r="B50" s="32" t="s">
        <v>5418</v>
      </c>
      <c r="C50" s="33" t="s">
        <v>5525</v>
      </c>
      <c r="D50" s="34" t="s">
        <v>5411</v>
      </c>
      <c r="E50" s="4" t="s">
        <v>5419</v>
      </c>
      <c r="F50" s="35"/>
      <c r="G50" s="36"/>
      <c r="H50" s="24"/>
    </row>
    <row r="51" spans="2:8" ht="20.100000000000001" customHeight="1" thickBot="1">
      <c r="B51" s="21" t="s">
        <v>5172</v>
      </c>
      <c r="C51" s="331"/>
      <c r="D51" s="332"/>
      <c r="E51" s="333"/>
      <c r="F51" s="333"/>
      <c r="G51" s="334"/>
      <c r="H51" s="24"/>
    </row>
    <row r="52" spans="2:8" ht="30" customHeight="1">
      <c r="B52" s="25" t="s">
        <v>5526</v>
      </c>
      <c r="C52" s="26" t="s">
        <v>5527</v>
      </c>
      <c r="D52" s="27" t="s">
        <v>4719</v>
      </c>
      <c r="E52" s="28" t="s">
        <v>5175</v>
      </c>
      <c r="F52" s="29"/>
      <c r="G52" s="399" t="s">
        <v>5528</v>
      </c>
      <c r="H52" s="24"/>
    </row>
    <row r="53" spans="2:8">
      <c r="B53" s="32" t="s">
        <v>5529</v>
      </c>
      <c r="C53" s="33" t="s">
        <v>5530</v>
      </c>
      <c r="D53" s="34" t="s">
        <v>4719</v>
      </c>
      <c r="E53" s="4" t="s">
        <v>5175</v>
      </c>
      <c r="F53" s="35"/>
      <c r="G53" s="378"/>
      <c r="H53" s="24"/>
    </row>
    <row r="54" spans="2:8">
      <c r="B54" s="32" t="s">
        <v>5531</v>
      </c>
      <c r="C54" s="33" t="s">
        <v>5532</v>
      </c>
      <c r="D54" s="34" t="s">
        <v>4719</v>
      </c>
      <c r="E54" s="4" t="s">
        <v>5175</v>
      </c>
      <c r="F54" s="35"/>
      <c r="G54" s="378"/>
      <c r="H54" s="24"/>
    </row>
    <row r="55" spans="2:8">
      <c r="B55" s="32" t="s">
        <v>5533</v>
      </c>
      <c r="C55" s="33" t="s">
        <v>5534</v>
      </c>
      <c r="D55" s="34" t="s">
        <v>4719</v>
      </c>
      <c r="E55" s="4" t="s">
        <v>5175</v>
      </c>
      <c r="F55" s="35"/>
      <c r="G55" s="378"/>
      <c r="H55" s="24"/>
    </row>
    <row r="56" spans="2:8" ht="17.25" thickBot="1">
      <c r="B56" s="32" t="s">
        <v>5535</v>
      </c>
      <c r="C56" s="33" t="s">
        <v>5536</v>
      </c>
      <c r="D56" s="34" t="s">
        <v>4719</v>
      </c>
      <c r="E56" s="4" t="s">
        <v>5175</v>
      </c>
      <c r="F56" s="35"/>
      <c r="G56" s="356"/>
      <c r="H56" s="24"/>
    </row>
    <row r="57" spans="2:8" ht="20.100000000000001" customHeight="1" thickBot="1">
      <c r="B57" s="21" t="s">
        <v>5537</v>
      </c>
      <c r="C57" s="331"/>
      <c r="D57" s="332"/>
      <c r="E57" s="333"/>
      <c r="F57" s="333"/>
      <c r="G57" s="334"/>
      <c r="H57" s="24"/>
    </row>
    <row r="58" spans="2:8">
      <c r="B58" s="25" t="s">
        <v>5538</v>
      </c>
      <c r="C58" s="26" t="s">
        <v>5539</v>
      </c>
      <c r="D58" s="27" t="s">
        <v>4619</v>
      </c>
      <c r="E58" s="28" t="s">
        <v>4646</v>
      </c>
      <c r="F58" s="29"/>
      <c r="G58" s="31" t="s">
        <v>5540</v>
      </c>
      <c r="H58" s="24"/>
    </row>
    <row r="59" spans="2:8" ht="60">
      <c r="B59" s="32" t="s">
        <v>2860</v>
      </c>
      <c r="C59" s="33" t="s">
        <v>4589</v>
      </c>
      <c r="D59" s="34" t="s">
        <v>4742</v>
      </c>
      <c r="E59" s="4" t="s">
        <v>5421</v>
      </c>
      <c r="F59" s="35"/>
      <c r="G59" s="36" t="s">
        <v>5422</v>
      </c>
      <c r="H59" s="24"/>
    </row>
    <row r="60" spans="2:8" ht="60">
      <c r="B60" s="32" t="s">
        <v>4588</v>
      </c>
      <c r="C60" s="33" t="s">
        <v>4590</v>
      </c>
      <c r="D60" s="34" t="s">
        <v>4705</v>
      </c>
      <c r="E60" s="4" t="s">
        <v>5423</v>
      </c>
      <c r="F60" s="35"/>
      <c r="G60" s="36" t="s">
        <v>5424</v>
      </c>
      <c r="H60" s="24"/>
    </row>
    <row r="61" spans="2:8">
      <c r="B61" s="32" t="s">
        <v>5541</v>
      </c>
      <c r="C61" s="33" t="s">
        <v>5542</v>
      </c>
      <c r="D61" s="34" t="s">
        <v>4743</v>
      </c>
      <c r="E61" s="4" t="s">
        <v>5175</v>
      </c>
      <c r="F61" s="35"/>
      <c r="G61" s="36" t="s">
        <v>4631</v>
      </c>
      <c r="H61" s="24"/>
    </row>
    <row r="62" spans="2:8">
      <c r="B62" s="32" t="s">
        <v>5543</v>
      </c>
      <c r="C62" s="33" t="s">
        <v>5544</v>
      </c>
      <c r="D62" s="34" t="s">
        <v>4719</v>
      </c>
      <c r="E62" s="4" t="s">
        <v>5175</v>
      </c>
      <c r="F62" s="35"/>
      <c r="G62" s="36" t="s">
        <v>4631</v>
      </c>
      <c r="H62" s="24"/>
    </row>
    <row r="63" spans="2:8" ht="45">
      <c r="B63" s="32" t="s">
        <v>5545</v>
      </c>
      <c r="C63" s="33" t="s">
        <v>5546</v>
      </c>
      <c r="D63" s="34" t="s">
        <v>5156</v>
      </c>
      <c r="E63" s="4" t="s">
        <v>5175</v>
      </c>
      <c r="F63" s="35"/>
      <c r="G63" s="36" t="s">
        <v>5547</v>
      </c>
      <c r="H63" s="24"/>
    </row>
    <row r="64" spans="2:8" ht="45">
      <c r="B64" s="32" t="s">
        <v>5548</v>
      </c>
      <c r="C64" s="33" t="s">
        <v>5549</v>
      </c>
      <c r="D64" s="34" t="s">
        <v>4744</v>
      </c>
      <c r="E64" s="4" t="s">
        <v>5175</v>
      </c>
      <c r="F64" s="35"/>
      <c r="G64" s="36" t="s">
        <v>5550</v>
      </c>
      <c r="H64" s="24"/>
    </row>
    <row r="65" spans="2:8" ht="30">
      <c r="B65" s="32" t="s">
        <v>5551</v>
      </c>
      <c r="C65" s="33" t="s">
        <v>5552</v>
      </c>
      <c r="D65" s="34" t="s">
        <v>4619</v>
      </c>
      <c r="E65" s="4" t="s">
        <v>4620</v>
      </c>
      <c r="F65" s="35"/>
      <c r="G65" s="36" t="s">
        <v>5553</v>
      </c>
      <c r="H65" s="24"/>
    </row>
    <row r="66" spans="2:8" ht="45">
      <c r="B66" s="32" t="s">
        <v>5554</v>
      </c>
      <c r="C66" s="33" t="s">
        <v>5555</v>
      </c>
      <c r="D66" s="34" t="s">
        <v>4619</v>
      </c>
      <c r="E66" s="4" t="s">
        <v>4646</v>
      </c>
      <c r="F66" s="35"/>
      <c r="G66" s="36" t="s">
        <v>5556</v>
      </c>
      <c r="H66" s="24"/>
    </row>
    <row r="67" spans="2:8">
      <c r="B67" s="32" t="s">
        <v>5557</v>
      </c>
      <c r="C67" s="33" t="s">
        <v>1585</v>
      </c>
      <c r="D67" s="34" t="s">
        <v>4619</v>
      </c>
      <c r="E67" s="4" t="s">
        <v>4620</v>
      </c>
      <c r="F67" s="35"/>
      <c r="G67" s="36" t="s">
        <v>5558</v>
      </c>
      <c r="H67" s="24"/>
    </row>
    <row r="68" spans="2:8">
      <c r="B68" s="32" t="s">
        <v>5559</v>
      </c>
      <c r="C68" s="33" t="s">
        <v>5560</v>
      </c>
      <c r="D68" s="34" t="s">
        <v>4743</v>
      </c>
      <c r="E68" s="4" t="s">
        <v>5175</v>
      </c>
      <c r="F68" s="35"/>
      <c r="G68" s="36" t="s">
        <v>4631</v>
      </c>
      <c r="H68" s="24"/>
    </row>
    <row r="69" spans="2:8" ht="45">
      <c r="B69" s="32" t="s">
        <v>5561</v>
      </c>
      <c r="C69" s="33" t="s">
        <v>1586</v>
      </c>
      <c r="D69" s="34" t="s">
        <v>4619</v>
      </c>
      <c r="E69" s="4" t="s">
        <v>4620</v>
      </c>
      <c r="F69" s="35"/>
      <c r="G69" s="36" t="s">
        <v>5562</v>
      </c>
      <c r="H69" s="24"/>
    </row>
    <row r="70" spans="2:8">
      <c r="B70" s="32" t="s">
        <v>5563</v>
      </c>
      <c r="C70" s="33" t="s">
        <v>5564</v>
      </c>
      <c r="D70" s="34" t="s">
        <v>5156</v>
      </c>
      <c r="E70" s="4" t="s">
        <v>5175</v>
      </c>
      <c r="F70" s="35"/>
      <c r="G70" s="36" t="s">
        <v>4631</v>
      </c>
      <c r="H70" s="24"/>
    </row>
    <row r="71" spans="2:8" ht="45">
      <c r="B71" s="32" t="s">
        <v>5565</v>
      </c>
      <c r="C71" s="33" t="s">
        <v>1587</v>
      </c>
      <c r="D71" s="34" t="s">
        <v>4619</v>
      </c>
      <c r="E71" s="4" t="s">
        <v>4620</v>
      </c>
      <c r="F71" s="35"/>
      <c r="G71" s="36" t="s">
        <v>5566</v>
      </c>
      <c r="H71" s="24"/>
    </row>
    <row r="72" spans="2:8" ht="45">
      <c r="B72" s="32" t="s">
        <v>5567</v>
      </c>
      <c r="C72" s="33" t="s">
        <v>5568</v>
      </c>
      <c r="D72" s="34" t="s">
        <v>4744</v>
      </c>
      <c r="E72" s="4" t="s">
        <v>5175</v>
      </c>
      <c r="F72" s="35"/>
      <c r="G72" s="36" t="s">
        <v>5550</v>
      </c>
      <c r="H72" s="24"/>
    </row>
    <row r="73" spans="2:8" ht="30">
      <c r="B73" s="32" t="s">
        <v>5569</v>
      </c>
      <c r="C73" s="33" t="s">
        <v>1559</v>
      </c>
      <c r="D73" s="34" t="s">
        <v>4719</v>
      </c>
      <c r="E73" s="4" t="s">
        <v>5177</v>
      </c>
      <c r="F73" s="35"/>
      <c r="G73" s="36" t="s">
        <v>5570</v>
      </c>
      <c r="H73" s="24"/>
    </row>
    <row r="74" spans="2:8" ht="30">
      <c r="B74" s="32" t="s">
        <v>5571</v>
      </c>
      <c r="C74" s="33" t="s">
        <v>1560</v>
      </c>
      <c r="D74" s="34" t="s">
        <v>4719</v>
      </c>
      <c r="E74" s="4" t="s">
        <v>5177</v>
      </c>
      <c r="F74" s="35"/>
      <c r="G74" s="36" t="s">
        <v>5572</v>
      </c>
      <c r="H74" s="24"/>
    </row>
    <row r="75" spans="2:8" ht="30">
      <c r="B75" s="32" t="s">
        <v>5573</v>
      </c>
      <c r="C75" s="33" t="s">
        <v>1561</v>
      </c>
      <c r="D75" s="34" t="s">
        <v>4719</v>
      </c>
      <c r="E75" s="4" t="s">
        <v>5177</v>
      </c>
      <c r="F75" s="35"/>
      <c r="G75" s="36" t="s">
        <v>5574</v>
      </c>
      <c r="H75" s="24"/>
    </row>
    <row r="76" spans="2:8" ht="30">
      <c r="B76" s="32" t="s">
        <v>5575</v>
      </c>
      <c r="C76" s="33" t="s">
        <v>1562</v>
      </c>
      <c r="D76" s="34" t="s">
        <v>4719</v>
      </c>
      <c r="E76" s="4" t="s">
        <v>5177</v>
      </c>
      <c r="F76" s="35"/>
      <c r="G76" s="36" t="s">
        <v>5576</v>
      </c>
      <c r="H76" s="24"/>
    </row>
    <row r="77" spans="2:8" ht="30">
      <c r="B77" s="32" t="s">
        <v>5577</v>
      </c>
      <c r="C77" s="33" t="s">
        <v>1563</v>
      </c>
      <c r="D77" s="34" t="s">
        <v>4719</v>
      </c>
      <c r="E77" s="4" t="s">
        <v>5177</v>
      </c>
      <c r="F77" s="35"/>
      <c r="G77" s="36" t="s">
        <v>5572</v>
      </c>
      <c r="H77" s="24"/>
    </row>
    <row r="78" spans="2:8" ht="30">
      <c r="B78" s="32" t="s">
        <v>5578</v>
      </c>
      <c r="C78" s="33" t="s">
        <v>1564</v>
      </c>
      <c r="D78" s="34" t="s">
        <v>4719</v>
      </c>
      <c r="E78" s="4" t="s">
        <v>5177</v>
      </c>
      <c r="F78" s="35"/>
      <c r="G78" s="36" t="s">
        <v>5574</v>
      </c>
      <c r="H78" s="24"/>
    </row>
    <row r="79" spans="2:8" ht="45">
      <c r="B79" s="32" t="s">
        <v>313</v>
      </c>
      <c r="C79" s="33" t="s">
        <v>5579</v>
      </c>
      <c r="D79" s="34" t="s">
        <v>4719</v>
      </c>
      <c r="E79" s="4" t="s">
        <v>5177</v>
      </c>
      <c r="F79" s="35"/>
      <c r="G79" s="36" t="s">
        <v>5580</v>
      </c>
      <c r="H79" s="24"/>
    </row>
    <row r="80" spans="2:8" ht="45">
      <c r="B80" s="32" t="s">
        <v>314</v>
      </c>
      <c r="C80" s="33" t="s">
        <v>4610</v>
      </c>
      <c r="D80" s="34" t="s">
        <v>4719</v>
      </c>
      <c r="E80" s="4" t="s">
        <v>5177</v>
      </c>
      <c r="F80" s="35"/>
      <c r="G80" s="36" t="s">
        <v>5581</v>
      </c>
      <c r="H80" s="24"/>
    </row>
    <row r="81" spans="2:8" ht="45">
      <c r="B81" s="32" t="s">
        <v>315</v>
      </c>
      <c r="C81" s="33" t="s">
        <v>4611</v>
      </c>
      <c r="D81" s="34" t="s">
        <v>4719</v>
      </c>
      <c r="E81" s="4" t="s">
        <v>5177</v>
      </c>
      <c r="F81" s="35"/>
      <c r="G81" s="36" t="s">
        <v>5582</v>
      </c>
      <c r="H81" s="24"/>
    </row>
    <row r="82" spans="2:8" ht="45">
      <c r="B82" s="32" t="s">
        <v>316</v>
      </c>
      <c r="C82" s="33" t="s">
        <v>4612</v>
      </c>
      <c r="D82" s="34" t="s">
        <v>4719</v>
      </c>
      <c r="E82" s="4" t="s">
        <v>5177</v>
      </c>
      <c r="F82" s="35"/>
      <c r="G82" s="36" t="s">
        <v>5583</v>
      </c>
      <c r="H82" s="24"/>
    </row>
    <row r="83" spans="2:8" ht="45">
      <c r="B83" s="32" t="s">
        <v>317</v>
      </c>
      <c r="C83" s="33" t="s">
        <v>4613</v>
      </c>
      <c r="D83" s="34" t="s">
        <v>4719</v>
      </c>
      <c r="E83" s="4" t="s">
        <v>5177</v>
      </c>
      <c r="F83" s="35"/>
      <c r="G83" s="36" t="s">
        <v>5581</v>
      </c>
      <c r="H83" s="24"/>
    </row>
    <row r="84" spans="2:8" ht="45">
      <c r="B84" s="32" t="s">
        <v>318</v>
      </c>
      <c r="C84" s="33" t="s">
        <v>4614</v>
      </c>
      <c r="D84" s="34" t="s">
        <v>4719</v>
      </c>
      <c r="E84" s="4" t="s">
        <v>5177</v>
      </c>
      <c r="F84" s="35"/>
      <c r="G84" s="36" t="s">
        <v>5582</v>
      </c>
      <c r="H84" s="24"/>
    </row>
    <row r="85" spans="2:8">
      <c r="B85" s="32" t="s">
        <v>4599</v>
      </c>
      <c r="C85" s="33" t="s">
        <v>2073</v>
      </c>
      <c r="D85" s="34" t="s">
        <v>4619</v>
      </c>
      <c r="E85" s="4" t="s">
        <v>4646</v>
      </c>
      <c r="F85" s="35"/>
      <c r="G85" s="36" t="s">
        <v>5584</v>
      </c>
      <c r="H85" s="24"/>
    </row>
    <row r="86" spans="2:8" ht="30">
      <c r="B86" s="32" t="s">
        <v>4600</v>
      </c>
      <c r="C86" s="33" t="s">
        <v>5585</v>
      </c>
      <c r="D86" s="34" t="s">
        <v>4705</v>
      </c>
      <c r="E86" s="4" t="s">
        <v>5177</v>
      </c>
      <c r="F86" s="35"/>
      <c r="G86" s="36" t="s">
        <v>5586</v>
      </c>
      <c r="H86" s="24"/>
    </row>
    <row r="87" spans="2:8" ht="30">
      <c r="B87" s="32" t="s">
        <v>319</v>
      </c>
      <c r="C87" s="33" t="s">
        <v>5587</v>
      </c>
      <c r="D87" s="34" t="s">
        <v>4719</v>
      </c>
      <c r="E87" s="4" t="s">
        <v>5177</v>
      </c>
      <c r="F87" s="35"/>
      <c r="G87" s="36" t="s">
        <v>5588</v>
      </c>
      <c r="H87" s="24"/>
    </row>
    <row r="88" spans="2:8" ht="33.75" thickBot="1">
      <c r="B88" s="32" t="s">
        <v>320</v>
      </c>
      <c r="C88" s="33" t="s">
        <v>5589</v>
      </c>
      <c r="D88" s="34" t="s">
        <v>4719</v>
      </c>
      <c r="E88" s="4" t="s">
        <v>5177</v>
      </c>
      <c r="F88" s="35"/>
      <c r="G88" s="36" t="s">
        <v>5590</v>
      </c>
      <c r="H88" s="24"/>
    </row>
    <row r="89" spans="2:8" ht="20.100000000000001" customHeight="1" thickBot="1">
      <c r="B89" s="21" t="s">
        <v>4783</v>
      </c>
      <c r="C89" s="331"/>
      <c r="D89" s="332"/>
      <c r="E89" s="333"/>
      <c r="F89" s="333"/>
      <c r="G89" s="334"/>
      <c r="H89" s="24"/>
    </row>
    <row r="90" spans="2:8">
      <c r="B90" s="32" t="s">
        <v>5591</v>
      </c>
      <c r="C90" s="33" t="s">
        <v>5592</v>
      </c>
      <c r="D90" s="363" t="s">
        <v>4619</v>
      </c>
      <c r="E90" s="5" t="s">
        <v>4646</v>
      </c>
      <c r="F90" s="35"/>
      <c r="G90" s="36" t="s">
        <v>5593</v>
      </c>
      <c r="H90" s="24"/>
    </row>
    <row r="91" spans="2:8">
      <c r="B91" s="32" t="s">
        <v>5594</v>
      </c>
      <c r="C91" s="33" t="s">
        <v>5595</v>
      </c>
      <c r="D91" s="34" t="s">
        <v>4619</v>
      </c>
      <c r="E91" s="4" t="s">
        <v>4646</v>
      </c>
      <c r="F91" s="35"/>
      <c r="G91" s="36" t="s">
        <v>5193</v>
      </c>
      <c r="H91" s="24"/>
    </row>
    <row r="92" spans="2:8">
      <c r="B92" s="32" t="s">
        <v>5596</v>
      </c>
      <c r="C92" s="33" t="s">
        <v>2068</v>
      </c>
      <c r="D92" s="34" t="s">
        <v>4619</v>
      </c>
      <c r="E92" s="4" t="s">
        <v>4646</v>
      </c>
      <c r="F92" s="35"/>
      <c r="G92" s="36" t="s">
        <v>5597</v>
      </c>
      <c r="H92" s="24"/>
    </row>
    <row r="93" spans="2:8" ht="45">
      <c r="B93" s="32" t="s">
        <v>4734</v>
      </c>
      <c r="C93" s="33" t="s">
        <v>2069</v>
      </c>
      <c r="D93" s="34" t="s">
        <v>4619</v>
      </c>
      <c r="E93" s="4" t="s">
        <v>4646</v>
      </c>
      <c r="F93" s="35"/>
      <c r="G93" s="36" t="s">
        <v>5598</v>
      </c>
      <c r="H93" s="24"/>
    </row>
    <row r="94" spans="2:8" ht="17.25" thickBot="1">
      <c r="B94" s="32" t="s">
        <v>4735</v>
      </c>
      <c r="C94" s="33" t="s">
        <v>2070</v>
      </c>
      <c r="D94" s="34" t="s">
        <v>4619</v>
      </c>
      <c r="E94" s="4" t="s">
        <v>4646</v>
      </c>
      <c r="F94" s="35"/>
      <c r="G94" s="36" t="s">
        <v>5599</v>
      </c>
      <c r="H94" s="24"/>
    </row>
    <row r="95" spans="2:8" ht="20.100000000000001" customHeight="1" thickBot="1">
      <c r="B95" s="21" t="s">
        <v>5600</v>
      </c>
      <c r="C95" s="331"/>
      <c r="D95" s="332"/>
      <c r="E95" s="333"/>
      <c r="F95" s="333"/>
      <c r="G95" s="334"/>
      <c r="H95" s="24"/>
    </row>
    <row r="96" spans="2:8">
      <c r="B96" s="25" t="s">
        <v>5601</v>
      </c>
      <c r="C96" s="26" t="s">
        <v>5602</v>
      </c>
      <c r="D96" s="27" t="s">
        <v>4619</v>
      </c>
      <c r="E96" s="28" t="s">
        <v>4646</v>
      </c>
      <c r="F96" s="29"/>
      <c r="G96" s="31" t="s">
        <v>5603</v>
      </c>
      <c r="H96" s="24"/>
    </row>
    <row r="97" spans="2:8">
      <c r="B97" s="32" t="s">
        <v>5604</v>
      </c>
      <c r="C97" s="33" t="s">
        <v>5605</v>
      </c>
      <c r="D97" s="34" t="s">
        <v>4742</v>
      </c>
      <c r="E97" s="4" t="s">
        <v>5175</v>
      </c>
      <c r="F97" s="35"/>
      <c r="G97" s="36" t="s">
        <v>5606</v>
      </c>
      <c r="H97" s="24"/>
    </row>
    <row r="98" spans="2:8">
      <c r="B98" s="32" t="s">
        <v>5607</v>
      </c>
      <c r="C98" s="33" t="s">
        <v>5608</v>
      </c>
      <c r="D98" s="34" t="s">
        <v>4623</v>
      </c>
      <c r="E98" s="4" t="s">
        <v>4739</v>
      </c>
      <c r="F98" s="35"/>
      <c r="G98" s="36" t="s">
        <v>5606</v>
      </c>
      <c r="H98" s="24"/>
    </row>
    <row r="99" spans="2:8">
      <c r="B99" s="32" t="s">
        <v>5609</v>
      </c>
      <c r="C99" s="33" t="s">
        <v>5610</v>
      </c>
      <c r="D99" s="34" t="s">
        <v>4623</v>
      </c>
      <c r="E99" s="4" t="s">
        <v>4739</v>
      </c>
      <c r="F99" s="35"/>
      <c r="G99" s="36" t="s">
        <v>5606</v>
      </c>
      <c r="H99" s="24"/>
    </row>
    <row r="100" spans="2:8" ht="30">
      <c r="B100" s="32" t="s">
        <v>5611</v>
      </c>
      <c r="C100" s="33" t="s">
        <v>5612</v>
      </c>
      <c r="D100" s="34" t="s">
        <v>4619</v>
      </c>
      <c r="E100" s="4" t="s">
        <v>4646</v>
      </c>
      <c r="F100" s="35"/>
      <c r="G100" s="36" t="s">
        <v>5613</v>
      </c>
      <c r="H100" s="24"/>
    </row>
    <row r="101" spans="2:8" ht="60">
      <c r="B101" s="32" t="s">
        <v>5614</v>
      </c>
      <c r="C101" s="33" t="s">
        <v>5615</v>
      </c>
      <c r="D101" s="34" t="s">
        <v>4629</v>
      </c>
      <c r="E101" s="4" t="s">
        <v>5175</v>
      </c>
      <c r="F101" s="35" t="s">
        <v>4768</v>
      </c>
      <c r="G101" s="36" t="s">
        <v>5616</v>
      </c>
      <c r="H101" s="24"/>
    </row>
    <row r="102" spans="2:8" ht="30">
      <c r="B102" s="32" t="s">
        <v>5617</v>
      </c>
      <c r="C102" s="33" t="s">
        <v>5618</v>
      </c>
      <c r="D102" s="34" t="s">
        <v>4705</v>
      </c>
      <c r="E102" s="4" t="s">
        <v>5175</v>
      </c>
      <c r="F102" s="35"/>
      <c r="G102" s="36" t="s">
        <v>5619</v>
      </c>
      <c r="H102" s="24"/>
    </row>
    <row r="103" spans="2:8" ht="30.75" thickBot="1">
      <c r="B103" s="32" t="s">
        <v>5620</v>
      </c>
      <c r="C103" s="33" t="s">
        <v>5621</v>
      </c>
      <c r="D103" s="34" t="s">
        <v>4619</v>
      </c>
      <c r="E103" s="4" t="s">
        <v>4646</v>
      </c>
      <c r="F103" s="35"/>
      <c r="G103" s="36" t="s">
        <v>5622</v>
      </c>
      <c r="H103" s="24"/>
    </row>
    <row r="104" spans="2:8" ht="20.100000000000001" customHeight="1" thickBot="1">
      <c r="B104" s="21" t="s">
        <v>5623</v>
      </c>
      <c r="C104" s="331"/>
      <c r="D104" s="332"/>
      <c r="E104" s="333"/>
      <c r="F104" s="333"/>
      <c r="G104" s="334"/>
      <c r="H104" s="24"/>
    </row>
    <row r="105" spans="2:8" ht="20.100000000000001" customHeight="1" thickBot="1">
      <c r="B105" s="400" t="s">
        <v>5624</v>
      </c>
      <c r="C105" s="401"/>
      <c r="D105" s="402"/>
      <c r="E105" s="403"/>
      <c r="F105" s="403"/>
      <c r="G105" s="404"/>
      <c r="H105" s="24"/>
    </row>
    <row r="106" spans="2:8" ht="75">
      <c r="B106" s="25" t="s">
        <v>960</v>
      </c>
      <c r="C106" s="26" t="s">
        <v>2099</v>
      </c>
      <c r="D106" s="27" t="s">
        <v>4742</v>
      </c>
      <c r="E106" s="28" t="s">
        <v>5625</v>
      </c>
      <c r="F106" s="29"/>
      <c r="G106" s="31" t="s">
        <v>5626</v>
      </c>
      <c r="H106" s="24"/>
    </row>
    <row r="107" spans="2:8">
      <c r="B107" s="324" t="s">
        <v>2865</v>
      </c>
      <c r="C107" s="325" t="s">
        <v>5627</v>
      </c>
      <c r="D107" s="434" t="s">
        <v>4619</v>
      </c>
      <c r="E107" s="376" t="s">
        <v>4646</v>
      </c>
      <c r="F107" s="328"/>
      <c r="G107" s="329" t="s">
        <v>5193</v>
      </c>
      <c r="H107" s="24"/>
    </row>
    <row r="108" spans="2:8">
      <c r="B108" s="32" t="s">
        <v>5628</v>
      </c>
      <c r="C108" s="33" t="s">
        <v>5629</v>
      </c>
      <c r="D108" s="34" t="s">
        <v>5196</v>
      </c>
      <c r="E108" s="4" t="s">
        <v>5175</v>
      </c>
      <c r="F108" s="35"/>
      <c r="G108" s="36"/>
      <c r="H108" s="24"/>
    </row>
    <row r="109" spans="2:8" ht="45">
      <c r="B109" s="32" t="s">
        <v>5630</v>
      </c>
      <c r="C109" s="33" t="s">
        <v>5631</v>
      </c>
      <c r="D109" s="34" t="s">
        <v>4619</v>
      </c>
      <c r="E109" s="4" t="s">
        <v>4646</v>
      </c>
      <c r="F109" s="35"/>
      <c r="G109" s="36" t="s">
        <v>5632</v>
      </c>
      <c r="H109" s="24"/>
    </row>
    <row r="110" spans="2:8" ht="45">
      <c r="B110" s="32" t="s">
        <v>5633</v>
      </c>
      <c r="C110" s="33" t="s">
        <v>5634</v>
      </c>
      <c r="D110" s="34" t="s">
        <v>4619</v>
      </c>
      <c r="E110" s="4" t="s">
        <v>4646</v>
      </c>
      <c r="F110" s="35"/>
      <c r="G110" s="36" t="s">
        <v>5632</v>
      </c>
      <c r="H110" s="24"/>
    </row>
    <row r="111" spans="2:8">
      <c r="B111" s="32" t="s">
        <v>1366</v>
      </c>
      <c r="C111" s="33" t="s">
        <v>5635</v>
      </c>
      <c r="D111" s="34" t="s">
        <v>5196</v>
      </c>
      <c r="E111" s="4" t="s">
        <v>5175</v>
      </c>
      <c r="F111" s="35"/>
      <c r="G111" s="36" t="s">
        <v>5636</v>
      </c>
      <c r="H111" s="24"/>
    </row>
    <row r="112" spans="2:8" ht="60">
      <c r="B112" s="32" t="s">
        <v>2869</v>
      </c>
      <c r="C112" s="33" t="s">
        <v>5637</v>
      </c>
      <c r="D112" s="34" t="s">
        <v>4619</v>
      </c>
      <c r="E112" s="4" t="s">
        <v>4646</v>
      </c>
      <c r="F112" s="35"/>
      <c r="G112" s="36" t="s">
        <v>5638</v>
      </c>
      <c r="H112" s="24"/>
    </row>
    <row r="113" spans="2:8" ht="60.75" thickBot="1">
      <c r="B113" s="32" t="s">
        <v>2871</v>
      </c>
      <c r="C113" s="33" t="s">
        <v>5639</v>
      </c>
      <c r="D113" s="34" t="s">
        <v>4619</v>
      </c>
      <c r="E113" s="4" t="s">
        <v>4646</v>
      </c>
      <c r="F113" s="35"/>
      <c r="G113" s="36" t="s">
        <v>5640</v>
      </c>
      <c r="H113" s="24"/>
    </row>
    <row r="114" spans="2:8" ht="20.100000000000001" customHeight="1" thickBot="1">
      <c r="B114" s="400" t="s">
        <v>5641</v>
      </c>
      <c r="C114" s="401"/>
      <c r="D114" s="402"/>
      <c r="E114" s="403"/>
      <c r="F114" s="403"/>
      <c r="G114" s="404"/>
      <c r="H114" s="24"/>
    </row>
    <row r="115" spans="2:8" ht="20.100000000000001" customHeight="1" thickBot="1">
      <c r="B115" s="400" t="s">
        <v>5642</v>
      </c>
      <c r="C115" s="401"/>
      <c r="D115" s="402"/>
      <c r="E115" s="403"/>
      <c r="F115" s="403"/>
      <c r="G115" s="404"/>
      <c r="H115" s="24"/>
    </row>
    <row r="116" spans="2:8">
      <c r="B116" s="25" t="s">
        <v>1825</v>
      </c>
      <c r="C116" s="26" t="s">
        <v>5643</v>
      </c>
      <c r="D116" s="27" t="s">
        <v>4619</v>
      </c>
      <c r="E116" s="28" t="s">
        <v>4646</v>
      </c>
      <c r="F116" s="29"/>
      <c r="G116" s="31" t="s">
        <v>5644</v>
      </c>
      <c r="H116" s="24"/>
    </row>
    <row r="117" spans="2:8" ht="30">
      <c r="B117" s="32" t="s">
        <v>1827</v>
      </c>
      <c r="C117" s="33" t="s">
        <v>2100</v>
      </c>
      <c r="D117" s="34" t="s">
        <v>5440</v>
      </c>
      <c r="E117" s="4" t="s">
        <v>4646</v>
      </c>
      <c r="F117" s="35"/>
      <c r="G117" s="36" t="s">
        <v>5645</v>
      </c>
      <c r="H117" s="24"/>
    </row>
    <row r="118" spans="2:8" ht="30">
      <c r="B118" s="32" t="s">
        <v>1829</v>
      </c>
      <c r="C118" s="33" t="s">
        <v>5646</v>
      </c>
      <c r="D118" s="34" t="s">
        <v>4619</v>
      </c>
      <c r="E118" s="4" t="s">
        <v>4646</v>
      </c>
      <c r="F118" s="35"/>
      <c r="G118" s="36" t="s">
        <v>5434</v>
      </c>
      <c r="H118" s="24"/>
    </row>
    <row r="119" spans="2:8" ht="33">
      <c r="B119" s="32" t="s">
        <v>2142</v>
      </c>
      <c r="C119" s="33" t="s">
        <v>5647</v>
      </c>
      <c r="D119" s="34" t="s">
        <v>4719</v>
      </c>
      <c r="E119" s="4" t="s">
        <v>5175</v>
      </c>
      <c r="F119" s="35"/>
      <c r="G119" s="36" t="s">
        <v>5278</v>
      </c>
      <c r="H119" s="24"/>
    </row>
    <row r="120" spans="2:8">
      <c r="B120" s="32" t="s">
        <v>2144</v>
      </c>
      <c r="C120" s="33" t="s">
        <v>5648</v>
      </c>
      <c r="D120" s="34" t="s">
        <v>4619</v>
      </c>
      <c r="E120" s="4" t="s">
        <v>4646</v>
      </c>
      <c r="F120" s="35"/>
      <c r="G120" s="36" t="s">
        <v>5435</v>
      </c>
      <c r="H120" s="24"/>
    </row>
    <row r="121" spans="2:8" ht="33">
      <c r="B121" s="32" t="s">
        <v>2146</v>
      </c>
      <c r="C121" s="33" t="s">
        <v>5649</v>
      </c>
      <c r="D121" s="34" t="s">
        <v>4742</v>
      </c>
      <c r="E121" s="4" t="s">
        <v>4646</v>
      </c>
      <c r="F121" s="35"/>
      <c r="G121" s="36" t="s">
        <v>5650</v>
      </c>
      <c r="H121" s="24"/>
    </row>
    <row r="122" spans="2:8" ht="33">
      <c r="B122" s="32" t="s">
        <v>5651</v>
      </c>
      <c r="C122" s="33" t="s">
        <v>5652</v>
      </c>
      <c r="D122" s="34" t="s">
        <v>4619</v>
      </c>
      <c r="E122" s="4" t="s">
        <v>4646</v>
      </c>
      <c r="F122" s="35"/>
      <c r="G122" s="36" t="s">
        <v>5436</v>
      </c>
      <c r="H122" s="24"/>
    </row>
    <row r="123" spans="2:8" ht="60">
      <c r="B123" s="32" t="s">
        <v>5653</v>
      </c>
      <c r="C123" s="33" t="s">
        <v>5654</v>
      </c>
      <c r="D123" s="34" t="s">
        <v>5196</v>
      </c>
      <c r="E123" s="4" t="s">
        <v>4646</v>
      </c>
      <c r="F123" s="35"/>
      <c r="G123" s="36" t="s">
        <v>5655</v>
      </c>
      <c r="H123" s="24"/>
    </row>
    <row r="124" spans="2:8" ht="60">
      <c r="B124" s="32" t="s">
        <v>5656</v>
      </c>
      <c r="C124" s="33" t="s">
        <v>5657</v>
      </c>
      <c r="D124" s="34" t="s">
        <v>4742</v>
      </c>
      <c r="E124" s="4" t="s">
        <v>4646</v>
      </c>
      <c r="F124" s="35"/>
      <c r="G124" s="36" t="s">
        <v>5658</v>
      </c>
      <c r="H124" s="24"/>
    </row>
    <row r="125" spans="2:8" ht="33">
      <c r="B125" s="32" t="s">
        <v>1843</v>
      </c>
      <c r="C125" s="33" t="s">
        <v>5659</v>
      </c>
      <c r="D125" s="34" t="s">
        <v>4619</v>
      </c>
      <c r="E125" s="4" t="s">
        <v>4646</v>
      </c>
      <c r="F125" s="35"/>
      <c r="G125" s="36" t="s">
        <v>5660</v>
      </c>
      <c r="H125" s="24"/>
    </row>
    <row r="126" spans="2:8" ht="120">
      <c r="B126" s="32" t="s">
        <v>2101</v>
      </c>
      <c r="C126" s="33" t="s">
        <v>2102</v>
      </c>
      <c r="D126" s="34" t="s">
        <v>5222</v>
      </c>
      <c r="E126" s="4" t="s">
        <v>4646</v>
      </c>
      <c r="F126" s="35"/>
      <c r="G126" s="36" t="s">
        <v>5661</v>
      </c>
      <c r="H126" s="24"/>
    </row>
    <row r="127" spans="2:8" ht="33">
      <c r="B127" s="32" t="s">
        <v>2153</v>
      </c>
      <c r="C127" s="33" t="s">
        <v>5662</v>
      </c>
      <c r="D127" s="34" t="s">
        <v>4719</v>
      </c>
      <c r="E127" s="4" t="s">
        <v>5175</v>
      </c>
      <c r="F127" s="35"/>
      <c r="G127" s="355" t="s">
        <v>5284</v>
      </c>
      <c r="H127" s="24"/>
    </row>
    <row r="128" spans="2:8">
      <c r="B128" s="32" t="s">
        <v>2155</v>
      </c>
      <c r="C128" s="33" t="s">
        <v>5663</v>
      </c>
      <c r="D128" s="34" t="s">
        <v>4619</v>
      </c>
      <c r="E128" s="4" t="s">
        <v>4646</v>
      </c>
      <c r="F128" s="35"/>
      <c r="G128" s="378"/>
      <c r="H128" s="24"/>
    </row>
    <row r="129" spans="2:8" ht="33">
      <c r="B129" s="32" t="s">
        <v>2157</v>
      </c>
      <c r="C129" s="33" t="s">
        <v>5664</v>
      </c>
      <c r="D129" s="34" t="s">
        <v>4742</v>
      </c>
      <c r="E129" s="4" t="s">
        <v>4646</v>
      </c>
      <c r="F129" s="35"/>
      <c r="G129" s="378"/>
      <c r="H129" s="24"/>
    </row>
    <row r="130" spans="2:8" ht="33">
      <c r="B130" s="32" t="s">
        <v>5665</v>
      </c>
      <c r="C130" s="33" t="s">
        <v>5666</v>
      </c>
      <c r="D130" s="34" t="s">
        <v>4619</v>
      </c>
      <c r="E130" s="4" t="s">
        <v>4646</v>
      </c>
      <c r="F130" s="35"/>
      <c r="G130" s="378"/>
      <c r="H130" s="24"/>
    </row>
    <row r="131" spans="2:8" ht="33">
      <c r="B131" s="32" t="s">
        <v>5667</v>
      </c>
      <c r="C131" s="33" t="s">
        <v>5668</v>
      </c>
      <c r="D131" s="34" t="s">
        <v>5196</v>
      </c>
      <c r="E131" s="4" t="s">
        <v>4646</v>
      </c>
      <c r="F131" s="35"/>
      <c r="G131" s="378"/>
      <c r="H131" s="24"/>
    </row>
    <row r="132" spans="2:8" ht="33">
      <c r="B132" s="32" t="s">
        <v>5669</v>
      </c>
      <c r="C132" s="33" t="s">
        <v>5670</v>
      </c>
      <c r="D132" s="34" t="s">
        <v>4742</v>
      </c>
      <c r="E132" s="4" t="s">
        <v>4646</v>
      </c>
      <c r="F132" s="35"/>
      <c r="G132" s="378"/>
      <c r="H132" s="24"/>
    </row>
    <row r="133" spans="2:8" ht="33">
      <c r="B133" s="32" t="s">
        <v>1858</v>
      </c>
      <c r="C133" s="33" t="s">
        <v>5671</v>
      </c>
      <c r="D133" s="34" t="s">
        <v>4619</v>
      </c>
      <c r="E133" s="4" t="s">
        <v>4646</v>
      </c>
      <c r="F133" s="35"/>
      <c r="G133" s="378"/>
      <c r="H133" s="24"/>
    </row>
    <row r="134" spans="2:8">
      <c r="B134" s="32" t="s">
        <v>2103</v>
      </c>
      <c r="C134" s="33" t="s">
        <v>2104</v>
      </c>
      <c r="D134" s="34" t="s">
        <v>5222</v>
      </c>
      <c r="E134" s="4" t="s">
        <v>4646</v>
      </c>
      <c r="F134" s="35"/>
      <c r="G134" s="329"/>
      <c r="H134" s="24"/>
    </row>
    <row r="135" spans="2:8" ht="33">
      <c r="B135" s="32" t="s">
        <v>2164</v>
      </c>
      <c r="C135" s="33" t="s">
        <v>5672</v>
      </c>
      <c r="D135" s="34" t="s">
        <v>4719</v>
      </c>
      <c r="E135" s="4" t="s">
        <v>5175</v>
      </c>
      <c r="F135" s="35"/>
      <c r="G135" s="355" t="s">
        <v>5285</v>
      </c>
      <c r="H135" s="24"/>
    </row>
    <row r="136" spans="2:8">
      <c r="B136" s="32" t="s">
        <v>2166</v>
      </c>
      <c r="C136" s="33" t="s">
        <v>5673</v>
      </c>
      <c r="D136" s="34" t="s">
        <v>4619</v>
      </c>
      <c r="E136" s="4" t="s">
        <v>4646</v>
      </c>
      <c r="F136" s="35"/>
      <c r="G136" s="378"/>
      <c r="H136" s="24"/>
    </row>
    <row r="137" spans="2:8" ht="33">
      <c r="B137" s="32" t="s">
        <v>2168</v>
      </c>
      <c r="C137" s="33" t="s">
        <v>5674</v>
      </c>
      <c r="D137" s="34" t="s">
        <v>4742</v>
      </c>
      <c r="E137" s="4" t="s">
        <v>4646</v>
      </c>
      <c r="F137" s="35"/>
      <c r="G137" s="378"/>
      <c r="H137" s="24"/>
    </row>
    <row r="138" spans="2:8" ht="33">
      <c r="B138" s="32" t="s">
        <v>5675</v>
      </c>
      <c r="C138" s="33" t="s">
        <v>5676</v>
      </c>
      <c r="D138" s="34" t="s">
        <v>4619</v>
      </c>
      <c r="E138" s="4" t="s">
        <v>4646</v>
      </c>
      <c r="F138" s="35"/>
      <c r="G138" s="378"/>
      <c r="H138" s="24"/>
    </row>
    <row r="139" spans="2:8" ht="33">
      <c r="B139" s="32" t="s">
        <v>5677</v>
      </c>
      <c r="C139" s="33" t="s">
        <v>5678</v>
      </c>
      <c r="D139" s="34" t="s">
        <v>5196</v>
      </c>
      <c r="E139" s="4" t="s">
        <v>4646</v>
      </c>
      <c r="F139" s="35"/>
      <c r="G139" s="378"/>
      <c r="H139" s="24"/>
    </row>
    <row r="140" spans="2:8" ht="33">
      <c r="B140" s="32" t="s">
        <v>5679</v>
      </c>
      <c r="C140" s="33" t="s">
        <v>5680</v>
      </c>
      <c r="D140" s="34" t="s">
        <v>4742</v>
      </c>
      <c r="E140" s="4" t="s">
        <v>4646</v>
      </c>
      <c r="F140" s="35"/>
      <c r="G140" s="378"/>
      <c r="H140" s="24"/>
    </row>
    <row r="141" spans="2:8" ht="33">
      <c r="B141" s="32" t="s">
        <v>1873</v>
      </c>
      <c r="C141" s="33" t="s">
        <v>5681</v>
      </c>
      <c r="D141" s="34" t="s">
        <v>4619</v>
      </c>
      <c r="E141" s="4" t="s">
        <v>4646</v>
      </c>
      <c r="F141" s="35"/>
      <c r="G141" s="378"/>
      <c r="H141" s="24"/>
    </row>
    <row r="142" spans="2:8" ht="17.25" thickBot="1">
      <c r="B142" s="32" t="s">
        <v>2105</v>
      </c>
      <c r="C142" s="33" t="s">
        <v>2106</v>
      </c>
      <c r="D142" s="34" t="s">
        <v>5222</v>
      </c>
      <c r="E142" s="4" t="s">
        <v>4646</v>
      </c>
      <c r="F142" s="35"/>
      <c r="G142" s="378"/>
      <c r="H142" s="24"/>
    </row>
    <row r="143" spans="2:8" ht="20.100000000000001" customHeight="1" thickBot="1">
      <c r="B143" s="400" t="s">
        <v>5682</v>
      </c>
      <c r="C143" s="401"/>
      <c r="D143" s="402"/>
      <c r="E143" s="403"/>
      <c r="F143" s="403"/>
      <c r="G143" s="404"/>
      <c r="H143" s="24"/>
    </row>
    <row r="144" spans="2:8" ht="45">
      <c r="B144" s="25" t="s">
        <v>2107</v>
      </c>
      <c r="C144" s="26" t="s">
        <v>2108</v>
      </c>
      <c r="D144" s="27" t="s">
        <v>5222</v>
      </c>
      <c r="E144" s="28" t="s">
        <v>4646</v>
      </c>
      <c r="F144" s="29"/>
      <c r="G144" s="31" t="s">
        <v>5683</v>
      </c>
      <c r="H144" s="24"/>
    </row>
    <row r="145" spans="2:8" ht="30" customHeight="1">
      <c r="B145" s="32" t="s">
        <v>1877</v>
      </c>
      <c r="C145" s="33" t="s">
        <v>5684</v>
      </c>
      <c r="D145" s="34" t="s">
        <v>4619</v>
      </c>
      <c r="E145" s="4" t="s">
        <v>4646</v>
      </c>
      <c r="F145" s="35"/>
      <c r="G145" s="355" t="s">
        <v>5685</v>
      </c>
      <c r="H145" s="24"/>
    </row>
    <row r="146" spans="2:8">
      <c r="B146" s="32" t="s">
        <v>1879</v>
      </c>
      <c r="C146" s="33" t="s">
        <v>5686</v>
      </c>
      <c r="D146" s="34" t="s">
        <v>5440</v>
      </c>
      <c r="E146" s="4" t="s">
        <v>4646</v>
      </c>
      <c r="F146" s="35"/>
      <c r="G146" s="378"/>
      <c r="H146" s="24"/>
    </row>
    <row r="147" spans="2:8">
      <c r="B147" s="32" t="s">
        <v>1881</v>
      </c>
      <c r="C147" s="33" t="s">
        <v>5687</v>
      </c>
      <c r="D147" s="34" t="s">
        <v>4619</v>
      </c>
      <c r="E147" s="4" t="s">
        <v>4646</v>
      </c>
      <c r="F147" s="35"/>
      <c r="G147" s="378"/>
      <c r="H147" s="24"/>
    </row>
    <row r="148" spans="2:8" ht="33">
      <c r="B148" s="32" t="s">
        <v>2179</v>
      </c>
      <c r="C148" s="33" t="s">
        <v>5688</v>
      </c>
      <c r="D148" s="34" t="s">
        <v>4719</v>
      </c>
      <c r="E148" s="4" t="s">
        <v>5175</v>
      </c>
      <c r="F148" s="35"/>
      <c r="G148" s="378"/>
      <c r="H148" s="24"/>
    </row>
    <row r="149" spans="2:8">
      <c r="B149" s="32" t="s">
        <v>2181</v>
      </c>
      <c r="C149" s="33" t="s">
        <v>5689</v>
      </c>
      <c r="D149" s="34" t="s">
        <v>4619</v>
      </c>
      <c r="E149" s="4" t="s">
        <v>4646</v>
      </c>
      <c r="F149" s="35"/>
      <c r="G149" s="378"/>
      <c r="H149" s="24"/>
    </row>
    <row r="150" spans="2:8" ht="33">
      <c r="B150" s="32" t="s">
        <v>2183</v>
      </c>
      <c r="C150" s="33" t="s">
        <v>5690</v>
      </c>
      <c r="D150" s="34" t="s">
        <v>4742</v>
      </c>
      <c r="E150" s="4" t="s">
        <v>4646</v>
      </c>
      <c r="F150" s="35"/>
      <c r="G150" s="378"/>
      <c r="H150" s="24"/>
    </row>
    <row r="151" spans="2:8" ht="33">
      <c r="B151" s="32" t="s">
        <v>5691</v>
      </c>
      <c r="C151" s="33" t="s">
        <v>5692</v>
      </c>
      <c r="D151" s="34" t="s">
        <v>4619</v>
      </c>
      <c r="E151" s="4" t="s">
        <v>4646</v>
      </c>
      <c r="F151" s="35"/>
      <c r="G151" s="378"/>
      <c r="H151" s="24"/>
    </row>
    <row r="152" spans="2:8" ht="33">
      <c r="B152" s="32" t="s">
        <v>5693</v>
      </c>
      <c r="C152" s="33" t="s">
        <v>5694</v>
      </c>
      <c r="D152" s="34" t="s">
        <v>5196</v>
      </c>
      <c r="E152" s="4" t="s">
        <v>4646</v>
      </c>
      <c r="F152" s="35"/>
      <c r="G152" s="378"/>
      <c r="H152" s="24"/>
    </row>
    <row r="153" spans="2:8" ht="33">
      <c r="B153" s="32" t="s">
        <v>5695</v>
      </c>
      <c r="C153" s="33" t="s">
        <v>5696</v>
      </c>
      <c r="D153" s="34" t="s">
        <v>4742</v>
      </c>
      <c r="E153" s="4" t="s">
        <v>4646</v>
      </c>
      <c r="F153" s="35"/>
      <c r="G153" s="378"/>
      <c r="H153" s="24"/>
    </row>
    <row r="154" spans="2:8" ht="33">
      <c r="B154" s="32" t="s">
        <v>1895</v>
      </c>
      <c r="C154" s="33" t="s">
        <v>5697</v>
      </c>
      <c r="D154" s="34" t="s">
        <v>4619</v>
      </c>
      <c r="E154" s="4" t="s">
        <v>4646</v>
      </c>
      <c r="F154" s="35"/>
      <c r="G154" s="378"/>
      <c r="H154" s="24"/>
    </row>
    <row r="155" spans="2:8">
      <c r="B155" s="32" t="s">
        <v>2109</v>
      </c>
      <c r="C155" s="33" t="s">
        <v>2110</v>
      </c>
      <c r="D155" s="34" t="s">
        <v>5222</v>
      </c>
      <c r="E155" s="4" t="s">
        <v>4646</v>
      </c>
      <c r="F155" s="35"/>
      <c r="G155" s="378"/>
      <c r="H155" s="24"/>
    </row>
    <row r="156" spans="2:8" ht="33">
      <c r="B156" s="32" t="s">
        <v>2190</v>
      </c>
      <c r="C156" s="33" t="s">
        <v>5698</v>
      </c>
      <c r="D156" s="34" t="s">
        <v>4719</v>
      </c>
      <c r="E156" s="4" t="s">
        <v>5175</v>
      </c>
      <c r="F156" s="35"/>
      <c r="G156" s="378"/>
      <c r="H156" s="24"/>
    </row>
    <row r="157" spans="2:8">
      <c r="B157" s="32" t="s">
        <v>2192</v>
      </c>
      <c r="C157" s="33" t="s">
        <v>5699</v>
      </c>
      <c r="D157" s="34" t="s">
        <v>4619</v>
      </c>
      <c r="E157" s="4" t="s">
        <v>4646</v>
      </c>
      <c r="F157" s="35"/>
      <c r="G157" s="378"/>
      <c r="H157" s="24"/>
    </row>
    <row r="158" spans="2:8" ht="33">
      <c r="B158" s="32" t="s">
        <v>2194</v>
      </c>
      <c r="C158" s="33" t="s">
        <v>5700</v>
      </c>
      <c r="D158" s="34" t="s">
        <v>4742</v>
      </c>
      <c r="E158" s="4" t="s">
        <v>4646</v>
      </c>
      <c r="F158" s="35"/>
      <c r="G158" s="378"/>
      <c r="H158" s="24"/>
    </row>
    <row r="159" spans="2:8" ht="33">
      <c r="B159" s="32" t="s">
        <v>5701</v>
      </c>
      <c r="C159" s="33" t="s">
        <v>5702</v>
      </c>
      <c r="D159" s="34" t="s">
        <v>4619</v>
      </c>
      <c r="E159" s="4" t="s">
        <v>4646</v>
      </c>
      <c r="F159" s="35"/>
      <c r="G159" s="378"/>
      <c r="H159" s="24"/>
    </row>
    <row r="160" spans="2:8" ht="33">
      <c r="B160" s="32" t="s">
        <v>5703</v>
      </c>
      <c r="C160" s="33" t="s">
        <v>5704</v>
      </c>
      <c r="D160" s="34" t="s">
        <v>5196</v>
      </c>
      <c r="E160" s="4" t="s">
        <v>4646</v>
      </c>
      <c r="F160" s="35"/>
      <c r="G160" s="378"/>
      <c r="H160" s="24"/>
    </row>
    <row r="161" spans="2:8" ht="33">
      <c r="B161" s="32" t="s">
        <v>5705</v>
      </c>
      <c r="C161" s="33" t="s">
        <v>5706</v>
      </c>
      <c r="D161" s="34" t="s">
        <v>5707</v>
      </c>
      <c r="E161" s="4" t="s">
        <v>4646</v>
      </c>
      <c r="F161" s="35"/>
      <c r="G161" s="378"/>
      <c r="H161" s="24"/>
    </row>
    <row r="162" spans="2:8" ht="33">
      <c r="B162" s="32" t="s">
        <v>1910</v>
      </c>
      <c r="C162" s="33" t="s">
        <v>5708</v>
      </c>
      <c r="D162" s="34" t="s">
        <v>4639</v>
      </c>
      <c r="E162" s="4" t="s">
        <v>4646</v>
      </c>
      <c r="F162" s="35"/>
      <c r="G162" s="378"/>
      <c r="H162" s="24"/>
    </row>
    <row r="163" spans="2:8">
      <c r="B163" s="32" t="s">
        <v>2111</v>
      </c>
      <c r="C163" s="33" t="s">
        <v>2112</v>
      </c>
      <c r="D163" s="34" t="s">
        <v>5222</v>
      </c>
      <c r="E163" s="4" t="s">
        <v>4646</v>
      </c>
      <c r="F163" s="35"/>
      <c r="G163" s="378"/>
      <c r="H163" s="24"/>
    </row>
    <row r="164" spans="2:8" ht="33">
      <c r="B164" s="32" t="s">
        <v>2201</v>
      </c>
      <c r="C164" s="33" t="s">
        <v>5709</v>
      </c>
      <c r="D164" s="34" t="s">
        <v>4719</v>
      </c>
      <c r="E164" s="4" t="s">
        <v>5175</v>
      </c>
      <c r="F164" s="35"/>
      <c r="G164" s="378"/>
      <c r="H164" s="24"/>
    </row>
    <row r="165" spans="2:8">
      <c r="B165" s="32" t="s">
        <v>2203</v>
      </c>
      <c r="C165" s="33" t="s">
        <v>5710</v>
      </c>
      <c r="D165" s="34" t="s">
        <v>4619</v>
      </c>
      <c r="E165" s="4" t="s">
        <v>4646</v>
      </c>
      <c r="F165" s="35"/>
      <c r="G165" s="378"/>
      <c r="H165" s="24"/>
    </row>
    <row r="166" spans="2:8" ht="33">
      <c r="B166" s="32" t="s">
        <v>2205</v>
      </c>
      <c r="C166" s="33" t="s">
        <v>5711</v>
      </c>
      <c r="D166" s="34" t="s">
        <v>4742</v>
      </c>
      <c r="E166" s="4" t="s">
        <v>4646</v>
      </c>
      <c r="F166" s="35"/>
      <c r="G166" s="378"/>
      <c r="H166" s="24"/>
    </row>
    <row r="167" spans="2:8" ht="33">
      <c r="B167" s="32" t="s">
        <v>5712</v>
      </c>
      <c r="C167" s="33" t="s">
        <v>5713</v>
      </c>
      <c r="D167" s="34" t="s">
        <v>4619</v>
      </c>
      <c r="E167" s="4" t="s">
        <v>4646</v>
      </c>
      <c r="F167" s="35"/>
      <c r="G167" s="378"/>
      <c r="H167" s="24"/>
    </row>
    <row r="168" spans="2:8" ht="33">
      <c r="B168" s="32" t="s">
        <v>5714</v>
      </c>
      <c r="C168" s="33" t="s">
        <v>5715</v>
      </c>
      <c r="D168" s="34" t="s">
        <v>5196</v>
      </c>
      <c r="E168" s="4" t="s">
        <v>4646</v>
      </c>
      <c r="F168" s="35"/>
      <c r="G168" s="378"/>
      <c r="H168" s="24"/>
    </row>
    <row r="169" spans="2:8" ht="33">
      <c r="B169" s="32" t="s">
        <v>5716</v>
      </c>
      <c r="C169" s="33" t="s">
        <v>5717</v>
      </c>
      <c r="D169" s="34" t="s">
        <v>4742</v>
      </c>
      <c r="E169" s="4" t="s">
        <v>4646</v>
      </c>
      <c r="F169" s="35"/>
      <c r="G169" s="378"/>
      <c r="H169" s="24"/>
    </row>
    <row r="170" spans="2:8" ht="33">
      <c r="B170" s="32" t="s">
        <v>1925</v>
      </c>
      <c r="C170" s="33" t="s">
        <v>5718</v>
      </c>
      <c r="D170" s="34" t="s">
        <v>4619</v>
      </c>
      <c r="E170" s="4" t="s">
        <v>4646</v>
      </c>
      <c r="F170" s="35"/>
      <c r="G170" s="378"/>
      <c r="H170" s="24"/>
    </row>
    <row r="171" spans="2:8" ht="17.25" thickBot="1">
      <c r="B171" s="32" t="s">
        <v>2113</v>
      </c>
      <c r="C171" s="33" t="s">
        <v>2114</v>
      </c>
      <c r="D171" s="34" t="s">
        <v>5222</v>
      </c>
      <c r="E171" s="4" t="s">
        <v>4646</v>
      </c>
      <c r="F171" s="35"/>
      <c r="G171" s="378"/>
      <c r="H171" s="24"/>
    </row>
    <row r="172" spans="2:8" ht="20.100000000000001" customHeight="1" thickBot="1">
      <c r="B172" s="400" t="s">
        <v>5719</v>
      </c>
      <c r="C172" s="401"/>
      <c r="D172" s="402"/>
      <c r="E172" s="403"/>
      <c r="F172" s="403"/>
      <c r="G172" s="404"/>
      <c r="H172" s="24"/>
    </row>
    <row r="173" spans="2:8" ht="30" customHeight="1">
      <c r="B173" s="25" t="s">
        <v>2115</v>
      </c>
      <c r="C173" s="26" t="s">
        <v>2116</v>
      </c>
      <c r="D173" s="27" t="s">
        <v>5222</v>
      </c>
      <c r="E173" s="28" t="s">
        <v>4646</v>
      </c>
      <c r="F173" s="29"/>
      <c r="G173" s="399" t="s">
        <v>5290</v>
      </c>
      <c r="H173" s="24"/>
    </row>
    <row r="174" spans="2:8">
      <c r="B174" s="32" t="s">
        <v>1929</v>
      </c>
      <c r="C174" s="33" t="s">
        <v>5720</v>
      </c>
      <c r="D174" s="34" t="s">
        <v>4619</v>
      </c>
      <c r="E174" s="4" t="s">
        <v>4646</v>
      </c>
      <c r="F174" s="35"/>
      <c r="G174" s="378"/>
      <c r="H174" s="24"/>
    </row>
    <row r="175" spans="2:8">
      <c r="B175" s="32" t="s">
        <v>1931</v>
      </c>
      <c r="C175" s="33" t="s">
        <v>5721</v>
      </c>
      <c r="D175" s="34" t="s">
        <v>5210</v>
      </c>
      <c r="E175" s="4" t="s">
        <v>4646</v>
      </c>
      <c r="F175" s="35"/>
      <c r="G175" s="378"/>
      <c r="H175" s="24"/>
    </row>
    <row r="176" spans="2:8">
      <c r="B176" s="32" t="s">
        <v>1933</v>
      </c>
      <c r="C176" s="33" t="s">
        <v>5722</v>
      </c>
      <c r="D176" s="34" t="s">
        <v>4619</v>
      </c>
      <c r="E176" s="4" t="s">
        <v>4646</v>
      </c>
      <c r="F176" s="35"/>
      <c r="G176" s="378"/>
      <c r="H176" s="24"/>
    </row>
    <row r="177" spans="2:8" ht="33">
      <c r="B177" s="32" t="s">
        <v>2216</v>
      </c>
      <c r="C177" s="33" t="s">
        <v>5723</v>
      </c>
      <c r="D177" s="34" t="s">
        <v>4719</v>
      </c>
      <c r="E177" s="4" t="s">
        <v>5175</v>
      </c>
      <c r="F177" s="35"/>
      <c r="G177" s="378"/>
      <c r="H177" s="24"/>
    </row>
    <row r="178" spans="2:8">
      <c r="B178" s="32" t="s">
        <v>2218</v>
      </c>
      <c r="C178" s="33" t="s">
        <v>5724</v>
      </c>
      <c r="D178" s="34" t="s">
        <v>4619</v>
      </c>
      <c r="E178" s="4" t="s">
        <v>4646</v>
      </c>
      <c r="F178" s="35"/>
      <c r="G178" s="378"/>
      <c r="H178" s="24"/>
    </row>
    <row r="179" spans="2:8" ht="33">
      <c r="B179" s="32" t="s">
        <v>2220</v>
      </c>
      <c r="C179" s="33" t="s">
        <v>5725</v>
      </c>
      <c r="D179" s="34" t="s">
        <v>4742</v>
      </c>
      <c r="E179" s="4" t="s">
        <v>4646</v>
      </c>
      <c r="F179" s="35"/>
      <c r="G179" s="378"/>
      <c r="H179" s="24"/>
    </row>
    <row r="180" spans="2:8" ht="33">
      <c r="B180" s="32" t="s">
        <v>5726</v>
      </c>
      <c r="C180" s="33" t="s">
        <v>5727</v>
      </c>
      <c r="D180" s="34" t="s">
        <v>4619</v>
      </c>
      <c r="E180" s="4" t="s">
        <v>4646</v>
      </c>
      <c r="F180" s="35"/>
      <c r="G180" s="378"/>
      <c r="H180" s="24"/>
    </row>
    <row r="181" spans="2:8" ht="33">
      <c r="B181" s="32" t="s">
        <v>5728</v>
      </c>
      <c r="C181" s="33" t="s">
        <v>5729</v>
      </c>
      <c r="D181" s="34" t="s">
        <v>5196</v>
      </c>
      <c r="E181" s="4" t="s">
        <v>4646</v>
      </c>
      <c r="F181" s="35"/>
      <c r="G181" s="378"/>
      <c r="H181" s="24"/>
    </row>
    <row r="182" spans="2:8" ht="33">
      <c r="B182" s="32" t="s">
        <v>5730</v>
      </c>
      <c r="C182" s="33" t="s">
        <v>5731</v>
      </c>
      <c r="D182" s="34" t="s">
        <v>4742</v>
      </c>
      <c r="E182" s="4" t="s">
        <v>4646</v>
      </c>
      <c r="F182" s="35"/>
      <c r="G182" s="378"/>
      <c r="H182" s="24"/>
    </row>
    <row r="183" spans="2:8" ht="33">
      <c r="B183" s="32" t="s">
        <v>1947</v>
      </c>
      <c r="C183" s="33" t="s">
        <v>5732</v>
      </c>
      <c r="D183" s="34" t="s">
        <v>4619</v>
      </c>
      <c r="E183" s="4" t="s">
        <v>4646</v>
      </c>
      <c r="F183" s="35"/>
      <c r="G183" s="378"/>
      <c r="H183" s="24"/>
    </row>
    <row r="184" spans="2:8">
      <c r="B184" s="32" t="s">
        <v>2117</v>
      </c>
      <c r="C184" s="33" t="s">
        <v>2118</v>
      </c>
      <c r="D184" s="34" t="s">
        <v>5222</v>
      </c>
      <c r="E184" s="4" t="s">
        <v>4646</v>
      </c>
      <c r="F184" s="35"/>
      <c r="G184" s="378"/>
      <c r="H184" s="24"/>
    </row>
    <row r="185" spans="2:8" ht="33">
      <c r="B185" s="32" t="s">
        <v>2227</v>
      </c>
      <c r="C185" s="33" t="s">
        <v>5733</v>
      </c>
      <c r="D185" s="34" t="s">
        <v>4719</v>
      </c>
      <c r="E185" s="4" t="s">
        <v>5175</v>
      </c>
      <c r="F185" s="35"/>
      <c r="G185" s="378"/>
      <c r="H185" s="24"/>
    </row>
    <row r="186" spans="2:8">
      <c r="B186" s="32" t="s">
        <v>2229</v>
      </c>
      <c r="C186" s="33" t="s">
        <v>5734</v>
      </c>
      <c r="D186" s="34" t="s">
        <v>4619</v>
      </c>
      <c r="E186" s="4" t="s">
        <v>4646</v>
      </c>
      <c r="F186" s="35"/>
      <c r="G186" s="378"/>
      <c r="H186" s="24"/>
    </row>
    <row r="187" spans="2:8" ht="33">
      <c r="B187" s="32" t="s">
        <v>2231</v>
      </c>
      <c r="C187" s="33" t="s">
        <v>5735</v>
      </c>
      <c r="D187" s="34" t="s">
        <v>4742</v>
      </c>
      <c r="E187" s="4" t="s">
        <v>4646</v>
      </c>
      <c r="F187" s="35"/>
      <c r="G187" s="378"/>
      <c r="H187" s="24"/>
    </row>
    <row r="188" spans="2:8" ht="33">
      <c r="B188" s="32" t="s">
        <v>5736</v>
      </c>
      <c r="C188" s="33" t="s">
        <v>5737</v>
      </c>
      <c r="D188" s="34" t="s">
        <v>4619</v>
      </c>
      <c r="E188" s="4" t="s">
        <v>4646</v>
      </c>
      <c r="F188" s="35"/>
      <c r="G188" s="378"/>
      <c r="H188" s="24"/>
    </row>
    <row r="189" spans="2:8" ht="33">
      <c r="B189" s="32" t="s">
        <v>5738</v>
      </c>
      <c r="C189" s="33" t="s">
        <v>5739</v>
      </c>
      <c r="D189" s="34" t="s">
        <v>5196</v>
      </c>
      <c r="E189" s="4" t="s">
        <v>4646</v>
      </c>
      <c r="F189" s="35"/>
      <c r="G189" s="378"/>
      <c r="H189" s="24"/>
    </row>
    <row r="190" spans="2:8" ht="33">
      <c r="B190" s="32" t="s">
        <v>5740</v>
      </c>
      <c r="C190" s="33" t="s">
        <v>5741</v>
      </c>
      <c r="D190" s="34" t="s">
        <v>4742</v>
      </c>
      <c r="E190" s="4" t="s">
        <v>4646</v>
      </c>
      <c r="F190" s="35"/>
      <c r="G190" s="378"/>
      <c r="H190" s="24"/>
    </row>
    <row r="191" spans="2:8" ht="33">
      <c r="B191" s="32" t="s">
        <v>1962</v>
      </c>
      <c r="C191" s="33" t="s">
        <v>5742</v>
      </c>
      <c r="D191" s="34" t="s">
        <v>4619</v>
      </c>
      <c r="E191" s="4" t="s">
        <v>4646</v>
      </c>
      <c r="F191" s="35"/>
      <c r="G191" s="378"/>
      <c r="H191" s="24"/>
    </row>
    <row r="192" spans="2:8">
      <c r="B192" s="32" t="s">
        <v>2119</v>
      </c>
      <c r="C192" s="33" t="s">
        <v>2120</v>
      </c>
      <c r="D192" s="34" t="s">
        <v>5222</v>
      </c>
      <c r="E192" s="4" t="s">
        <v>4646</v>
      </c>
      <c r="F192" s="35"/>
      <c r="G192" s="378"/>
      <c r="H192" s="24"/>
    </row>
    <row r="193" spans="2:8" ht="33">
      <c r="B193" s="32" t="s">
        <v>2238</v>
      </c>
      <c r="C193" s="33" t="s">
        <v>5743</v>
      </c>
      <c r="D193" s="34" t="s">
        <v>4719</v>
      </c>
      <c r="E193" s="4" t="s">
        <v>5175</v>
      </c>
      <c r="F193" s="35"/>
      <c r="G193" s="378"/>
      <c r="H193" s="24"/>
    </row>
    <row r="194" spans="2:8">
      <c r="B194" s="32" t="s">
        <v>2240</v>
      </c>
      <c r="C194" s="33" t="s">
        <v>5744</v>
      </c>
      <c r="D194" s="34" t="s">
        <v>4619</v>
      </c>
      <c r="E194" s="4" t="s">
        <v>4646</v>
      </c>
      <c r="F194" s="35"/>
      <c r="G194" s="378"/>
      <c r="H194" s="24"/>
    </row>
    <row r="195" spans="2:8" ht="33">
      <c r="B195" s="32" t="s">
        <v>2242</v>
      </c>
      <c r="C195" s="33" t="s">
        <v>5745</v>
      </c>
      <c r="D195" s="34" t="s">
        <v>4742</v>
      </c>
      <c r="E195" s="4" t="s">
        <v>4646</v>
      </c>
      <c r="F195" s="35"/>
      <c r="G195" s="378"/>
      <c r="H195" s="24"/>
    </row>
    <row r="196" spans="2:8" ht="33">
      <c r="B196" s="32" t="s">
        <v>5746</v>
      </c>
      <c r="C196" s="33" t="s">
        <v>5747</v>
      </c>
      <c r="D196" s="34" t="s">
        <v>4619</v>
      </c>
      <c r="E196" s="4" t="s">
        <v>4646</v>
      </c>
      <c r="F196" s="35"/>
      <c r="G196" s="378"/>
      <c r="H196" s="24"/>
    </row>
    <row r="197" spans="2:8" ht="33">
      <c r="B197" s="32" t="s">
        <v>5748</v>
      </c>
      <c r="C197" s="33" t="s">
        <v>5749</v>
      </c>
      <c r="D197" s="34" t="s">
        <v>5196</v>
      </c>
      <c r="E197" s="4" t="s">
        <v>4646</v>
      </c>
      <c r="F197" s="35"/>
      <c r="G197" s="378"/>
      <c r="H197" s="24"/>
    </row>
    <row r="198" spans="2:8" ht="33">
      <c r="B198" s="32" t="s">
        <v>5750</v>
      </c>
      <c r="C198" s="33" t="s">
        <v>5751</v>
      </c>
      <c r="D198" s="34" t="s">
        <v>4742</v>
      </c>
      <c r="E198" s="4" t="s">
        <v>4646</v>
      </c>
      <c r="F198" s="35"/>
      <c r="G198" s="378"/>
      <c r="H198" s="24"/>
    </row>
    <row r="199" spans="2:8" ht="33">
      <c r="B199" s="32" t="s">
        <v>1977</v>
      </c>
      <c r="C199" s="33" t="s">
        <v>5752</v>
      </c>
      <c r="D199" s="34" t="s">
        <v>4619</v>
      </c>
      <c r="E199" s="4" t="s">
        <v>4646</v>
      </c>
      <c r="F199" s="35"/>
      <c r="G199" s="378"/>
      <c r="H199" s="24"/>
    </row>
    <row r="200" spans="2:8" ht="17.25" thickBot="1">
      <c r="B200" s="32" t="s">
        <v>2121</v>
      </c>
      <c r="C200" s="33" t="s">
        <v>2122</v>
      </c>
      <c r="D200" s="34" t="s">
        <v>5222</v>
      </c>
      <c r="E200" s="4" t="s">
        <v>4646</v>
      </c>
      <c r="F200" s="35"/>
      <c r="G200" s="378"/>
      <c r="H200" s="24"/>
    </row>
    <row r="201" spans="2:8" ht="20.100000000000001" customHeight="1" thickBot="1">
      <c r="B201" s="400" t="s">
        <v>5753</v>
      </c>
      <c r="C201" s="401"/>
      <c r="D201" s="402"/>
      <c r="E201" s="403"/>
      <c r="F201" s="403"/>
      <c r="G201" s="404"/>
      <c r="H201" s="24"/>
    </row>
    <row r="202" spans="2:8" ht="20.100000000000001" customHeight="1" thickBot="1">
      <c r="B202" s="400" t="s">
        <v>5642</v>
      </c>
      <c r="C202" s="401"/>
      <c r="D202" s="402"/>
      <c r="E202" s="403"/>
      <c r="F202" s="403"/>
      <c r="G202" s="404"/>
      <c r="H202" s="24"/>
    </row>
    <row r="203" spans="2:8">
      <c r="B203" s="25" t="s">
        <v>1825</v>
      </c>
      <c r="C203" s="26" t="s">
        <v>5754</v>
      </c>
      <c r="D203" s="27" t="s">
        <v>4619</v>
      </c>
      <c r="E203" s="28" t="s">
        <v>4646</v>
      </c>
      <c r="F203" s="29"/>
      <c r="G203" s="399" t="s">
        <v>5755</v>
      </c>
      <c r="H203" s="24"/>
    </row>
    <row r="204" spans="2:8">
      <c r="B204" s="32" t="s">
        <v>1827</v>
      </c>
      <c r="C204" s="33" t="s">
        <v>5756</v>
      </c>
      <c r="D204" s="34" t="s">
        <v>5210</v>
      </c>
      <c r="E204" s="4" t="s">
        <v>4646</v>
      </c>
      <c r="F204" s="35"/>
      <c r="G204" s="378"/>
      <c r="H204" s="24"/>
    </row>
    <row r="205" spans="2:8">
      <c r="B205" s="32" t="s">
        <v>1829</v>
      </c>
      <c r="C205" s="33" t="s">
        <v>5757</v>
      </c>
      <c r="D205" s="34" t="s">
        <v>4619</v>
      </c>
      <c r="E205" s="4" t="s">
        <v>4646</v>
      </c>
      <c r="F205" s="35"/>
      <c r="G205" s="378"/>
      <c r="H205" s="24"/>
    </row>
    <row r="206" spans="2:8" ht="33">
      <c r="B206" s="32" t="s">
        <v>2142</v>
      </c>
      <c r="C206" s="33" t="s">
        <v>5758</v>
      </c>
      <c r="D206" s="34" t="s">
        <v>4719</v>
      </c>
      <c r="E206" s="4" t="s">
        <v>5175</v>
      </c>
      <c r="F206" s="35"/>
      <c r="G206" s="378"/>
      <c r="H206" s="24"/>
    </row>
    <row r="207" spans="2:8">
      <c r="B207" s="32" t="s">
        <v>2144</v>
      </c>
      <c r="C207" s="33" t="s">
        <v>5759</v>
      </c>
      <c r="D207" s="34" t="s">
        <v>4619</v>
      </c>
      <c r="E207" s="4" t="s">
        <v>4646</v>
      </c>
      <c r="F207" s="35"/>
      <c r="G207" s="378"/>
      <c r="H207" s="24"/>
    </row>
    <row r="208" spans="2:8" ht="33">
      <c r="B208" s="32" t="s">
        <v>2146</v>
      </c>
      <c r="C208" s="33" t="s">
        <v>5760</v>
      </c>
      <c r="D208" s="34" t="s">
        <v>4742</v>
      </c>
      <c r="E208" s="4" t="s">
        <v>4646</v>
      </c>
      <c r="F208" s="35"/>
      <c r="G208" s="378"/>
      <c r="H208" s="24"/>
    </row>
    <row r="209" spans="2:8" ht="33">
      <c r="B209" s="32" t="s">
        <v>5651</v>
      </c>
      <c r="C209" s="33" t="s">
        <v>5761</v>
      </c>
      <c r="D209" s="34" t="s">
        <v>4619</v>
      </c>
      <c r="E209" s="4" t="s">
        <v>4646</v>
      </c>
      <c r="F209" s="35"/>
      <c r="G209" s="378"/>
      <c r="H209" s="24"/>
    </row>
    <row r="210" spans="2:8" ht="33">
      <c r="B210" s="32" t="s">
        <v>5653</v>
      </c>
      <c r="C210" s="33" t="s">
        <v>5762</v>
      </c>
      <c r="D210" s="34" t="s">
        <v>5196</v>
      </c>
      <c r="E210" s="4" t="s">
        <v>4646</v>
      </c>
      <c r="F210" s="35"/>
      <c r="G210" s="378"/>
      <c r="H210" s="24"/>
    </row>
    <row r="211" spans="2:8" ht="33">
      <c r="B211" s="32" t="s">
        <v>5656</v>
      </c>
      <c r="C211" s="33" t="s">
        <v>5763</v>
      </c>
      <c r="D211" s="34" t="s">
        <v>4742</v>
      </c>
      <c r="E211" s="4" t="s">
        <v>4646</v>
      </c>
      <c r="F211" s="35"/>
      <c r="G211" s="378"/>
      <c r="H211" s="24"/>
    </row>
    <row r="212" spans="2:8" ht="33">
      <c r="B212" s="32" t="s">
        <v>1843</v>
      </c>
      <c r="C212" s="33" t="s">
        <v>5764</v>
      </c>
      <c r="D212" s="34" t="s">
        <v>4619</v>
      </c>
      <c r="E212" s="4" t="s">
        <v>4646</v>
      </c>
      <c r="F212" s="35"/>
      <c r="G212" s="378"/>
      <c r="H212" s="24"/>
    </row>
    <row r="213" spans="2:8">
      <c r="B213" s="32" t="s">
        <v>2101</v>
      </c>
      <c r="C213" s="33" t="s">
        <v>2123</v>
      </c>
      <c r="D213" s="34" t="s">
        <v>5222</v>
      </c>
      <c r="E213" s="4" t="s">
        <v>4646</v>
      </c>
      <c r="F213" s="35"/>
      <c r="G213" s="378"/>
      <c r="H213" s="24"/>
    </row>
    <row r="214" spans="2:8" ht="33">
      <c r="B214" s="32" t="s">
        <v>2153</v>
      </c>
      <c r="C214" s="33" t="s">
        <v>5765</v>
      </c>
      <c r="D214" s="34" t="s">
        <v>4719</v>
      </c>
      <c r="E214" s="4" t="s">
        <v>5175</v>
      </c>
      <c r="F214" s="35"/>
      <c r="G214" s="378"/>
      <c r="H214" s="24"/>
    </row>
    <row r="215" spans="2:8">
      <c r="B215" s="32" t="s">
        <v>2155</v>
      </c>
      <c r="C215" s="33" t="s">
        <v>5766</v>
      </c>
      <c r="D215" s="34" t="s">
        <v>4619</v>
      </c>
      <c r="E215" s="4" t="s">
        <v>4646</v>
      </c>
      <c r="F215" s="35"/>
      <c r="G215" s="378"/>
      <c r="H215" s="24"/>
    </row>
    <row r="216" spans="2:8" ht="33">
      <c r="B216" s="32" t="s">
        <v>2157</v>
      </c>
      <c r="C216" s="33" t="s">
        <v>5767</v>
      </c>
      <c r="D216" s="34" t="s">
        <v>4742</v>
      </c>
      <c r="E216" s="4" t="s">
        <v>4646</v>
      </c>
      <c r="F216" s="35"/>
      <c r="G216" s="378"/>
      <c r="H216" s="24"/>
    </row>
    <row r="217" spans="2:8" ht="33">
      <c r="B217" s="32" t="s">
        <v>5665</v>
      </c>
      <c r="C217" s="33" t="s">
        <v>5768</v>
      </c>
      <c r="D217" s="34" t="s">
        <v>4619</v>
      </c>
      <c r="E217" s="4" t="s">
        <v>4646</v>
      </c>
      <c r="F217" s="35"/>
      <c r="G217" s="378"/>
      <c r="H217" s="24"/>
    </row>
    <row r="218" spans="2:8" ht="33">
      <c r="B218" s="32" t="s">
        <v>5667</v>
      </c>
      <c r="C218" s="33" t="s">
        <v>5769</v>
      </c>
      <c r="D218" s="34" t="s">
        <v>5196</v>
      </c>
      <c r="E218" s="4" t="s">
        <v>4646</v>
      </c>
      <c r="F218" s="35"/>
      <c r="G218" s="378"/>
      <c r="H218" s="24"/>
    </row>
    <row r="219" spans="2:8" ht="33">
      <c r="B219" s="32" t="s">
        <v>5669</v>
      </c>
      <c r="C219" s="33" t="s">
        <v>5770</v>
      </c>
      <c r="D219" s="34" t="s">
        <v>4742</v>
      </c>
      <c r="E219" s="4" t="s">
        <v>4646</v>
      </c>
      <c r="F219" s="35"/>
      <c r="G219" s="378"/>
      <c r="H219" s="24"/>
    </row>
    <row r="220" spans="2:8" ht="33">
      <c r="B220" s="32" t="s">
        <v>1858</v>
      </c>
      <c r="C220" s="33" t="s">
        <v>5771</v>
      </c>
      <c r="D220" s="34" t="s">
        <v>4619</v>
      </c>
      <c r="E220" s="4" t="s">
        <v>4646</v>
      </c>
      <c r="F220" s="35"/>
      <c r="G220" s="378"/>
      <c r="H220" s="24"/>
    </row>
    <row r="221" spans="2:8">
      <c r="B221" s="32" t="s">
        <v>2103</v>
      </c>
      <c r="C221" s="33" t="s">
        <v>2124</v>
      </c>
      <c r="D221" s="34" t="s">
        <v>5222</v>
      </c>
      <c r="E221" s="4" t="s">
        <v>4646</v>
      </c>
      <c r="F221" s="35"/>
      <c r="G221" s="378"/>
      <c r="H221" s="24"/>
    </row>
    <row r="222" spans="2:8" ht="33">
      <c r="B222" s="32" t="s">
        <v>2164</v>
      </c>
      <c r="C222" s="33" t="s">
        <v>5772</v>
      </c>
      <c r="D222" s="34" t="s">
        <v>4719</v>
      </c>
      <c r="E222" s="4" t="s">
        <v>5175</v>
      </c>
      <c r="F222" s="35"/>
      <c r="G222" s="378"/>
      <c r="H222" s="24"/>
    </row>
    <row r="223" spans="2:8">
      <c r="B223" s="32" t="s">
        <v>2166</v>
      </c>
      <c r="C223" s="33" t="s">
        <v>5773</v>
      </c>
      <c r="D223" s="34" t="s">
        <v>4619</v>
      </c>
      <c r="E223" s="4" t="s">
        <v>4646</v>
      </c>
      <c r="F223" s="35"/>
      <c r="G223" s="378"/>
      <c r="H223" s="24"/>
    </row>
    <row r="224" spans="2:8" ht="33">
      <c r="B224" s="32" t="s">
        <v>2168</v>
      </c>
      <c r="C224" s="33" t="s">
        <v>5774</v>
      </c>
      <c r="D224" s="34" t="s">
        <v>4742</v>
      </c>
      <c r="E224" s="4" t="s">
        <v>4646</v>
      </c>
      <c r="F224" s="35"/>
      <c r="G224" s="378"/>
      <c r="H224" s="24"/>
    </row>
    <row r="225" spans="2:8" ht="33">
      <c r="B225" s="32" t="s">
        <v>5675</v>
      </c>
      <c r="C225" s="33" t="s">
        <v>5775</v>
      </c>
      <c r="D225" s="34" t="s">
        <v>4619</v>
      </c>
      <c r="E225" s="4" t="s">
        <v>4646</v>
      </c>
      <c r="F225" s="35"/>
      <c r="G225" s="378"/>
      <c r="H225" s="24"/>
    </row>
    <row r="226" spans="2:8" ht="33">
      <c r="B226" s="32" t="s">
        <v>5677</v>
      </c>
      <c r="C226" s="33" t="s">
        <v>5776</v>
      </c>
      <c r="D226" s="34" t="s">
        <v>5196</v>
      </c>
      <c r="E226" s="4" t="s">
        <v>4646</v>
      </c>
      <c r="F226" s="35"/>
      <c r="G226" s="378"/>
      <c r="H226" s="24"/>
    </row>
    <row r="227" spans="2:8" ht="33">
      <c r="B227" s="32" t="s">
        <v>5679</v>
      </c>
      <c r="C227" s="33" t="s">
        <v>5777</v>
      </c>
      <c r="D227" s="34" t="s">
        <v>4742</v>
      </c>
      <c r="E227" s="4" t="s">
        <v>4646</v>
      </c>
      <c r="F227" s="35"/>
      <c r="G227" s="378"/>
      <c r="H227" s="24"/>
    </row>
    <row r="228" spans="2:8" ht="33">
      <c r="B228" s="32" t="s">
        <v>1873</v>
      </c>
      <c r="C228" s="33" t="s">
        <v>5778</v>
      </c>
      <c r="D228" s="34" t="s">
        <v>4619</v>
      </c>
      <c r="E228" s="4" t="s">
        <v>4646</v>
      </c>
      <c r="F228" s="35"/>
      <c r="G228" s="378"/>
      <c r="H228" s="24"/>
    </row>
    <row r="229" spans="2:8" ht="17.25" thickBot="1">
      <c r="B229" s="32" t="s">
        <v>2105</v>
      </c>
      <c r="C229" s="33" t="s">
        <v>2125</v>
      </c>
      <c r="D229" s="34" t="s">
        <v>5222</v>
      </c>
      <c r="E229" s="4" t="s">
        <v>4646</v>
      </c>
      <c r="F229" s="35"/>
      <c r="G229" s="378"/>
      <c r="H229" s="24"/>
    </row>
    <row r="230" spans="2:8" ht="20.100000000000001" customHeight="1" thickBot="1">
      <c r="B230" s="400" t="s">
        <v>5682</v>
      </c>
      <c r="C230" s="401"/>
      <c r="D230" s="402"/>
      <c r="E230" s="403"/>
      <c r="F230" s="403"/>
      <c r="G230" s="404"/>
      <c r="H230" s="24"/>
    </row>
    <row r="231" spans="2:8">
      <c r="B231" s="25" t="s">
        <v>2107</v>
      </c>
      <c r="C231" s="26" t="s">
        <v>2126</v>
      </c>
      <c r="D231" s="27" t="s">
        <v>5222</v>
      </c>
      <c r="E231" s="28" t="s">
        <v>4646</v>
      </c>
      <c r="F231" s="29"/>
      <c r="G231" s="399" t="s">
        <v>5779</v>
      </c>
      <c r="H231" s="24"/>
    </row>
    <row r="232" spans="2:8">
      <c r="B232" s="32" t="s">
        <v>1877</v>
      </c>
      <c r="C232" s="33" t="s">
        <v>5780</v>
      </c>
      <c r="D232" s="34" t="s">
        <v>4619</v>
      </c>
      <c r="E232" s="4" t="s">
        <v>4646</v>
      </c>
      <c r="F232" s="35"/>
      <c r="G232" s="378"/>
      <c r="H232" s="24"/>
    </row>
    <row r="233" spans="2:8">
      <c r="B233" s="32" t="s">
        <v>1879</v>
      </c>
      <c r="C233" s="33" t="s">
        <v>5781</v>
      </c>
      <c r="D233" s="34" t="s">
        <v>5210</v>
      </c>
      <c r="E233" s="4" t="s">
        <v>4646</v>
      </c>
      <c r="F233" s="35"/>
      <c r="G233" s="378"/>
      <c r="H233" s="24"/>
    </row>
    <row r="234" spans="2:8">
      <c r="B234" s="32" t="s">
        <v>1881</v>
      </c>
      <c r="C234" s="33" t="s">
        <v>5782</v>
      </c>
      <c r="D234" s="34" t="s">
        <v>4619</v>
      </c>
      <c r="E234" s="4" t="s">
        <v>4646</v>
      </c>
      <c r="F234" s="35"/>
      <c r="G234" s="378"/>
      <c r="H234" s="24"/>
    </row>
    <row r="235" spans="2:8" ht="33">
      <c r="B235" s="32" t="s">
        <v>2179</v>
      </c>
      <c r="C235" s="33" t="s">
        <v>5783</v>
      </c>
      <c r="D235" s="34" t="s">
        <v>4719</v>
      </c>
      <c r="E235" s="4" t="s">
        <v>5175</v>
      </c>
      <c r="F235" s="35"/>
      <c r="G235" s="378"/>
      <c r="H235" s="24"/>
    </row>
    <row r="236" spans="2:8">
      <c r="B236" s="32" t="s">
        <v>2181</v>
      </c>
      <c r="C236" s="33" t="s">
        <v>5784</v>
      </c>
      <c r="D236" s="34" t="s">
        <v>4619</v>
      </c>
      <c r="E236" s="4" t="s">
        <v>4646</v>
      </c>
      <c r="F236" s="35"/>
      <c r="G236" s="378"/>
      <c r="H236" s="24"/>
    </row>
    <row r="237" spans="2:8" ht="33">
      <c r="B237" s="32" t="s">
        <v>2183</v>
      </c>
      <c r="C237" s="33" t="s">
        <v>5785</v>
      </c>
      <c r="D237" s="34" t="s">
        <v>4742</v>
      </c>
      <c r="E237" s="4" t="s">
        <v>4646</v>
      </c>
      <c r="F237" s="35"/>
      <c r="G237" s="378"/>
      <c r="H237" s="24"/>
    </row>
    <row r="238" spans="2:8" ht="33">
      <c r="B238" s="32" t="s">
        <v>5691</v>
      </c>
      <c r="C238" s="33" t="s">
        <v>5786</v>
      </c>
      <c r="D238" s="34" t="s">
        <v>4619</v>
      </c>
      <c r="E238" s="4" t="s">
        <v>4646</v>
      </c>
      <c r="F238" s="35"/>
      <c r="G238" s="378"/>
      <c r="H238" s="24"/>
    </row>
    <row r="239" spans="2:8" ht="33">
      <c r="B239" s="32" t="s">
        <v>5693</v>
      </c>
      <c r="C239" s="33" t="s">
        <v>5787</v>
      </c>
      <c r="D239" s="34" t="s">
        <v>5196</v>
      </c>
      <c r="E239" s="4" t="s">
        <v>4646</v>
      </c>
      <c r="F239" s="35"/>
      <c r="G239" s="378"/>
      <c r="H239" s="24"/>
    </row>
    <row r="240" spans="2:8" ht="33">
      <c r="B240" s="32" t="s">
        <v>5695</v>
      </c>
      <c r="C240" s="33" t="s">
        <v>5788</v>
      </c>
      <c r="D240" s="34" t="s">
        <v>4742</v>
      </c>
      <c r="E240" s="4" t="s">
        <v>4646</v>
      </c>
      <c r="F240" s="35"/>
      <c r="G240" s="378"/>
      <c r="H240" s="24"/>
    </row>
    <row r="241" spans="2:8" ht="33">
      <c r="B241" s="32" t="s">
        <v>1895</v>
      </c>
      <c r="C241" s="33" t="s">
        <v>5789</v>
      </c>
      <c r="D241" s="34" t="s">
        <v>4619</v>
      </c>
      <c r="E241" s="4" t="s">
        <v>4646</v>
      </c>
      <c r="F241" s="35"/>
      <c r="G241" s="378"/>
      <c r="H241" s="24"/>
    </row>
    <row r="242" spans="2:8">
      <c r="B242" s="32" t="s">
        <v>2109</v>
      </c>
      <c r="C242" s="33" t="s">
        <v>2127</v>
      </c>
      <c r="D242" s="34" t="s">
        <v>5222</v>
      </c>
      <c r="E242" s="4" t="s">
        <v>4646</v>
      </c>
      <c r="F242" s="35"/>
      <c r="G242" s="378"/>
      <c r="H242" s="24"/>
    </row>
    <row r="243" spans="2:8" ht="33">
      <c r="B243" s="32" t="s">
        <v>2190</v>
      </c>
      <c r="C243" s="33" t="s">
        <v>5790</v>
      </c>
      <c r="D243" s="34" t="s">
        <v>4719</v>
      </c>
      <c r="E243" s="4" t="s">
        <v>5175</v>
      </c>
      <c r="F243" s="35"/>
      <c r="G243" s="378"/>
      <c r="H243" s="24"/>
    </row>
    <row r="244" spans="2:8">
      <c r="B244" s="32" t="s">
        <v>2192</v>
      </c>
      <c r="C244" s="33" t="s">
        <v>5791</v>
      </c>
      <c r="D244" s="34" t="s">
        <v>4619</v>
      </c>
      <c r="E244" s="4" t="s">
        <v>4646</v>
      </c>
      <c r="F244" s="35"/>
      <c r="G244" s="378"/>
      <c r="H244" s="24"/>
    </row>
    <row r="245" spans="2:8" ht="33">
      <c r="B245" s="32" t="s">
        <v>2194</v>
      </c>
      <c r="C245" s="33" t="s">
        <v>5792</v>
      </c>
      <c r="D245" s="34" t="s">
        <v>4742</v>
      </c>
      <c r="E245" s="4" t="s">
        <v>4646</v>
      </c>
      <c r="F245" s="35"/>
      <c r="G245" s="378"/>
      <c r="H245" s="24"/>
    </row>
    <row r="246" spans="2:8" ht="33">
      <c r="B246" s="32" t="s">
        <v>5701</v>
      </c>
      <c r="C246" s="33" t="s">
        <v>5793</v>
      </c>
      <c r="D246" s="34" t="s">
        <v>4619</v>
      </c>
      <c r="E246" s="4" t="s">
        <v>4646</v>
      </c>
      <c r="F246" s="35"/>
      <c r="G246" s="378"/>
      <c r="H246" s="24"/>
    </row>
    <row r="247" spans="2:8" ht="33">
      <c r="B247" s="32" t="s">
        <v>5703</v>
      </c>
      <c r="C247" s="33" t="s">
        <v>5794</v>
      </c>
      <c r="D247" s="34" t="s">
        <v>5196</v>
      </c>
      <c r="E247" s="4" t="s">
        <v>4646</v>
      </c>
      <c r="F247" s="35"/>
      <c r="G247" s="378"/>
      <c r="H247" s="24"/>
    </row>
    <row r="248" spans="2:8" ht="33">
      <c r="B248" s="32" t="s">
        <v>5705</v>
      </c>
      <c r="C248" s="33" t="s">
        <v>5795</v>
      </c>
      <c r="D248" s="34" t="s">
        <v>4742</v>
      </c>
      <c r="E248" s="4" t="s">
        <v>4646</v>
      </c>
      <c r="F248" s="35"/>
      <c r="G248" s="378"/>
      <c r="H248" s="24"/>
    </row>
    <row r="249" spans="2:8" ht="33">
      <c r="B249" s="32" t="s">
        <v>1910</v>
      </c>
      <c r="C249" s="33" t="s">
        <v>5796</v>
      </c>
      <c r="D249" s="34" t="s">
        <v>4619</v>
      </c>
      <c r="E249" s="4" t="s">
        <v>4646</v>
      </c>
      <c r="F249" s="35"/>
      <c r="G249" s="378"/>
      <c r="H249" s="24"/>
    </row>
    <row r="250" spans="2:8">
      <c r="B250" s="32" t="s">
        <v>2111</v>
      </c>
      <c r="C250" s="33" t="s">
        <v>2128</v>
      </c>
      <c r="D250" s="34" t="s">
        <v>5222</v>
      </c>
      <c r="E250" s="4" t="s">
        <v>4646</v>
      </c>
      <c r="F250" s="35"/>
      <c r="G250" s="378"/>
      <c r="H250" s="24"/>
    </row>
    <row r="251" spans="2:8" ht="33">
      <c r="B251" s="32" t="s">
        <v>2201</v>
      </c>
      <c r="C251" s="33" t="s">
        <v>5797</v>
      </c>
      <c r="D251" s="34" t="s">
        <v>4719</v>
      </c>
      <c r="E251" s="4" t="s">
        <v>5175</v>
      </c>
      <c r="F251" s="35"/>
      <c r="G251" s="378"/>
      <c r="H251" s="24"/>
    </row>
    <row r="252" spans="2:8">
      <c r="B252" s="32" t="s">
        <v>2203</v>
      </c>
      <c r="C252" s="33" t="s">
        <v>5798</v>
      </c>
      <c r="D252" s="34" t="s">
        <v>4619</v>
      </c>
      <c r="E252" s="4" t="s">
        <v>4646</v>
      </c>
      <c r="F252" s="35"/>
      <c r="G252" s="378"/>
      <c r="H252" s="24"/>
    </row>
    <row r="253" spans="2:8" ht="33">
      <c r="B253" s="32" t="s">
        <v>2205</v>
      </c>
      <c r="C253" s="33" t="s">
        <v>5799</v>
      </c>
      <c r="D253" s="34" t="s">
        <v>4742</v>
      </c>
      <c r="E253" s="4" t="s">
        <v>4646</v>
      </c>
      <c r="F253" s="35"/>
      <c r="G253" s="378"/>
      <c r="H253" s="24"/>
    </row>
    <row r="254" spans="2:8" ht="33">
      <c r="B254" s="32" t="s">
        <v>5712</v>
      </c>
      <c r="C254" s="33" t="s">
        <v>5800</v>
      </c>
      <c r="D254" s="34" t="s">
        <v>4619</v>
      </c>
      <c r="E254" s="4" t="s">
        <v>4646</v>
      </c>
      <c r="F254" s="35"/>
      <c r="G254" s="378"/>
      <c r="H254" s="24"/>
    </row>
    <row r="255" spans="2:8" ht="33">
      <c r="B255" s="32" t="s">
        <v>5714</v>
      </c>
      <c r="C255" s="33" t="s">
        <v>5801</v>
      </c>
      <c r="D255" s="34" t="s">
        <v>5196</v>
      </c>
      <c r="E255" s="4" t="s">
        <v>4646</v>
      </c>
      <c r="F255" s="35"/>
      <c r="G255" s="378"/>
      <c r="H255" s="24"/>
    </row>
    <row r="256" spans="2:8" ht="33">
      <c r="B256" s="32" t="s">
        <v>5716</v>
      </c>
      <c r="C256" s="33" t="s">
        <v>5802</v>
      </c>
      <c r="D256" s="34" t="s">
        <v>4742</v>
      </c>
      <c r="E256" s="4" t="s">
        <v>4646</v>
      </c>
      <c r="F256" s="35"/>
      <c r="G256" s="378"/>
      <c r="H256" s="24"/>
    </row>
    <row r="257" spans="2:8" ht="33">
      <c r="B257" s="32" t="s">
        <v>1925</v>
      </c>
      <c r="C257" s="33" t="s">
        <v>5803</v>
      </c>
      <c r="D257" s="34" t="s">
        <v>4619</v>
      </c>
      <c r="E257" s="4" t="s">
        <v>4646</v>
      </c>
      <c r="F257" s="35"/>
      <c r="G257" s="378"/>
      <c r="H257" s="24"/>
    </row>
    <row r="258" spans="2:8" ht="17.25" thickBot="1">
      <c r="B258" s="32" t="s">
        <v>2113</v>
      </c>
      <c r="C258" s="33" t="s">
        <v>2129</v>
      </c>
      <c r="D258" s="34" t="s">
        <v>5222</v>
      </c>
      <c r="E258" s="4" t="s">
        <v>4646</v>
      </c>
      <c r="F258" s="35"/>
      <c r="G258" s="378"/>
      <c r="H258" s="24"/>
    </row>
    <row r="259" spans="2:8" ht="20.100000000000001" customHeight="1" thickBot="1">
      <c r="B259" s="400" t="s">
        <v>5719</v>
      </c>
      <c r="C259" s="401"/>
      <c r="D259" s="402"/>
      <c r="E259" s="403"/>
      <c r="F259" s="403"/>
      <c r="G259" s="404"/>
      <c r="H259" s="24"/>
    </row>
    <row r="260" spans="2:8">
      <c r="B260" s="25" t="s">
        <v>2115</v>
      </c>
      <c r="C260" s="26" t="s">
        <v>2130</v>
      </c>
      <c r="D260" s="27" t="s">
        <v>5222</v>
      </c>
      <c r="E260" s="28" t="s">
        <v>4646</v>
      </c>
      <c r="F260" s="29"/>
      <c r="G260" s="399" t="s">
        <v>5804</v>
      </c>
      <c r="H260" s="24"/>
    </row>
    <row r="261" spans="2:8">
      <c r="B261" s="32" t="s">
        <v>1929</v>
      </c>
      <c r="C261" s="33" t="s">
        <v>5805</v>
      </c>
      <c r="D261" s="34" t="s">
        <v>4619</v>
      </c>
      <c r="E261" s="4" t="s">
        <v>4646</v>
      </c>
      <c r="F261" s="35"/>
      <c r="G261" s="378"/>
      <c r="H261" s="24"/>
    </row>
    <row r="262" spans="2:8">
      <c r="B262" s="32" t="s">
        <v>1931</v>
      </c>
      <c r="C262" s="33" t="s">
        <v>5806</v>
      </c>
      <c r="D262" s="34" t="s">
        <v>5210</v>
      </c>
      <c r="E262" s="4" t="s">
        <v>4646</v>
      </c>
      <c r="F262" s="35"/>
      <c r="G262" s="378"/>
      <c r="H262" s="24"/>
    </row>
    <row r="263" spans="2:8">
      <c r="B263" s="32" t="s">
        <v>1933</v>
      </c>
      <c r="C263" s="33" t="s">
        <v>5807</v>
      </c>
      <c r="D263" s="34" t="s">
        <v>4619</v>
      </c>
      <c r="E263" s="4" t="s">
        <v>4646</v>
      </c>
      <c r="F263" s="35"/>
      <c r="G263" s="378"/>
      <c r="H263" s="24"/>
    </row>
    <row r="264" spans="2:8" ht="33">
      <c r="B264" s="32" t="s">
        <v>2216</v>
      </c>
      <c r="C264" s="33" t="s">
        <v>5808</v>
      </c>
      <c r="D264" s="34" t="s">
        <v>4719</v>
      </c>
      <c r="E264" s="4" t="s">
        <v>5175</v>
      </c>
      <c r="F264" s="35"/>
      <c r="G264" s="378"/>
      <c r="H264" s="24"/>
    </row>
    <row r="265" spans="2:8">
      <c r="B265" s="32" t="s">
        <v>2218</v>
      </c>
      <c r="C265" s="33" t="s">
        <v>5809</v>
      </c>
      <c r="D265" s="34" t="s">
        <v>4619</v>
      </c>
      <c r="E265" s="4" t="s">
        <v>4646</v>
      </c>
      <c r="F265" s="35"/>
      <c r="G265" s="378"/>
      <c r="H265" s="24"/>
    </row>
    <row r="266" spans="2:8" ht="33">
      <c r="B266" s="32" t="s">
        <v>2220</v>
      </c>
      <c r="C266" s="33" t="s">
        <v>5810</v>
      </c>
      <c r="D266" s="34" t="s">
        <v>4742</v>
      </c>
      <c r="E266" s="4" t="s">
        <v>4646</v>
      </c>
      <c r="F266" s="35"/>
      <c r="G266" s="378"/>
      <c r="H266" s="24"/>
    </row>
    <row r="267" spans="2:8" ht="33">
      <c r="B267" s="32" t="s">
        <v>5726</v>
      </c>
      <c r="C267" s="33" t="s">
        <v>5811</v>
      </c>
      <c r="D267" s="34" t="s">
        <v>4619</v>
      </c>
      <c r="E267" s="4" t="s">
        <v>4646</v>
      </c>
      <c r="F267" s="35"/>
      <c r="G267" s="378"/>
      <c r="H267" s="24"/>
    </row>
    <row r="268" spans="2:8" ht="33">
      <c r="B268" s="32" t="s">
        <v>5728</v>
      </c>
      <c r="C268" s="33" t="s">
        <v>5812</v>
      </c>
      <c r="D268" s="34" t="s">
        <v>5196</v>
      </c>
      <c r="E268" s="4" t="s">
        <v>4646</v>
      </c>
      <c r="F268" s="35"/>
      <c r="G268" s="378"/>
      <c r="H268" s="24"/>
    </row>
    <row r="269" spans="2:8" ht="33">
      <c r="B269" s="32" t="s">
        <v>5730</v>
      </c>
      <c r="C269" s="33" t="s">
        <v>5813</v>
      </c>
      <c r="D269" s="34" t="s">
        <v>4742</v>
      </c>
      <c r="E269" s="4" t="s">
        <v>4646</v>
      </c>
      <c r="F269" s="35"/>
      <c r="G269" s="378"/>
      <c r="H269" s="24"/>
    </row>
    <row r="270" spans="2:8" ht="33">
      <c r="B270" s="32" t="s">
        <v>1947</v>
      </c>
      <c r="C270" s="33" t="s">
        <v>5814</v>
      </c>
      <c r="D270" s="34" t="s">
        <v>4619</v>
      </c>
      <c r="E270" s="4" t="s">
        <v>4646</v>
      </c>
      <c r="F270" s="35"/>
      <c r="G270" s="378"/>
      <c r="H270" s="24"/>
    </row>
    <row r="271" spans="2:8">
      <c r="B271" s="32" t="s">
        <v>2117</v>
      </c>
      <c r="C271" s="33" t="s">
        <v>2131</v>
      </c>
      <c r="D271" s="34" t="s">
        <v>5222</v>
      </c>
      <c r="E271" s="4" t="s">
        <v>4646</v>
      </c>
      <c r="F271" s="35"/>
      <c r="G271" s="378"/>
      <c r="H271" s="24"/>
    </row>
    <row r="272" spans="2:8" ht="33">
      <c r="B272" s="32" t="s">
        <v>2227</v>
      </c>
      <c r="C272" s="33" t="s">
        <v>5815</v>
      </c>
      <c r="D272" s="34" t="s">
        <v>4719</v>
      </c>
      <c r="E272" s="4" t="s">
        <v>5175</v>
      </c>
      <c r="F272" s="35"/>
      <c r="G272" s="378"/>
      <c r="H272" s="24"/>
    </row>
    <row r="273" spans="2:8">
      <c r="B273" s="32" t="s">
        <v>2229</v>
      </c>
      <c r="C273" s="33" t="s">
        <v>5816</v>
      </c>
      <c r="D273" s="34" t="s">
        <v>4619</v>
      </c>
      <c r="E273" s="4" t="s">
        <v>4646</v>
      </c>
      <c r="F273" s="35"/>
      <c r="G273" s="378"/>
      <c r="H273" s="24"/>
    </row>
    <row r="274" spans="2:8" ht="33">
      <c r="B274" s="32" t="s">
        <v>2231</v>
      </c>
      <c r="C274" s="33" t="s">
        <v>5817</v>
      </c>
      <c r="D274" s="34" t="s">
        <v>4742</v>
      </c>
      <c r="E274" s="4" t="s">
        <v>4646</v>
      </c>
      <c r="F274" s="35"/>
      <c r="G274" s="378"/>
      <c r="H274" s="24"/>
    </row>
    <row r="275" spans="2:8" ht="33">
      <c r="B275" s="32" t="s">
        <v>5736</v>
      </c>
      <c r="C275" s="33" t="s">
        <v>5818</v>
      </c>
      <c r="D275" s="34" t="s">
        <v>4619</v>
      </c>
      <c r="E275" s="4" t="s">
        <v>4646</v>
      </c>
      <c r="F275" s="35"/>
      <c r="G275" s="378"/>
      <c r="H275" s="24"/>
    </row>
    <row r="276" spans="2:8" ht="33">
      <c r="B276" s="32" t="s">
        <v>5738</v>
      </c>
      <c r="C276" s="33" t="s">
        <v>5819</v>
      </c>
      <c r="D276" s="34" t="s">
        <v>5196</v>
      </c>
      <c r="E276" s="4" t="s">
        <v>4646</v>
      </c>
      <c r="F276" s="35"/>
      <c r="G276" s="378"/>
      <c r="H276" s="24"/>
    </row>
    <row r="277" spans="2:8" ht="33">
      <c r="B277" s="32" t="s">
        <v>5740</v>
      </c>
      <c r="C277" s="33" t="s">
        <v>5820</v>
      </c>
      <c r="D277" s="34" t="s">
        <v>4742</v>
      </c>
      <c r="E277" s="4" t="s">
        <v>4646</v>
      </c>
      <c r="F277" s="35"/>
      <c r="G277" s="378"/>
      <c r="H277" s="24"/>
    </row>
    <row r="278" spans="2:8" ht="33">
      <c r="B278" s="32" t="s">
        <v>1962</v>
      </c>
      <c r="C278" s="33" t="s">
        <v>5821</v>
      </c>
      <c r="D278" s="34" t="s">
        <v>4619</v>
      </c>
      <c r="E278" s="4" t="s">
        <v>4646</v>
      </c>
      <c r="F278" s="35"/>
      <c r="G278" s="378"/>
      <c r="H278" s="24"/>
    </row>
    <row r="279" spans="2:8">
      <c r="B279" s="32" t="s">
        <v>2119</v>
      </c>
      <c r="C279" s="33" t="s">
        <v>2132</v>
      </c>
      <c r="D279" s="34" t="s">
        <v>5222</v>
      </c>
      <c r="E279" s="4" t="s">
        <v>4646</v>
      </c>
      <c r="F279" s="35"/>
      <c r="G279" s="378"/>
      <c r="H279" s="24"/>
    </row>
    <row r="280" spans="2:8" ht="33">
      <c r="B280" s="32" t="s">
        <v>2238</v>
      </c>
      <c r="C280" s="33" t="s">
        <v>5822</v>
      </c>
      <c r="D280" s="34" t="s">
        <v>4719</v>
      </c>
      <c r="E280" s="4" t="s">
        <v>5175</v>
      </c>
      <c r="F280" s="35"/>
      <c r="G280" s="378"/>
      <c r="H280" s="24"/>
    </row>
    <row r="281" spans="2:8">
      <c r="B281" s="32" t="s">
        <v>2240</v>
      </c>
      <c r="C281" s="33" t="s">
        <v>5823</v>
      </c>
      <c r="D281" s="34" t="s">
        <v>4619</v>
      </c>
      <c r="E281" s="4" t="s">
        <v>4646</v>
      </c>
      <c r="F281" s="35"/>
      <c r="G281" s="378"/>
      <c r="H281" s="24"/>
    </row>
    <row r="282" spans="2:8" ht="33">
      <c r="B282" s="32" t="s">
        <v>2242</v>
      </c>
      <c r="C282" s="33" t="s">
        <v>5824</v>
      </c>
      <c r="D282" s="34" t="s">
        <v>4742</v>
      </c>
      <c r="E282" s="4" t="s">
        <v>4646</v>
      </c>
      <c r="F282" s="35"/>
      <c r="G282" s="378"/>
      <c r="H282" s="24"/>
    </row>
    <row r="283" spans="2:8" ht="33">
      <c r="B283" s="32" t="s">
        <v>5746</v>
      </c>
      <c r="C283" s="33" t="s">
        <v>5825</v>
      </c>
      <c r="D283" s="34" t="s">
        <v>4619</v>
      </c>
      <c r="E283" s="4" t="s">
        <v>4646</v>
      </c>
      <c r="F283" s="35"/>
      <c r="G283" s="378"/>
      <c r="H283" s="24"/>
    </row>
    <row r="284" spans="2:8" ht="33">
      <c r="B284" s="32" t="s">
        <v>5748</v>
      </c>
      <c r="C284" s="33" t="s">
        <v>5826</v>
      </c>
      <c r="D284" s="34" t="s">
        <v>5196</v>
      </c>
      <c r="E284" s="4" t="s">
        <v>4646</v>
      </c>
      <c r="F284" s="35"/>
      <c r="G284" s="378"/>
      <c r="H284" s="24"/>
    </row>
    <row r="285" spans="2:8" ht="33">
      <c r="B285" s="32" t="s">
        <v>5750</v>
      </c>
      <c r="C285" s="33" t="s">
        <v>5827</v>
      </c>
      <c r="D285" s="34" t="s">
        <v>4742</v>
      </c>
      <c r="E285" s="4" t="s">
        <v>4646</v>
      </c>
      <c r="F285" s="35"/>
      <c r="G285" s="378"/>
      <c r="H285" s="24"/>
    </row>
    <row r="286" spans="2:8" ht="33">
      <c r="B286" s="32" t="s">
        <v>1977</v>
      </c>
      <c r="C286" s="33" t="s">
        <v>5828</v>
      </c>
      <c r="D286" s="34" t="s">
        <v>4619</v>
      </c>
      <c r="E286" s="4" t="s">
        <v>4646</v>
      </c>
      <c r="F286" s="35"/>
      <c r="G286" s="378"/>
      <c r="H286" s="24"/>
    </row>
    <row r="287" spans="2:8" ht="17.25" thickBot="1">
      <c r="B287" s="32" t="s">
        <v>2121</v>
      </c>
      <c r="C287" s="33" t="s">
        <v>5829</v>
      </c>
      <c r="D287" s="34" t="s">
        <v>5222</v>
      </c>
      <c r="E287" s="4" t="s">
        <v>4646</v>
      </c>
      <c r="F287" s="35"/>
      <c r="G287" s="378"/>
      <c r="H287" s="24"/>
    </row>
    <row r="288" spans="2:8" ht="20.100000000000001" customHeight="1" thickBot="1">
      <c r="B288" s="438" t="s">
        <v>5830</v>
      </c>
      <c r="C288" s="401"/>
      <c r="D288" s="402"/>
      <c r="E288" s="403"/>
      <c r="F288" s="403"/>
      <c r="G288" s="404"/>
      <c r="H288" s="24"/>
    </row>
    <row r="289" spans="2:8" ht="30">
      <c r="B289" s="25" t="s">
        <v>2861</v>
      </c>
      <c r="C289" s="439" t="s">
        <v>4587</v>
      </c>
      <c r="D289" s="354" t="s">
        <v>4742</v>
      </c>
      <c r="E289" s="30" t="s">
        <v>5439</v>
      </c>
      <c r="F289" s="29"/>
      <c r="G289" s="399" t="s">
        <v>5831</v>
      </c>
      <c r="H289" s="24"/>
    </row>
    <row r="290" spans="2:8">
      <c r="B290" s="324" t="s">
        <v>2865</v>
      </c>
      <c r="C290" s="325" t="s">
        <v>2134</v>
      </c>
      <c r="D290" s="326" t="s">
        <v>4619</v>
      </c>
      <c r="E290" s="327" t="s">
        <v>4646</v>
      </c>
      <c r="F290" s="328"/>
      <c r="G290" s="440"/>
      <c r="H290" s="24"/>
    </row>
    <row r="291" spans="2:8">
      <c r="B291" s="32" t="s">
        <v>2866</v>
      </c>
      <c r="C291" s="33" t="s">
        <v>2135</v>
      </c>
      <c r="D291" s="34" t="s">
        <v>5196</v>
      </c>
      <c r="E291" s="4" t="s">
        <v>5175</v>
      </c>
      <c r="F291" s="35"/>
      <c r="G291" s="407"/>
      <c r="H291" s="24"/>
    </row>
    <row r="292" spans="2:8">
      <c r="B292" s="32" t="s">
        <v>2867</v>
      </c>
      <c r="C292" s="33" t="s">
        <v>2136</v>
      </c>
      <c r="D292" s="34" t="s">
        <v>4619</v>
      </c>
      <c r="E292" s="4" t="s">
        <v>4646</v>
      </c>
      <c r="F292" s="35"/>
      <c r="G292" s="407"/>
      <c r="H292" s="24"/>
    </row>
    <row r="293" spans="2:8">
      <c r="B293" s="32" t="s">
        <v>2868</v>
      </c>
      <c r="C293" s="33" t="s">
        <v>2137</v>
      </c>
      <c r="D293" s="34" t="s">
        <v>4619</v>
      </c>
      <c r="E293" s="4" t="s">
        <v>4646</v>
      </c>
      <c r="F293" s="35"/>
      <c r="G293" s="407"/>
      <c r="H293" s="24"/>
    </row>
    <row r="294" spans="2:8">
      <c r="B294" s="32" t="s">
        <v>1366</v>
      </c>
      <c r="C294" s="33" t="s">
        <v>2138</v>
      </c>
      <c r="D294" s="34" t="s">
        <v>5196</v>
      </c>
      <c r="E294" s="4" t="s">
        <v>5175</v>
      </c>
      <c r="F294" s="35"/>
      <c r="G294" s="407"/>
      <c r="H294" s="24"/>
    </row>
    <row r="295" spans="2:8">
      <c r="B295" s="336" t="s">
        <v>2869</v>
      </c>
      <c r="C295" s="337" t="s">
        <v>2870</v>
      </c>
      <c r="D295" s="338" t="s">
        <v>4619</v>
      </c>
      <c r="E295" s="339" t="s">
        <v>4646</v>
      </c>
      <c r="F295" s="340"/>
      <c r="G295" s="407"/>
      <c r="H295" s="24"/>
    </row>
    <row r="296" spans="2:8" ht="17.25" thickBot="1">
      <c r="B296" s="336" t="s">
        <v>2871</v>
      </c>
      <c r="C296" s="337" t="s">
        <v>5832</v>
      </c>
      <c r="D296" s="338" t="s">
        <v>4619</v>
      </c>
      <c r="E296" s="339" t="s">
        <v>4646</v>
      </c>
      <c r="F296" s="340"/>
      <c r="G296" s="407"/>
      <c r="H296" s="24"/>
    </row>
    <row r="297" spans="2:8" ht="20.100000000000001" customHeight="1" thickBot="1">
      <c r="B297" s="400" t="s">
        <v>5833</v>
      </c>
      <c r="C297" s="401"/>
      <c r="D297" s="402"/>
      <c r="E297" s="403"/>
      <c r="F297" s="403"/>
      <c r="G297" s="404"/>
      <c r="H297" s="24"/>
    </row>
    <row r="298" spans="2:8" ht="20.100000000000001" customHeight="1" thickBot="1">
      <c r="B298" s="400" t="s">
        <v>5642</v>
      </c>
      <c r="C298" s="401"/>
      <c r="D298" s="402"/>
      <c r="E298" s="403"/>
      <c r="F298" s="403"/>
      <c r="G298" s="404"/>
      <c r="H298" s="24"/>
    </row>
    <row r="299" spans="2:8" ht="30">
      <c r="B299" s="25" t="s">
        <v>1825</v>
      </c>
      <c r="C299" s="26" t="s">
        <v>2139</v>
      </c>
      <c r="D299" s="27" t="s">
        <v>4619</v>
      </c>
      <c r="E299" s="28" t="s">
        <v>5834</v>
      </c>
      <c r="F299" s="29"/>
      <c r="G299" s="406" t="s">
        <v>5303</v>
      </c>
      <c r="H299" s="24"/>
    </row>
    <row r="300" spans="2:8">
      <c r="B300" s="32" t="s">
        <v>1827</v>
      </c>
      <c r="C300" s="33" t="s">
        <v>2140</v>
      </c>
      <c r="D300" s="34" t="s">
        <v>5440</v>
      </c>
      <c r="E300" s="4" t="s">
        <v>5834</v>
      </c>
      <c r="F300" s="35"/>
      <c r="G300" s="407"/>
      <c r="H300" s="24"/>
    </row>
    <row r="301" spans="2:8">
      <c r="B301" s="32" t="s">
        <v>1829</v>
      </c>
      <c r="C301" s="33" t="s">
        <v>2141</v>
      </c>
      <c r="D301" s="34" t="s">
        <v>4619</v>
      </c>
      <c r="E301" s="4" t="s">
        <v>5834</v>
      </c>
      <c r="F301" s="35"/>
      <c r="G301" s="407"/>
      <c r="H301" s="24"/>
    </row>
    <row r="302" spans="2:8" ht="33">
      <c r="B302" s="32" t="s">
        <v>2142</v>
      </c>
      <c r="C302" s="33" t="s">
        <v>2143</v>
      </c>
      <c r="D302" s="34" t="s">
        <v>4719</v>
      </c>
      <c r="E302" s="4" t="s">
        <v>5835</v>
      </c>
      <c r="F302" s="35"/>
      <c r="G302" s="407"/>
      <c r="H302" s="24"/>
    </row>
    <row r="303" spans="2:8">
      <c r="B303" s="32" t="s">
        <v>2144</v>
      </c>
      <c r="C303" s="33" t="s">
        <v>2145</v>
      </c>
      <c r="D303" s="34" t="s">
        <v>4619</v>
      </c>
      <c r="E303" s="4" t="s">
        <v>5834</v>
      </c>
      <c r="F303" s="35"/>
      <c r="G303" s="407"/>
      <c r="H303" s="24"/>
    </row>
    <row r="304" spans="2:8" ht="33">
      <c r="B304" s="32" t="s">
        <v>2146</v>
      </c>
      <c r="C304" s="33" t="s">
        <v>2147</v>
      </c>
      <c r="D304" s="34" t="s">
        <v>5707</v>
      </c>
      <c r="E304" s="4" t="s">
        <v>5834</v>
      </c>
      <c r="F304" s="35"/>
      <c r="G304" s="407"/>
      <c r="H304" s="24"/>
    </row>
    <row r="305" spans="2:8" ht="33">
      <c r="B305" s="32" t="s">
        <v>2872</v>
      </c>
      <c r="C305" s="33" t="s">
        <v>2148</v>
      </c>
      <c r="D305" s="34" t="s">
        <v>4619</v>
      </c>
      <c r="E305" s="4" t="s">
        <v>5834</v>
      </c>
      <c r="F305" s="35"/>
      <c r="G305" s="407"/>
      <c r="H305" s="24"/>
    </row>
    <row r="306" spans="2:8" ht="33">
      <c r="B306" s="32" t="s">
        <v>2873</v>
      </c>
      <c r="C306" s="33" t="s">
        <v>2149</v>
      </c>
      <c r="D306" s="34" t="s">
        <v>5196</v>
      </c>
      <c r="E306" s="4" t="s">
        <v>5834</v>
      </c>
      <c r="F306" s="35"/>
      <c r="G306" s="407"/>
      <c r="H306" s="24"/>
    </row>
    <row r="307" spans="2:8" ht="33">
      <c r="B307" s="32" t="s">
        <v>2874</v>
      </c>
      <c r="C307" s="33" t="s">
        <v>2150</v>
      </c>
      <c r="D307" s="34" t="s">
        <v>5707</v>
      </c>
      <c r="E307" s="4" t="s">
        <v>5834</v>
      </c>
      <c r="F307" s="35"/>
      <c r="G307" s="407"/>
      <c r="H307" s="24"/>
    </row>
    <row r="308" spans="2:8" ht="33">
      <c r="B308" s="32" t="s">
        <v>1843</v>
      </c>
      <c r="C308" s="33" t="s">
        <v>2151</v>
      </c>
      <c r="D308" s="34" t="s">
        <v>4639</v>
      </c>
      <c r="E308" s="4" t="s">
        <v>5834</v>
      </c>
      <c r="F308" s="35"/>
      <c r="G308" s="407"/>
      <c r="H308" s="24"/>
    </row>
    <row r="309" spans="2:8">
      <c r="B309" s="32" t="s">
        <v>2875</v>
      </c>
      <c r="C309" s="33" t="s">
        <v>2152</v>
      </c>
      <c r="D309" s="34" t="s">
        <v>5244</v>
      </c>
      <c r="E309" s="4" t="s">
        <v>5834</v>
      </c>
      <c r="F309" s="35"/>
      <c r="G309" s="407"/>
      <c r="H309" s="24"/>
    </row>
    <row r="310" spans="2:8" ht="33">
      <c r="B310" s="32" t="s">
        <v>2153</v>
      </c>
      <c r="C310" s="33" t="s">
        <v>2154</v>
      </c>
      <c r="D310" s="34" t="s">
        <v>4719</v>
      </c>
      <c r="E310" s="4" t="s">
        <v>5835</v>
      </c>
      <c r="F310" s="35"/>
      <c r="G310" s="407"/>
      <c r="H310" s="24"/>
    </row>
    <row r="311" spans="2:8">
      <c r="B311" s="32" t="s">
        <v>2155</v>
      </c>
      <c r="C311" s="33" t="s">
        <v>2156</v>
      </c>
      <c r="D311" s="34" t="s">
        <v>4619</v>
      </c>
      <c r="E311" s="4" t="s">
        <v>5834</v>
      </c>
      <c r="F311" s="35"/>
      <c r="G311" s="407"/>
      <c r="H311" s="24"/>
    </row>
    <row r="312" spans="2:8" ht="33">
      <c r="B312" s="32" t="s">
        <v>2157</v>
      </c>
      <c r="C312" s="33" t="s">
        <v>2158</v>
      </c>
      <c r="D312" s="34" t="s">
        <v>5707</v>
      </c>
      <c r="E312" s="4" t="s">
        <v>5834</v>
      </c>
      <c r="F312" s="35"/>
      <c r="G312" s="407"/>
      <c r="H312" s="24"/>
    </row>
    <row r="313" spans="2:8" ht="33">
      <c r="B313" s="32" t="s">
        <v>2876</v>
      </c>
      <c r="C313" s="33" t="s">
        <v>2159</v>
      </c>
      <c r="D313" s="34" t="s">
        <v>4619</v>
      </c>
      <c r="E313" s="4" t="s">
        <v>5834</v>
      </c>
      <c r="F313" s="35"/>
      <c r="G313" s="407"/>
      <c r="H313" s="24"/>
    </row>
    <row r="314" spans="2:8" ht="33">
      <c r="B314" s="32" t="s">
        <v>2877</v>
      </c>
      <c r="C314" s="33" t="s">
        <v>2160</v>
      </c>
      <c r="D314" s="34" t="s">
        <v>5196</v>
      </c>
      <c r="E314" s="4" t="s">
        <v>5834</v>
      </c>
      <c r="F314" s="35"/>
      <c r="G314" s="407"/>
      <c r="H314" s="24"/>
    </row>
    <row r="315" spans="2:8" ht="33">
      <c r="B315" s="32" t="s">
        <v>2878</v>
      </c>
      <c r="C315" s="33" t="s">
        <v>2161</v>
      </c>
      <c r="D315" s="34" t="s">
        <v>5707</v>
      </c>
      <c r="E315" s="4" t="s">
        <v>5834</v>
      </c>
      <c r="F315" s="35"/>
      <c r="G315" s="407"/>
      <c r="H315" s="24"/>
    </row>
    <row r="316" spans="2:8" ht="33">
      <c r="B316" s="32" t="s">
        <v>1858</v>
      </c>
      <c r="C316" s="33" t="s">
        <v>2162</v>
      </c>
      <c r="D316" s="34" t="s">
        <v>4639</v>
      </c>
      <c r="E316" s="4" t="s">
        <v>5834</v>
      </c>
      <c r="F316" s="35"/>
      <c r="G316" s="407"/>
      <c r="H316" s="24"/>
    </row>
    <row r="317" spans="2:8">
      <c r="B317" s="32" t="s">
        <v>2879</v>
      </c>
      <c r="C317" s="33" t="s">
        <v>2163</v>
      </c>
      <c r="D317" s="34" t="s">
        <v>5244</v>
      </c>
      <c r="E317" s="4" t="s">
        <v>5834</v>
      </c>
      <c r="F317" s="35"/>
      <c r="G317" s="407"/>
      <c r="H317" s="24"/>
    </row>
    <row r="318" spans="2:8" ht="33">
      <c r="B318" s="32" t="s">
        <v>2164</v>
      </c>
      <c r="C318" s="33" t="s">
        <v>2165</v>
      </c>
      <c r="D318" s="34" t="s">
        <v>4719</v>
      </c>
      <c r="E318" s="4" t="s">
        <v>5835</v>
      </c>
      <c r="F318" s="35"/>
      <c r="G318" s="407"/>
      <c r="H318" s="24"/>
    </row>
    <row r="319" spans="2:8">
      <c r="B319" s="32" t="s">
        <v>2166</v>
      </c>
      <c r="C319" s="33" t="s">
        <v>2167</v>
      </c>
      <c r="D319" s="34" t="s">
        <v>4619</v>
      </c>
      <c r="E319" s="4" t="s">
        <v>5834</v>
      </c>
      <c r="F319" s="35"/>
      <c r="G319" s="407"/>
      <c r="H319" s="24"/>
    </row>
    <row r="320" spans="2:8" ht="33">
      <c r="B320" s="32" t="s">
        <v>2168</v>
      </c>
      <c r="C320" s="33" t="s">
        <v>2169</v>
      </c>
      <c r="D320" s="34" t="s">
        <v>5707</v>
      </c>
      <c r="E320" s="4" t="s">
        <v>5834</v>
      </c>
      <c r="F320" s="35"/>
      <c r="G320" s="407"/>
      <c r="H320" s="24"/>
    </row>
    <row r="321" spans="2:8" ht="33">
      <c r="B321" s="32" t="s">
        <v>2880</v>
      </c>
      <c r="C321" s="33" t="s">
        <v>2170</v>
      </c>
      <c r="D321" s="34" t="s">
        <v>4619</v>
      </c>
      <c r="E321" s="4" t="s">
        <v>5834</v>
      </c>
      <c r="F321" s="35"/>
      <c r="G321" s="407"/>
      <c r="H321" s="24"/>
    </row>
    <row r="322" spans="2:8" ht="33">
      <c r="B322" s="32" t="s">
        <v>2881</v>
      </c>
      <c r="C322" s="33" t="s">
        <v>2171</v>
      </c>
      <c r="D322" s="34" t="s">
        <v>5196</v>
      </c>
      <c r="E322" s="4" t="s">
        <v>5834</v>
      </c>
      <c r="F322" s="35"/>
      <c r="G322" s="407"/>
      <c r="H322" s="24"/>
    </row>
    <row r="323" spans="2:8" ht="33">
      <c r="B323" s="32" t="s">
        <v>2882</v>
      </c>
      <c r="C323" s="33" t="s">
        <v>2172</v>
      </c>
      <c r="D323" s="34" t="s">
        <v>5707</v>
      </c>
      <c r="E323" s="4" t="s">
        <v>5834</v>
      </c>
      <c r="F323" s="35"/>
      <c r="G323" s="407"/>
      <c r="H323" s="24"/>
    </row>
    <row r="324" spans="2:8" ht="33">
      <c r="B324" s="32" t="s">
        <v>1873</v>
      </c>
      <c r="C324" s="33" t="s">
        <v>2173</v>
      </c>
      <c r="D324" s="34" t="s">
        <v>4639</v>
      </c>
      <c r="E324" s="4" t="s">
        <v>5834</v>
      </c>
      <c r="F324" s="35"/>
      <c r="G324" s="407"/>
      <c r="H324" s="24"/>
    </row>
    <row r="325" spans="2:8" ht="17.25" thickBot="1">
      <c r="B325" s="37" t="s">
        <v>2883</v>
      </c>
      <c r="C325" s="38" t="s">
        <v>2174</v>
      </c>
      <c r="D325" s="39" t="s">
        <v>5244</v>
      </c>
      <c r="E325" s="40" t="s">
        <v>5834</v>
      </c>
      <c r="F325" s="41"/>
      <c r="G325" s="408"/>
      <c r="H325" s="24"/>
    </row>
    <row r="326" spans="2:8" ht="20.100000000000001" customHeight="1" thickBot="1">
      <c r="B326" s="400" t="s">
        <v>5682</v>
      </c>
      <c r="C326" s="401"/>
      <c r="D326" s="402"/>
      <c r="E326" s="403"/>
      <c r="F326" s="403"/>
      <c r="G326" s="404"/>
      <c r="H326" s="24"/>
    </row>
    <row r="327" spans="2:8" ht="30">
      <c r="B327" s="25" t="s">
        <v>2884</v>
      </c>
      <c r="C327" s="26" t="s">
        <v>2175</v>
      </c>
      <c r="D327" s="27" t="s">
        <v>5221</v>
      </c>
      <c r="E327" s="28" t="s">
        <v>5834</v>
      </c>
      <c r="F327" s="29"/>
      <c r="G327" s="406" t="s">
        <v>5310</v>
      </c>
      <c r="H327" s="24"/>
    </row>
    <row r="328" spans="2:8">
      <c r="B328" s="32" t="s">
        <v>1877</v>
      </c>
      <c r="C328" s="33" t="s">
        <v>2176</v>
      </c>
      <c r="D328" s="34" t="s">
        <v>4619</v>
      </c>
      <c r="E328" s="4" t="s">
        <v>5834</v>
      </c>
      <c r="F328" s="35"/>
      <c r="G328" s="407"/>
      <c r="H328" s="24"/>
    </row>
    <row r="329" spans="2:8">
      <c r="B329" s="32" t="s">
        <v>1879</v>
      </c>
      <c r="C329" s="33" t="s">
        <v>2177</v>
      </c>
      <c r="D329" s="34" t="s">
        <v>5440</v>
      </c>
      <c r="E329" s="4" t="s">
        <v>5834</v>
      </c>
      <c r="F329" s="35"/>
      <c r="G329" s="407"/>
      <c r="H329" s="24"/>
    </row>
    <row r="330" spans="2:8">
      <c r="B330" s="32" t="s">
        <v>1881</v>
      </c>
      <c r="C330" s="33" t="s">
        <v>2178</v>
      </c>
      <c r="D330" s="34" t="s">
        <v>4619</v>
      </c>
      <c r="E330" s="4" t="s">
        <v>5834</v>
      </c>
      <c r="F330" s="35"/>
      <c r="G330" s="407"/>
      <c r="H330" s="24"/>
    </row>
    <row r="331" spans="2:8" ht="33">
      <c r="B331" s="32" t="s">
        <v>2179</v>
      </c>
      <c r="C331" s="33" t="s">
        <v>2180</v>
      </c>
      <c r="D331" s="34" t="s">
        <v>4719</v>
      </c>
      <c r="E331" s="4" t="s">
        <v>5835</v>
      </c>
      <c r="F331" s="35"/>
      <c r="G331" s="407"/>
      <c r="H331" s="24"/>
    </row>
    <row r="332" spans="2:8">
      <c r="B332" s="32" t="s">
        <v>2181</v>
      </c>
      <c r="C332" s="33" t="s">
        <v>2182</v>
      </c>
      <c r="D332" s="34" t="s">
        <v>4619</v>
      </c>
      <c r="E332" s="4" t="s">
        <v>5834</v>
      </c>
      <c r="F332" s="35"/>
      <c r="G332" s="407"/>
      <c r="H332" s="24"/>
    </row>
    <row r="333" spans="2:8" ht="33">
      <c r="B333" s="32" t="s">
        <v>2183</v>
      </c>
      <c r="C333" s="33" t="s">
        <v>2184</v>
      </c>
      <c r="D333" s="34" t="s">
        <v>5707</v>
      </c>
      <c r="E333" s="4" t="s">
        <v>5834</v>
      </c>
      <c r="F333" s="35"/>
      <c r="G333" s="407"/>
      <c r="H333" s="24"/>
    </row>
    <row r="334" spans="2:8" ht="33">
      <c r="B334" s="32" t="s">
        <v>2885</v>
      </c>
      <c r="C334" s="33" t="s">
        <v>2185</v>
      </c>
      <c r="D334" s="34" t="s">
        <v>4619</v>
      </c>
      <c r="E334" s="4" t="s">
        <v>5834</v>
      </c>
      <c r="F334" s="35"/>
      <c r="G334" s="407"/>
      <c r="H334" s="24"/>
    </row>
    <row r="335" spans="2:8" ht="33">
      <c r="B335" s="32" t="s">
        <v>2886</v>
      </c>
      <c r="C335" s="33" t="s">
        <v>2186</v>
      </c>
      <c r="D335" s="34" t="s">
        <v>5196</v>
      </c>
      <c r="E335" s="4" t="s">
        <v>5834</v>
      </c>
      <c r="F335" s="35"/>
      <c r="G335" s="407"/>
      <c r="H335" s="24"/>
    </row>
    <row r="336" spans="2:8" ht="33">
      <c r="B336" s="32" t="s">
        <v>2887</v>
      </c>
      <c r="C336" s="33" t="s">
        <v>2187</v>
      </c>
      <c r="D336" s="34" t="s">
        <v>5707</v>
      </c>
      <c r="E336" s="4" t="s">
        <v>5834</v>
      </c>
      <c r="F336" s="35"/>
      <c r="G336" s="407"/>
      <c r="H336" s="24"/>
    </row>
    <row r="337" spans="2:8" ht="33">
      <c r="B337" s="32" t="s">
        <v>1895</v>
      </c>
      <c r="C337" s="33" t="s">
        <v>2188</v>
      </c>
      <c r="D337" s="34" t="s">
        <v>4639</v>
      </c>
      <c r="E337" s="4" t="s">
        <v>5834</v>
      </c>
      <c r="F337" s="35"/>
      <c r="G337" s="407"/>
      <c r="H337" s="24"/>
    </row>
    <row r="338" spans="2:8">
      <c r="B338" s="32" t="s">
        <v>2888</v>
      </c>
      <c r="C338" s="33" t="s">
        <v>2189</v>
      </c>
      <c r="D338" s="34" t="s">
        <v>5244</v>
      </c>
      <c r="E338" s="4" t="s">
        <v>5834</v>
      </c>
      <c r="F338" s="35"/>
      <c r="G338" s="407"/>
      <c r="H338" s="24"/>
    </row>
    <row r="339" spans="2:8" ht="33">
      <c r="B339" s="32" t="s">
        <v>2190</v>
      </c>
      <c r="C339" s="33" t="s">
        <v>2191</v>
      </c>
      <c r="D339" s="34" t="s">
        <v>4719</v>
      </c>
      <c r="E339" s="4" t="s">
        <v>5835</v>
      </c>
      <c r="F339" s="35"/>
      <c r="G339" s="407"/>
      <c r="H339" s="24"/>
    </row>
    <row r="340" spans="2:8">
      <c r="B340" s="32" t="s">
        <v>2192</v>
      </c>
      <c r="C340" s="33" t="s">
        <v>2193</v>
      </c>
      <c r="D340" s="34" t="s">
        <v>4619</v>
      </c>
      <c r="E340" s="4" t="s">
        <v>5834</v>
      </c>
      <c r="F340" s="35"/>
      <c r="G340" s="407"/>
      <c r="H340" s="24"/>
    </row>
    <row r="341" spans="2:8" ht="33">
      <c r="B341" s="32" t="s">
        <v>2194</v>
      </c>
      <c r="C341" s="33" t="s">
        <v>2195</v>
      </c>
      <c r="D341" s="34" t="s">
        <v>5707</v>
      </c>
      <c r="E341" s="4" t="s">
        <v>5834</v>
      </c>
      <c r="F341" s="35"/>
      <c r="G341" s="407"/>
      <c r="H341" s="24"/>
    </row>
    <row r="342" spans="2:8" ht="33">
      <c r="B342" s="32" t="s">
        <v>2889</v>
      </c>
      <c r="C342" s="33" t="s">
        <v>2196</v>
      </c>
      <c r="D342" s="34" t="s">
        <v>4619</v>
      </c>
      <c r="E342" s="4" t="s">
        <v>5834</v>
      </c>
      <c r="F342" s="35"/>
      <c r="G342" s="407"/>
      <c r="H342" s="24"/>
    </row>
    <row r="343" spans="2:8" ht="33">
      <c r="B343" s="32" t="s">
        <v>2890</v>
      </c>
      <c r="C343" s="33" t="s">
        <v>2197</v>
      </c>
      <c r="D343" s="34" t="s">
        <v>5196</v>
      </c>
      <c r="E343" s="4" t="s">
        <v>5834</v>
      </c>
      <c r="F343" s="35"/>
      <c r="G343" s="407"/>
      <c r="H343" s="24"/>
    </row>
    <row r="344" spans="2:8" ht="33">
      <c r="B344" s="32" t="s">
        <v>2891</v>
      </c>
      <c r="C344" s="33" t="s">
        <v>2198</v>
      </c>
      <c r="D344" s="34" t="s">
        <v>5707</v>
      </c>
      <c r="E344" s="4" t="s">
        <v>5834</v>
      </c>
      <c r="F344" s="35"/>
      <c r="G344" s="407"/>
      <c r="H344" s="24"/>
    </row>
    <row r="345" spans="2:8" ht="33">
      <c r="B345" s="32" t="s">
        <v>1910</v>
      </c>
      <c r="C345" s="33" t="s">
        <v>2199</v>
      </c>
      <c r="D345" s="34" t="s">
        <v>4639</v>
      </c>
      <c r="E345" s="4" t="s">
        <v>5834</v>
      </c>
      <c r="F345" s="35"/>
      <c r="G345" s="407"/>
      <c r="H345" s="24"/>
    </row>
    <row r="346" spans="2:8">
      <c r="B346" s="32" t="s">
        <v>2892</v>
      </c>
      <c r="C346" s="33" t="s">
        <v>2200</v>
      </c>
      <c r="D346" s="34" t="s">
        <v>5244</v>
      </c>
      <c r="E346" s="4" t="s">
        <v>5834</v>
      </c>
      <c r="F346" s="35"/>
      <c r="G346" s="407"/>
      <c r="H346" s="24"/>
    </row>
    <row r="347" spans="2:8" ht="33">
      <c r="B347" s="32" t="s">
        <v>2201</v>
      </c>
      <c r="C347" s="33" t="s">
        <v>2202</v>
      </c>
      <c r="D347" s="34" t="s">
        <v>4719</v>
      </c>
      <c r="E347" s="4" t="s">
        <v>5835</v>
      </c>
      <c r="F347" s="35"/>
      <c r="G347" s="407"/>
      <c r="H347" s="24"/>
    </row>
    <row r="348" spans="2:8">
      <c r="B348" s="32" t="s">
        <v>2203</v>
      </c>
      <c r="C348" s="33" t="s">
        <v>2204</v>
      </c>
      <c r="D348" s="34" t="s">
        <v>4619</v>
      </c>
      <c r="E348" s="4" t="s">
        <v>5834</v>
      </c>
      <c r="F348" s="35"/>
      <c r="G348" s="407"/>
      <c r="H348" s="24"/>
    </row>
    <row r="349" spans="2:8" ht="33">
      <c r="B349" s="32" t="s">
        <v>2205</v>
      </c>
      <c r="C349" s="33" t="s">
        <v>2206</v>
      </c>
      <c r="D349" s="34" t="s">
        <v>5707</v>
      </c>
      <c r="E349" s="4" t="s">
        <v>5834</v>
      </c>
      <c r="F349" s="35"/>
      <c r="G349" s="407"/>
      <c r="H349" s="24"/>
    </row>
    <row r="350" spans="2:8" ht="33">
      <c r="B350" s="32" t="s">
        <v>2893</v>
      </c>
      <c r="C350" s="33" t="s">
        <v>2207</v>
      </c>
      <c r="D350" s="34" t="s">
        <v>4619</v>
      </c>
      <c r="E350" s="4" t="s">
        <v>5834</v>
      </c>
      <c r="F350" s="35"/>
      <c r="G350" s="407"/>
      <c r="H350" s="24"/>
    </row>
    <row r="351" spans="2:8" ht="33">
      <c r="B351" s="32" t="s">
        <v>2894</v>
      </c>
      <c r="C351" s="33" t="s">
        <v>2208</v>
      </c>
      <c r="D351" s="34" t="s">
        <v>5196</v>
      </c>
      <c r="E351" s="4" t="s">
        <v>5834</v>
      </c>
      <c r="F351" s="35"/>
      <c r="G351" s="407"/>
      <c r="H351" s="24"/>
    </row>
    <row r="352" spans="2:8" ht="33">
      <c r="B352" s="32" t="s">
        <v>2895</v>
      </c>
      <c r="C352" s="33" t="s">
        <v>2209</v>
      </c>
      <c r="D352" s="34" t="s">
        <v>5707</v>
      </c>
      <c r="E352" s="4" t="s">
        <v>5834</v>
      </c>
      <c r="F352" s="35"/>
      <c r="G352" s="407"/>
      <c r="H352" s="24"/>
    </row>
    <row r="353" spans="2:8" ht="33">
      <c r="B353" s="32" t="s">
        <v>1925</v>
      </c>
      <c r="C353" s="33" t="s">
        <v>2210</v>
      </c>
      <c r="D353" s="34" t="s">
        <v>4639</v>
      </c>
      <c r="E353" s="4" t="s">
        <v>5834</v>
      </c>
      <c r="F353" s="35"/>
      <c r="G353" s="407"/>
      <c r="H353" s="24"/>
    </row>
    <row r="354" spans="2:8" ht="17.25" thickBot="1">
      <c r="B354" s="37" t="s">
        <v>2896</v>
      </c>
      <c r="C354" s="38" t="s">
        <v>2211</v>
      </c>
      <c r="D354" s="39" t="s">
        <v>5244</v>
      </c>
      <c r="E354" s="40" t="s">
        <v>5834</v>
      </c>
      <c r="F354" s="41"/>
      <c r="G354" s="408"/>
      <c r="H354" s="24"/>
    </row>
    <row r="355" spans="2:8" ht="20.100000000000001" customHeight="1" thickBot="1">
      <c r="B355" s="400" t="s">
        <v>5719</v>
      </c>
      <c r="C355" s="401"/>
      <c r="D355" s="402"/>
      <c r="E355" s="403"/>
      <c r="F355" s="403"/>
      <c r="G355" s="404"/>
      <c r="H355" s="24"/>
    </row>
    <row r="356" spans="2:8" ht="30" customHeight="1">
      <c r="B356" s="25" t="s">
        <v>2897</v>
      </c>
      <c r="C356" s="26" t="s">
        <v>2212</v>
      </c>
      <c r="D356" s="27" t="s">
        <v>5221</v>
      </c>
      <c r="E356" s="28" t="s">
        <v>5834</v>
      </c>
      <c r="F356" s="29"/>
      <c r="G356" s="406" t="s">
        <v>5317</v>
      </c>
      <c r="H356" s="24"/>
    </row>
    <row r="357" spans="2:8">
      <c r="B357" s="32" t="s">
        <v>1929</v>
      </c>
      <c r="C357" s="33" t="s">
        <v>2213</v>
      </c>
      <c r="D357" s="34" t="s">
        <v>4619</v>
      </c>
      <c r="E357" s="4" t="s">
        <v>5834</v>
      </c>
      <c r="F357" s="35"/>
      <c r="G357" s="407"/>
      <c r="H357" s="24"/>
    </row>
    <row r="358" spans="2:8">
      <c r="B358" s="32" t="s">
        <v>1931</v>
      </c>
      <c r="C358" s="33" t="s">
        <v>2214</v>
      </c>
      <c r="D358" s="34" t="s">
        <v>5440</v>
      </c>
      <c r="E358" s="4" t="s">
        <v>5834</v>
      </c>
      <c r="F358" s="35"/>
      <c r="G358" s="407"/>
      <c r="H358" s="24"/>
    </row>
    <row r="359" spans="2:8">
      <c r="B359" s="32" t="s">
        <v>1933</v>
      </c>
      <c r="C359" s="33" t="s">
        <v>2215</v>
      </c>
      <c r="D359" s="34" t="s">
        <v>4619</v>
      </c>
      <c r="E359" s="4" t="s">
        <v>5834</v>
      </c>
      <c r="F359" s="35"/>
      <c r="G359" s="407"/>
      <c r="H359" s="24"/>
    </row>
    <row r="360" spans="2:8" ht="33">
      <c r="B360" s="32" t="s">
        <v>2216</v>
      </c>
      <c r="C360" s="33" t="s">
        <v>2217</v>
      </c>
      <c r="D360" s="34" t="s">
        <v>4719</v>
      </c>
      <c r="E360" s="4" t="s">
        <v>5835</v>
      </c>
      <c r="F360" s="35"/>
      <c r="G360" s="407"/>
      <c r="H360" s="24"/>
    </row>
    <row r="361" spans="2:8">
      <c r="B361" s="32" t="s">
        <v>2218</v>
      </c>
      <c r="C361" s="33" t="s">
        <v>2219</v>
      </c>
      <c r="D361" s="34" t="s">
        <v>4619</v>
      </c>
      <c r="E361" s="4" t="s">
        <v>5834</v>
      </c>
      <c r="F361" s="35"/>
      <c r="G361" s="407"/>
      <c r="H361" s="24"/>
    </row>
    <row r="362" spans="2:8" ht="33">
      <c r="B362" s="32" t="s">
        <v>2220</v>
      </c>
      <c r="C362" s="33" t="s">
        <v>2221</v>
      </c>
      <c r="D362" s="34" t="s">
        <v>5707</v>
      </c>
      <c r="E362" s="4" t="s">
        <v>5834</v>
      </c>
      <c r="F362" s="35"/>
      <c r="G362" s="407"/>
      <c r="H362" s="24"/>
    </row>
    <row r="363" spans="2:8" ht="33">
      <c r="B363" s="32" t="s">
        <v>2898</v>
      </c>
      <c r="C363" s="33" t="s">
        <v>2222</v>
      </c>
      <c r="D363" s="34" t="s">
        <v>4619</v>
      </c>
      <c r="E363" s="4" t="s">
        <v>5834</v>
      </c>
      <c r="F363" s="35"/>
      <c r="G363" s="407"/>
      <c r="H363" s="24"/>
    </row>
    <row r="364" spans="2:8" ht="33">
      <c r="B364" s="32" t="s">
        <v>2899</v>
      </c>
      <c r="C364" s="33" t="s">
        <v>2223</v>
      </c>
      <c r="D364" s="34" t="s">
        <v>5196</v>
      </c>
      <c r="E364" s="4" t="s">
        <v>5834</v>
      </c>
      <c r="F364" s="35"/>
      <c r="G364" s="407"/>
      <c r="H364" s="24"/>
    </row>
    <row r="365" spans="2:8" ht="33">
      <c r="B365" s="32" t="s">
        <v>2900</v>
      </c>
      <c r="C365" s="33" t="s">
        <v>2224</v>
      </c>
      <c r="D365" s="34" t="s">
        <v>5707</v>
      </c>
      <c r="E365" s="4" t="s">
        <v>5834</v>
      </c>
      <c r="F365" s="35"/>
      <c r="G365" s="407"/>
      <c r="H365" s="24"/>
    </row>
    <row r="366" spans="2:8" ht="33">
      <c r="B366" s="32" t="s">
        <v>1947</v>
      </c>
      <c r="C366" s="33" t="s">
        <v>2225</v>
      </c>
      <c r="D366" s="34" t="s">
        <v>4639</v>
      </c>
      <c r="E366" s="4" t="s">
        <v>5834</v>
      </c>
      <c r="F366" s="35"/>
      <c r="G366" s="407"/>
      <c r="H366" s="24"/>
    </row>
    <row r="367" spans="2:8">
      <c r="B367" s="32" t="s">
        <v>2901</v>
      </c>
      <c r="C367" s="33" t="s">
        <v>2226</v>
      </c>
      <c r="D367" s="34" t="s">
        <v>5244</v>
      </c>
      <c r="E367" s="4" t="s">
        <v>5834</v>
      </c>
      <c r="F367" s="35"/>
      <c r="G367" s="407"/>
      <c r="H367" s="24"/>
    </row>
    <row r="368" spans="2:8" ht="33">
      <c r="B368" s="32" t="s">
        <v>2227</v>
      </c>
      <c r="C368" s="33" t="s">
        <v>2228</v>
      </c>
      <c r="D368" s="34" t="s">
        <v>4719</v>
      </c>
      <c r="E368" s="4" t="s">
        <v>5835</v>
      </c>
      <c r="F368" s="35"/>
      <c r="G368" s="407"/>
      <c r="H368" s="24"/>
    </row>
    <row r="369" spans="2:8">
      <c r="B369" s="32" t="s">
        <v>2229</v>
      </c>
      <c r="C369" s="33" t="s">
        <v>2230</v>
      </c>
      <c r="D369" s="34" t="s">
        <v>4619</v>
      </c>
      <c r="E369" s="4" t="s">
        <v>5834</v>
      </c>
      <c r="F369" s="35"/>
      <c r="G369" s="407"/>
      <c r="H369" s="24"/>
    </row>
    <row r="370" spans="2:8" ht="33">
      <c r="B370" s="32" t="s">
        <v>2231</v>
      </c>
      <c r="C370" s="33" t="s">
        <v>2232</v>
      </c>
      <c r="D370" s="34" t="s">
        <v>5707</v>
      </c>
      <c r="E370" s="4" t="s">
        <v>5834</v>
      </c>
      <c r="F370" s="35"/>
      <c r="G370" s="407"/>
      <c r="H370" s="24"/>
    </row>
    <row r="371" spans="2:8" ht="33">
      <c r="B371" s="32" t="s">
        <v>2902</v>
      </c>
      <c r="C371" s="33" t="s">
        <v>2233</v>
      </c>
      <c r="D371" s="34" t="s">
        <v>4619</v>
      </c>
      <c r="E371" s="4" t="s">
        <v>5834</v>
      </c>
      <c r="F371" s="35"/>
      <c r="G371" s="407"/>
      <c r="H371" s="24"/>
    </row>
    <row r="372" spans="2:8" ht="33">
      <c r="B372" s="32" t="s">
        <v>2903</v>
      </c>
      <c r="C372" s="33" t="s">
        <v>2234</v>
      </c>
      <c r="D372" s="34" t="s">
        <v>5196</v>
      </c>
      <c r="E372" s="4" t="s">
        <v>5834</v>
      </c>
      <c r="F372" s="35"/>
      <c r="G372" s="407"/>
      <c r="H372" s="24"/>
    </row>
    <row r="373" spans="2:8" ht="33">
      <c r="B373" s="32" t="s">
        <v>2904</v>
      </c>
      <c r="C373" s="33" t="s">
        <v>2235</v>
      </c>
      <c r="D373" s="34" t="s">
        <v>5707</v>
      </c>
      <c r="E373" s="4" t="s">
        <v>5834</v>
      </c>
      <c r="F373" s="35"/>
      <c r="G373" s="407"/>
      <c r="H373" s="24"/>
    </row>
    <row r="374" spans="2:8" ht="33">
      <c r="B374" s="32" t="s">
        <v>1962</v>
      </c>
      <c r="C374" s="33" t="s">
        <v>2236</v>
      </c>
      <c r="D374" s="34" t="s">
        <v>4639</v>
      </c>
      <c r="E374" s="4" t="s">
        <v>5834</v>
      </c>
      <c r="F374" s="35"/>
      <c r="G374" s="407"/>
      <c r="H374" s="24"/>
    </row>
    <row r="375" spans="2:8">
      <c r="B375" s="32" t="s">
        <v>2905</v>
      </c>
      <c r="C375" s="33" t="s">
        <v>2237</v>
      </c>
      <c r="D375" s="34" t="s">
        <v>5244</v>
      </c>
      <c r="E375" s="4" t="s">
        <v>5834</v>
      </c>
      <c r="F375" s="35"/>
      <c r="G375" s="407"/>
      <c r="H375" s="24"/>
    </row>
    <row r="376" spans="2:8" ht="33">
      <c r="B376" s="32" t="s">
        <v>2238</v>
      </c>
      <c r="C376" s="33" t="s">
        <v>2239</v>
      </c>
      <c r="D376" s="34" t="s">
        <v>4719</v>
      </c>
      <c r="E376" s="4" t="s">
        <v>5835</v>
      </c>
      <c r="F376" s="35"/>
      <c r="G376" s="407"/>
      <c r="H376" s="24"/>
    </row>
    <row r="377" spans="2:8">
      <c r="B377" s="32" t="s">
        <v>2240</v>
      </c>
      <c r="C377" s="33" t="s">
        <v>2241</v>
      </c>
      <c r="D377" s="34" t="s">
        <v>4619</v>
      </c>
      <c r="E377" s="4" t="s">
        <v>5834</v>
      </c>
      <c r="F377" s="35"/>
      <c r="G377" s="407"/>
      <c r="H377" s="24"/>
    </row>
    <row r="378" spans="2:8" ht="33">
      <c r="B378" s="32" t="s">
        <v>2242</v>
      </c>
      <c r="C378" s="33" t="s">
        <v>2243</v>
      </c>
      <c r="D378" s="34" t="s">
        <v>5707</v>
      </c>
      <c r="E378" s="4" t="s">
        <v>5834</v>
      </c>
      <c r="F378" s="35"/>
      <c r="G378" s="407"/>
      <c r="H378" s="24"/>
    </row>
    <row r="379" spans="2:8" ht="33">
      <c r="B379" s="32" t="s">
        <v>2906</v>
      </c>
      <c r="C379" s="33" t="s">
        <v>2244</v>
      </c>
      <c r="D379" s="34" t="s">
        <v>4619</v>
      </c>
      <c r="E379" s="4" t="s">
        <v>5834</v>
      </c>
      <c r="F379" s="35"/>
      <c r="G379" s="407"/>
      <c r="H379" s="24"/>
    </row>
    <row r="380" spans="2:8" ht="33">
      <c r="B380" s="32" t="s">
        <v>2907</v>
      </c>
      <c r="C380" s="33" t="s">
        <v>2245</v>
      </c>
      <c r="D380" s="34" t="s">
        <v>5196</v>
      </c>
      <c r="E380" s="4" t="s">
        <v>5834</v>
      </c>
      <c r="F380" s="35"/>
      <c r="G380" s="407"/>
      <c r="H380" s="24"/>
    </row>
    <row r="381" spans="2:8" ht="33">
      <c r="B381" s="32" t="s">
        <v>2908</v>
      </c>
      <c r="C381" s="33" t="s">
        <v>2246</v>
      </c>
      <c r="D381" s="34" t="s">
        <v>5707</v>
      </c>
      <c r="E381" s="4" t="s">
        <v>5834</v>
      </c>
      <c r="F381" s="35"/>
      <c r="G381" s="407"/>
      <c r="H381" s="24"/>
    </row>
    <row r="382" spans="2:8" ht="33">
      <c r="B382" s="32" t="s">
        <v>1977</v>
      </c>
      <c r="C382" s="33" t="s">
        <v>2247</v>
      </c>
      <c r="D382" s="34" t="s">
        <v>4639</v>
      </c>
      <c r="E382" s="4" t="s">
        <v>5834</v>
      </c>
      <c r="F382" s="35"/>
      <c r="G382" s="407"/>
      <c r="H382" s="24"/>
    </row>
    <row r="383" spans="2:8" ht="17.25" thickBot="1">
      <c r="B383" s="37" t="s">
        <v>2909</v>
      </c>
      <c r="C383" s="38" t="s">
        <v>2248</v>
      </c>
      <c r="D383" s="39" t="s">
        <v>5244</v>
      </c>
      <c r="E383" s="40" t="s">
        <v>5834</v>
      </c>
      <c r="F383" s="41"/>
      <c r="G383" s="408"/>
      <c r="H383" s="24"/>
    </row>
    <row r="384" spans="2:8" ht="18.75" thickBot="1">
      <c r="B384" s="341" t="s">
        <v>5753</v>
      </c>
      <c r="C384" s="442"/>
      <c r="D384" s="343"/>
      <c r="E384" s="46"/>
      <c r="F384" s="46"/>
      <c r="G384" s="344"/>
      <c r="H384" s="24"/>
    </row>
    <row r="385" spans="2:8" ht="20.100000000000001" customHeight="1" thickBot="1">
      <c r="B385" s="400" t="s">
        <v>5642</v>
      </c>
      <c r="C385" s="401"/>
      <c r="D385" s="402"/>
      <c r="E385" s="403"/>
      <c r="F385" s="403"/>
      <c r="G385" s="404"/>
      <c r="H385" s="24"/>
    </row>
    <row r="386" spans="2:8" ht="30">
      <c r="B386" s="25" t="s">
        <v>1825</v>
      </c>
      <c r="C386" s="26" t="s">
        <v>2249</v>
      </c>
      <c r="D386" s="27" t="s">
        <v>4619</v>
      </c>
      <c r="E386" s="28" t="s">
        <v>5834</v>
      </c>
      <c r="F386" s="29"/>
      <c r="G386" s="406" t="s">
        <v>5303</v>
      </c>
      <c r="H386" s="24"/>
    </row>
    <row r="387" spans="2:8">
      <c r="B387" s="32" t="s">
        <v>1827</v>
      </c>
      <c r="C387" s="33" t="s">
        <v>2250</v>
      </c>
      <c r="D387" s="34" t="s">
        <v>5440</v>
      </c>
      <c r="E387" s="4" t="s">
        <v>5834</v>
      </c>
      <c r="F387" s="35"/>
      <c r="G387" s="407"/>
      <c r="H387" s="24"/>
    </row>
    <row r="388" spans="2:8">
      <c r="B388" s="32" t="s">
        <v>1829</v>
      </c>
      <c r="C388" s="33" t="s">
        <v>2251</v>
      </c>
      <c r="D388" s="34" t="s">
        <v>4619</v>
      </c>
      <c r="E388" s="4" t="s">
        <v>5834</v>
      </c>
      <c r="F388" s="35"/>
      <c r="G388" s="407"/>
      <c r="H388" s="24"/>
    </row>
    <row r="389" spans="2:8" ht="33">
      <c r="B389" s="32" t="s">
        <v>2142</v>
      </c>
      <c r="C389" s="33" t="s">
        <v>2252</v>
      </c>
      <c r="D389" s="34" t="s">
        <v>4719</v>
      </c>
      <c r="E389" s="4" t="s">
        <v>5835</v>
      </c>
      <c r="F389" s="35"/>
      <c r="G389" s="407"/>
      <c r="H389" s="24"/>
    </row>
    <row r="390" spans="2:8">
      <c r="B390" s="32" t="s">
        <v>2144</v>
      </c>
      <c r="C390" s="33" t="s">
        <v>2253</v>
      </c>
      <c r="D390" s="34" t="s">
        <v>4619</v>
      </c>
      <c r="E390" s="4" t="s">
        <v>5834</v>
      </c>
      <c r="F390" s="35"/>
      <c r="G390" s="407"/>
      <c r="H390" s="24"/>
    </row>
    <row r="391" spans="2:8" ht="33">
      <c r="B391" s="32" t="s">
        <v>2146</v>
      </c>
      <c r="C391" s="33" t="s">
        <v>2254</v>
      </c>
      <c r="D391" s="34" t="s">
        <v>5707</v>
      </c>
      <c r="E391" s="4" t="s">
        <v>5834</v>
      </c>
      <c r="F391" s="35"/>
      <c r="G391" s="407"/>
      <c r="H391" s="24"/>
    </row>
    <row r="392" spans="2:8" ht="33">
      <c r="B392" s="32" t="s">
        <v>2872</v>
      </c>
      <c r="C392" s="33" t="s">
        <v>2255</v>
      </c>
      <c r="D392" s="34" t="s">
        <v>4619</v>
      </c>
      <c r="E392" s="4" t="s">
        <v>5834</v>
      </c>
      <c r="F392" s="35"/>
      <c r="G392" s="407"/>
      <c r="H392" s="24"/>
    </row>
    <row r="393" spans="2:8" ht="33">
      <c r="B393" s="32" t="s">
        <v>2873</v>
      </c>
      <c r="C393" s="33" t="s">
        <v>2256</v>
      </c>
      <c r="D393" s="34" t="s">
        <v>5196</v>
      </c>
      <c r="E393" s="4" t="s">
        <v>5834</v>
      </c>
      <c r="F393" s="35"/>
      <c r="G393" s="407"/>
      <c r="H393" s="24"/>
    </row>
    <row r="394" spans="2:8" ht="33">
      <c r="B394" s="32" t="s">
        <v>2874</v>
      </c>
      <c r="C394" s="33" t="s">
        <v>2257</v>
      </c>
      <c r="D394" s="34" t="s">
        <v>5707</v>
      </c>
      <c r="E394" s="4" t="s">
        <v>5834</v>
      </c>
      <c r="F394" s="35"/>
      <c r="G394" s="407"/>
      <c r="H394" s="24"/>
    </row>
    <row r="395" spans="2:8" ht="33">
      <c r="B395" s="32" t="s">
        <v>1843</v>
      </c>
      <c r="C395" s="33" t="s">
        <v>2258</v>
      </c>
      <c r="D395" s="34" t="s">
        <v>4639</v>
      </c>
      <c r="E395" s="4" t="s">
        <v>5834</v>
      </c>
      <c r="F395" s="35"/>
      <c r="G395" s="407"/>
      <c r="H395" s="24"/>
    </row>
    <row r="396" spans="2:8">
      <c r="B396" s="32" t="s">
        <v>2875</v>
      </c>
      <c r="C396" s="33" t="s">
        <v>2259</v>
      </c>
      <c r="D396" s="34" t="s">
        <v>5244</v>
      </c>
      <c r="E396" s="4" t="s">
        <v>5834</v>
      </c>
      <c r="F396" s="35"/>
      <c r="G396" s="407"/>
      <c r="H396" s="24"/>
    </row>
    <row r="397" spans="2:8" ht="33">
      <c r="B397" s="32" t="s">
        <v>2153</v>
      </c>
      <c r="C397" s="33" t="s">
        <v>2260</v>
      </c>
      <c r="D397" s="34" t="s">
        <v>4719</v>
      </c>
      <c r="E397" s="4" t="s">
        <v>5835</v>
      </c>
      <c r="F397" s="35"/>
      <c r="G397" s="407"/>
      <c r="H397" s="24"/>
    </row>
    <row r="398" spans="2:8">
      <c r="B398" s="32" t="s">
        <v>2155</v>
      </c>
      <c r="C398" s="33" t="s">
        <v>2261</v>
      </c>
      <c r="D398" s="34" t="s">
        <v>4619</v>
      </c>
      <c r="E398" s="4" t="s">
        <v>5834</v>
      </c>
      <c r="F398" s="35"/>
      <c r="G398" s="407"/>
      <c r="H398" s="24"/>
    </row>
    <row r="399" spans="2:8" ht="33">
      <c r="B399" s="32" t="s">
        <v>2157</v>
      </c>
      <c r="C399" s="33" t="s">
        <v>2262</v>
      </c>
      <c r="D399" s="34" t="s">
        <v>5707</v>
      </c>
      <c r="E399" s="4" t="s">
        <v>5834</v>
      </c>
      <c r="F399" s="35"/>
      <c r="G399" s="407"/>
      <c r="H399" s="24"/>
    </row>
    <row r="400" spans="2:8" ht="33">
      <c r="B400" s="32" t="s">
        <v>2876</v>
      </c>
      <c r="C400" s="33" t="s">
        <v>2263</v>
      </c>
      <c r="D400" s="34" t="s">
        <v>4619</v>
      </c>
      <c r="E400" s="4" t="s">
        <v>5834</v>
      </c>
      <c r="F400" s="35"/>
      <c r="G400" s="407"/>
      <c r="H400" s="24"/>
    </row>
    <row r="401" spans="2:8" ht="33">
      <c r="B401" s="32" t="s">
        <v>2877</v>
      </c>
      <c r="C401" s="33" t="s">
        <v>2264</v>
      </c>
      <c r="D401" s="34" t="s">
        <v>5196</v>
      </c>
      <c r="E401" s="4" t="s">
        <v>5834</v>
      </c>
      <c r="F401" s="35"/>
      <c r="G401" s="407"/>
      <c r="H401" s="24"/>
    </row>
    <row r="402" spans="2:8" ht="33">
      <c r="B402" s="32" t="s">
        <v>2878</v>
      </c>
      <c r="C402" s="33" t="s">
        <v>2265</v>
      </c>
      <c r="D402" s="34" t="s">
        <v>5707</v>
      </c>
      <c r="E402" s="4" t="s">
        <v>5834</v>
      </c>
      <c r="F402" s="35"/>
      <c r="G402" s="407"/>
      <c r="H402" s="24"/>
    </row>
    <row r="403" spans="2:8" ht="33">
      <c r="B403" s="32" t="s">
        <v>1858</v>
      </c>
      <c r="C403" s="33" t="s">
        <v>2266</v>
      </c>
      <c r="D403" s="34" t="s">
        <v>4639</v>
      </c>
      <c r="E403" s="4" t="s">
        <v>5834</v>
      </c>
      <c r="F403" s="35"/>
      <c r="G403" s="407"/>
      <c r="H403" s="24"/>
    </row>
    <row r="404" spans="2:8">
      <c r="B404" s="32" t="s">
        <v>2879</v>
      </c>
      <c r="C404" s="33" t="s">
        <v>2267</v>
      </c>
      <c r="D404" s="34" t="s">
        <v>5244</v>
      </c>
      <c r="E404" s="4" t="s">
        <v>5834</v>
      </c>
      <c r="F404" s="35"/>
      <c r="G404" s="407"/>
      <c r="H404" s="24"/>
    </row>
    <row r="405" spans="2:8" ht="33">
      <c r="B405" s="32" t="s">
        <v>2164</v>
      </c>
      <c r="C405" s="33" t="s">
        <v>2268</v>
      </c>
      <c r="D405" s="34" t="s">
        <v>4719</v>
      </c>
      <c r="E405" s="4" t="s">
        <v>5835</v>
      </c>
      <c r="F405" s="35"/>
      <c r="G405" s="407"/>
      <c r="H405" s="24"/>
    </row>
    <row r="406" spans="2:8">
      <c r="B406" s="32" t="s">
        <v>2166</v>
      </c>
      <c r="C406" s="33" t="s">
        <v>2269</v>
      </c>
      <c r="D406" s="34" t="s">
        <v>4619</v>
      </c>
      <c r="E406" s="4" t="s">
        <v>5834</v>
      </c>
      <c r="F406" s="35"/>
      <c r="G406" s="407"/>
      <c r="H406" s="24"/>
    </row>
    <row r="407" spans="2:8" ht="33">
      <c r="B407" s="32" t="s">
        <v>2168</v>
      </c>
      <c r="C407" s="33" t="s">
        <v>2270</v>
      </c>
      <c r="D407" s="34" t="s">
        <v>5707</v>
      </c>
      <c r="E407" s="4" t="s">
        <v>5834</v>
      </c>
      <c r="F407" s="35"/>
      <c r="G407" s="407"/>
      <c r="H407" s="24"/>
    </row>
    <row r="408" spans="2:8" ht="33">
      <c r="B408" s="32" t="s">
        <v>2880</v>
      </c>
      <c r="C408" s="33" t="s">
        <v>2271</v>
      </c>
      <c r="D408" s="34" t="s">
        <v>4619</v>
      </c>
      <c r="E408" s="4" t="s">
        <v>5834</v>
      </c>
      <c r="F408" s="35"/>
      <c r="G408" s="407"/>
      <c r="H408" s="24"/>
    </row>
    <row r="409" spans="2:8" ht="33">
      <c r="B409" s="32" t="s">
        <v>2881</v>
      </c>
      <c r="C409" s="33" t="s">
        <v>2272</v>
      </c>
      <c r="D409" s="34" t="s">
        <v>5196</v>
      </c>
      <c r="E409" s="4" t="s">
        <v>5834</v>
      </c>
      <c r="F409" s="35"/>
      <c r="G409" s="407"/>
      <c r="H409" s="24"/>
    </row>
    <row r="410" spans="2:8" ht="33">
      <c r="B410" s="32" t="s">
        <v>2882</v>
      </c>
      <c r="C410" s="33" t="s">
        <v>2273</v>
      </c>
      <c r="D410" s="34" t="s">
        <v>5707</v>
      </c>
      <c r="E410" s="4" t="s">
        <v>5834</v>
      </c>
      <c r="F410" s="35"/>
      <c r="G410" s="407"/>
      <c r="H410" s="24"/>
    </row>
    <row r="411" spans="2:8" ht="33">
      <c r="B411" s="32" t="s">
        <v>1873</v>
      </c>
      <c r="C411" s="33" t="s">
        <v>2274</v>
      </c>
      <c r="D411" s="34" t="s">
        <v>4639</v>
      </c>
      <c r="E411" s="4" t="s">
        <v>5834</v>
      </c>
      <c r="F411" s="35"/>
      <c r="G411" s="407"/>
      <c r="H411" s="24"/>
    </row>
    <row r="412" spans="2:8" ht="17.25" thickBot="1">
      <c r="B412" s="37" t="s">
        <v>2883</v>
      </c>
      <c r="C412" s="38" t="s">
        <v>2275</v>
      </c>
      <c r="D412" s="39" t="s">
        <v>5244</v>
      </c>
      <c r="E412" s="40" t="s">
        <v>5834</v>
      </c>
      <c r="F412" s="41"/>
      <c r="G412" s="408"/>
      <c r="H412" s="24"/>
    </row>
    <row r="413" spans="2:8" ht="20.100000000000001" customHeight="1" thickBot="1">
      <c r="B413" s="400" t="s">
        <v>5682</v>
      </c>
      <c r="C413" s="401"/>
      <c r="D413" s="402"/>
      <c r="E413" s="403"/>
      <c r="F413" s="403"/>
      <c r="G413" s="404"/>
      <c r="H413" s="24"/>
    </row>
    <row r="414" spans="2:8" ht="30">
      <c r="B414" s="25" t="s">
        <v>2884</v>
      </c>
      <c r="C414" s="26" t="s">
        <v>2276</v>
      </c>
      <c r="D414" s="27" t="s">
        <v>5221</v>
      </c>
      <c r="E414" s="28" t="s">
        <v>5834</v>
      </c>
      <c r="F414" s="29"/>
      <c r="G414" s="406" t="s">
        <v>5310</v>
      </c>
      <c r="H414" s="24"/>
    </row>
    <row r="415" spans="2:8">
      <c r="B415" s="32" t="s">
        <v>1877</v>
      </c>
      <c r="C415" s="33" t="s">
        <v>2277</v>
      </c>
      <c r="D415" s="34" t="s">
        <v>4619</v>
      </c>
      <c r="E415" s="4" t="s">
        <v>5834</v>
      </c>
      <c r="F415" s="35"/>
      <c r="G415" s="407"/>
      <c r="H415" s="24"/>
    </row>
    <row r="416" spans="2:8">
      <c r="B416" s="32" t="s">
        <v>1879</v>
      </c>
      <c r="C416" s="33" t="s">
        <v>2278</v>
      </c>
      <c r="D416" s="34" t="s">
        <v>5440</v>
      </c>
      <c r="E416" s="4" t="s">
        <v>5834</v>
      </c>
      <c r="F416" s="35"/>
      <c r="G416" s="407"/>
      <c r="H416" s="24"/>
    </row>
    <row r="417" spans="2:8">
      <c r="B417" s="32" t="s">
        <v>1881</v>
      </c>
      <c r="C417" s="33" t="s">
        <v>2279</v>
      </c>
      <c r="D417" s="34" t="s">
        <v>4619</v>
      </c>
      <c r="E417" s="4" t="s">
        <v>5834</v>
      </c>
      <c r="F417" s="35"/>
      <c r="G417" s="407"/>
      <c r="H417" s="24"/>
    </row>
    <row r="418" spans="2:8" ht="33">
      <c r="B418" s="32" t="s">
        <v>2179</v>
      </c>
      <c r="C418" s="33" t="s">
        <v>2280</v>
      </c>
      <c r="D418" s="34" t="s">
        <v>4719</v>
      </c>
      <c r="E418" s="4" t="s">
        <v>5835</v>
      </c>
      <c r="F418" s="35"/>
      <c r="G418" s="407"/>
      <c r="H418" s="24"/>
    </row>
    <row r="419" spans="2:8">
      <c r="B419" s="32" t="s">
        <v>2181</v>
      </c>
      <c r="C419" s="33" t="s">
        <v>2281</v>
      </c>
      <c r="D419" s="34" t="s">
        <v>4619</v>
      </c>
      <c r="E419" s="4" t="s">
        <v>5834</v>
      </c>
      <c r="F419" s="35"/>
      <c r="G419" s="407"/>
      <c r="H419" s="24"/>
    </row>
    <row r="420" spans="2:8" ht="33">
      <c r="B420" s="32" t="s">
        <v>2183</v>
      </c>
      <c r="C420" s="33" t="s">
        <v>2282</v>
      </c>
      <c r="D420" s="34" t="s">
        <v>5707</v>
      </c>
      <c r="E420" s="4" t="s">
        <v>5834</v>
      </c>
      <c r="F420" s="35"/>
      <c r="G420" s="407"/>
      <c r="H420" s="24"/>
    </row>
    <row r="421" spans="2:8" ht="33">
      <c r="B421" s="32" t="s">
        <v>2885</v>
      </c>
      <c r="C421" s="33" t="s">
        <v>2283</v>
      </c>
      <c r="D421" s="34" t="s">
        <v>4619</v>
      </c>
      <c r="E421" s="4" t="s">
        <v>5834</v>
      </c>
      <c r="F421" s="35"/>
      <c r="G421" s="407"/>
      <c r="H421" s="24"/>
    </row>
    <row r="422" spans="2:8" ht="33">
      <c r="B422" s="32" t="s">
        <v>2886</v>
      </c>
      <c r="C422" s="33" t="s">
        <v>2284</v>
      </c>
      <c r="D422" s="34" t="s">
        <v>5196</v>
      </c>
      <c r="E422" s="4" t="s">
        <v>5834</v>
      </c>
      <c r="F422" s="35"/>
      <c r="G422" s="407"/>
      <c r="H422" s="24"/>
    </row>
    <row r="423" spans="2:8" ht="33">
      <c r="B423" s="32" t="s">
        <v>2887</v>
      </c>
      <c r="C423" s="33" t="s">
        <v>2285</v>
      </c>
      <c r="D423" s="34" t="s">
        <v>5707</v>
      </c>
      <c r="E423" s="4" t="s">
        <v>5834</v>
      </c>
      <c r="F423" s="35"/>
      <c r="G423" s="407"/>
      <c r="H423" s="24"/>
    </row>
    <row r="424" spans="2:8" ht="33">
      <c r="B424" s="32" t="s">
        <v>1895</v>
      </c>
      <c r="C424" s="33" t="s">
        <v>2286</v>
      </c>
      <c r="D424" s="34" t="s">
        <v>4639</v>
      </c>
      <c r="E424" s="4" t="s">
        <v>5834</v>
      </c>
      <c r="F424" s="35"/>
      <c r="G424" s="407"/>
      <c r="H424" s="24"/>
    </row>
    <row r="425" spans="2:8">
      <c r="B425" s="32" t="s">
        <v>2888</v>
      </c>
      <c r="C425" s="33" t="s">
        <v>2287</v>
      </c>
      <c r="D425" s="34" t="s">
        <v>5244</v>
      </c>
      <c r="E425" s="4" t="s">
        <v>5834</v>
      </c>
      <c r="F425" s="35"/>
      <c r="G425" s="407"/>
      <c r="H425" s="24"/>
    </row>
    <row r="426" spans="2:8" ht="33">
      <c r="B426" s="32" t="s">
        <v>2190</v>
      </c>
      <c r="C426" s="33" t="s">
        <v>2288</v>
      </c>
      <c r="D426" s="34" t="s">
        <v>4719</v>
      </c>
      <c r="E426" s="4" t="s">
        <v>5835</v>
      </c>
      <c r="F426" s="35"/>
      <c r="G426" s="407"/>
      <c r="H426" s="24"/>
    </row>
    <row r="427" spans="2:8">
      <c r="B427" s="32" t="s">
        <v>2192</v>
      </c>
      <c r="C427" s="33" t="s">
        <v>2289</v>
      </c>
      <c r="D427" s="34" t="s">
        <v>4619</v>
      </c>
      <c r="E427" s="4" t="s">
        <v>5834</v>
      </c>
      <c r="F427" s="35"/>
      <c r="G427" s="407"/>
      <c r="H427" s="24"/>
    </row>
    <row r="428" spans="2:8" ht="33">
      <c r="B428" s="32" t="s">
        <v>2194</v>
      </c>
      <c r="C428" s="33" t="s">
        <v>2290</v>
      </c>
      <c r="D428" s="34" t="s">
        <v>5707</v>
      </c>
      <c r="E428" s="4" t="s">
        <v>5834</v>
      </c>
      <c r="F428" s="35"/>
      <c r="G428" s="407"/>
      <c r="H428" s="24"/>
    </row>
    <row r="429" spans="2:8" ht="33">
      <c r="B429" s="32" t="s">
        <v>2889</v>
      </c>
      <c r="C429" s="33" t="s">
        <v>2291</v>
      </c>
      <c r="D429" s="34" t="s">
        <v>4619</v>
      </c>
      <c r="E429" s="4" t="s">
        <v>5834</v>
      </c>
      <c r="F429" s="35"/>
      <c r="G429" s="407"/>
      <c r="H429" s="24"/>
    </row>
    <row r="430" spans="2:8" ht="33">
      <c r="B430" s="32" t="s">
        <v>2890</v>
      </c>
      <c r="C430" s="33" t="s">
        <v>2292</v>
      </c>
      <c r="D430" s="34" t="s">
        <v>5196</v>
      </c>
      <c r="E430" s="4" t="s">
        <v>5834</v>
      </c>
      <c r="F430" s="35"/>
      <c r="G430" s="407"/>
      <c r="H430" s="24"/>
    </row>
    <row r="431" spans="2:8" ht="33">
      <c r="B431" s="32" t="s">
        <v>2891</v>
      </c>
      <c r="C431" s="33" t="s">
        <v>2293</v>
      </c>
      <c r="D431" s="34" t="s">
        <v>5707</v>
      </c>
      <c r="E431" s="4" t="s">
        <v>5834</v>
      </c>
      <c r="F431" s="35"/>
      <c r="G431" s="407"/>
      <c r="H431" s="24"/>
    </row>
    <row r="432" spans="2:8" ht="33">
      <c r="B432" s="32" t="s">
        <v>1910</v>
      </c>
      <c r="C432" s="33" t="s">
        <v>2294</v>
      </c>
      <c r="D432" s="34" t="s">
        <v>4639</v>
      </c>
      <c r="E432" s="4" t="s">
        <v>5834</v>
      </c>
      <c r="F432" s="35"/>
      <c r="G432" s="407"/>
      <c r="H432" s="24"/>
    </row>
    <row r="433" spans="2:8">
      <c r="B433" s="32" t="s">
        <v>2892</v>
      </c>
      <c r="C433" s="33" t="s">
        <v>2295</v>
      </c>
      <c r="D433" s="34" t="s">
        <v>5244</v>
      </c>
      <c r="E433" s="4" t="s">
        <v>5834</v>
      </c>
      <c r="F433" s="35"/>
      <c r="G433" s="407"/>
      <c r="H433" s="24"/>
    </row>
    <row r="434" spans="2:8" ht="33">
      <c r="B434" s="32" t="s">
        <v>2201</v>
      </c>
      <c r="C434" s="33" t="s">
        <v>2296</v>
      </c>
      <c r="D434" s="34" t="s">
        <v>4719</v>
      </c>
      <c r="E434" s="4" t="s">
        <v>5835</v>
      </c>
      <c r="F434" s="35"/>
      <c r="G434" s="407"/>
      <c r="H434" s="24"/>
    </row>
    <row r="435" spans="2:8">
      <c r="B435" s="32" t="s">
        <v>2203</v>
      </c>
      <c r="C435" s="33" t="s">
        <v>2297</v>
      </c>
      <c r="D435" s="34" t="s">
        <v>4619</v>
      </c>
      <c r="E435" s="4" t="s">
        <v>5834</v>
      </c>
      <c r="F435" s="35"/>
      <c r="G435" s="407"/>
      <c r="H435" s="24"/>
    </row>
    <row r="436" spans="2:8" ht="33">
      <c r="B436" s="32" t="s">
        <v>2205</v>
      </c>
      <c r="C436" s="33" t="s">
        <v>2298</v>
      </c>
      <c r="D436" s="34" t="s">
        <v>5707</v>
      </c>
      <c r="E436" s="4" t="s">
        <v>5834</v>
      </c>
      <c r="F436" s="35"/>
      <c r="G436" s="407"/>
      <c r="H436" s="24"/>
    </row>
    <row r="437" spans="2:8" ht="33">
      <c r="B437" s="32" t="s">
        <v>2893</v>
      </c>
      <c r="C437" s="33" t="s">
        <v>2299</v>
      </c>
      <c r="D437" s="34" t="s">
        <v>4619</v>
      </c>
      <c r="E437" s="4" t="s">
        <v>5834</v>
      </c>
      <c r="F437" s="35"/>
      <c r="G437" s="407"/>
      <c r="H437" s="24"/>
    </row>
    <row r="438" spans="2:8" ht="33">
      <c r="B438" s="32" t="s">
        <v>2894</v>
      </c>
      <c r="C438" s="33" t="s">
        <v>2300</v>
      </c>
      <c r="D438" s="34" t="s">
        <v>5196</v>
      </c>
      <c r="E438" s="4" t="s">
        <v>5834</v>
      </c>
      <c r="F438" s="35"/>
      <c r="G438" s="407"/>
      <c r="H438" s="24"/>
    </row>
    <row r="439" spans="2:8" ht="33">
      <c r="B439" s="32" t="s">
        <v>2895</v>
      </c>
      <c r="C439" s="33" t="s">
        <v>2301</v>
      </c>
      <c r="D439" s="34" t="s">
        <v>5707</v>
      </c>
      <c r="E439" s="4" t="s">
        <v>5834</v>
      </c>
      <c r="F439" s="35"/>
      <c r="G439" s="407"/>
      <c r="H439" s="24"/>
    </row>
    <row r="440" spans="2:8" ht="33">
      <c r="B440" s="32" t="s">
        <v>1925</v>
      </c>
      <c r="C440" s="33" t="s">
        <v>2302</v>
      </c>
      <c r="D440" s="34" t="s">
        <v>4639</v>
      </c>
      <c r="E440" s="4" t="s">
        <v>5834</v>
      </c>
      <c r="F440" s="35"/>
      <c r="G440" s="407"/>
      <c r="H440" s="24"/>
    </row>
    <row r="441" spans="2:8" ht="17.25" thickBot="1">
      <c r="B441" s="37" t="s">
        <v>2896</v>
      </c>
      <c r="C441" s="38" t="s">
        <v>2303</v>
      </c>
      <c r="D441" s="39" t="s">
        <v>5244</v>
      </c>
      <c r="E441" s="40" t="s">
        <v>5834</v>
      </c>
      <c r="F441" s="41"/>
      <c r="G441" s="408"/>
      <c r="H441" s="24"/>
    </row>
    <row r="442" spans="2:8" ht="20.100000000000001" customHeight="1" thickBot="1">
      <c r="B442" s="400" t="s">
        <v>5719</v>
      </c>
      <c r="C442" s="401"/>
      <c r="D442" s="402"/>
      <c r="E442" s="403"/>
      <c r="F442" s="403"/>
      <c r="G442" s="404"/>
      <c r="H442" s="24"/>
    </row>
    <row r="443" spans="2:8" ht="30">
      <c r="B443" s="25" t="s">
        <v>2897</v>
      </c>
      <c r="C443" s="26" t="s">
        <v>2304</v>
      </c>
      <c r="D443" s="27" t="s">
        <v>5221</v>
      </c>
      <c r="E443" s="28" t="s">
        <v>5834</v>
      </c>
      <c r="F443" s="29"/>
      <c r="G443" s="406" t="s">
        <v>5317</v>
      </c>
      <c r="H443" s="24"/>
    </row>
    <row r="444" spans="2:8">
      <c r="B444" s="32" t="s">
        <v>1929</v>
      </c>
      <c r="C444" s="33" t="s">
        <v>2305</v>
      </c>
      <c r="D444" s="34" t="s">
        <v>4619</v>
      </c>
      <c r="E444" s="4" t="s">
        <v>5834</v>
      </c>
      <c r="F444" s="35"/>
      <c r="G444" s="407"/>
      <c r="H444" s="24"/>
    </row>
    <row r="445" spans="2:8">
      <c r="B445" s="32" t="s">
        <v>1931</v>
      </c>
      <c r="C445" s="33" t="s">
        <v>2306</v>
      </c>
      <c r="D445" s="34" t="s">
        <v>5440</v>
      </c>
      <c r="E445" s="4" t="s">
        <v>5834</v>
      </c>
      <c r="F445" s="35"/>
      <c r="G445" s="407"/>
      <c r="H445" s="24"/>
    </row>
    <row r="446" spans="2:8">
      <c r="B446" s="32" t="s">
        <v>1933</v>
      </c>
      <c r="C446" s="33" t="s">
        <v>2307</v>
      </c>
      <c r="D446" s="34" t="s">
        <v>4619</v>
      </c>
      <c r="E446" s="4" t="s">
        <v>5834</v>
      </c>
      <c r="F446" s="35"/>
      <c r="G446" s="407"/>
      <c r="H446" s="24"/>
    </row>
    <row r="447" spans="2:8" ht="33">
      <c r="B447" s="32" t="s">
        <v>2216</v>
      </c>
      <c r="C447" s="33" t="s">
        <v>2308</v>
      </c>
      <c r="D447" s="34" t="s">
        <v>4719</v>
      </c>
      <c r="E447" s="4" t="s">
        <v>5835</v>
      </c>
      <c r="F447" s="35"/>
      <c r="G447" s="407"/>
      <c r="H447" s="24"/>
    </row>
    <row r="448" spans="2:8">
      <c r="B448" s="32" t="s">
        <v>2218</v>
      </c>
      <c r="C448" s="33" t="s">
        <v>2309</v>
      </c>
      <c r="D448" s="34" t="s">
        <v>4619</v>
      </c>
      <c r="E448" s="4" t="s">
        <v>5834</v>
      </c>
      <c r="F448" s="35"/>
      <c r="G448" s="407"/>
      <c r="H448" s="24"/>
    </row>
    <row r="449" spans="2:8" ht="33">
      <c r="B449" s="32" t="s">
        <v>2220</v>
      </c>
      <c r="C449" s="33" t="s">
        <v>2310</v>
      </c>
      <c r="D449" s="34" t="s">
        <v>5707</v>
      </c>
      <c r="E449" s="4" t="s">
        <v>5834</v>
      </c>
      <c r="F449" s="35"/>
      <c r="G449" s="407"/>
      <c r="H449" s="24"/>
    </row>
    <row r="450" spans="2:8" ht="33">
      <c r="B450" s="32" t="s">
        <v>2898</v>
      </c>
      <c r="C450" s="33" t="s">
        <v>2311</v>
      </c>
      <c r="D450" s="34" t="s">
        <v>4619</v>
      </c>
      <c r="E450" s="4" t="s">
        <v>5834</v>
      </c>
      <c r="F450" s="35"/>
      <c r="G450" s="407"/>
      <c r="H450" s="24"/>
    </row>
    <row r="451" spans="2:8" ht="33">
      <c r="B451" s="32" t="s">
        <v>2899</v>
      </c>
      <c r="C451" s="33" t="s">
        <v>2312</v>
      </c>
      <c r="D451" s="34" t="s">
        <v>5196</v>
      </c>
      <c r="E451" s="4" t="s">
        <v>5834</v>
      </c>
      <c r="F451" s="35"/>
      <c r="G451" s="407"/>
      <c r="H451" s="24"/>
    </row>
    <row r="452" spans="2:8" ht="33">
      <c r="B452" s="32" t="s">
        <v>2900</v>
      </c>
      <c r="C452" s="33" t="s">
        <v>2313</v>
      </c>
      <c r="D452" s="34" t="s">
        <v>5707</v>
      </c>
      <c r="E452" s="4" t="s">
        <v>5834</v>
      </c>
      <c r="F452" s="35"/>
      <c r="G452" s="407"/>
      <c r="H452" s="24"/>
    </row>
    <row r="453" spans="2:8" ht="33">
      <c r="B453" s="32" t="s">
        <v>1947</v>
      </c>
      <c r="C453" s="33" t="s">
        <v>2314</v>
      </c>
      <c r="D453" s="34" t="s">
        <v>4639</v>
      </c>
      <c r="E453" s="4" t="s">
        <v>5834</v>
      </c>
      <c r="F453" s="35"/>
      <c r="G453" s="407"/>
      <c r="H453" s="24"/>
    </row>
    <row r="454" spans="2:8">
      <c r="B454" s="32" t="s">
        <v>2901</v>
      </c>
      <c r="C454" s="33" t="s">
        <v>2315</v>
      </c>
      <c r="D454" s="34" t="s">
        <v>5244</v>
      </c>
      <c r="E454" s="4" t="s">
        <v>5834</v>
      </c>
      <c r="F454" s="35"/>
      <c r="G454" s="407"/>
      <c r="H454" s="24"/>
    </row>
    <row r="455" spans="2:8" ht="33">
      <c r="B455" s="32" t="s">
        <v>2227</v>
      </c>
      <c r="C455" s="33" t="s">
        <v>2316</v>
      </c>
      <c r="D455" s="34" t="s">
        <v>4719</v>
      </c>
      <c r="E455" s="4" t="s">
        <v>5835</v>
      </c>
      <c r="F455" s="35"/>
      <c r="G455" s="407"/>
      <c r="H455" s="24"/>
    </row>
    <row r="456" spans="2:8">
      <c r="B456" s="32" t="s">
        <v>2229</v>
      </c>
      <c r="C456" s="33" t="s">
        <v>2317</v>
      </c>
      <c r="D456" s="34" t="s">
        <v>4619</v>
      </c>
      <c r="E456" s="4" t="s">
        <v>5834</v>
      </c>
      <c r="F456" s="35"/>
      <c r="G456" s="407"/>
      <c r="H456" s="24"/>
    </row>
    <row r="457" spans="2:8" ht="33">
      <c r="B457" s="32" t="s">
        <v>2231</v>
      </c>
      <c r="C457" s="33" t="s">
        <v>2318</v>
      </c>
      <c r="D457" s="34" t="s">
        <v>5707</v>
      </c>
      <c r="E457" s="4" t="s">
        <v>5834</v>
      </c>
      <c r="F457" s="35"/>
      <c r="G457" s="407"/>
      <c r="H457" s="24"/>
    </row>
    <row r="458" spans="2:8" ht="33">
      <c r="B458" s="32" t="s">
        <v>2902</v>
      </c>
      <c r="C458" s="33" t="s">
        <v>2319</v>
      </c>
      <c r="D458" s="34" t="s">
        <v>4619</v>
      </c>
      <c r="E458" s="4" t="s">
        <v>5834</v>
      </c>
      <c r="F458" s="35"/>
      <c r="G458" s="407"/>
      <c r="H458" s="24"/>
    </row>
    <row r="459" spans="2:8" ht="33">
      <c r="B459" s="32" t="s">
        <v>2903</v>
      </c>
      <c r="C459" s="33" t="s">
        <v>2320</v>
      </c>
      <c r="D459" s="34" t="s">
        <v>5196</v>
      </c>
      <c r="E459" s="4" t="s">
        <v>5834</v>
      </c>
      <c r="F459" s="35"/>
      <c r="G459" s="407"/>
      <c r="H459" s="24"/>
    </row>
    <row r="460" spans="2:8" ht="33">
      <c r="B460" s="32" t="s">
        <v>2904</v>
      </c>
      <c r="C460" s="33" t="s">
        <v>2321</v>
      </c>
      <c r="D460" s="34" t="s">
        <v>5707</v>
      </c>
      <c r="E460" s="4" t="s">
        <v>5834</v>
      </c>
      <c r="F460" s="35"/>
      <c r="G460" s="407"/>
      <c r="H460" s="24"/>
    </row>
    <row r="461" spans="2:8" ht="33">
      <c r="B461" s="32" t="s">
        <v>1962</v>
      </c>
      <c r="C461" s="33" t="s">
        <v>2322</v>
      </c>
      <c r="D461" s="34" t="s">
        <v>4639</v>
      </c>
      <c r="E461" s="4" t="s">
        <v>5834</v>
      </c>
      <c r="F461" s="35"/>
      <c r="G461" s="407"/>
      <c r="H461" s="24"/>
    </row>
    <row r="462" spans="2:8">
      <c r="B462" s="32" t="s">
        <v>2905</v>
      </c>
      <c r="C462" s="33" t="s">
        <v>2323</v>
      </c>
      <c r="D462" s="34" t="s">
        <v>5244</v>
      </c>
      <c r="E462" s="4" t="s">
        <v>5834</v>
      </c>
      <c r="F462" s="35"/>
      <c r="G462" s="407"/>
      <c r="H462" s="24"/>
    </row>
    <row r="463" spans="2:8" ht="33">
      <c r="B463" s="32" t="s">
        <v>2238</v>
      </c>
      <c r="C463" s="33" t="s">
        <v>2324</v>
      </c>
      <c r="D463" s="34" t="s">
        <v>4719</v>
      </c>
      <c r="E463" s="4" t="s">
        <v>5835</v>
      </c>
      <c r="F463" s="35"/>
      <c r="G463" s="407"/>
      <c r="H463" s="24"/>
    </row>
    <row r="464" spans="2:8">
      <c r="B464" s="32" t="s">
        <v>2240</v>
      </c>
      <c r="C464" s="33" t="s">
        <v>2325</v>
      </c>
      <c r="D464" s="34" t="s">
        <v>4619</v>
      </c>
      <c r="E464" s="4" t="s">
        <v>5834</v>
      </c>
      <c r="F464" s="35"/>
      <c r="G464" s="407"/>
      <c r="H464" s="24"/>
    </row>
    <row r="465" spans="2:8" ht="33">
      <c r="B465" s="32" t="s">
        <v>2242</v>
      </c>
      <c r="C465" s="33" t="s">
        <v>2326</v>
      </c>
      <c r="D465" s="34" t="s">
        <v>5707</v>
      </c>
      <c r="E465" s="4" t="s">
        <v>5834</v>
      </c>
      <c r="F465" s="35"/>
      <c r="G465" s="407"/>
      <c r="H465" s="24"/>
    </row>
    <row r="466" spans="2:8" ht="33">
      <c r="B466" s="32" t="s">
        <v>2906</v>
      </c>
      <c r="C466" s="33" t="s">
        <v>2327</v>
      </c>
      <c r="D466" s="34" t="s">
        <v>4619</v>
      </c>
      <c r="E466" s="4" t="s">
        <v>5834</v>
      </c>
      <c r="F466" s="35"/>
      <c r="G466" s="407"/>
      <c r="H466" s="24"/>
    </row>
    <row r="467" spans="2:8" ht="33">
      <c r="B467" s="32" t="s">
        <v>2907</v>
      </c>
      <c r="C467" s="33" t="s">
        <v>2328</v>
      </c>
      <c r="D467" s="34" t="s">
        <v>5196</v>
      </c>
      <c r="E467" s="4" t="s">
        <v>5834</v>
      </c>
      <c r="F467" s="35"/>
      <c r="G467" s="407"/>
      <c r="H467" s="24"/>
    </row>
    <row r="468" spans="2:8" ht="33">
      <c r="B468" s="32" t="s">
        <v>2908</v>
      </c>
      <c r="C468" s="33" t="s">
        <v>2329</v>
      </c>
      <c r="D468" s="34" t="s">
        <v>5707</v>
      </c>
      <c r="E468" s="4" t="s">
        <v>5834</v>
      </c>
      <c r="F468" s="35"/>
      <c r="G468" s="407"/>
      <c r="H468" s="24"/>
    </row>
    <row r="469" spans="2:8" ht="33">
      <c r="B469" s="32" t="s">
        <v>1977</v>
      </c>
      <c r="C469" s="33" t="s">
        <v>2330</v>
      </c>
      <c r="D469" s="34" t="s">
        <v>4639</v>
      </c>
      <c r="E469" s="4" t="s">
        <v>5834</v>
      </c>
      <c r="F469" s="35"/>
      <c r="G469" s="407"/>
      <c r="H469" s="24"/>
    </row>
    <row r="470" spans="2:8" ht="17.25" thickBot="1">
      <c r="B470" s="37" t="s">
        <v>2909</v>
      </c>
      <c r="C470" s="38" t="s">
        <v>2331</v>
      </c>
      <c r="D470" s="39" t="s">
        <v>5244</v>
      </c>
      <c r="E470" s="40" t="s">
        <v>5834</v>
      </c>
      <c r="F470" s="41"/>
      <c r="G470" s="408"/>
      <c r="H470" s="24"/>
    </row>
    <row r="471" spans="2:8" ht="20.100000000000001" customHeight="1" thickBot="1">
      <c r="B471" s="438" t="s">
        <v>5836</v>
      </c>
      <c r="C471" s="401"/>
      <c r="D471" s="402"/>
      <c r="E471" s="403"/>
      <c r="F471" s="403"/>
      <c r="G471" s="404"/>
      <c r="H471" s="24"/>
    </row>
    <row r="472" spans="2:8">
      <c r="B472" s="25" t="s">
        <v>2861</v>
      </c>
      <c r="C472" s="439" t="s">
        <v>2332</v>
      </c>
      <c r="D472" s="354" t="s">
        <v>4742</v>
      </c>
      <c r="E472" s="30" t="s">
        <v>5439</v>
      </c>
      <c r="F472" s="29"/>
      <c r="G472" s="406" t="s">
        <v>5325</v>
      </c>
      <c r="H472" s="24"/>
    </row>
    <row r="473" spans="2:8">
      <c r="B473" s="324" t="s">
        <v>2865</v>
      </c>
      <c r="C473" s="325" t="s">
        <v>2333</v>
      </c>
      <c r="D473" s="326" t="s">
        <v>4619</v>
      </c>
      <c r="E473" s="327" t="s">
        <v>4646</v>
      </c>
      <c r="F473" s="328"/>
      <c r="G473" s="407"/>
      <c r="H473" s="24"/>
    </row>
    <row r="474" spans="2:8">
      <c r="B474" s="32" t="s">
        <v>2866</v>
      </c>
      <c r="C474" s="33" t="s">
        <v>2334</v>
      </c>
      <c r="D474" s="34" t="s">
        <v>5196</v>
      </c>
      <c r="E474" s="4" t="s">
        <v>5175</v>
      </c>
      <c r="F474" s="35"/>
      <c r="G474" s="407"/>
      <c r="H474" s="24"/>
    </row>
    <row r="475" spans="2:8">
      <c r="B475" s="32" t="s">
        <v>2867</v>
      </c>
      <c r="C475" s="33" t="s">
        <v>2335</v>
      </c>
      <c r="D475" s="34" t="s">
        <v>4619</v>
      </c>
      <c r="E475" s="4" t="s">
        <v>4646</v>
      </c>
      <c r="F475" s="35"/>
      <c r="G475" s="407"/>
      <c r="H475" s="24"/>
    </row>
    <row r="476" spans="2:8">
      <c r="B476" s="32" t="s">
        <v>2868</v>
      </c>
      <c r="C476" s="33" t="s">
        <v>2336</v>
      </c>
      <c r="D476" s="34" t="s">
        <v>4619</v>
      </c>
      <c r="E476" s="4" t="s">
        <v>4646</v>
      </c>
      <c r="F476" s="35"/>
      <c r="G476" s="407"/>
      <c r="H476" s="24"/>
    </row>
    <row r="477" spans="2:8">
      <c r="B477" s="32" t="s">
        <v>1366</v>
      </c>
      <c r="C477" s="33" t="s">
        <v>2337</v>
      </c>
      <c r="D477" s="34" t="s">
        <v>5196</v>
      </c>
      <c r="E477" s="4" t="s">
        <v>5175</v>
      </c>
      <c r="F477" s="35"/>
      <c r="G477" s="407"/>
      <c r="H477" s="24"/>
    </row>
    <row r="478" spans="2:8">
      <c r="B478" s="336" t="s">
        <v>2869</v>
      </c>
      <c r="C478" s="337" t="s">
        <v>5837</v>
      </c>
      <c r="D478" s="338" t="s">
        <v>4619</v>
      </c>
      <c r="E478" s="339" t="s">
        <v>4646</v>
      </c>
      <c r="F478" s="340"/>
      <c r="G478" s="407"/>
      <c r="H478" s="24"/>
    </row>
    <row r="479" spans="2:8" ht="17.25" thickBot="1">
      <c r="B479" s="336" t="s">
        <v>2871</v>
      </c>
      <c r="C479" s="337" t="s">
        <v>5838</v>
      </c>
      <c r="D479" s="338" t="s">
        <v>4619</v>
      </c>
      <c r="E479" s="339" t="s">
        <v>4646</v>
      </c>
      <c r="F479" s="340"/>
      <c r="G479" s="407"/>
      <c r="H479" s="24"/>
    </row>
    <row r="480" spans="2:8" ht="20.100000000000001" customHeight="1" thickBot="1">
      <c r="B480" s="400" t="s">
        <v>5833</v>
      </c>
      <c r="C480" s="401"/>
      <c r="D480" s="402"/>
      <c r="E480" s="403"/>
      <c r="F480" s="403"/>
      <c r="G480" s="404"/>
      <c r="H480" s="24"/>
    </row>
    <row r="481" spans="2:8" ht="20.100000000000001" customHeight="1" thickBot="1">
      <c r="B481" s="400" t="s">
        <v>5642</v>
      </c>
      <c r="C481" s="401"/>
      <c r="D481" s="402"/>
      <c r="E481" s="403"/>
      <c r="F481" s="403"/>
      <c r="G481" s="404"/>
      <c r="H481" s="24"/>
    </row>
    <row r="482" spans="2:8" ht="16.5" customHeight="1">
      <c r="B482" s="25" t="s">
        <v>1825</v>
      </c>
      <c r="C482" s="26" t="s">
        <v>2338</v>
      </c>
      <c r="D482" s="27" t="s">
        <v>4619</v>
      </c>
      <c r="E482" s="28" t="s">
        <v>5834</v>
      </c>
      <c r="F482" s="29"/>
      <c r="G482" s="406" t="s">
        <v>5326</v>
      </c>
      <c r="H482" s="24"/>
    </row>
    <row r="483" spans="2:8">
      <c r="B483" s="32" t="s">
        <v>1827</v>
      </c>
      <c r="C483" s="33" t="s">
        <v>2339</v>
      </c>
      <c r="D483" s="34" t="s">
        <v>5440</v>
      </c>
      <c r="E483" s="4" t="s">
        <v>5834</v>
      </c>
      <c r="F483" s="35"/>
      <c r="G483" s="407"/>
      <c r="H483" s="24"/>
    </row>
    <row r="484" spans="2:8">
      <c r="B484" s="32" t="s">
        <v>1829</v>
      </c>
      <c r="C484" s="33" t="s">
        <v>2340</v>
      </c>
      <c r="D484" s="34" t="s">
        <v>4619</v>
      </c>
      <c r="E484" s="4" t="s">
        <v>5834</v>
      </c>
      <c r="F484" s="35"/>
      <c r="G484" s="407"/>
      <c r="H484" s="24"/>
    </row>
    <row r="485" spans="2:8" ht="33">
      <c r="B485" s="32" t="s">
        <v>2142</v>
      </c>
      <c r="C485" s="33" t="s">
        <v>2341</v>
      </c>
      <c r="D485" s="34" t="s">
        <v>4719</v>
      </c>
      <c r="E485" s="4" t="s">
        <v>5835</v>
      </c>
      <c r="F485" s="35"/>
      <c r="G485" s="407"/>
      <c r="H485" s="24"/>
    </row>
    <row r="486" spans="2:8">
      <c r="B486" s="32" t="s">
        <v>2144</v>
      </c>
      <c r="C486" s="33" t="s">
        <v>2342</v>
      </c>
      <c r="D486" s="34" t="s">
        <v>4619</v>
      </c>
      <c r="E486" s="4" t="s">
        <v>5834</v>
      </c>
      <c r="F486" s="35"/>
      <c r="G486" s="407"/>
      <c r="H486" s="24"/>
    </row>
    <row r="487" spans="2:8" ht="33">
      <c r="B487" s="32" t="s">
        <v>2146</v>
      </c>
      <c r="C487" s="33" t="s">
        <v>2343</v>
      </c>
      <c r="D487" s="34" t="s">
        <v>5707</v>
      </c>
      <c r="E487" s="4" t="s">
        <v>5834</v>
      </c>
      <c r="F487" s="35"/>
      <c r="G487" s="407"/>
      <c r="H487" s="24"/>
    </row>
    <row r="488" spans="2:8" ht="33">
      <c r="B488" s="32" t="s">
        <v>2872</v>
      </c>
      <c r="C488" s="33" t="s">
        <v>2344</v>
      </c>
      <c r="D488" s="34" t="s">
        <v>4619</v>
      </c>
      <c r="E488" s="4" t="s">
        <v>5834</v>
      </c>
      <c r="F488" s="35"/>
      <c r="G488" s="407"/>
      <c r="H488" s="24"/>
    </row>
    <row r="489" spans="2:8" ht="33">
      <c r="B489" s="32" t="s">
        <v>2873</v>
      </c>
      <c r="C489" s="33" t="s">
        <v>2345</v>
      </c>
      <c r="D489" s="34" t="s">
        <v>5196</v>
      </c>
      <c r="E489" s="4" t="s">
        <v>5834</v>
      </c>
      <c r="F489" s="35"/>
      <c r="G489" s="407"/>
      <c r="H489" s="24"/>
    </row>
    <row r="490" spans="2:8" ht="33">
      <c r="B490" s="32" t="s">
        <v>2874</v>
      </c>
      <c r="C490" s="33" t="s">
        <v>2346</v>
      </c>
      <c r="D490" s="34" t="s">
        <v>5707</v>
      </c>
      <c r="E490" s="4" t="s">
        <v>5834</v>
      </c>
      <c r="F490" s="35"/>
      <c r="G490" s="407"/>
      <c r="H490" s="24"/>
    </row>
    <row r="491" spans="2:8" ht="33">
      <c r="B491" s="32" t="s">
        <v>1843</v>
      </c>
      <c r="C491" s="33" t="s">
        <v>2347</v>
      </c>
      <c r="D491" s="34" t="s">
        <v>4639</v>
      </c>
      <c r="E491" s="4" t="s">
        <v>5834</v>
      </c>
      <c r="F491" s="35"/>
      <c r="G491" s="407"/>
      <c r="H491" s="24"/>
    </row>
    <row r="492" spans="2:8">
      <c r="B492" s="32" t="s">
        <v>2875</v>
      </c>
      <c r="C492" s="33" t="s">
        <v>2348</v>
      </c>
      <c r="D492" s="34" t="s">
        <v>5244</v>
      </c>
      <c r="E492" s="4" t="s">
        <v>5834</v>
      </c>
      <c r="F492" s="35"/>
      <c r="G492" s="407"/>
      <c r="H492" s="24"/>
    </row>
    <row r="493" spans="2:8" ht="33">
      <c r="B493" s="32" t="s">
        <v>2153</v>
      </c>
      <c r="C493" s="33" t="s">
        <v>2349</v>
      </c>
      <c r="D493" s="34" t="s">
        <v>4719</v>
      </c>
      <c r="E493" s="4" t="s">
        <v>5835</v>
      </c>
      <c r="F493" s="35"/>
      <c r="G493" s="407"/>
      <c r="H493" s="24"/>
    </row>
    <row r="494" spans="2:8">
      <c r="B494" s="32" t="s">
        <v>2155</v>
      </c>
      <c r="C494" s="33" t="s">
        <v>2350</v>
      </c>
      <c r="D494" s="34" t="s">
        <v>4619</v>
      </c>
      <c r="E494" s="4" t="s">
        <v>5834</v>
      </c>
      <c r="F494" s="35"/>
      <c r="G494" s="407"/>
      <c r="H494" s="24"/>
    </row>
    <row r="495" spans="2:8" ht="33">
      <c r="B495" s="32" t="s">
        <v>2157</v>
      </c>
      <c r="C495" s="33" t="s">
        <v>2351</v>
      </c>
      <c r="D495" s="34" t="s">
        <v>5707</v>
      </c>
      <c r="E495" s="4" t="s">
        <v>5834</v>
      </c>
      <c r="F495" s="35"/>
      <c r="G495" s="407"/>
      <c r="H495" s="24"/>
    </row>
    <row r="496" spans="2:8" ht="33">
      <c r="B496" s="32" t="s">
        <v>2876</v>
      </c>
      <c r="C496" s="33" t="s">
        <v>2352</v>
      </c>
      <c r="D496" s="34" t="s">
        <v>4619</v>
      </c>
      <c r="E496" s="4" t="s">
        <v>5834</v>
      </c>
      <c r="F496" s="35"/>
      <c r="G496" s="407"/>
      <c r="H496" s="24"/>
    </row>
    <row r="497" spans="2:8" ht="33">
      <c r="B497" s="32" t="s">
        <v>2877</v>
      </c>
      <c r="C497" s="33" t="s">
        <v>2353</v>
      </c>
      <c r="D497" s="34" t="s">
        <v>5196</v>
      </c>
      <c r="E497" s="4" t="s">
        <v>5834</v>
      </c>
      <c r="F497" s="35"/>
      <c r="G497" s="407"/>
      <c r="H497" s="24"/>
    </row>
    <row r="498" spans="2:8" ht="33">
      <c r="B498" s="32" t="s">
        <v>2878</v>
      </c>
      <c r="C498" s="33" t="s">
        <v>2354</v>
      </c>
      <c r="D498" s="34" t="s">
        <v>5707</v>
      </c>
      <c r="E498" s="4" t="s">
        <v>5834</v>
      </c>
      <c r="F498" s="35"/>
      <c r="G498" s="407"/>
      <c r="H498" s="24"/>
    </row>
    <row r="499" spans="2:8" ht="33">
      <c r="B499" s="32" t="s">
        <v>1858</v>
      </c>
      <c r="C499" s="33" t="s">
        <v>2355</v>
      </c>
      <c r="D499" s="34" t="s">
        <v>4639</v>
      </c>
      <c r="E499" s="4" t="s">
        <v>5834</v>
      </c>
      <c r="F499" s="35"/>
      <c r="G499" s="407"/>
      <c r="H499" s="24"/>
    </row>
    <row r="500" spans="2:8">
      <c r="B500" s="32" t="s">
        <v>2879</v>
      </c>
      <c r="C500" s="33" t="s">
        <v>2356</v>
      </c>
      <c r="D500" s="34" t="s">
        <v>5244</v>
      </c>
      <c r="E500" s="4" t="s">
        <v>5834</v>
      </c>
      <c r="F500" s="35"/>
      <c r="G500" s="407"/>
      <c r="H500" s="24"/>
    </row>
    <row r="501" spans="2:8" ht="33">
      <c r="B501" s="32" t="s">
        <v>2164</v>
      </c>
      <c r="C501" s="33" t="s">
        <v>2357</v>
      </c>
      <c r="D501" s="34" t="s">
        <v>4719</v>
      </c>
      <c r="E501" s="4" t="s">
        <v>5835</v>
      </c>
      <c r="F501" s="35"/>
      <c r="G501" s="407"/>
      <c r="H501" s="24"/>
    </row>
    <row r="502" spans="2:8">
      <c r="B502" s="32" t="s">
        <v>2166</v>
      </c>
      <c r="C502" s="33" t="s">
        <v>2358</v>
      </c>
      <c r="D502" s="34" t="s">
        <v>4619</v>
      </c>
      <c r="E502" s="4" t="s">
        <v>5834</v>
      </c>
      <c r="F502" s="35"/>
      <c r="G502" s="407"/>
      <c r="H502" s="24"/>
    </row>
    <row r="503" spans="2:8" ht="33">
      <c r="B503" s="32" t="s">
        <v>2168</v>
      </c>
      <c r="C503" s="33" t="s">
        <v>2359</v>
      </c>
      <c r="D503" s="34" t="s">
        <v>5707</v>
      </c>
      <c r="E503" s="4" t="s">
        <v>5834</v>
      </c>
      <c r="F503" s="35"/>
      <c r="G503" s="407"/>
      <c r="H503" s="24"/>
    </row>
    <row r="504" spans="2:8" ht="33">
      <c r="B504" s="32" t="s">
        <v>2880</v>
      </c>
      <c r="C504" s="33" t="s">
        <v>2360</v>
      </c>
      <c r="D504" s="34" t="s">
        <v>4619</v>
      </c>
      <c r="E504" s="4" t="s">
        <v>5834</v>
      </c>
      <c r="F504" s="35"/>
      <c r="G504" s="407"/>
      <c r="H504" s="24"/>
    </row>
    <row r="505" spans="2:8" ht="33">
      <c r="B505" s="32" t="s">
        <v>2881</v>
      </c>
      <c r="C505" s="33" t="s">
        <v>2361</v>
      </c>
      <c r="D505" s="34" t="s">
        <v>5196</v>
      </c>
      <c r="E505" s="4" t="s">
        <v>5834</v>
      </c>
      <c r="F505" s="35"/>
      <c r="G505" s="407"/>
      <c r="H505" s="24"/>
    </row>
    <row r="506" spans="2:8" ht="33">
      <c r="B506" s="32" t="s">
        <v>2882</v>
      </c>
      <c r="C506" s="33" t="s">
        <v>2362</v>
      </c>
      <c r="D506" s="34" t="s">
        <v>5707</v>
      </c>
      <c r="E506" s="4" t="s">
        <v>5834</v>
      </c>
      <c r="F506" s="35"/>
      <c r="G506" s="407"/>
      <c r="H506" s="24"/>
    </row>
    <row r="507" spans="2:8" ht="33">
      <c r="B507" s="32" t="s">
        <v>1873</v>
      </c>
      <c r="C507" s="33" t="s">
        <v>2363</v>
      </c>
      <c r="D507" s="34" t="s">
        <v>4639</v>
      </c>
      <c r="E507" s="4" t="s">
        <v>5834</v>
      </c>
      <c r="F507" s="35"/>
      <c r="G507" s="407"/>
      <c r="H507" s="24"/>
    </row>
    <row r="508" spans="2:8" ht="17.25" thickBot="1">
      <c r="B508" s="37" t="s">
        <v>2883</v>
      </c>
      <c r="C508" s="38" t="s">
        <v>2364</v>
      </c>
      <c r="D508" s="39" t="s">
        <v>5244</v>
      </c>
      <c r="E508" s="40" t="s">
        <v>5834</v>
      </c>
      <c r="F508" s="41"/>
      <c r="G508" s="408"/>
      <c r="H508" s="24"/>
    </row>
    <row r="509" spans="2:8" ht="20.100000000000001" customHeight="1" thickBot="1">
      <c r="B509" s="400" t="s">
        <v>5682</v>
      </c>
      <c r="C509" s="401"/>
      <c r="D509" s="402"/>
      <c r="E509" s="403"/>
      <c r="F509" s="403"/>
      <c r="G509" s="404"/>
      <c r="H509" s="24"/>
    </row>
    <row r="510" spans="2:8" ht="16.5" customHeight="1">
      <c r="B510" s="25" t="s">
        <v>2884</v>
      </c>
      <c r="C510" s="26" t="s">
        <v>2365</v>
      </c>
      <c r="D510" s="27" t="s">
        <v>5221</v>
      </c>
      <c r="E510" s="28" t="s">
        <v>5834</v>
      </c>
      <c r="F510" s="29"/>
      <c r="G510" s="406" t="s">
        <v>5327</v>
      </c>
      <c r="H510" s="24"/>
    </row>
    <row r="511" spans="2:8" ht="30" customHeight="1">
      <c r="B511" s="32" t="s">
        <v>1877</v>
      </c>
      <c r="C511" s="33" t="s">
        <v>2366</v>
      </c>
      <c r="D511" s="34" t="s">
        <v>4619</v>
      </c>
      <c r="E511" s="4" t="s">
        <v>5834</v>
      </c>
      <c r="F511" s="35"/>
      <c r="G511" s="407"/>
      <c r="H511" s="24"/>
    </row>
    <row r="512" spans="2:8">
      <c r="B512" s="32" t="s">
        <v>1879</v>
      </c>
      <c r="C512" s="33" t="s">
        <v>2367</v>
      </c>
      <c r="D512" s="34" t="s">
        <v>5440</v>
      </c>
      <c r="E512" s="4" t="s">
        <v>5834</v>
      </c>
      <c r="F512" s="35"/>
      <c r="G512" s="407"/>
      <c r="H512" s="24"/>
    </row>
    <row r="513" spans="2:8">
      <c r="B513" s="32" t="s">
        <v>1881</v>
      </c>
      <c r="C513" s="33" t="s">
        <v>2368</v>
      </c>
      <c r="D513" s="34" t="s">
        <v>4619</v>
      </c>
      <c r="E513" s="4" t="s">
        <v>5834</v>
      </c>
      <c r="F513" s="35"/>
      <c r="G513" s="407"/>
      <c r="H513" s="24"/>
    </row>
    <row r="514" spans="2:8" ht="33">
      <c r="B514" s="32" t="s">
        <v>2179</v>
      </c>
      <c r="C514" s="33" t="s">
        <v>2369</v>
      </c>
      <c r="D514" s="34" t="s">
        <v>4719</v>
      </c>
      <c r="E514" s="4" t="s">
        <v>5835</v>
      </c>
      <c r="F514" s="35"/>
      <c r="G514" s="407"/>
      <c r="H514" s="24"/>
    </row>
    <row r="515" spans="2:8">
      <c r="B515" s="32" t="s">
        <v>2181</v>
      </c>
      <c r="C515" s="33" t="s">
        <v>2370</v>
      </c>
      <c r="D515" s="34" t="s">
        <v>4619</v>
      </c>
      <c r="E515" s="4" t="s">
        <v>5834</v>
      </c>
      <c r="F515" s="35"/>
      <c r="G515" s="407"/>
      <c r="H515" s="24"/>
    </row>
    <row r="516" spans="2:8" ht="33">
      <c r="B516" s="32" t="s">
        <v>2183</v>
      </c>
      <c r="C516" s="33" t="s">
        <v>2371</v>
      </c>
      <c r="D516" s="34" t="s">
        <v>5707</v>
      </c>
      <c r="E516" s="4" t="s">
        <v>5834</v>
      </c>
      <c r="F516" s="35"/>
      <c r="G516" s="407"/>
      <c r="H516" s="24"/>
    </row>
    <row r="517" spans="2:8" ht="33">
      <c r="B517" s="32" t="s">
        <v>2885</v>
      </c>
      <c r="C517" s="33" t="s">
        <v>2372</v>
      </c>
      <c r="D517" s="34" t="s">
        <v>4619</v>
      </c>
      <c r="E517" s="4" t="s">
        <v>5834</v>
      </c>
      <c r="F517" s="35"/>
      <c r="G517" s="407"/>
      <c r="H517" s="24"/>
    </row>
    <row r="518" spans="2:8" ht="33">
      <c r="B518" s="32" t="s">
        <v>2886</v>
      </c>
      <c r="C518" s="33" t="s">
        <v>2373</v>
      </c>
      <c r="D518" s="34" t="s">
        <v>5196</v>
      </c>
      <c r="E518" s="4" t="s">
        <v>5834</v>
      </c>
      <c r="F518" s="35"/>
      <c r="G518" s="407"/>
      <c r="H518" s="24"/>
    </row>
    <row r="519" spans="2:8" ht="33">
      <c r="B519" s="32" t="s">
        <v>2887</v>
      </c>
      <c r="C519" s="33" t="s">
        <v>2374</v>
      </c>
      <c r="D519" s="34" t="s">
        <v>5707</v>
      </c>
      <c r="E519" s="4" t="s">
        <v>5834</v>
      </c>
      <c r="F519" s="35"/>
      <c r="G519" s="407"/>
      <c r="H519" s="24"/>
    </row>
    <row r="520" spans="2:8" ht="33">
      <c r="B520" s="32" t="s">
        <v>1895</v>
      </c>
      <c r="C520" s="33" t="s">
        <v>2375</v>
      </c>
      <c r="D520" s="34" t="s">
        <v>4639</v>
      </c>
      <c r="E520" s="4" t="s">
        <v>5834</v>
      </c>
      <c r="F520" s="35"/>
      <c r="G520" s="407"/>
      <c r="H520" s="24"/>
    </row>
    <row r="521" spans="2:8">
      <c r="B521" s="32" t="s">
        <v>2888</v>
      </c>
      <c r="C521" s="33" t="s">
        <v>2376</v>
      </c>
      <c r="D521" s="34" t="s">
        <v>5244</v>
      </c>
      <c r="E521" s="4" t="s">
        <v>5834</v>
      </c>
      <c r="F521" s="35"/>
      <c r="G521" s="407"/>
      <c r="H521" s="24"/>
    </row>
    <row r="522" spans="2:8" ht="33">
      <c r="B522" s="32" t="s">
        <v>2190</v>
      </c>
      <c r="C522" s="33" t="s">
        <v>2377</v>
      </c>
      <c r="D522" s="34" t="s">
        <v>4719</v>
      </c>
      <c r="E522" s="4" t="s">
        <v>5835</v>
      </c>
      <c r="F522" s="35"/>
      <c r="G522" s="407"/>
      <c r="H522" s="24"/>
    </row>
    <row r="523" spans="2:8">
      <c r="B523" s="32" t="s">
        <v>2192</v>
      </c>
      <c r="C523" s="33" t="s">
        <v>2378</v>
      </c>
      <c r="D523" s="34" t="s">
        <v>4619</v>
      </c>
      <c r="E523" s="4" t="s">
        <v>5834</v>
      </c>
      <c r="F523" s="35"/>
      <c r="G523" s="407"/>
      <c r="H523" s="24"/>
    </row>
    <row r="524" spans="2:8" ht="33">
      <c r="B524" s="32" t="s">
        <v>2194</v>
      </c>
      <c r="C524" s="33" t="s">
        <v>2379</v>
      </c>
      <c r="D524" s="34" t="s">
        <v>5707</v>
      </c>
      <c r="E524" s="4" t="s">
        <v>5834</v>
      </c>
      <c r="F524" s="35"/>
      <c r="G524" s="407"/>
      <c r="H524" s="24"/>
    </row>
    <row r="525" spans="2:8" ht="33">
      <c r="B525" s="32" t="s">
        <v>2889</v>
      </c>
      <c r="C525" s="33" t="s">
        <v>2380</v>
      </c>
      <c r="D525" s="34" t="s">
        <v>4619</v>
      </c>
      <c r="E525" s="4" t="s">
        <v>5834</v>
      </c>
      <c r="F525" s="35"/>
      <c r="G525" s="407"/>
      <c r="H525" s="24"/>
    </row>
    <row r="526" spans="2:8" ht="33">
      <c r="B526" s="32" t="s">
        <v>2890</v>
      </c>
      <c r="C526" s="33" t="s">
        <v>2381</v>
      </c>
      <c r="D526" s="34" t="s">
        <v>5196</v>
      </c>
      <c r="E526" s="4" t="s">
        <v>5834</v>
      </c>
      <c r="F526" s="35"/>
      <c r="G526" s="407"/>
      <c r="H526" s="24"/>
    </row>
    <row r="527" spans="2:8" ht="33">
      <c r="B527" s="32" t="s">
        <v>2891</v>
      </c>
      <c r="C527" s="33" t="s">
        <v>2382</v>
      </c>
      <c r="D527" s="34" t="s">
        <v>5707</v>
      </c>
      <c r="E527" s="4" t="s">
        <v>5834</v>
      </c>
      <c r="F527" s="35"/>
      <c r="G527" s="407"/>
      <c r="H527" s="24"/>
    </row>
    <row r="528" spans="2:8" ht="33">
      <c r="B528" s="32" t="s">
        <v>1910</v>
      </c>
      <c r="C528" s="33" t="s">
        <v>2383</v>
      </c>
      <c r="D528" s="34" t="s">
        <v>4639</v>
      </c>
      <c r="E528" s="4" t="s">
        <v>5834</v>
      </c>
      <c r="F528" s="35"/>
      <c r="G528" s="407"/>
      <c r="H528" s="24"/>
    </row>
    <row r="529" spans="2:8">
      <c r="B529" s="32" t="s">
        <v>2892</v>
      </c>
      <c r="C529" s="33" t="s">
        <v>2384</v>
      </c>
      <c r="D529" s="34" t="s">
        <v>5244</v>
      </c>
      <c r="E529" s="4" t="s">
        <v>5834</v>
      </c>
      <c r="F529" s="35"/>
      <c r="G529" s="407"/>
      <c r="H529" s="24"/>
    </row>
    <row r="530" spans="2:8" ht="33">
      <c r="B530" s="32" t="s">
        <v>2201</v>
      </c>
      <c r="C530" s="33" t="s">
        <v>2385</v>
      </c>
      <c r="D530" s="34" t="s">
        <v>4719</v>
      </c>
      <c r="E530" s="4" t="s">
        <v>5835</v>
      </c>
      <c r="F530" s="35"/>
      <c r="G530" s="407"/>
      <c r="H530" s="24"/>
    </row>
    <row r="531" spans="2:8">
      <c r="B531" s="32" t="s">
        <v>2203</v>
      </c>
      <c r="C531" s="33" t="s">
        <v>2386</v>
      </c>
      <c r="D531" s="34" t="s">
        <v>4619</v>
      </c>
      <c r="E531" s="4" t="s">
        <v>5834</v>
      </c>
      <c r="F531" s="35"/>
      <c r="G531" s="407"/>
      <c r="H531" s="24"/>
    </row>
    <row r="532" spans="2:8" ht="33">
      <c r="B532" s="32" t="s">
        <v>2205</v>
      </c>
      <c r="C532" s="33" t="s">
        <v>2387</v>
      </c>
      <c r="D532" s="34" t="s">
        <v>5707</v>
      </c>
      <c r="E532" s="4" t="s">
        <v>5834</v>
      </c>
      <c r="F532" s="35"/>
      <c r="G532" s="407"/>
      <c r="H532" s="24"/>
    </row>
    <row r="533" spans="2:8" ht="33">
      <c r="B533" s="32" t="s">
        <v>2893</v>
      </c>
      <c r="C533" s="33" t="s">
        <v>2388</v>
      </c>
      <c r="D533" s="34" t="s">
        <v>4619</v>
      </c>
      <c r="E533" s="4" t="s">
        <v>5834</v>
      </c>
      <c r="F533" s="35"/>
      <c r="G533" s="407"/>
      <c r="H533" s="24"/>
    </row>
    <row r="534" spans="2:8" ht="33">
      <c r="B534" s="32" t="s">
        <v>2894</v>
      </c>
      <c r="C534" s="33" t="s">
        <v>2389</v>
      </c>
      <c r="D534" s="34" t="s">
        <v>5196</v>
      </c>
      <c r="E534" s="4" t="s">
        <v>5834</v>
      </c>
      <c r="F534" s="35"/>
      <c r="G534" s="407"/>
      <c r="H534" s="24"/>
    </row>
    <row r="535" spans="2:8" ht="33">
      <c r="B535" s="32" t="s">
        <v>2895</v>
      </c>
      <c r="C535" s="33" t="s">
        <v>2390</v>
      </c>
      <c r="D535" s="34" t="s">
        <v>5707</v>
      </c>
      <c r="E535" s="4" t="s">
        <v>5834</v>
      </c>
      <c r="F535" s="35"/>
      <c r="G535" s="407"/>
      <c r="H535" s="24"/>
    </row>
    <row r="536" spans="2:8" ht="33">
      <c r="B536" s="32" t="s">
        <v>1925</v>
      </c>
      <c r="C536" s="33" t="s">
        <v>2391</v>
      </c>
      <c r="D536" s="34" t="s">
        <v>4639</v>
      </c>
      <c r="E536" s="4" t="s">
        <v>5834</v>
      </c>
      <c r="F536" s="35"/>
      <c r="G536" s="407"/>
      <c r="H536" s="24"/>
    </row>
    <row r="537" spans="2:8" ht="17.25" thickBot="1">
      <c r="B537" s="37" t="s">
        <v>2896</v>
      </c>
      <c r="C537" s="38" t="s">
        <v>2392</v>
      </c>
      <c r="D537" s="39" t="s">
        <v>5244</v>
      </c>
      <c r="E537" s="40" t="s">
        <v>5834</v>
      </c>
      <c r="F537" s="41"/>
      <c r="G537" s="408"/>
      <c r="H537" s="24"/>
    </row>
    <row r="538" spans="2:8" ht="20.100000000000001" customHeight="1" thickBot="1">
      <c r="B538" s="400" t="s">
        <v>5719</v>
      </c>
      <c r="C538" s="401"/>
      <c r="D538" s="402"/>
      <c r="E538" s="403"/>
      <c r="F538" s="403"/>
      <c r="G538" s="404"/>
      <c r="H538" s="24"/>
    </row>
    <row r="539" spans="2:8">
      <c r="B539" s="25" t="s">
        <v>2897</v>
      </c>
      <c r="C539" s="26" t="s">
        <v>2393</v>
      </c>
      <c r="D539" s="27" t="s">
        <v>5221</v>
      </c>
      <c r="E539" s="28" t="s">
        <v>5834</v>
      </c>
      <c r="F539" s="29"/>
      <c r="G539" s="406" t="s">
        <v>5328</v>
      </c>
      <c r="H539" s="24"/>
    </row>
    <row r="540" spans="2:8">
      <c r="B540" s="32" t="s">
        <v>1929</v>
      </c>
      <c r="C540" s="33" t="s">
        <v>2394</v>
      </c>
      <c r="D540" s="34" t="s">
        <v>4619</v>
      </c>
      <c r="E540" s="4" t="s">
        <v>5834</v>
      </c>
      <c r="F540" s="35"/>
      <c r="G540" s="407"/>
      <c r="H540" s="24"/>
    </row>
    <row r="541" spans="2:8">
      <c r="B541" s="32" t="s">
        <v>1931</v>
      </c>
      <c r="C541" s="33" t="s">
        <v>2395</v>
      </c>
      <c r="D541" s="34" t="s">
        <v>5440</v>
      </c>
      <c r="E541" s="4" t="s">
        <v>5834</v>
      </c>
      <c r="F541" s="35"/>
      <c r="G541" s="407"/>
      <c r="H541" s="24"/>
    </row>
    <row r="542" spans="2:8">
      <c r="B542" s="32" t="s">
        <v>1933</v>
      </c>
      <c r="C542" s="33" t="s">
        <v>2396</v>
      </c>
      <c r="D542" s="34" t="s">
        <v>4619</v>
      </c>
      <c r="E542" s="4" t="s">
        <v>5834</v>
      </c>
      <c r="F542" s="35"/>
      <c r="G542" s="407"/>
      <c r="H542" s="24"/>
    </row>
    <row r="543" spans="2:8" ht="33">
      <c r="B543" s="32" t="s">
        <v>2216</v>
      </c>
      <c r="C543" s="33" t="s">
        <v>2397</v>
      </c>
      <c r="D543" s="34" t="s">
        <v>4719</v>
      </c>
      <c r="E543" s="4" t="s">
        <v>5835</v>
      </c>
      <c r="F543" s="35"/>
      <c r="G543" s="407"/>
      <c r="H543" s="24"/>
    </row>
    <row r="544" spans="2:8">
      <c r="B544" s="32" t="s">
        <v>2218</v>
      </c>
      <c r="C544" s="33" t="s">
        <v>2398</v>
      </c>
      <c r="D544" s="34" t="s">
        <v>4619</v>
      </c>
      <c r="E544" s="4" t="s">
        <v>5834</v>
      </c>
      <c r="F544" s="35"/>
      <c r="G544" s="407"/>
      <c r="H544" s="24"/>
    </row>
    <row r="545" spans="2:8" ht="33">
      <c r="B545" s="32" t="s">
        <v>2220</v>
      </c>
      <c r="C545" s="33" t="s">
        <v>2399</v>
      </c>
      <c r="D545" s="34" t="s">
        <v>5707</v>
      </c>
      <c r="E545" s="4" t="s">
        <v>5834</v>
      </c>
      <c r="F545" s="35"/>
      <c r="G545" s="407"/>
      <c r="H545" s="24"/>
    </row>
    <row r="546" spans="2:8" ht="33">
      <c r="B546" s="32" t="s">
        <v>2898</v>
      </c>
      <c r="C546" s="33" t="s">
        <v>2400</v>
      </c>
      <c r="D546" s="34" t="s">
        <v>4619</v>
      </c>
      <c r="E546" s="4" t="s">
        <v>5834</v>
      </c>
      <c r="F546" s="35"/>
      <c r="G546" s="407"/>
      <c r="H546" s="24"/>
    </row>
    <row r="547" spans="2:8" ht="33">
      <c r="B547" s="32" t="s">
        <v>2899</v>
      </c>
      <c r="C547" s="33" t="s">
        <v>2401</v>
      </c>
      <c r="D547" s="34" t="s">
        <v>5196</v>
      </c>
      <c r="E547" s="4" t="s">
        <v>5834</v>
      </c>
      <c r="F547" s="35"/>
      <c r="G547" s="407"/>
      <c r="H547" s="24"/>
    </row>
    <row r="548" spans="2:8" ht="33">
      <c r="B548" s="32" t="s">
        <v>2900</v>
      </c>
      <c r="C548" s="33" t="s">
        <v>2402</v>
      </c>
      <c r="D548" s="34" t="s">
        <v>5707</v>
      </c>
      <c r="E548" s="4" t="s">
        <v>5834</v>
      </c>
      <c r="F548" s="35"/>
      <c r="G548" s="407"/>
      <c r="H548" s="24"/>
    </row>
    <row r="549" spans="2:8" ht="33">
      <c r="B549" s="32" t="s">
        <v>1947</v>
      </c>
      <c r="C549" s="33" t="s">
        <v>2403</v>
      </c>
      <c r="D549" s="34" t="s">
        <v>4639</v>
      </c>
      <c r="E549" s="4" t="s">
        <v>5834</v>
      </c>
      <c r="F549" s="35"/>
      <c r="G549" s="407"/>
      <c r="H549" s="24"/>
    </row>
    <row r="550" spans="2:8">
      <c r="B550" s="32" t="s">
        <v>2901</v>
      </c>
      <c r="C550" s="33" t="s">
        <v>2404</v>
      </c>
      <c r="D550" s="34" t="s">
        <v>5244</v>
      </c>
      <c r="E550" s="4" t="s">
        <v>5834</v>
      </c>
      <c r="F550" s="35"/>
      <c r="G550" s="407"/>
      <c r="H550" s="24"/>
    </row>
    <row r="551" spans="2:8" ht="33">
      <c r="B551" s="32" t="s">
        <v>2227</v>
      </c>
      <c r="C551" s="33" t="s">
        <v>2405</v>
      </c>
      <c r="D551" s="34" t="s">
        <v>4719</v>
      </c>
      <c r="E551" s="4" t="s">
        <v>5835</v>
      </c>
      <c r="F551" s="35"/>
      <c r="G551" s="407"/>
      <c r="H551" s="24"/>
    </row>
    <row r="552" spans="2:8">
      <c r="B552" s="32" t="s">
        <v>2229</v>
      </c>
      <c r="C552" s="33" t="s">
        <v>2406</v>
      </c>
      <c r="D552" s="34" t="s">
        <v>4619</v>
      </c>
      <c r="E552" s="4" t="s">
        <v>5834</v>
      </c>
      <c r="F552" s="35"/>
      <c r="G552" s="407"/>
      <c r="H552" s="24"/>
    </row>
    <row r="553" spans="2:8" ht="33">
      <c r="B553" s="32" t="s">
        <v>2231</v>
      </c>
      <c r="C553" s="33" t="s">
        <v>2407</v>
      </c>
      <c r="D553" s="34" t="s">
        <v>5707</v>
      </c>
      <c r="E553" s="4" t="s">
        <v>5834</v>
      </c>
      <c r="F553" s="35"/>
      <c r="G553" s="407"/>
      <c r="H553" s="24"/>
    </row>
    <row r="554" spans="2:8" ht="33">
      <c r="B554" s="32" t="s">
        <v>2902</v>
      </c>
      <c r="C554" s="33" t="s">
        <v>2408</v>
      </c>
      <c r="D554" s="34" t="s">
        <v>4619</v>
      </c>
      <c r="E554" s="4" t="s">
        <v>5834</v>
      </c>
      <c r="F554" s="35"/>
      <c r="G554" s="407"/>
      <c r="H554" s="24"/>
    </row>
    <row r="555" spans="2:8" ht="33">
      <c r="B555" s="32" t="s">
        <v>2903</v>
      </c>
      <c r="C555" s="33" t="s">
        <v>2409</v>
      </c>
      <c r="D555" s="34" t="s">
        <v>5196</v>
      </c>
      <c r="E555" s="4" t="s">
        <v>5834</v>
      </c>
      <c r="F555" s="35"/>
      <c r="G555" s="407"/>
      <c r="H555" s="24"/>
    </row>
    <row r="556" spans="2:8" ht="33">
      <c r="B556" s="32" t="s">
        <v>2904</v>
      </c>
      <c r="C556" s="33" t="s">
        <v>2410</v>
      </c>
      <c r="D556" s="34" t="s">
        <v>5707</v>
      </c>
      <c r="E556" s="4" t="s">
        <v>5834</v>
      </c>
      <c r="F556" s="35"/>
      <c r="G556" s="407"/>
      <c r="H556" s="24"/>
    </row>
    <row r="557" spans="2:8" ht="33">
      <c r="B557" s="32" t="s">
        <v>1962</v>
      </c>
      <c r="C557" s="33" t="s">
        <v>2411</v>
      </c>
      <c r="D557" s="34" t="s">
        <v>4639</v>
      </c>
      <c r="E557" s="4" t="s">
        <v>5834</v>
      </c>
      <c r="F557" s="35"/>
      <c r="G557" s="407"/>
      <c r="H557" s="24"/>
    </row>
    <row r="558" spans="2:8">
      <c r="B558" s="32" t="s">
        <v>2905</v>
      </c>
      <c r="C558" s="33" t="s">
        <v>2412</v>
      </c>
      <c r="D558" s="34" t="s">
        <v>5244</v>
      </c>
      <c r="E558" s="4" t="s">
        <v>5834</v>
      </c>
      <c r="F558" s="35"/>
      <c r="G558" s="407"/>
      <c r="H558" s="24"/>
    </row>
    <row r="559" spans="2:8" ht="33">
      <c r="B559" s="32" t="s">
        <v>2238</v>
      </c>
      <c r="C559" s="33" t="s">
        <v>2413</v>
      </c>
      <c r="D559" s="34" t="s">
        <v>4719</v>
      </c>
      <c r="E559" s="4" t="s">
        <v>5835</v>
      </c>
      <c r="F559" s="35"/>
      <c r="G559" s="407"/>
      <c r="H559" s="24"/>
    </row>
    <row r="560" spans="2:8">
      <c r="B560" s="32" t="s">
        <v>2240</v>
      </c>
      <c r="C560" s="33" t="s">
        <v>2414</v>
      </c>
      <c r="D560" s="34" t="s">
        <v>4619</v>
      </c>
      <c r="E560" s="4" t="s">
        <v>5834</v>
      </c>
      <c r="F560" s="35"/>
      <c r="G560" s="407"/>
      <c r="H560" s="24"/>
    </row>
    <row r="561" spans="2:8" ht="33">
      <c r="B561" s="32" t="s">
        <v>2242</v>
      </c>
      <c r="C561" s="33" t="s">
        <v>2415</v>
      </c>
      <c r="D561" s="34" t="s">
        <v>5707</v>
      </c>
      <c r="E561" s="4" t="s">
        <v>5834</v>
      </c>
      <c r="F561" s="35"/>
      <c r="G561" s="407"/>
      <c r="H561" s="24"/>
    </row>
    <row r="562" spans="2:8" ht="33">
      <c r="B562" s="32" t="s">
        <v>2906</v>
      </c>
      <c r="C562" s="33" t="s">
        <v>2416</v>
      </c>
      <c r="D562" s="34" t="s">
        <v>4619</v>
      </c>
      <c r="E562" s="4" t="s">
        <v>5834</v>
      </c>
      <c r="F562" s="35"/>
      <c r="G562" s="407"/>
      <c r="H562" s="24"/>
    </row>
    <row r="563" spans="2:8" ht="33">
      <c r="B563" s="32" t="s">
        <v>2907</v>
      </c>
      <c r="C563" s="33" t="s">
        <v>2417</v>
      </c>
      <c r="D563" s="34" t="s">
        <v>5196</v>
      </c>
      <c r="E563" s="4" t="s">
        <v>5834</v>
      </c>
      <c r="F563" s="35"/>
      <c r="G563" s="407"/>
      <c r="H563" s="24"/>
    </row>
    <row r="564" spans="2:8" ht="33">
      <c r="B564" s="32" t="s">
        <v>2908</v>
      </c>
      <c r="C564" s="33" t="s">
        <v>2418</v>
      </c>
      <c r="D564" s="34" t="s">
        <v>5707</v>
      </c>
      <c r="E564" s="4" t="s">
        <v>5834</v>
      </c>
      <c r="F564" s="35"/>
      <c r="G564" s="407"/>
      <c r="H564" s="24"/>
    </row>
    <row r="565" spans="2:8" ht="33">
      <c r="B565" s="32" t="s">
        <v>1977</v>
      </c>
      <c r="C565" s="33" t="s">
        <v>2419</v>
      </c>
      <c r="D565" s="34" t="s">
        <v>4639</v>
      </c>
      <c r="E565" s="4" t="s">
        <v>5834</v>
      </c>
      <c r="F565" s="35"/>
      <c r="G565" s="407"/>
      <c r="H565" s="24"/>
    </row>
    <row r="566" spans="2:8" ht="17.25" thickBot="1">
      <c r="B566" s="37" t="s">
        <v>2909</v>
      </c>
      <c r="C566" s="38" t="s">
        <v>2420</v>
      </c>
      <c r="D566" s="39" t="s">
        <v>5244</v>
      </c>
      <c r="E566" s="40" t="s">
        <v>5834</v>
      </c>
      <c r="F566" s="41"/>
      <c r="G566" s="408"/>
      <c r="H566" s="24"/>
    </row>
    <row r="567" spans="2:8" ht="18.75" thickBot="1">
      <c r="B567" s="341" t="s">
        <v>5753</v>
      </c>
      <c r="C567" s="442"/>
      <c r="D567" s="343"/>
      <c r="E567" s="46"/>
      <c r="F567" s="46"/>
      <c r="G567" s="344"/>
      <c r="H567" s="24"/>
    </row>
    <row r="568" spans="2:8" ht="20.100000000000001" customHeight="1" thickBot="1">
      <c r="B568" s="400" t="s">
        <v>5642</v>
      </c>
      <c r="C568" s="401"/>
      <c r="D568" s="402"/>
      <c r="E568" s="403"/>
      <c r="F568" s="403"/>
      <c r="G568" s="404"/>
      <c r="H568" s="24"/>
    </row>
    <row r="569" spans="2:8">
      <c r="B569" s="25" t="s">
        <v>1825</v>
      </c>
      <c r="C569" s="26" t="s">
        <v>2421</v>
      </c>
      <c r="D569" s="27" t="s">
        <v>4619</v>
      </c>
      <c r="E569" s="28" t="s">
        <v>5834</v>
      </c>
      <c r="F569" s="29"/>
      <c r="G569" s="406" t="s">
        <v>5326</v>
      </c>
      <c r="H569" s="24"/>
    </row>
    <row r="570" spans="2:8">
      <c r="B570" s="32" t="s">
        <v>1827</v>
      </c>
      <c r="C570" s="33" t="s">
        <v>2422</v>
      </c>
      <c r="D570" s="34" t="s">
        <v>5440</v>
      </c>
      <c r="E570" s="4" t="s">
        <v>5834</v>
      </c>
      <c r="F570" s="35"/>
      <c r="G570" s="407"/>
      <c r="H570" s="24"/>
    </row>
    <row r="571" spans="2:8">
      <c r="B571" s="32" t="s">
        <v>1829</v>
      </c>
      <c r="C571" s="33" t="s">
        <v>2423</v>
      </c>
      <c r="D571" s="34" t="s">
        <v>4619</v>
      </c>
      <c r="E571" s="4" t="s">
        <v>5834</v>
      </c>
      <c r="F571" s="35"/>
      <c r="G571" s="407"/>
      <c r="H571" s="24"/>
    </row>
    <row r="572" spans="2:8" ht="33">
      <c r="B572" s="32" t="s">
        <v>2142</v>
      </c>
      <c r="C572" s="33" t="s">
        <v>2424</v>
      </c>
      <c r="D572" s="34" t="s">
        <v>4719</v>
      </c>
      <c r="E572" s="4" t="s">
        <v>5835</v>
      </c>
      <c r="F572" s="35"/>
      <c r="G572" s="407"/>
      <c r="H572" s="24"/>
    </row>
    <row r="573" spans="2:8">
      <c r="B573" s="32" t="s">
        <v>2144</v>
      </c>
      <c r="C573" s="33" t="s">
        <v>2425</v>
      </c>
      <c r="D573" s="34" t="s">
        <v>4619</v>
      </c>
      <c r="E573" s="4" t="s">
        <v>5834</v>
      </c>
      <c r="F573" s="35"/>
      <c r="G573" s="407"/>
      <c r="H573" s="24"/>
    </row>
    <row r="574" spans="2:8" ht="33">
      <c r="B574" s="32" t="s">
        <v>2146</v>
      </c>
      <c r="C574" s="33" t="s">
        <v>2426</v>
      </c>
      <c r="D574" s="34" t="s">
        <v>5707</v>
      </c>
      <c r="E574" s="4" t="s">
        <v>5834</v>
      </c>
      <c r="F574" s="35"/>
      <c r="G574" s="407"/>
      <c r="H574" s="24"/>
    </row>
    <row r="575" spans="2:8" ht="33">
      <c r="B575" s="32" t="s">
        <v>2872</v>
      </c>
      <c r="C575" s="33" t="s">
        <v>2427</v>
      </c>
      <c r="D575" s="34" t="s">
        <v>4619</v>
      </c>
      <c r="E575" s="4" t="s">
        <v>5834</v>
      </c>
      <c r="F575" s="35"/>
      <c r="G575" s="407"/>
      <c r="H575" s="24"/>
    </row>
    <row r="576" spans="2:8" ht="33">
      <c r="B576" s="32" t="s">
        <v>2873</v>
      </c>
      <c r="C576" s="33" t="s">
        <v>2428</v>
      </c>
      <c r="D576" s="34" t="s">
        <v>5196</v>
      </c>
      <c r="E576" s="4" t="s">
        <v>5834</v>
      </c>
      <c r="F576" s="35"/>
      <c r="G576" s="407"/>
      <c r="H576" s="24"/>
    </row>
    <row r="577" spans="2:8" ht="33">
      <c r="B577" s="32" t="s">
        <v>2874</v>
      </c>
      <c r="C577" s="33" t="s">
        <v>2429</v>
      </c>
      <c r="D577" s="34" t="s">
        <v>5707</v>
      </c>
      <c r="E577" s="4" t="s">
        <v>5834</v>
      </c>
      <c r="F577" s="35"/>
      <c r="G577" s="407"/>
      <c r="H577" s="24"/>
    </row>
    <row r="578" spans="2:8" ht="33">
      <c r="B578" s="32" t="s">
        <v>1843</v>
      </c>
      <c r="C578" s="33" t="s">
        <v>2430</v>
      </c>
      <c r="D578" s="34" t="s">
        <v>4639</v>
      </c>
      <c r="E578" s="4" t="s">
        <v>5834</v>
      </c>
      <c r="F578" s="35"/>
      <c r="G578" s="407"/>
      <c r="H578" s="24"/>
    </row>
    <row r="579" spans="2:8">
      <c r="B579" s="32" t="s">
        <v>2875</v>
      </c>
      <c r="C579" s="33" t="s">
        <v>2431</v>
      </c>
      <c r="D579" s="34" t="s">
        <v>5244</v>
      </c>
      <c r="E579" s="4" t="s">
        <v>5834</v>
      </c>
      <c r="F579" s="35"/>
      <c r="G579" s="407"/>
      <c r="H579" s="24"/>
    </row>
    <row r="580" spans="2:8" ht="33">
      <c r="B580" s="32" t="s">
        <v>2153</v>
      </c>
      <c r="C580" s="33" t="s">
        <v>2432</v>
      </c>
      <c r="D580" s="34" t="s">
        <v>4719</v>
      </c>
      <c r="E580" s="4" t="s">
        <v>5835</v>
      </c>
      <c r="F580" s="35"/>
      <c r="G580" s="407"/>
      <c r="H580" s="24"/>
    </row>
    <row r="581" spans="2:8">
      <c r="B581" s="32" t="s">
        <v>2155</v>
      </c>
      <c r="C581" s="33" t="s">
        <v>2433</v>
      </c>
      <c r="D581" s="34" t="s">
        <v>4619</v>
      </c>
      <c r="E581" s="4" t="s">
        <v>5834</v>
      </c>
      <c r="F581" s="35"/>
      <c r="G581" s="407"/>
      <c r="H581" s="24"/>
    </row>
    <row r="582" spans="2:8" ht="33">
      <c r="B582" s="32" t="s">
        <v>2157</v>
      </c>
      <c r="C582" s="33" t="s">
        <v>2434</v>
      </c>
      <c r="D582" s="34" t="s">
        <v>5707</v>
      </c>
      <c r="E582" s="4" t="s">
        <v>5834</v>
      </c>
      <c r="F582" s="35"/>
      <c r="G582" s="407"/>
      <c r="H582" s="24"/>
    </row>
    <row r="583" spans="2:8" ht="33">
      <c r="B583" s="32" t="s">
        <v>2876</v>
      </c>
      <c r="C583" s="33" t="s">
        <v>2435</v>
      </c>
      <c r="D583" s="34" t="s">
        <v>4619</v>
      </c>
      <c r="E583" s="4" t="s">
        <v>5834</v>
      </c>
      <c r="F583" s="35"/>
      <c r="G583" s="407"/>
      <c r="H583" s="24"/>
    </row>
    <row r="584" spans="2:8" ht="33">
      <c r="B584" s="32" t="s">
        <v>2877</v>
      </c>
      <c r="C584" s="33" t="s">
        <v>2436</v>
      </c>
      <c r="D584" s="34" t="s">
        <v>5196</v>
      </c>
      <c r="E584" s="4" t="s">
        <v>5834</v>
      </c>
      <c r="F584" s="35"/>
      <c r="G584" s="407"/>
      <c r="H584" s="24"/>
    </row>
    <row r="585" spans="2:8" ht="33">
      <c r="B585" s="32" t="s">
        <v>2878</v>
      </c>
      <c r="C585" s="33" t="s">
        <v>2437</v>
      </c>
      <c r="D585" s="34" t="s">
        <v>5707</v>
      </c>
      <c r="E585" s="4" t="s">
        <v>5834</v>
      </c>
      <c r="F585" s="35"/>
      <c r="G585" s="407"/>
      <c r="H585" s="24"/>
    </row>
    <row r="586" spans="2:8" ht="33">
      <c r="B586" s="32" t="s">
        <v>1858</v>
      </c>
      <c r="C586" s="33" t="s">
        <v>2438</v>
      </c>
      <c r="D586" s="34" t="s">
        <v>4639</v>
      </c>
      <c r="E586" s="4" t="s">
        <v>5834</v>
      </c>
      <c r="F586" s="35"/>
      <c r="G586" s="407"/>
      <c r="H586" s="24"/>
    </row>
    <row r="587" spans="2:8">
      <c r="B587" s="32" t="s">
        <v>2879</v>
      </c>
      <c r="C587" s="33" t="s">
        <v>2439</v>
      </c>
      <c r="D587" s="34" t="s">
        <v>5244</v>
      </c>
      <c r="E587" s="4" t="s">
        <v>5834</v>
      </c>
      <c r="F587" s="35"/>
      <c r="G587" s="407"/>
      <c r="H587" s="24"/>
    </row>
    <row r="588" spans="2:8" ht="33">
      <c r="B588" s="32" t="s">
        <v>2164</v>
      </c>
      <c r="C588" s="33" t="s">
        <v>2440</v>
      </c>
      <c r="D588" s="34" t="s">
        <v>4719</v>
      </c>
      <c r="E588" s="4" t="s">
        <v>5835</v>
      </c>
      <c r="F588" s="35"/>
      <c r="G588" s="407"/>
      <c r="H588" s="24"/>
    </row>
    <row r="589" spans="2:8">
      <c r="B589" s="32" t="s">
        <v>2166</v>
      </c>
      <c r="C589" s="33" t="s">
        <v>2441</v>
      </c>
      <c r="D589" s="34" t="s">
        <v>4619</v>
      </c>
      <c r="E589" s="4" t="s">
        <v>5834</v>
      </c>
      <c r="F589" s="35"/>
      <c r="G589" s="407"/>
      <c r="H589" s="24"/>
    </row>
    <row r="590" spans="2:8" ht="33">
      <c r="B590" s="32" t="s">
        <v>2168</v>
      </c>
      <c r="C590" s="33" t="s">
        <v>2442</v>
      </c>
      <c r="D590" s="34" t="s">
        <v>5707</v>
      </c>
      <c r="E590" s="4" t="s">
        <v>5834</v>
      </c>
      <c r="F590" s="35"/>
      <c r="G590" s="407"/>
      <c r="H590" s="24"/>
    </row>
    <row r="591" spans="2:8" ht="33">
      <c r="B591" s="32" t="s">
        <v>2880</v>
      </c>
      <c r="C591" s="33" t="s">
        <v>2443</v>
      </c>
      <c r="D591" s="34" t="s">
        <v>4619</v>
      </c>
      <c r="E591" s="4" t="s">
        <v>5834</v>
      </c>
      <c r="F591" s="35"/>
      <c r="G591" s="407"/>
      <c r="H591" s="24"/>
    </row>
    <row r="592" spans="2:8" ht="33">
      <c r="B592" s="32" t="s">
        <v>2881</v>
      </c>
      <c r="C592" s="33" t="s">
        <v>2444</v>
      </c>
      <c r="D592" s="34" t="s">
        <v>5196</v>
      </c>
      <c r="E592" s="4" t="s">
        <v>5834</v>
      </c>
      <c r="F592" s="35"/>
      <c r="G592" s="407"/>
      <c r="H592" s="24"/>
    </row>
    <row r="593" spans="2:8" ht="33">
      <c r="B593" s="32" t="s">
        <v>2882</v>
      </c>
      <c r="C593" s="33" t="s">
        <v>2445</v>
      </c>
      <c r="D593" s="34" t="s">
        <v>5707</v>
      </c>
      <c r="E593" s="4" t="s">
        <v>5834</v>
      </c>
      <c r="F593" s="35"/>
      <c r="G593" s="407"/>
      <c r="H593" s="24"/>
    </row>
    <row r="594" spans="2:8" ht="33">
      <c r="B594" s="32" t="s">
        <v>1873</v>
      </c>
      <c r="C594" s="33" t="s">
        <v>2446</v>
      </c>
      <c r="D594" s="34" t="s">
        <v>4639</v>
      </c>
      <c r="E594" s="4" t="s">
        <v>5834</v>
      </c>
      <c r="F594" s="35"/>
      <c r="G594" s="407"/>
      <c r="H594" s="24"/>
    </row>
    <row r="595" spans="2:8" ht="17.25" thickBot="1">
      <c r="B595" s="37" t="s">
        <v>2883</v>
      </c>
      <c r="C595" s="38" t="s">
        <v>2447</v>
      </c>
      <c r="D595" s="39" t="s">
        <v>5244</v>
      </c>
      <c r="E595" s="40" t="s">
        <v>5834</v>
      </c>
      <c r="F595" s="41"/>
      <c r="G595" s="408"/>
      <c r="H595" s="24"/>
    </row>
    <row r="596" spans="2:8" ht="20.100000000000001" customHeight="1" thickBot="1">
      <c r="B596" s="400" t="s">
        <v>5682</v>
      </c>
      <c r="C596" s="401"/>
      <c r="D596" s="402"/>
      <c r="E596" s="403"/>
      <c r="F596" s="403"/>
      <c r="G596" s="404"/>
      <c r="H596" s="24"/>
    </row>
    <row r="597" spans="2:8" ht="16.5" customHeight="1">
      <c r="B597" s="25" t="s">
        <v>2884</v>
      </c>
      <c r="C597" s="26" t="s">
        <v>2448</v>
      </c>
      <c r="D597" s="27" t="s">
        <v>5221</v>
      </c>
      <c r="E597" s="28" t="s">
        <v>5834</v>
      </c>
      <c r="F597" s="29"/>
      <c r="G597" s="406" t="s">
        <v>5327</v>
      </c>
      <c r="H597" s="24"/>
    </row>
    <row r="598" spans="2:8">
      <c r="B598" s="32" t="s">
        <v>1877</v>
      </c>
      <c r="C598" s="33" t="s">
        <v>2449</v>
      </c>
      <c r="D598" s="34" t="s">
        <v>4619</v>
      </c>
      <c r="E598" s="4" t="s">
        <v>5834</v>
      </c>
      <c r="F598" s="35"/>
      <c r="G598" s="407"/>
      <c r="H598" s="24"/>
    </row>
    <row r="599" spans="2:8">
      <c r="B599" s="32" t="s">
        <v>1879</v>
      </c>
      <c r="C599" s="33" t="s">
        <v>2450</v>
      </c>
      <c r="D599" s="34" t="s">
        <v>5440</v>
      </c>
      <c r="E599" s="4" t="s">
        <v>5834</v>
      </c>
      <c r="F599" s="35"/>
      <c r="G599" s="407"/>
      <c r="H599" s="24"/>
    </row>
    <row r="600" spans="2:8">
      <c r="B600" s="32" t="s">
        <v>1881</v>
      </c>
      <c r="C600" s="33" t="s">
        <v>2451</v>
      </c>
      <c r="D600" s="34" t="s">
        <v>4619</v>
      </c>
      <c r="E600" s="4" t="s">
        <v>5834</v>
      </c>
      <c r="F600" s="35"/>
      <c r="G600" s="407"/>
      <c r="H600" s="24"/>
    </row>
    <row r="601" spans="2:8" ht="33">
      <c r="B601" s="32" t="s">
        <v>2179</v>
      </c>
      <c r="C601" s="33" t="s">
        <v>2452</v>
      </c>
      <c r="D601" s="34" t="s">
        <v>4719</v>
      </c>
      <c r="E601" s="4" t="s">
        <v>5835</v>
      </c>
      <c r="F601" s="35"/>
      <c r="G601" s="407"/>
      <c r="H601" s="24"/>
    </row>
    <row r="602" spans="2:8">
      <c r="B602" s="32" t="s">
        <v>2181</v>
      </c>
      <c r="C602" s="33" t="s">
        <v>2453</v>
      </c>
      <c r="D602" s="34" t="s">
        <v>4619</v>
      </c>
      <c r="E602" s="4" t="s">
        <v>5834</v>
      </c>
      <c r="F602" s="35"/>
      <c r="G602" s="407"/>
      <c r="H602" s="24"/>
    </row>
    <row r="603" spans="2:8" ht="33">
      <c r="B603" s="32" t="s">
        <v>2183</v>
      </c>
      <c r="C603" s="33" t="s">
        <v>2454</v>
      </c>
      <c r="D603" s="34" t="s">
        <v>5707</v>
      </c>
      <c r="E603" s="4" t="s">
        <v>5834</v>
      </c>
      <c r="F603" s="35"/>
      <c r="G603" s="407"/>
      <c r="H603" s="24"/>
    </row>
    <row r="604" spans="2:8" ht="33">
      <c r="B604" s="32" t="s">
        <v>2885</v>
      </c>
      <c r="C604" s="33" t="s">
        <v>2455</v>
      </c>
      <c r="D604" s="34" t="s">
        <v>4619</v>
      </c>
      <c r="E604" s="4" t="s">
        <v>5834</v>
      </c>
      <c r="F604" s="35"/>
      <c r="G604" s="407"/>
      <c r="H604" s="24"/>
    </row>
    <row r="605" spans="2:8" ht="33">
      <c r="B605" s="32" t="s">
        <v>2886</v>
      </c>
      <c r="C605" s="33" t="s">
        <v>2456</v>
      </c>
      <c r="D605" s="34" t="s">
        <v>5196</v>
      </c>
      <c r="E605" s="4" t="s">
        <v>5834</v>
      </c>
      <c r="F605" s="35"/>
      <c r="G605" s="407"/>
      <c r="H605" s="24"/>
    </row>
    <row r="606" spans="2:8" ht="33">
      <c r="B606" s="32" t="s">
        <v>2887</v>
      </c>
      <c r="C606" s="33" t="s">
        <v>2457</v>
      </c>
      <c r="D606" s="34" t="s">
        <v>5707</v>
      </c>
      <c r="E606" s="4" t="s">
        <v>5834</v>
      </c>
      <c r="F606" s="35"/>
      <c r="G606" s="407"/>
      <c r="H606" s="24"/>
    </row>
    <row r="607" spans="2:8" ht="33">
      <c r="B607" s="32" t="s">
        <v>1895</v>
      </c>
      <c r="C607" s="33" t="s">
        <v>2458</v>
      </c>
      <c r="D607" s="34" t="s">
        <v>4639</v>
      </c>
      <c r="E607" s="4" t="s">
        <v>5834</v>
      </c>
      <c r="F607" s="35"/>
      <c r="G607" s="407"/>
      <c r="H607" s="24"/>
    </row>
    <row r="608" spans="2:8">
      <c r="B608" s="32" t="s">
        <v>2888</v>
      </c>
      <c r="C608" s="33" t="s">
        <v>2459</v>
      </c>
      <c r="D608" s="34" t="s">
        <v>5244</v>
      </c>
      <c r="E608" s="4" t="s">
        <v>5834</v>
      </c>
      <c r="F608" s="35"/>
      <c r="G608" s="407"/>
      <c r="H608" s="24"/>
    </row>
    <row r="609" spans="2:8" ht="33">
      <c r="B609" s="32" t="s">
        <v>2190</v>
      </c>
      <c r="C609" s="33" t="s">
        <v>2460</v>
      </c>
      <c r="D609" s="34" t="s">
        <v>4719</v>
      </c>
      <c r="E609" s="4" t="s">
        <v>5835</v>
      </c>
      <c r="F609" s="35"/>
      <c r="G609" s="407"/>
      <c r="H609" s="24"/>
    </row>
    <row r="610" spans="2:8">
      <c r="B610" s="32" t="s">
        <v>2192</v>
      </c>
      <c r="C610" s="33" t="s">
        <v>2461</v>
      </c>
      <c r="D610" s="34" t="s">
        <v>4619</v>
      </c>
      <c r="E610" s="4" t="s">
        <v>5834</v>
      </c>
      <c r="F610" s="35"/>
      <c r="G610" s="407"/>
      <c r="H610" s="24"/>
    </row>
    <row r="611" spans="2:8" ht="33">
      <c r="B611" s="32" t="s">
        <v>2194</v>
      </c>
      <c r="C611" s="33" t="s">
        <v>2462</v>
      </c>
      <c r="D611" s="34" t="s">
        <v>5707</v>
      </c>
      <c r="E611" s="4" t="s">
        <v>5834</v>
      </c>
      <c r="F611" s="35"/>
      <c r="G611" s="407"/>
      <c r="H611" s="24"/>
    </row>
    <row r="612" spans="2:8" ht="33">
      <c r="B612" s="32" t="s">
        <v>2889</v>
      </c>
      <c r="C612" s="33" t="s">
        <v>2463</v>
      </c>
      <c r="D612" s="34" t="s">
        <v>4619</v>
      </c>
      <c r="E612" s="4" t="s">
        <v>5834</v>
      </c>
      <c r="F612" s="35"/>
      <c r="G612" s="407"/>
      <c r="H612" s="24"/>
    </row>
    <row r="613" spans="2:8" ht="33">
      <c r="B613" s="32" t="s">
        <v>2890</v>
      </c>
      <c r="C613" s="33" t="s">
        <v>2464</v>
      </c>
      <c r="D613" s="34" t="s">
        <v>5196</v>
      </c>
      <c r="E613" s="4" t="s">
        <v>5834</v>
      </c>
      <c r="F613" s="35"/>
      <c r="G613" s="407"/>
      <c r="H613" s="24"/>
    </row>
    <row r="614" spans="2:8" ht="33">
      <c r="B614" s="32" t="s">
        <v>2891</v>
      </c>
      <c r="C614" s="33" t="s">
        <v>2465</v>
      </c>
      <c r="D614" s="34" t="s">
        <v>5707</v>
      </c>
      <c r="E614" s="4" t="s">
        <v>5834</v>
      </c>
      <c r="F614" s="35"/>
      <c r="G614" s="407"/>
      <c r="H614" s="24"/>
    </row>
    <row r="615" spans="2:8" ht="33">
      <c r="B615" s="32" t="s">
        <v>1910</v>
      </c>
      <c r="C615" s="33" t="s">
        <v>2466</v>
      </c>
      <c r="D615" s="34" t="s">
        <v>4639</v>
      </c>
      <c r="E615" s="4" t="s">
        <v>5834</v>
      </c>
      <c r="F615" s="35"/>
      <c r="G615" s="407"/>
      <c r="H615" s="24"/>
    </row>
    <row r="616" spans="2:8">
      <c r="B616" s="32" t="s">
        <v>2892</v>
      </c>
      <c r="C616" s="33" t="s">
        <v>2467</v>
      </c>
      <c r="D616" s="34" t="s">
        <v>5244</v>
      </c>
      <c r="E616" s="4" t="s">
        <v>5834</v>
      </c>
      <c r="F616" s="35"/>
      <c r="G616" s="407"/>
      <c r="H616" s="24"/>
    </row>
    <row r="617" spans="2:8" ht="33">
      <c r="B617" s="32" t="s">
        <v>2201</v>
      </c>
      <c r="C617" s="33" t="s">
        <v>2468</v>
      </c>
      <c r="D617" s="34" t="s">
        <v>4719</v>
      </c>
      <c r="E617" s="4" t="s">
        <v>5835</v>
      </c>
      <c r="F617" s="35"/>
      <c r="G617" s="407"/>
      <c r="H617" s="24"/>
    </row>
    <row r="618" spans="2:8">
      <c r="B618" s="32" t="s">
        <v>2203</v>
      </c>
      <c r="C618" s="33" t="s">
        <v>2469</v>
      </c>
      <c r="D618" s="34" t="s">
        <v>4619</v>
      </c>
      <c r="E618" s="4" t="s">
        <v>5834</v>
      </c>
      <c r="F618" s="35"/>
      <c r="G618" s="407"/>
      <c r="H618" s="24"/>
    </row>
    <row r="619" spans="2:8" ht="33">
      <c r="B619" s="32" t="s">
        <v>2205</v>
      </c>
      <c r="C619" s="33" t="s">
        <v>2470</v>
      </c>
      <c r="D619" s="34" t="s">
        <v>5707</v>
      </c>
      <c r="E619" s="4" t="s">
        <v>5834</v>
      </c>
      <c r="F619" s="35"/>
      <c r="G619" s="407"/>
      <c r="H619" s="24"/>
    </row>
    <row r="620" spans="2:8" ht="33">
      <c r="B620" s="32" t="s">
        <v>2893</v>
      </c>
      <c r="C620" s="33" t="s">
        <v>2471</v>
      </c>
      <c r="D620" s="34" t="s">
        <v>4619</v>
      </c>
      <c r="E620" s="4" t="s">
        <v>5834</v>
      </c>
      <c r="F620" s="35"/>
      <c r="G620" s="407"/>
      <c r="H620" s="24"/>
    </row>
    <row r="621" spans="2:8" ht="33">
      <c r="B621" s="32" t="s">
        <v>2894</v>
      </c>
      <c r="C621" s="33" t="s">
        <v>2472</v>
      </c>
      <c r="D621" s="34" t="s">
        <v>5196</v>
      </c>
      <c r="E621" s="4" t="s">
        <v>5834</v>
      </c>
      <c r="F621" s="35"/>
      <c r="G621" s="407"/>
      <c r="H621" s="24"/>
    </row>
    <row r="622" spans="2:8" ht="33">
      <c r="B622" s="32" t="s">
        <v>2895</v>
      </c>
      <c r="C622" s="33" t="s">
        <v>2473</v>
      </c>
      <c r="D622" s="34" t="s">
        <v>5707</v>
      </c>
      <c r="E622" s="4" t="s">
        <v>5834</v>
      </c>
      <c r="F622" s="35"/>
      <c r="G622" s="407"/>
      <c r="H622" s="24"/>
    </row>
    <row r="623" spans="2:8" ht="33">
      <c r="B623" s="32" t="s">
        <v>1925</v>
      </c>
      <c r="C623" s="33" t="s">
        <v>2474</v>
      </c>
      <c r="D623" s="34" t="s">
        <v>4639</v>
      </c>
      <c r="E623" s="4" t="s">
        <v>5834</v>
      </c>
      <c r="F623" s="35"/>
      <c r="G623" s="407"/>
      <c r="H623" s="24"/>
    </row>
    <row r="624" spans="2:8" ht="17.25" thickBot="1">
      <c r="B624" s="37" t="s">
        <v>2896</v>
      </c>
      <c r="C624" s="38" t="s">
        <v>2475</v>
      </c>
      <c r="D624" s="39" t="s">
        <v>5244</v>
      </c>
      <c r="E624" s="40" t="s">
        <v>5834</v>
      </c>
      <c r="F624" s="41"/>
      <c r="G624" s="408"/>
      <c r="H624" s="24"/>
    </row>
    <row r="625" spans="2:8" ht="20.100000000000001" customHeight="1" thickBot="1">
      <c r="B625" s="400" t="s">
        <v>5719</v>
      </c>
      <c r="C625" s="401"/>
      <c r="D625" s="402"/>
      <c r="E625" s="403"/>
      <c r="F625" s="403"/>
      <c r="G625" s="404"/>
      <c r="H625" s="24"/>
    </row>
    <row r="626" spans="2:8" ht="16.5" customHeight="1">
      <c r="B626" s="25" t="s">
        <v>2897</v>
      </c>
      <c r="C626" s="26" t="s">
        <v>2476</v>
      </c>
      <c r="D626" s="27" t="s">
        <v>5221</v>
      </c>
      <c r="E626" s="28" t="s">
        <v>5834</v>
      </c>
      <c r="F626" s="29"/>
      <c r="G626" s="406" t="s">
        <v>5328</v>
      </c>
      <c r="H626" s="24"/>
    </row>
    <row r="627" spans="2:8">
      <c r="B627" s="32" t="s">
        <v>1929</v>
      </c>
      <c r="C627" s="33" t="s">
        <v>2477</v>
      </c>
      <c r="D627" s="34" t="s">
        <v>4619</v>
      </c>
      <c r="E627" s="4" t="s">
        <v>5834</v>
      </c>
      <c r="F627" s="35"/>
      <c r="G627" s="407"/>
      <c r="H627" s="24"/>
    </row>
    <row r="628" spans="2:8">
      <c r="B628" s="32" t="s">
        <v>1931</v>
      </c>
      <c r="C628" s="33" t="s">
        <v>2478</v>
      </c>
      <c r="D628" s="34" t="s">
        <v>5440</v>
      </c>
      <c r="E628" s="4" t="s">
        <v>5834</v>
      </c>
      <c r="F628" s="35"/>
      <c r="G628" s="407"/>
      <c r="H628" s="24"/>
    </row>
    <row r="629" spans="2:8">
      <c r="B629" s="32" t="s">
        <v>1933</v>
      </c>
      <c r="C629" s="33" t="s">
        <v>2479</v>
      </c>
      <c r="D629" s="34" t="s">
        <v>4619</v>
      </c>
      <c r="E629" s="4" t="s">
        <v>5834</v>
      </c>
      <c r="F629" s="35"/>
      <c r="G629" s="407"/>
      <c r="H629" s="24"/>
    </row>
    <row r="630" spans="2:8" ht="33">
      <c r="B630" s="32" t="s">
        <v>2216</v>
      </c>
      <c r="C630" s="33" t="s">
        <v>2480</v>
      </c>
      <c r="D630" s="34" t="s">
        <v>4719</v>
      </c>
      <c r="E630" s="4" t="s">
        <v>5835</v>
      </c>
      <c r="F630" s="35"/>
      <c r="G630" s="407"/>
      <c r="H630" s="24"/>
    </row>
    <row r="631" spans="2:8">
      <c r="B631" s="32" t="s">
        <v>2218</v>
      </c>
      <c r="C631" s="33" t="s">
        <v>2481</v>
      </c>
      <c r="D631" s="34" t="s">
        <v>4619</v>
      </c>
      <c r="E631" s="4" t="s">
        <v>5834</v>
      </c>
      <c r="F631" s="35"/>
      <c r="G631" s="407"/>
      <c r="H631" s="24"/>
    </row>
    <row r="632" spans="2:8" ht="33">
      <c r="B632" s="32" t="s">
        <v>2220</v>
      </c>
      <c r="C632" s="33" t="s">
        <v>2482</v>
      </c>
      <c r="D632" s="34" t="s">
        <v>5707</v>
      </c>
      <c r="E632" s="4" t="s">
        <v>5834</v>
      </c>
      <c r="F632" s="35"/>
      <c r="G632" s="407"/>
      <c r="H632" s="24"/>
    </row>
    <row r="633" spans="2:8" ht="33">
      <c r="B633" s="32" t="s">
        <v>2898</v>
      </c>
      <c r="C633" s="33" t="s">
        <v>2483</v>
      </c>
      <c r="D633" s="34" t="s">
        <v>4619</v>
      </c>
      <c r="E633" s="4" t="s">
        <v>5834</v>
      </c>
      <c r="F633" s="35"/>
      <c r="G633" s="407"/>
      <c r="H633" s="24"/>
    </row>
    <row r="634" spans="2:8" ht="33">
      <c r="B634" s="32" t="s">
        <v>2899</v>
      </c>
      <c r="C634" s="33" t="s">
        <v>2484</v>
      </c>
      <c r="D634" s="34" t="s">
        <v>5196</v>
      </c>
      <c r="E634" s="4" t="s">
        <v>5834</v>
      </c>
      <c r="F634" s="35"/>
      <c r="G634" s="407"/>
      <c r="H634" s="24"/>
    </row>
    <row r="635" spans="2:8" ht="33">
      <c r="B635" s="32" t="s">
        <v>2900</v>
      </c>
      <c r="C635" s="33" t="s">
        <v>2485</v>
      </c>
      <c r="D635" s="34" t="s">
        <v>5707</v>
      </c>
      <c r="E635" s="4" t="s">
        <v>5834</v>
      </c>
      <c r="F635" s="35"/>
      <c r="G635" s="407"/>
      <c r="H635" s="24"/>
    </row>
    <row r="636" spans="2:8" ht="33">
      <c r="B636" s="32" t="s">
        <v>1947</v>
      </c>
      <c r="C636" s="33" t="s">
        <v>2486</v>
      </c>
      <c r="D636" s="34" t="s">
        <v>4639</v>
      </c>
      <c r="E636" s="4" t="s">
        <v>5834</v>
      </c>
      <c r="F636" s="35"/>
      <c r="G636" s="407"/>
      <c r="H636" s="24"/>
    </row>
    <row r="637" spans="2:8">
      <c r="B637" s="32" t="s">
        <v>2901</v>
      </c>
      <c r="C637" s="33" t="s">
        <v>2487</v>
      </c>
      <c r="D637" s="34" t="s">
        <v>5244</v>
      </c>
      <c r="E637" s="4" t="s">
        <v>5834</v>
      </c>
      <c r="F637" s="35"/>
      <c r="G637" s="407"/>
      <c r="H637" s="24"/>
    </row>
    <row r="638" spans="2:8" ht="33">
      <c r="B638" s="32" t="s">
        <v>2227</v>
      </c>
      <c r="C638" s="33" t="s">
        <v>2488</v>
      </c>
      <c r="D638" s="34" t="s">
        <v>4719</v>
      </c>
      <c r="E638" s="4" t="s">
        <v>5835</v>
      </c>
      <c r="F638" s="35"/>
      <c r="G638" s="407"/>
      <c r="H638" s="24"/>
    </row>
    <row r="639" spans="2:8">
      <c r="B639" s="32" t="s">
        <v>2229</v>
      </c>
      <c r="C639" s="33" t="s">
        <v>2489</v>
      </c>
      <c r="D639" s="34" t="s">
        <v>4619</v>
      </c>
      <c r="E639" s="4" t="s">
        <v>5834</v>
      </c>
      <c r="F639" s="35"/>
      <c r="G639" s="407"/>
      <c r="H639" s="24"/>
    </row>
    <row r="640" spans="2:8" ht="33">
      <c r="B640" s="32" t="s">
        <v>2231</v>
      </c>
      <c r="C640" s="33" t="s">
        <v>2490</v>
      </c>
      <c r="D640" s="34" t="s">
        <v>5707</v>
      </c>
      <c r="E640" s="4" t="s">
        <v>5834</v>
      </c>
      <c r="F640" s="35"/>
      <c r="G640" s="407"/>
      <c r="H640" s="24"/>
    </row>
    <row r="641" spans="2:8" ht="33">
      <c r="B641" s="32" t="s">
        <v>2902</v>
      </c>
      <c r="C641" s="33" t="s">
        <v>2491</v>
      </c>
      <c r="D641" s="34" t="s">
        <v>4619</v>
      </c>
      <c r="E641" s="4" t="s">
        <v>5834</v>
      </c>
      <c r="F641" s="35"/>
      <c r="G641" s="407"/>
      <c r="H641" s="24"/>
    </row>
    <row r="642" spans="2:8" ht="33">
      <c r="B642" s="32" t="s">
        <v>2903</v>
      </c>
      <c r="C642" s="33" t="s">
        <v>2492</v>
      </c>
      <c r="D642" s="34" t="s">
        <v>5196</v>
      </c>
      <c r="E642" s="4" t="s">
        <v>5834</v>
      </c>
      <c r="F642" s="35"/>
      <c r="G642" s="407"/>
      <c r="H642" s="24"/>
    </row>
    <row r="643" spans="2:8" ht="33">
      <c r="B643" s="32" t="s">
        <v>2904</v>
      </c>
      <c r="C643" s="33" t="s">
        <v>2493</v>
      </c>
      <c r="D643" s="34" t="s">
        <v>5707</v>
      </c>
      <c r="E643" s="4" t="s">
        <v>5834</v>
      </c>
      <c r="F643" s="35"/>
      <c r="G643" s="407"/>
      <c r="H643" s="24"/>
    </row>
    <row r="644" spans="2:8" ht="33">
      <c r="B644" s="32" t="s">
        <v>1962</v>
      </c>
      <c r="C644" s="33" t="s">
        <v>2494</v>
      </c>
      <c r="D644" s="34" t="s">
        <v>4639</v>
      </c>
      <c r="E644" s="4" t="s">
        <v>5834</v>
      </c>
      <c r="F644" s="35"/>
      <c r="G644" s="407"/>
      <c r="H644" s="24"/>
    </row>
    <row r="645" spans="2:8">
      <c r="B645" s="32" t="s">
        <v>2905</v>
      </c>
      <c r="C645" s="33" t="s">
        <v>2495</v>
      </c>
      <c r="D645" s="34" t="s">
        <v>5244</v>
      </c>
      <c r="E645" s="4" t="s">
        <v>5834</v>
      </c>
      <c r="F645" s="35"/>
      <c r="G645" s="407"/>
      <c r="H645" s="24"/>
    </row>
    <row r="646" spans="2:8" ht="33">
      <c r="B646" s="32" t="s">
        <v>2238</v>
      </c>
      <c r="C646" s="33" t="s">
        <v>2496</v>
      </c>
      <c r="D646" s="34" t="s">
        <v>4719</v>
      </c>
      <c r="E646" s="4" t="s">
        <v>5835</v>
      </c>
      <c r="F646" s="35"/>
      <c r="G646" s="407"/>
      <c r="H646" s="24"/>
    </row>
    <row r="647" spans="2:8">
      <c r="B647" s="32" t="s">
        <v>2240</v>
      </c>
      <c r="C647" s="33" t="s">
        <v>2497</v>
      </c>
      <c r="D647" s="34" t="s">
        <v>4619</v>
      </c>
      <c r="E647" s="4" t="s">
        <v>5834</v>
      </c>
      <c r="F647" s="35"/>
      <c r="G647" s="407"/>
      <c r="H647" s="24"/>
    </row>
    <row r="648" spans="2:8" ht="33">
      <c r="B648" s="32" t="s">
        <v>2242</v>
      </c>
      <c r="C648" s="33" t="s">
        <v>2498</v>
      </c>
      <c r="D648" s="34" t="s">
        <v>5707</v>
      </c>
      <c r="E648" s="4" t="s">
        <v>5834</v>
      </c>
      <c r="F648" s="35"/>
      <c r="G648" s="407"/>
      <c r="H648" s="24"/>
    </row>
    <row r="649" spans="2:8" ht="33">
      <c r="B649" s="32" t="s">
        <v>2906</v>
      </c>
      <c r="C649" s="33" t="s">
        <v>2499</v>
      </c>
      <c r="D649" s="34" t="s">
        <v>4619</v>
      </c>
      <c r="E649" s="4" t="s">
        <v>5834</v>
      </c>
      <c r="F649" s="35"/>
      <c r="G649" s="407"/>
      <c r="H649" s="24"/>
    </row>
    <row r="650" spans="2:8" ht="33">
      <c r="B650" s="32" t="s">
        <v>2907</v>
      </c>
      <c r="C650" s="33" t="s">
        <v>2500</v>
      </c>
      <c r="D650" s="34" t="s">
        <v>5196</v>
      </c>
      <c r="E650" s="4" t="s">
        <v>5834</v>
      </c>
      <c r="F650" s="35"/>
      <c r="G650" s="407"/>
      <c r="H650" s="24"/>
    </row>
    <row r="651" spans="2:8" ht="33">
      <c r="B651" s="32" t="s">
        <v>2908</v>
      </c>
      <c r="C651" s="33" t="s">
        <v>2501</v>
      </c>
      <c r="D651" s="34" t="s">
        <v>5707</v>
      </c>
      <c r="E651" s="4" t="s">
        <v>5834</v>
      </c>
      <c r="F651" s="35"/>
      <c r="G651" s="407"/>
      <c r="H651" s="24"/>
    </row>
    <row r="652" spans="2:8" ht="33">
      <c r="B652" s="32" t="s">
        <v>1977</v>
      </c>
      <c r="C652" s="33" t="s">
        <v>2502</v>
      </c>
      <c r="D652" s="34" t="s">
        <v>4639</v>
      </c>
      <c r="E652" s="4" t="s">
        <v>5834</v>
      </c>
      <c r="F652" s="35"/>
      <c r="G652" s="407"/>
      <c r="H652" s="24"/>
    </row>
    <row r="653" spans="2:8" ht="17.25" thickBot="1">
      <c r="B653" s="37" t="s">
        <v>2909</v>
      </c>
      <c r="C653" s="38" t="s">
        <v>2503</v>
      </c>
      <c r="D653" s="39" t="s">
        <v>5244</v>
      </c>
      <c r="E653" s="40" t="s">
        <v>5834</v>
      </c>
      <c r="F653" s="41"/>
      <c r="G653" s="408"/>
      <c r="H653" s="24"/>
    </row>
    <row r="654" spans="2:8" ht="20.100000000000001" customHeight="1" thickBot="1">
      <c r="B654" s="438" t="s">
        <v>5839</v>
      </c>
      <c r="C654" s="401"/>
      <c r="D654" s="402"/>
      <c r="E654" s="403"/>
      <c r="F654" s="403"/>
      <c r="G654" s="404"/>
      <c r="H654" s="24"/>
    </row>
    <row r="655" spans="2:8">
      <c r="B655" s="25" t="s">
        <v>2861</v>
      </c>
      <c r="C655" s="439" t="s">
        <v>2504</v>
      </c>
      <c r="D655" s="354" t="s">
        <v>4742</v>
      </c>
      <c r="E655" s="30" t="s">
        <v>5439</v>
      </c>
      <c r="F655" s="29"/>
      <c r="G655" s="406" t="s">
        <v>5325</v>
      </c>
      <c r="H655" s="24"/>
    </row>
    <row r="656" spans="2:8">
      <c r="B656" s="324" t="s">
        <v>2865</v>
      </c>
      <c r="C656" s="325" t="s">
        <v>2505</v>
      </c>
      <c r="D656" s="326" t="s">
        <v>4619</v>
      </c>
      <c r="E656" s="327" t="s">
        <v>4646</v>
      </c>
      <c r="F656" s="328"/>
      <c r="G656" s="407"/>
      <c r="H656" s="24"/>
    </row>
    <row r="657" spans="2:8">
      <c r="B657" s="32" t="s">
        <v>2866</v>
      </c>
      <c r="C657" s="33" t="s">
        <v>2506</v>
      </c>
      <c r="D657" s="34" t="s">
        <v>5196</v>
      </c>
      <c r="E657" s="4" t="s">
        <v>5175</v>
      </c>
      <c r="F657" s="35"/>
      <c r="G657" s="407"/>
      <c r="H657" s="24"/>
    </row>
    <row r="658" spans="2:8">
      <c r="B658" s="32" t="s">
        <v>2867</v>
      </c>
      <c r="C658" s="33" t="s">
        <v>2507</v>
      </c>
      <c r="D658" s="34" t="s">
        <v>4619</v>
      </c>
      <c r="E658" s="4" t="s">
        <v>4646</v>
      </c>
      <c r="F658" s="35"/>
      <c r="G658" s="407"/>
      <c r="H658" s="24"/>
    </row>
    <row r="659" spans="2:8">
      <c r="B659" s="32" t="s">
        <v>2868</v>
      </c>
      <c r="C659" s="33" t="s">
        <v>2508</v>
      </c>
      <c r="D659" s="34" t="s">
        <v>4619</v>
      </c>
      <c r="E659" s="4" t="s">
        <v>4646</v>
      </c>
      <c r="F659" s="35"/>
      <c r="G659" s="407"/>
      <c r="H659" s="24"/>
    </row>
    <row r="660" spans="2:8">
      <c r="B660" s="32" t="s">
        <v>1366</v>
      </c>
      <c r="C660" s="33" t="s">
        <v>2509</v>
      </c>
      <c r="D660" s="34" t="s">
        <v>5196</v>
      </c>
      <c r="E660" s="4" t="s">
        <v>5175</v>
      </c>
      <c r="F660" s="35"/>
      <c r="G660" s="407"/>
      <c r="H660" s="24"/>
    </row>
    <row r="661" spans="2:8">
      <c r="B661" s="336" t="s">
        <v>2869</v>
      </c>
      <c r="C661" s="337" t="s">
        <v>5840</v>
      </c>
      <c r="D661" s="338" t="s">
        <v>4619</v>
      </c>
      <c r="E661" s="339" t="s">
        <v>4646</v>
      </c>
      <c r="F661" s="340"/>
      <c r="G661" s="407"/>
      <c r="H661" s="24"/>
    </row>
    <row r="662" spans="2:8" ht="17.25" thickBot="1">
      <c r="B662" s="336" t="s">
        <v>2871</v>
      </c>
      <c r="C662" s="337" t="s">
        <v>5841</v>
      </c>
      <c r="D662" s="338" t="s">
        <v>4619</v>
      </c>
      <c r="E662" s="339" t="s">
        <v>4646</v>
      </c>
      <c r="F662" s="340"/>
      <c r="G662" s="407"/>
      <c r="H662" s="24"/>
    </row>
    <row r="663" spans="2:8" ht="20.100000000000001" customHeight="1" thickBot="1">
      <c r="B663" s="400" t="s">
        <v>5833</v>
      </c>
      <c r="C663" s="401"/>
      <c r="D663" s="402"/>
      <c r="E663" s="403"/>
      <c r="F663" s="403"/>
      <c r="G663" s="404"/>
      <c r="H663" s="24"/>
    </row>
    <row r="664" spans="2:8" ht="20.100000000000001" customHeight="1" thickBot="1">
      <c r="B664" s="400" t="s">
        <v>5642</v>
      </c>
      <c r="C664" s="401"/>
      <c r="D664" s="402"/>
      <c r="E664" s="403"/>
      <c r="F664" s="403"/>
      <c r="G664" s="404"/>
      <c r="H664" s="24"/>
    </row>
    <row r="665" spans="2:8" ht="16.5" customHeight="1">
      <c r="B665" s="25" t="s">
        <v>1825</v>
      </c>
      <c r="C665" s="26" t="s">
        <v>2510</v>
      </c>
      <c r="D665" s="27" t="s">
        <v>4619</v>
      </c>
      <c r="E665" s="28" t="s">
        <v>5834</v>
      </c>
      <c r="F665" s="29"/>
      <c r="G665" s="406" t="s">
        <v>5326</v>
      </c>
      <c r="H665" s="24"/>
    </row>
    <row r="666" spans="2:8">
      <c r="B666" s="32" t="s">
        <v>1827</v>
      </c>
      <c r="C666" s="33" t="s">
        <v>2511</v>
      </c>
      <c r="D666" s="34" t="s">
        <v>5440</v>
      </c>
      <c r="E666" s="4" t="s">
        <v>5834</v>
      </c>
      <c r="F666" s="35"/>
      <c r="G666" s="407"/>
      <c r="H666" s="24"/>
    </row>
    <row r="667" spans="2:8">
      <c r="B667" s="32" t="s">
        <v>1829</v>
      </c>
      <c r="C667" s="33" t="s">
        <v>2512</v>
      </c>
      <c r="D667" s="34" t="s">
        <v>4619</v>
      </c>
      <c r="E667" s="4" t="s">
        <v>5834</v>
      </c>
      <c r="F667" s="35"/>
      <c r="G667" s="407"/>
      <c r="H667" s="24"/>
    </row>
    <row r="668" spans="2:8" ht="33">
      <c r="B668" s="32" t="s">
        <v>2142</v>
      </c>
      <c r="C668" s="33" t="s">
        <v>2513</v>
      </c>
      <c r="D668" s="34" t="s">
        <v>4719</v>
      </c>
      <c r="E668" s="4" t="s">
        <v>5835</v>
      </c>
      <c r="F668" s="35"/>
      <c r="G668" s="407"/>
      <c r="H668" s="24"/>
    </row>
    <row r="669" spans="2:8">
      <c r="B669" s="32" t="s">
        <v>2144</v>
      </c>
      <c r="C669" s="33" t="s">
        <v>2514</v>
      </c>
      <c r="D669" s="34" t="s">
        <v>4619</v>
      </c>
      <c r="E669" s="4" t="s">
        <v>5834</v>
      </c>
      <c r="F669" s="35"/>
      <c r="G669" s="407"/>
      <c r="H669" s="24"/>
    </row>
    <row r="670" spans="2:8" ht="33">
      <c r="B670" s="32" t="s">
        <v>2146</v>
      </c>
      <c r="C670" s="33" t="s">
        <v>2515</v>
      </c>
      <c r="D670" s="34" t="s">
        <v>5707</v>
      </c>
      <c r="E670" s="4" t="s">
        <v>5834</v>
      </c>
      <c r="F670" s="35"/>
      <c r="G670" s="407"/>
      <c r="H670" s="24"/>
    </row>
    <row r="671" spans="2:8" ht="33">
      <c r="B671" s="32" t="s">
        <v>2872</v>
      </c>
      <c r="C671" s="33" t="s">
        <v>2516</v>
      </c>
      <c r="D671" s="34" t="s">
        <v>4619</v>
      </c>
      <c r="E671" s="4" t="s">
        <v>5834</v>
      </c>
      <c r="F671" s="35"/>
      <c r="G671" s="407"/>
      <c r="H671" s="24"/>
    </row>
    <row r="672" spans="2:8" ht="33">
      <c r="B672" s="32" t="s">
        <v>2873</v>
      </c>
      <c r="C672" s="33" t="s">
        <v>2517</v>
      </c>
      <c r="D672" s="34" t="s">
        <v>5196</v>
      </c>
      <c r="E672" s="4" t="s">
        <v>5834</v>
      </c>
      <c r="F672" s="35"/>
      <c r="G672" s="407"/>
      <c r="H672" s="24"/>
    </row>
    <row r="673" spans="2:8" ht="33">
      <c r="B673" s="32" t="s">
        <v>2874</v>
      </c>
      <c r="C673" s="33" t="s">
        <v>2518</v>
      </c>
      <c r="D673" s="34" t="s">
        <v>5707</v>
      </c>
      <c r="E673" s="4" t="s">
        <v>5834</v>
      </c>
      <c r="F673" s="35"/>
      <c r="G673" s="407"/>
      <c r="H673" s="24"/>
    </row>
    <row r="674" spans="2:8" ht="33">
      <c r="B674" s="32" t="s">
        <v>1843</v>
      </c>
      <c r="C674" s="33" t="s">
        <v>2519</v>
      </c>
      <c r="D674" s="34" t="s">
        <v>4639</v>
      </c>
      <c r="E674" s="4" t="s">
        <v>5834</v>
      </c>
      <c r="F674" s="35"/>
      <c r="G674" s="407"/>
      <c r="H674" s="24"/>
    </row>
    <row r="675" spans="2:8">
      <c r="B675" s="32" t="s">
        <v>2875</v>
      </c>
      <c r="C675" s="33" t="s">
        <v>2520</v>
      </c>
      <c r="D675" s="34" t="s">
        <v>5244</v>
      </c>
      <c r="E675" s="4" t="s">
        <v>5834</v>
      </c>
      <c r="F675" s="35"/>
      <c r="G675" s="407"/>
      <c r="H675" s="24"/>
    </row>
    <row r="676" spans="2:8" ht="33">
      <c r="B676" s="32" t="s">
        <v>2153</v>
      </c>
      <c r="C676" s="33" t="s">
        <v>2521</v>
      </c>
      <c r="D676" s="34" t="s">
        <v>4719</v>
      </c>
      <c r="E676" s="4" t="s">
        <v>5835</v>
      </c>
      <c r="F676" s="35"/>
      <c r="G676" s="407"/>
      <c r="H676" s="24"/>
    </row>
    <row r="677" spans="2:8">
      <c r="B677" s="32" t="s">
        <v>2155</v>
      </c>
      <c r="C677" s="33" t="s">
        <v>2522</v>
      </c>
      <c r="D677" s="34" t="s">
        <v>4619</v>
      </c>
      <c r="E677" s="4" t="s">
        <v>5834</v>
      </c>
      <c r="F677" s="35"/>
      <c r="G677" s="407"/>
      <c r="H677" s="24"/>
    </row>
    <row r="678" spans="2:8" ht="33">
      <c r="B678" s="32" t="s">
        <v>2157</v>
      </c>
      <c r="C678" s="33" t="s">
        <v>2523</v>
      </c>
      <c r="D678" s="34" t="s">
        <v>5707</v>
      </c>
      <c r="E678" s="4" t="s">
        <v>5834</v>
      </c>
      <c r="F678" s="35"/>
      <c r="G678" s="407"/>
      <c r="H678" s="24"/>
    </row>
    <row r="679" spans="2:8" ht="33">
      <c r="B679" s="32" t="s">
        <v>2876</v>
      </c>
      <c r="C679" s="33" t="s">
        <v>2524</v>
      </c>
      <c r="D679" s="34" t="s">
        <v>4619</v>
      </c>
      <c r="E679" s="4" t="s">
        <v>5834</v>
      </c>
      <c r="F679" s="35"/>
      <c r="G679" s="407"/>
      <c r="H679" s="24"/>
    </row>
    <row r="680" spans="2:8" ht="33">
      <c r="B680" s="32" t="s">
        <v>2877</v>
      </c>
      <c r="C680" s="33" t="s">
        <v>2525</v>
      </c>
      <c r="D680" s="34" t="s">
        <v>5196</v>
      </c>
      <c r="E680" s="4" t="s">
        <v>5834</v>
      </c>
      <c r="F680" s="35"/>
      <c r="G680" s="407"/>
      <c r="H680" s="24"/>
    </row>
    <row r="681" spans="2:8" ht="33">
      <c r="B681" s="32" t="s">
        <v>2878</v>
      </c>
      <c r="C681" s="33" t="s">
        <v>2526</v>
      </c>
      <c r="D681" s="34" t="s">
        <v>5707</v>
      </c>
      <c r="E681" s="4" t="s">
        <v>5834</v>
      </c>
      <c r="F681" s="35"/>
      <c r="G681" s="407"/>
      <c r="H681" s="24"/>
    </row>
    <row r="682" spans="2:8" ht="33">
      <c r="B682" s="32" t="s">
        <v>1858</v>
      </c>
      <c r="C682" s="33" t="s">
        <v>2527</v>
      </c>
      <c r="D682" s="34" t="s">
        <v>4639</v>
      </c>
      <c r="E682" s="4" t="s">
        <v>5834</v>
      </c>
      <c r="F682" s="35"/>
      <c r="G682" s="407"/>
      <c r="H682" s="24"/>
    </row>
    <row r="683" spans="2:8">
      <c r="B683" s="32" t="s">
        <v>2879</v>
      </c>
      <c r="C683" s="33" t="s">
        <v>2528</v>
      </c>
      <c r="D683" s="34" t="s">
        <v>5244</v>
      </c>
      <c r="E683" s="4" t="s">
        <v>5834</v>
      </c>
      <c r="F683" s="35"/>
      <c r="G683" s="407"/>
      <c r="H683" s="24"/>
    </row>
    <row r="684" spans="2:8" ht="33">
      <c r="B684" s="32" t="s">
        <v>2164</v>
      </c>
      <c r="C684" s="33" t="s">
        <v>2529</v>
      </c>
      <c r="D684" s="34" t="s">
        <v>4719</v>
      </c>
      <c r="E684" s="4" t="s">
        <v>5835</v>
      </c>
      <c r="F684" s="35"/>
      <c r="G684" s="407"/>
      <c r="H684" s="24"/>
    </row>
    <row r="685" spans="2:8">
      <c r="B685" s="32" t="s">
        <v>2166</v>
      </c>
      <c r="C685" s="33" t="s">
        <v>2530</v>
      </c>
      <c r="D685" s="34" t="s">
        <v>4619</v>
      </c>
      <c r="E685" s="4" t="s">
        <v>5834</v>
      </c>
      <c r="F685" s="35"/>
      <c r="G685" s="407"/>
      <c r="H685" s="24"/>
    </row>
    <row r="686" spans="2:8" ht="33">
      <c r="B686" s="32" t="s">
        <v>2168</v>
      </c>
      <c r="C686" s="33" t="s">
        <v>2531</v>
      </c>
      <c r="D686" s="34" t="s">
        <v>5707</v>
      </c>
      <c r="E686" s="4" t="s">
        <v>5834</v>
      </c>
      <c r="F686" s="35"/>
      <c r="G686" s="407"/>
      <c r="H686" s="24"/>
    </row>
    <row r="687" spans="2:8" ht="33">
      <c r="B687" s="32" t="s">
        <v>2880</v>
      </c>
      <c r="C687" s="33" t="s">
        <v>2532</v>
      </c>
      <c r="D687" s="34" t="s">
        <v>4619</v>
      </c>
      <c r="E687" s="4" t="s">
        <v>5834</v>
      </c>
      <c r="F687" s="35"/>
      <c r="G687" s="407"/>
      <c r="H687" s="24"/>
    </row>
    <row r="688" spans="2:8" ht="33">
      <c r="B688" s="32" t="s">
        <v>2881</v>
      </c>
      <c r="C688" s="33" t="s">
        <v>2533</v>
      </c>
      <c r="D688" s="34" t="s">
        <v>5196</v>
      </c>
      <c r="E688" s="4" t="s">
        <v>5834</v>
      </c>
      <c r="F688" s="35"/>
      <c r="G688" s="407"/>
      <c r="H688" s="24"/>
    </row>
    <row r="689" spans="2:8" ht="33">
      <c r="B689" s="32" t="s">
        <v>2882</v>
      </c>
      <c r="C689" s="33" t="s">
        <v>2534</v>
      </c>
      <c r="D689" s="34" t="s">
        <v>5707</v>
      </c>
      <c r="E689" s="4" t="s">
        <v>5834</v>
      </c>
      <c r="F689" s="35"/>
      <c r="G689" s="407"/>
      <c r="H689" s="24"/>
    </row>
    <row r="690" spans="2:8" ht="33">
      <c r="B690" s="32" t="s">
        <v>1873</v>
      </c>
      <c r="C690" s="33" t="s">
        <v>2535</v>
      </c>
      <c r="D690" s="34" t="s">
        <v>4639</v>
      </c>
      <c r="E690" s="4" t="s">
        <v>5834</v>
      </c>
      <c r="F690" s="35"/>
      <c r="G690" s="407"/>
      <c r="H690" s="24"/>
    </row>
    <row r="691" spans="2:8" ht="17.25" thickBot="1">
      <c r="B691" s="37" t="s">
        <v>2883</v>
      </c>
      <c r="C691" s="38" t="s">
        <v>2536</v>
      </c>
      <c r="D691" s="39" t="s">
        <v>5244</v>
      </c>
      <c r="E691" s="40" t="s">
        <v>5834</v>
      </c>
      <c r="F691" s="41"/>
      <c r="G691" s="408"/>
      <c r="H691" s="24"/>
    </row>
    <row r="692" spans="2:8" ht="20.100000000000001" customHeight="1" thickBot="1">
      <c r="B692" s="400" t="s">
        <v>5682</v>
      </c>
      <c r="C692" s="401"/>
      <c r="D692" s="402"/>
      <c r="E692" s="403"/>
      <c r="F692" s="403"/>
      <c r="G692" s="404"/>
      <c r="H692" s="24"/>
    </row>
    <row r="693" spans="2:8" ht="16.5" customHeight="1">
      <c r="B693" s="25" t="s">
        <v>2884</v>
      </c>
      <c r="C693" s="26" t="s">
        <v>2537</v>
      </c>
      <c r="D693" s="27" t="s">
        <v>5221</v>
      </c>
      <c r="E693" s="28" t="s">
        <v>5834</v>
      </c>
      <c r="F693" s="29"/>
      <c r="G693" s="406" t="s">
        <v>5327</v>
      </c>
      <c r="H693" s="24"/>
    </row>
    <row r="694" spans="2:8" ht="30" customHeight="1">
      <c r="B694" s="32" t="s">
        <v>1877</v>
      </c>
      <c r="C694" s="33" t="s">
        <v>2538</v>
      </c>
      <c r="D694" s="34" t="s">
        <v>4619</v>
      </c>
      <c r="E694" s="4" t="s">
        <v>5834</v>
      </c>
      <c r="F694" s="35"/>
      <c r="G694" s="407"/>
      <c r="H694" s="24"/>
    </row>
    <row r="695" spans="2:8">
      <c r="B695" s="32" t="s">
        <v>1879</v>
      </c>
      <c r="C695" s="33" t="s">
        <v>2539</v>
      </c>
      <c r="D695" s="34" t="s">
        <v>5440</v>
      </c>
      <c r="E695" s="4" t="s">
        <v>5834</v>
      </c>
      <c r="F695" s="35"/>
      <c r="G695" s="407"/>
      <c r="H695" s="24"/>
    </row>
    <row r="696" spans="2:8">
      <c r="B696" s="32" t="s">
        <v>1881</v>
      </c>
      <c r="C696" s="33" t="s">
        <v>2540</v>
      </c>
      <c r="D696" s="34" t="s">
        <v>4619</v>
      </c>
      <c r="E696" s="4" t="s">
        <v>5834</v>
      </c>
      <c r="F696" s="35"/>
      <c r="G696" s="407"/>
      <c r="H696" s="24"/>
    </row>
    <row r="697" spans="2:8" ht="33">
      <c r="B697" s="32" t="s">
        <v>2179</v>
      </c>
      <c r="C697" s="33" t="s">
        <v>2541</v>
      </c>
      <c r="D697" s="34" t="s">
        <v>4719</v>
      </c>
      <c r="E697" s="4" t="s">
        <v>5835</v>
      </c>
      <c r="F697" s="35"/>
      <c r="G697" s="407"/>
      <c r="H697" s="24"/>
    </row>
    <row r="698" spans="2:8">
      <c r="B698" s="32" t="s">
        <v>2181</v>
      </c>
      <c r="C698" s="33" t="s">
        <v>2542</v>
      </c>
      <c r="D698" s="34" t="s">
        <v>4619</v>
      </c>
      <c r="E698" s="4" t="s">
        <v>5834</v>
      </c>
      <c r="F698" s="35"/>
      <c r="G698" s="407"/>
      <c r="H698" s="24"/>
    </row>
    <row r="699" spans="2:8" ht="33">
      <c r="B699" s="32" t="s">
        <v>2183</v>
      </c>
      <c r="C699" s="33" t="s">
        <v>2543</v>
      </c>
      <c r="D699" s="34" t="s">
        <v>5707</v>
      </c>
      <c r="E699" s="4" t="s">
        <v>5834</v>
      </c>
      <c r="F699" s="35"/>
      <c r="G699" s="407"/>
      <c r="H699" s="24"/>
    </row>
    <row r="700" spans="2:8" ht="33">
      <c r="B700" s="32" t="s">
        <v>2885</v>
      </c>
      <c r="C700" s="33" t="s">
        <v>2544</v>
      </c>
      <c r="D700" s="34" t="s">
        <v>4619</v>
      </c>
      <c r="E700" s="4" t="s">
        <v>5834</v>
      </c>
      <c r="F700" s="35"/>
      <c r="G700" s="407"/>
      <c r="H700" s="24"/>
    </row>
    <row r="701" spans="2:8" ht="33">
      <c r="B701" s="32" t="s">
        <v>2886</v>
      </c>
      <c r="C701" s="33" t="s">
        <v>2545</v>
      </c>
      <c r="D701" s="34" t="s">
        <v>5196</v>
      </c>
      <c r="E701" s="4" t="s">
        <v>5834</v>
      </c>
      <c r="F701" s="35"/>
      <c r="G701" s="407"/>
      <c r="H701" s="24"/>
    </row>
    <row r="702" spans="2:8" ht="33">
      <c r="B702" s="32" t="s">
        <v>2887</v>
      </c>
      <c r="C702" s="33" t="s">
        <v>2546</v>
      </c>
      <c r="D702" s="34" t="s">
        <v>5707</v>
      </c>
      <c r="E702" s="4" t="s">
        <v>5834</v>
      </c>
      <c r="F702" s="35"/>
      <c r="G702" s="407"/>
      <c r="H702" s="24"/>
    </row>
    <row r="703" spans="2:8" ht="33">
      <c r="B703" s="32" t="s">
        <v>1895</v>
      </c>
      <c r="C703" s="33" t="s">
        <v>2547</v>
      </c>
      <c r="D703" s="34" t="s">
        <v>4639</v>
      </c>
      <c r="E703" s="4" t="s">
        <v>5834</v>
      </c>
      <c r="F703" s="35"/>
      <c r="G703" s="407"/>
      <c r="H703" s="24"/>
    </row>
    <row r="704" spans="2:8">
      <c r="B704" s="32" t="s">
        <v>2888</v>
      </c>
      <c r="C704" s="33" t="s">
        <v>2548</v>
      </c>
      <c r="D704" s="34" t="s">
        <v>5244</v>
      </c>
      <c r="E704" s="4" t="s">
        <v>5834</v>
      </c>
      <c r="F704" s="35"/>
      <c r="G704" s="407"/>
      <c r="H704" s="24"/>
    </row>
    <row r="705" spans="2:8" ht="33">
      <c r="B705" s="32" t="s">
        <v>2190</v>
      </c>
      <c r="C705" s="33" t="s">
        <v>2549</v>
      </c>
      <c r="D705" s="34" t="s">
        <v>4719</v>
      </c>
      <c r="E705" s="4" t="s">
        <v>5835</v>
      </c>
      <c r="F705" s="35"/>
      <c r="G705" s="407"/>
      <c r="H705" s="24"/>
    </row>
    <row r="706" spans="2:8">
      <c r="B706" s="32" t="s">
        <v>2192</v>
      </c>
      <c r="C706" s="33" t="s">
        <v>2550</v>
      </c>
      <c r="D706" s="34" t="s">
        <v>4619</v>
      </c>
      <c r="E706" s="4" t="s">
        <v>5834</v>
      </c>
      <c r="F706" s="35"/>
      <c r="G706" s="407"/>
      <c r="H706" s="24"/>
    </row>
    <row r="707" spans="2:8" ht="33">
      <c r="B707" s="32" t="s">
        <v>2194</v>
      </c>
      <c r="C707" s="33" t="s">
        <v>2551</v>
      </c>
      <c r="D707" s="34" t="s">
        <v>5707</v>
      </c>
      <c r="E707" s="4" t="s">
        <v>5834</v>
      </c>
      <c r="F707" s="35"/>
      <c r="G707" s="407"/>
      <c r="H707" s="24"/>
    </row>
    <row r="708" spans="2:8" ht="33">
      <c r="B708" s="32" t="s">
        <v>2889</v>
      </c>
      <c r="C708" s="33" t="s">
        <v>2552</v>
      </c>
      <c r="D708" s="34" t="s">
        <v>4619</v>
      </c>
      <c r="E708" s="4" t="s">
        <v>5834</v>
      </c>
      <c r="F708" s="35"/>
      <c r="G708" s="407"/>
      <c r="H708" s="24"/>
    </row>
    <row r="709" spans="2:8" ht="33">
      <c r="B709" s="32" t="s">
        <v>2890</v>
      </c>
      <c r="C709" s="33" t="s">
        <v>2553</v>
      </c>
      <c r="D709" s="34" t="s">
        <v>5196</v>
      </c>
      <c r="E709" s="4" t="s">
        <v>5834</v>
      </c>
      <c r="F709" s="35"/>
      <c r="G709" s="407"/>
      <c r="H709" s="24"/>
    </row>
    <row r="710" spans="2:8" ht="33">
      <c r="B710" s="32" t="s">
        <v>2891</v>
      </c>
      <c r="C710" s="33" t="s">
        <v>2554</v>
      </c>
      <c r="D710" s="34" t="s">
        <v>5707</v>
      </c>
      <c r="E710" s="4" t="s">
        <v>5834</v>
      </c>
      <c r="F710" s="35"/>
      <c r="G710" s="407"/>
      <c r="H710" s="24"/>
    </row>
    <row r="711" spans="2:8" ht="33">
      <c r="B711" s="32" t="s">
        <v>1910</v>
      </c>
      <c r="C711" s="33" t="s">
        <v>2555</v>
      </c>
      <c r="D711" s="34" t="s">
        <v>4639</v>
      </c>
      <c r="E711" s="4" t="s">
        <v>5834</v>
      </c>
      <c r="F711" s="35"/>
      <c r="G711" s="407"/>
      <c r="H711" s="24"/>
    </row>
    <row r="712" spans="2:8">
      <c r="B712" s="32" t="s">
        <v>2892</v>
      </c>
      <c r="C712" s="33" t="s">
        <v>2556</v>
      </c>
      <c r="D712" s="34" t="s">
        <v>5244</v>
      </c>
      <c r="E712" s="4" t="s">
        <v>5834</v>
      </c>
      <c r="F712" s="35"/>
      <c r="G712" s="407"/>
      <c r="H712" s="24"/>
    </row>
    <row r="713" spans="2:8" ht="33">
      <c r="B713" s="32" t="s">
        <v>2201</v>
      </c>
      <c r="C713" s="33" t="s">
        <v>2557</v>
      </c>
      <c r="D713" s="34" t="s">
        <v>4719</v>
      </c>
      <c r="E713" s="4" t="s">
        <v>5835</v>
      </c>
      <c r="F713" s="35"/>
      <c r="G713" s="407"/>
      <c r="H713" s="24"/>
    </row>
    <row r="714" spans="2:8">
      <c r="B714" s="32" t="s">
        <v>2203</v>
      </c>
      <c r="C714" s="33" t="s">
        <v>2558</v>
      </c>
      <c r="D714" s="34" t="s">
        <v>4619</v>
      </c>
      <c r="E714" s="4" t="s">
        <v>5834</v>
      </c>
      <c r="F714" s="35"/>
      <c r="G714" s="407"/>
      <c r="H714" s="24"/>
    </row>
    <row r="715" spans="2:8" ht="33">
      <c r="B715" s="32" t="s">
        <v>2205</v>
      </c>
      <c r="C715" s="33" t="s">
        <v>2559</v>
      </c>
      <c r="D715" s="34" t="s">
        <v>5707</v>
      </c>
      <c r="E715" s="4" t="s">
        <v>5834</v>
      </c>
      <c r="F715" s="35"/>
      <c r="G715" s="407"/>
      <c r="H715" s="24"/>
    </row>
    <row r="716" spans="2:8" ht="33">
      <c r="B716" s="32" t="s">
        <v>2893</v>
      </c>
      <c r="C716" s="33" t="s">
        <v>2560</v>
      </c>
      <c r="D716" s="34" t="s">
        <v>4619</v>
      </c>
      <c r="E716" s="4" t="s">
        <v>5834</v>
      </c>
      <c r="F716" s="35"/>
      <c r="G716" s="407"/>
      <c r="H716" s="24"/>
    </row>
    <row r="717" spans="2:8" ht="33">
      <c r="B717" s="32" t="s">
        <v>2894</v>
      </c>
      <c r="C717" s="33" t="s">
        <v>2561</v>
      </c>
      <c r="D717" s="34" t="s">
        <v>5196</v>
      </c>
      <c r="E717" s="4" t="s">
        <v>5834</v>
      </c>
      <c r="F717" s="35"/>
      <c r="G717" s="407"/>
      <c r="H717" s="24"/>
    </row>
    <row r="718" spans="2:8" ht="33">
      <c r="B718" s="32" t="s">
        <v>2895</v>
      </c>
      <c r="C718" s="33" t="s">
        <v>2562</v>
      </c>
      <c r="D718" s="34" t="s">
        <v>5707</v>
      </c>
      <c r="E718" s="4" t="s">
        <v>5834</v>
      </c>
      <c r="F718" s="35"/>
      <c r="G718" s="407"/>
      <c r="H718" s="24"/>
    </row>
    <row r="719" spans="2:8" ht="33">
      <c r="B719" s="32" t="s">
        <v>1925</v>
      </c>
      <c r="C719" s="33" t="s">
        <v>2563</v>
      </c>
      <c r="D719" s="34" t="s">
        <v>4639</v>
      </c>
      <c r="E719" s="4" t="s">
        <v>5834</v>
      </c>
      <c r="F719" s="35"/>
      <c r="G719" s="407"/>
      <c r="H719" s="24"/>
    </row>
    <row r="720" spans="2:8" ht="17.25" thickBot="1">
      <c r="B720" s="37" t="s">
        <v>2896</v>
      </c>
      <c r="C720" s="38" t="s">
        <v>2564</v>
      </c>
      <c r="D720" s="39" t="s">
        <v>5244</v>
      </c>
      <c r="E720" s="40" t="s">
        <v>5834</v>
      </c>
      <c r="F720" s="41"/>
      <c r="G720" s="408"/>
      <c r="H720" s="24"/>
    </row>
    <row r="721" spans="2:8" ht="20.100000000000001" customHeight="1" thickBot="1">
      <c r="B721" s="400" t="s">
        <v>5719</v>
      </c>
      <c r="C721" s="401"/>
      <c r="D721" s="402"/>
      <c r="E721" s="403"/>
      <c r="F721" s="403"/>
      <c r="G721" s="404"/>
      <c r="H721" s="24"/>
    </row>
    <row r="722" spans="2:8">
      <c r="B722" s="25" t="s">
        <v>2897</v>
      </c>
      <c r="C722" s="26" t="s">
        <v>2565</v>
      </c>
      <c r="D722" s="27" t="s">
        <v>5221</v>
      </c>
      <c r="E722" s="28" t="s">
        <v>5834</v>
      </c>
      <c r="F722" s="29"/>
      <c r="G722" s="406" t="s">
        <v>5328</v>
      </c>
      <c r="H722" s="24"/>
    </row>
    <row r="723" spans="2:8">
      <c r="B723" s="32" t="s">
        <v>1929</v>
      </c>
      <c r="C723" s="33" t="s">
        <v>2566</v>
      </c>
      <c r="D723" s="34" t="s">
        <v>4619</v>
      </c>
      <c r="E723" s="4" t="s">
        <v>5834</v>
      </c>
      <c r="F723" s="35"/>
      <c r="G723" s="407"/>
      <c r="H723" s="24"/>
    </row>
    <row r="724" spans="2:8">
      <c r="B724" s="32" t="s">
        <v>1931</v>
      </c>
      <c r="C724" s="33" t="s">
        <v>2567</v>
      </c>
      <c r="D724" s="34" t="s">
        <v>5440</v>
      </c>
      <c r="E724" s="4" t="s">
        <v>5834</v>
      </c>
      <c r="F724" s="35"/>
      <c r="G724" s="407"/>
      <c r="H724" s="24"/>
    </row>
    <row r="725" spans="2:8">
      <c r="B725" s="32" t="s">
        <v>1933</v>
      </c>
      <c r="C725" s="33" t="s">
        <v>2568</v>
      </c>
      <c r="D725" s="34" t="s">
        <v>4619</v>
      </c>
      <c r="E725" s="4" t="s">
        <v>5834</v>
      </c>
      <c r="F725" s="35"/>
      <c r="G725" s="407"/>
      <c r="H725" s="24"/>
    </row>
    <row r="726" spans="2:8" ht="33">
      <c r="B726" s="32" t="s">
        <v>2216</v>
      </c>
      <c r="C726" s="33" t="s">
        <v>2569</v>
      </c>
      <c r="D726" s="34" t="s">
        <v>4719</v>
      </c>
      <c r="E726" s="4" t="s">
        <v>5835</v>
      </c>
      <c r="F726" s="35"/>
      <c r="G726" s="407"/>
      <c r="H726" s="24"/>
    </row>
    <row r="727" spans="2:8">
      <c r="B727" s="32" t="s">
        <v>2218</v>
      </c>
      <c r="C727" s="33" t="s">
        <v>2570</v>
      </c>
      <c r="D727" s="34" t="s">
        <v>4619</v>
      </c>
      <c r="E727" s="4" t="s">
        <v>5834</v>
      </c>
      <c r="F727" s="35"/>
      <c r="G727" s="407"/>
      <c r="H727" s="24"/>
    </row>
    <row r="728" spans="2:8" ht="33">
      <c r="B728" s="32" t="s">
        <v>2220</v>
      </c>
      <c r="C728" s="33" t="s">
        <v>2571</v>
      </c>
      <c r="D728" s="34" t="s">
        <v>5707</v>
      </c>
      <c r="E728" s="4" t="s">
        <v>5834</v>
      </c>
      <c r="F728" s="35"/>
      <c r="G728" s="407"/>
      <c r="H728" s="24"/>
    </row>
    <row r="729" spans="2:8" ht="33">
      <c r="B729" s="32" t="s">
        <v>2898</v>
      </c>
      <c r="C729" s="33" t="s">
        <v>2572</v>
      </c>
      <c r="D729" s="34" t="s">
        <v>4619</v>
      </c>
      <c r="E729" s="4" t="s">
        <v>5834</v>
      </c>
      <c r="F729" s="35"/>
      <c r="G729" s="407"/>
      <c r="H729" s="24"/>
    </row>
    <row r="730" spans="2:8" ht="33">
      <c r="B730" s="32" t="s">
        <v>2899</v>
      </c>
      <c r="C730" s="33" t="s">
        <v>2573</v>
      </c>
      <c r="D730" s="34" t="s">
        <v>5196</v>
      </c>
      <c r="E730" s="4" t="s">
        <v>5834</v>
      </c>
      <c r="F730" s="35"/>
      <c r="G730" s="407"/>
      <c r="H730" s="24"/>
    </row>
    <row r="731" spans="2:8" ht="33">
      <c r="B731" s="32" t="s">
        <v>2900</v>
      </c>
      <c r="C731" s="33" t="s">
        <v>2574</v>
      </c>
      <c r="D731" s="34" t="s">
        <v>5707</v>
      </c>
      <c r="E731" s="4" t="s">
        <v>5834</v>
      </c>
      <c r="F731" s="35"/>
      <c r="G731" s="407"/>
      <c r="H731" s="24"/>
    </row>
    <row r="732" spans="2:8" ht="33">
      <c r="B732" s="32" t="s">
        <v>1947</v>
      </c>
      <c r="C732" s="33" t="s">
        <v>2575</v>
      </c>
      <c r="D732" s="34" t="s">
        <v>4639</v>
      </c>
      <c r="E732" s="4" t="s">
        <v>5834</v>
      </c>
      <c r="F732" s="35"/>
      <c r="G732" s="407"/>
      <c r="H732" s="24"/>
    </row>
    <row r="733" spans="2:8">
      <c r="B733" s="32" t="s">
        <v>2901</v>
      </c>
      <c r="C733" s="33" t="s">
        <v>2576</v>
      </c>
      <c r="D733" s="34" t="s">
        <v>5244</v>
      </c>
      <c r="E733" s="4" t="s">
        <v>5834</v>
      </c>
      <c r="F733" s="35"/>
      <c r="G733" s="407"/>
      <c r="H733" s="24"/>
    </row>
    <row r="734" spans="2:8" ht="33">
      <c r="B734" s="32" t="s">
        <v>2227</v>
      </c>
      <c r="C734" s="33" t="s">
        <v>2577</v>
      </c>
      <c r="D734" s="34" t="s">
        <v>4719</v>
      </c>
      <c r="E734" s="4" t="s">
        <v>5835</v>
      </c>
      <c r="F734" s="35"/>
      <c r="G734" s="407"/>
      <c r="H734" s="24"/>
    </row>
    <row r="735" spans="2:8">
      <c r="B735" s="32" t="s">
        <v>2229</v>
      </c>
      <c r="C735" s="33" t="s">
        <v>2578</v>
      </c>
      <c r="D735" s="34" t="s">
        <v>4619</v>
      </c>
      <c r="E735" s="4" t="s">
        <v>5834</v>
      </c>
      <c r="F735" s="35"/>
      <c r="G735" s="407"/>
      <c r="H735" s="24"/>
    </row>
    <row r="736" spans="2:8" ht="33">
      <c r="B736" s="32" t="s">
        <v>2231</v>
      </c>
      <c r="C736" s="33" t="s">
        <v>2579</v>
      </c>
      <c r="D736" s="34" t="s">
        <v>5707</v>
      </c>
      <c r="E736" s="4" t="s">
        <v>5834</v>
      </c>
      <c r="F736" s="35"/>
      <c r="G736" s="407"/>
      <c r="H736" s="24"/>
    </row>
    <row r="737" spans="2:8" ht="33">
      <c r="B737" s="32" t="s">
        <v>2902</v>
      </c>
      <c r="C737" s="33" t="s">
        <v>2580</v>
      </c>
      <c r="D737" s="34" t="s">
        <v>4619</v>
      </c>
      <c r="E737" s="4" t="s">
        <v>5834</v>
      </c>
      <c r="F737" s="35"/>
      <c r="G737" s="407"/>
      <c r="H737" s="24"/>
    </row>
    <row r="738" spans="2:8" ht="33">
      <c r="B738" s="32" t="s">
        <v>2903</v>
      </c>
      <c r="C738" s="33" t="s">
        <v>2581</v>
      </c>
      <c r="D738" s="34" t="s">
        <v>5196</v>
      </c>
      <c r="E738" s="4" t="s">
        <v>5834</v>
      </c>
      <c r="F738" s="35"/>
      <c r="G738" s="407"/>
      <c r="H738" s="24"/>
    </row>
    <row r="739" spans="2:8" ht="33">
      <c r="B739" s="32" t="s">
        <v>2904</v>
      </c>
      <c r="C739" s="33" t="s">
        <v>2582</v>
      </c>
      <c r="D739" s="34" t="s">
        <v>5707</v>
      </c>
      <c r="E739" s="4" t="s">
        <v>5834</v>
      </c>
      <c r="F739" s="35"/>
      <c r="G739" s="407"/>
      <c r="H739" s="24"/>
    </row>
    <row r="740" spans="2:8" ht="33">
      <c r="B740" s="32" t="s">
        <v>1962</v>
      </c>
      <c r="C740" s="33" t="s">
        <v>2583</v>
      </c>
      <c r="D740" s="34" t="s">
        <v>4639</v>
      </c>
      <c r="E740" s="4" t="s">
        <v>5834</v>
      </c>
      <c r="F740" s="35"/>
      <c r="G740" s="407"/>
      <c r="H740" s="24"/>
    </row>
    <row r="741" spans="2:8">
      <c r="B741" s="32" t="s">
        <v>2905</v>
      </c>
      <c r="C741" s="33" t="s">
        <v>2584</v>
      </c>
      <c r="D741" s="34" t="s">
        <v>5244</v>
      </c>
      <c r="E741" s="4" t="s">
        <v>5834</v>
      </c>
      <c r="F741" s="35"/>
      <c r="G741" s="407"/>
      <c r="H741" s="24"/>
    </row>
    <row r="742" spans="2:8" ht="33">
      <c r="B742" s="32" t="s">
        <v>2238</v>
      </c>
      <c r="C742" s="33" t="s">
        <v>2585</v>
      </c>
      <c r="D742" s="34" t="s">
        <v>4719</v>
      </c>
      <c r="E742" s="4" t="s">
        <v>5835</v>
      </c>
      <c r="F742" s="35"/>
      <c r="G742" s="407"/>
      <c r="H742" s="24"/>
    </row>
    <row r="743" spans="2:8">
      <c r="B743" s="32" t="s">
        <v>2240</v>
      </c>
      <c r="C743" s="33" t="s">
        <v>2586</v>
      </c>
      <c r="D743" s="34" t="s">
        <v>4619</v>
      </c>
      <c r="E743" s="4" t="s">
        <v>5834</v>
      </c>
      <c r="F743" s="35"/>
      <c r="G743" s="407"/>
      <c r="H743" s="24"/>
    </row>
    <row r="744" spans="2:8" ht="33">
      <c r="B744" s="32" t="s">
        <v>2242</v>
      </c>
      <c r="C744" s="33" t="s">
        <v>2587</v>
      </c>
      <c r="D744" s="34" t="s">
        <v>5707</v>
      </c>
      <c r="E744" s="4" t="s">
        <v>5834</v>
      </c>
      <c r="F744" s="35"/>
      <c r="G744" s="407"/>
      <c r="H744" s="24"/>
    </row>
    <row r="745" spans="2:8" ht="33">
      <c r="B745" s="32" t="s">
        <v>2906</v>
      </c>
      <c r="C745" s="33" t="s">
        <v>2588</v>
      </c>
      <c r="D745" s="34" t="s">
        <v>4619</v>
      </c>
      <c r="E745" s="4" t="s">
        <v>5834</v>
      </c>
      <c r="F745" s="35"/>
      <c r="G745" s="407"/>
      <c r="H745" s="24"/>
    </row>
    <row r="746" spans="2:8" ht="33">
      <c r="B746" s="32" t="s">
        <v>2907</v>
      </c>
      <c r="C746" s="33" t="s">
        <v>2589</v>
      </c>
      <c r="D746" s="34" t="s">
        <v>5196</v>
      </c>
      <c r="E746" s="4" t="s">
        <v>5834</v>
      </c>
      <c r="F746" s="35"/>
      <c r="G746" s="407"/>
      <c r="H746" s="24"/>
    </row>
    <row r="747" spans="2:8" ht="33">
      <c r="B747" s="32" t="s">
        <v>2908</v>
      </c>
      <c r="C747" s="33" t="s">
        <v>2590</v>
      </c>
      <c r="D747" s="34" t="s">
        <v>5707</v>
      </c>
      <c r="E747" s="4" t="s">
        <v>5834</v>
      </c>
      <c r="F747" s="35"/>
      <c r="G747" s="407"/>
      <c r="H747" s="24"/>
    </row>
    <row r="748" spans="2:8" ht="33">
      <c r="B748" s="32" t="s">
        <v>1977</v>
      </c>
      <c r="C748" s="33" t="s">
        <v>2591</v>
      </c>
      <c r="D748" s="34" t="s">
        <v>4639</v>
      </c>
      <c r="E748" s="4" t="s">
        <v>5834</v>
      </c>
      <c r="F748" s="35"/>
      <c r="G748" s="407"/>
      <c r="H748" s="24"/>
    </row>
    <row r="749" spans="2:8" ht="17.25" thickBot="1">
      <c r="B749" s="37" t="s">
        <v>2909</v>
      </c>
      <c r="C749" s="38" t="s">
        <v>2592</v>
      </c>
      <c r="D749" s="39" t="s">
        <v>5244</v>
      </c>
      <c r="E749" s="40" t="s">
        <v>5834</v>
      </c>
      <c r="F749" s="41"/>
      <c r="G749" s="408"/>
      <c r="H749" s="24"/>
    </row>
    <row r="750" spans="2:8" ht="18.75" thickBot="1">
      <c r="B750" s="341" t="s">
        <v>5753</v>
      </c>
      <c r="C750" s="442"/>
      <c r="D750" s="343"/>
      <c r="E750" s="46"/>
      <c r="F750" s="46"/>
      <c r="G750" s="344"/>
      <c r="H750" s="24"/>
    </row>
    <row r="751" spans="2:8" ht="20.100000000000001" customHeight="1" thickBot="1">
      <c r="B751" s="400" t="s">
        <v>5642</v>
      </c>
      <c r="C751" s="401"/>
      <c r="D751" s="402"/>
      <c r="E751" s="403"/>
      <c r="F751" s="403"/>
      <c r="G751" s="404"/>
      <c r="H751" s="24"/>
    </row>
    <row r="752" spans="2:8" ht="16.5" customHeight="1">
      <c r="B752" s="25" t="s">
        <v>1825</v>
      </c>
      <c r="C752" s="26" t="s">
        <v>2593</v>
      </c>
      <c r="D752" s="27" t="s">
        <v>4619</v>
      </c>
      <c r="E752" s="28" t="s">
        <v>5834</v>
      </c>
      <c r="F752" s="29"/>
      <c r="G752" s="406" t="s">
        <v>5326</v>
      </c>
      <c r="H752" s="24"/>
    </row>
    <row r="753" spans="2:8">
      <c r="B753" s="32" t="s">
        <v>1827</v>
      </c>
      <c r="C753" s="33" t="s">
        <v>2594</v>
      </c>
      <c r="D753" s="34" t="s">
        <v>5440</v>
      </c>
      <c r="E753" s="4" t="s">
        <v>5834</v>
      </c>
      <c r="F753" s="35"/>
      <c r="G753" s="407"/>
      <c r="H753" s="24"/>
    </row>
    <row r="754" spans="2:8">
      <c r="B754" s="32" t="s">
        <v>1829</v>
      </c>
      <c r="C754" s="33" t="s">
        <v>2595</v>
      </c>
      <c r="D754" s="34" t="s">
        <v>4619</v>
      </c>
      <c r="E754" s="4" t="s">
        <v>5834</v>
      </c>
      <c r="F754" s="35"/>
      <c r="G754" s="407"/>
      <c r="H754" s="24"/>
    </row>
    <row r="755" spans="2:8" ht="33">
      <c r="B755" s="32" t="s">
        <v>2142</v>
      </c>
      <c r="C755" s="33" t="s">
        <v>2596</v>
      </c>
      <c r="D755" s="34" t="s">
        <v>4719</v>
      </c>
      <c r="E755" s="4" t="s">
        <v>5835</v>
      </c>
      <c r="F755" s="35"/>
      <c r="G755" s="407"/>
      <c r="H755" s="24"/>
    </row>
    <row r="756" spans="2:8">
      <c r="B756" s="32" t="s">
        <v>2144</v>
      </c>
      <c r="C756" s="33" t="s">
        <v>2597</v>
      </c>
      <c r="D756" s="34" t="s">
        <v>4619</v>
      </c>
      <c r="E756" s="4" t="s">
        <v>5834</v>
      </c>
      <c r="F756" s="35"/>
      <c r="G756" s="407"/>
      <c r="H756" s="24"/>
    </row>
    <row r="757" spans="2:8" ht="33">
      <c r="B757" s="32" t="s">
        <v>2146</v>
      </c>
      <c r="C757" s="33" t="s">
        <v>2598</v>
      </c>
      <c r="D757" s="34" t="s">
        <v>5707</v>
      </c>
      <c r="E757" s="4" t="s">
        <v>5834</v>
      </c>
      <c r="F757" s="35"/>
      <c r="G757" s="407"/>
      <c r="H757" s="24"/>
    </row>
    <row r="758" spans="2:8" ht="33">
      <c r="B758" s="32" t="s">
        <v>2872</v>
      </c>
      <c r="C758" s="33" t="s">
        <v>2599</v>
      </c>
      <c r="D758" s="34" t="s">
        <v>4619</v>
      </c>
      <c r="E758" s="4" t="s">
        <v>5834</v>
      </c>
      <c r="F758" s="35"/>
      <c r="G758" s="407"/>
      <c r="H758" s="24"/>
    </row>
    <row r="759" spans="2:8" ht="33">
      <c r="B759" s="32" t="s">
        <v>2873</v>
      </c>
      <c r="C759" s="33" t="s">
        <v>2600</v>
      </c>
      <c r="D759" s="34" t="s">
        <v>5196</v>
      </c>
      <c r="E759" s="4" t="s">
        <v>5834</v>
      </c>
      <c r="F759" s="35"/>
      <c r="G759" s="407"/>
      <c r="H759" s="24"/>
    </row>
    <row r="760" spans="2:8" ht="33">
      <c r="B760" s="32" t="s">
        <v>2874</v>
      </c>
      <c r="C760" s="33" t="s">
        <v>2601</v>
      </c>
      <c r="D760" s="34" t="s">
        <v>5707</v>
      </c>
      <c r="E760" s="4" t="s">
        <v>5834</v>
      </c>
      <c r="F760" s="35"/>
      <c r="G760" s="407"/>
      <c r="H760" s="24"/>
    </row>
    <row r="761" spans="2:8" ht="33">
      <c r="B761" s="32" t="s">
        <v>1843</v>
      </c>
      <c r="C761" s="33" t="s">
        <v>2602</v>
      </c>
      <c r="D761" s="34" t="s">
        <v>4639</v>
      </c>
      <c r="E761" s="4" t="s">
        <v>5834</v>
      </c>
      <c r="F761" s="35"/>
      <c r="G761" s="407"/>
      <c r="H761" s="24"/>
    </row>
    <row r="762" spans="2:8">
      <c r="B762" s="32" t="s">
        <v>2875</v>
      </c>
      <c r="C762" s="33" t="s">
        <v>2603</v>
      </c>
      <c r="D762" s="34" t="s">
        <v>5244</v>
      </c>
      <c r="E762" s="4" t="s">
        <v>5834</v>
      </c>
      <c r="F762" s="35"/>
      <c r="G762" s="407"/>
      <c r="H762" s="24"/>
    </row>
    <row r="763" spans="2:8" ht="33">
      <c r="B763" s="32" t="s">
        <v>2153</v>
      </c>
      <c r="C763" s="33" t="s">
        <v>2604</v>
      </c>
      <c r="D763" s="34" t="s">
        <v>4719</v>
      </c>
      <c r="E763" s="4" t="s">
        <v>5835</v>
      </c>
      <c r="F763" s="35"/>
      <c r="G763" s="407"/>
      <c r="H763" s="24"/>
    </row>
    <row r="764" spans="2:8">
      <c r="B764" s="32" t="s">
        <v>2155</v>
      </c>
      <c r="C764" s="33" t="s">
        <v>2605</v>
      </c>
      <c r="D764" s="34" t="s">
        <v>4619</v>
      </c>
      <c r="E764" s="4" t="s">
        <v>5834</v>
      </c>
      <c r="F764" s="35"/>
      <c r="G764" s="407"/>
      <c r="H764" s="24"/>
    </row>
    <row r="765" spans="2:8" ht="33">
      <c r="B765" s="32" t="s">
        <v>2157</v>
      </c>
      <c r="C765" s="33" t="s">
        <v>2606</v>
      </c>
      <c r="D765" s="34" t="s">
        <v>5707</v>
      </c>
      <c r="E765" s="4" t="s">
        <v>5834</v>
      </c>
      <c r="F765" s="35"/>
      <c r="G765" s="407"/>
      <c r="H765" s="24"/>
    </row>
    <row r="766" spans="2:8" ht="33">
      <c r="B766" s="32" t="s">
        <v>2876</v>
      </c>
      <c r="C766" s="33" t="s">
        <v>2607</v>
      </c>
      <c r="D766" s="34" t="s">
        <v>4619</v>
      </c>
      <c r="E766" s="4" t="s">
        <v>5834</v>
      </c>
      <c r="F766" s="35"/>
      <c r="G766" s="407"/>
      <c r="H766" s="24"/>
    </row>
    <row r="767" spans="2:8" ht="33">
      <c r="B767" s="32" t="s">
        <v>2877</v>
      </c>
      <c r="C767" s="33" t="s">
        <v>2608</v>
      </c>
      <c r="D767" s="34" t="s">
        <v>5196</v>
      </c>
      <c r="E767" s="4" t="s">
        <v>5834</v>
      </c>
      <c r="F767" s="35"/>
      <c r="G767" s="407"/>
      <c r="H767" s="24"/>
    </row>
    <row r="768" spans="2:8" ht="33">
      <c r="B768" s="32" t="s">
        <v>2878</v>
      </c>
      <c r="C768" s="33" t="s">
        <v>2609</v>
      </c>
      <c r="D768" s="34" t="s">
        <v>5707</v>
      </c>
      <c r="E768" s="4" t="s">
        <v>5834</v>
      </c>
      <c r="F768" s="35"/>
      <c r="G768" s="407"/>
      <c r="H768" s="24"/>
    </row>
    <row r="769" spans="2:8" ht="33">
      <c r="B769" s="32" t="s">
        <v>1858</v>
      </c>
      <c r="C769" s="33" t="s">
        <v>2610</v>
      </c>
      <c r="D769" s="34" t="s">
        <v>4639</v>
      </c>
      <c r="E769" s="4" t="s">
        <v>5834</v>
      </c>
      <c r="F769" s="35"/>
      <c r="G769" s="407"/>
      <c r="H769" s="24"/>
    </row>
    <row r="770" spans="2:8">
      <c r="B770" s="32" t="s">
        <v>2879</v>
      </c>
      <c r="C770" s="33" t="s">
        <v>2611</v>
      </c>
      <c r="D770" s="34" t="s">
        <v>5244</v>
      </c>
      <c r="E770" s="4" t="s">
        <v>5834</v>
      </c>
      <c r="F770" s="35"/>
      <c r="G770" s="407"/>
      <c r="H770" s="24"/>
    </row>
    <row r="771" spans="2:8" ht="33">
      <c r="B771" s="32" t="s">
        <v>2164</v>
      </c>
      <c r="C771" s="33" t="s">
        <v>2612</v>
      </c>
      <c r="D771" s="34" t="s">
        <v>4719</v>
      </c>
      <c r="E771" s="4" t="s">
        <v>5835</v>
      </c>
      <c r="F771" s="35"/>
      <c r="G771" s="407"/>
      <c r="H771" s="24"/>
    </row>
    <row r="772" spans="2:8">
      <c r="B772" s="32" t="s">
        <v>2166</v>
      </c>
      <c r="C772" s="33" t="s">
        <v>2613</v>
      </c>
      <c r="D772" s="34" t="s">
        <v>4619</v>
      </c>
      <c r="E772" s="4" t="s">
        <v>5834</v>
      </c>
      <c r="F772" s="35"/>
      <c r="G772" s="407"/>
      <c r="H772" s="24"/>
    </row>
    <row r="773" spans="2:8" ht="33">
      <c r="B773" s="32" t="s">
        <v>2168</v>
      </c>
      <c r="C773" s="33" t="s">
        <v>2614</v>
      </c>
      <c r="D773" s="34" t="s">
        <v>5707</v>
      </c>
      <c r="E773" s="4" t="s">
        <v>5834</v>
      </c>
      <c r="F773" s="35"/>
      <c r="G773" s="407"/>
      <c r="H773" s="24"/>
    </row>
    <row r="774" spans="2:8" ht="33">
      <c r="B774" s="32" t="s">
        <v>2880</v>
      </c>
      <c r="C774" s="33" t="s">
        <v>2615</v>
      </c>
      <c r="D774" s="34" t="s">
        <v>4619</v>
      </c>
      <c r="E774" s="4" t="s">
        <v>5834</v>
      </c>
      <c r="F774" s="35"/>
      <c r="G774" s="407"/>
      <c r="H774" s="24"/>
    </row>
    <row r="775" spans="2:8" ht="33">
      <c r="B775" s="32" t="s">
        <v>2881</v>
      </c>
      <c r="C775" s="33" t="s">
        <v>2616</v>
      </c>
      <c r="D775" s="34" t="s">
        <v>5196</v>
      </c>
      <c r="E775" s="4" t="s">
        <v>5834</v>
      </c>
      <c r="F775" s="35"/>
      <c r="G775" s="407"/>
      <c r="H775" s="24"/>
    </row>
    <row r="776" spans="2:8" ht="33">
      <c r="B776" s="32" t="s">
        <v>2882</v>
      </c>
      <c r="C776" s="33" t="s">
        <v>2617</v>
      </c>
      <c r="D776" s="34" t="s">
        <v>5707</v>
      </c>
      <c r="E776" s="4" t="s">
        <v>5834</v>
      </c>
      <c r="F776" s="35"/>
      <c r="G776" s="407"/>
      <c r="H776" s="24"/>
    </row>
    <row r="777" spans="2:8" ht="33">
      <c r="B777" s="32" t="s">
        <v>1873</v>
      </c>
      <c r="C777" s="33" t="s">
        <v>2618</v>
      </c>
      <c r="D777" s="34" t="s">
        <v>4639</v>
      </c>
      <c r="E777" s="4" t="s">
        <v>5834</v>
      </c>
      <c r="F777" s="35"/>
      <c r="G777" s="407"/>
      <c r="H777" s="24"/>
    </row>
    <row r="778" spans="2:8" ht="17.25" thickBot="1">
      <c r="B778" s="37" t="s">
        <v>2883</v>
      </c>
      <c r="C778" s="38" t="s">
        <v>2619</v>
      </c>
      <c r="D778" s="39" t="s">
        <v>5244</v>
      </c>
      <c r="E778" s="40" t="s">
        <v>5834</v>
      </c>
      <c r="F778" s="41"/>
      <c r="G778" s="408"/>
      <c r="H778" s="24"/>
    </row>
    <row r="779" spans="2:8" ht="20.100000000000001" customHeight="1" thickBot="1">
      <c r="B779" s="400" t="s">
        <v>5682</v>
      </c>
      <c r="C779" s="401"/>
      <c r="D779" s="402"/>
      <c r="E779" s="403"/>
      <c r="F779" s="403"/>
      <c r="G779" s="404"/>
      <c r="H779" s="24"/>
    </row>
    <row r="780" spans="2:8" ht="16.5" customHeight="1">
      <c r="B780" s="25" t="s">
        <v>2884</v>
      </c>
      <c r="C780" s="26" t="s">
        <v>2620</v>
      </c>
      <c r="D780" s="27" t="s">
        <v>5221</v>
      </c>
      <c r="E780" s="28" t="s">
        <v>5834</v>
      </c>
      <c r="F780" s="29"/>
      <c r="G780" s="406" t="s">
        <v>5327</v>
      </c>
      <c r="H780" s="24"/>
    </row>
    <row r="781" spans="2:8">
      <c r="B781" s="32" t="s">
        <v>1877</v>
      </c>
      <c r="C781" s="33" t="s">
        <v>2621</v>
      </c>
      <c r="D781" s="34" t="s">
        <v>4619</v>
      </c>
      <c r="E781" s="4" t="s">
        <v>5834</v>
      </c>
      <c r="F781" s="35"/>
      <c r="G781" s="407"/>
      <c r="H781" s="24"/>
    </row>
    <row r="782" spans="2:8">
      <c r="B782" s="32" t="s">
        <v>1879</v>
      </c>
      <c r="C782" s="33" t="s">
        <v>2622</v>
      </c>
      <c r="D782" s="34" t="s">
        <v>5440</v>
      </c>
      <c r="E782" s="4" t="s">
        <v>5834</v>
      </c>
      <c r="F782" s="35"/>
      <c r="G782" s="407"/>
      <c r="H782" s="24"/>
    </row>
    <row r="783" spans="2:8">
      <c r="B783" s="32" t="s">
        <v>1881</v>
      </c>
      <c r="C783" s="33" t="s">
        <v>2623</v>
      </c>
      <c r="D783" s="34" t="s">
        <v>4619</v>
      </c>
      <c r="E783" s="4" t="s">
        <v>5834</v>
      </c>
      <c r="F783" s="35"/>
      <c r="G783" s="407"/>
      <c r="H783" s="24"/>
    </row>
    <row r="784" spans="2:8" ht="33">
      <c r="B784" s="32" t="s">
        <v>2179</v>
      </c>
      <c r="C784" s="33" t="s">
        <v>2624</v>
      </c>
      <c r="D784" s="34" t="s">
        <v>4719</v>
      </c>
      <c r="E784" s="4" t="s">
        <v>5835</v>
      </c>
      <c r="F784" s="35"/>
      <c r="G784" s="407"/>
      <c r="H784" s="24"/>
    </row>
    <row r="785" spans="2:8">
      <c r="B785" s="32" t="s">
        <v>2181</v>
      </c>
      <c r="C785" s="33" t="s">
        <v>2625</v>
      </c>
      <c r="D785" s="34" t="s">
        <v>4619</v>
      </c>
      <c r="E785" s="4" t="s">
        <v>5834</v>
      </c>
      <c r="F785" s="35"/>
      <c r="G785" s="407"/>
      <c r="H785" s="24"/>
    </row>
    <row r="786" spans="2:8" ht="33">
      <c r="B786" s="32" t="s">
        <v>2183</v>
      </c>
      <c r="C786" s="33" t="s">
        <v>2626</v>
      </c>
      <c r="D786" s="34" t="s">
        <v>5707</v>
      </c>
      <c r="E786" s="4" t="s">
        <v>5834</v>
      </c>
      <c r="F786" s="35"/>
      <c r="G786" s="407"/>
      <c r="H786" s="24"/>
    </row>
    <row r="787" spans="2:8" ht="33">
      <c r="B787" s="32" t="s">
        <v>2885</v>
      </c>
      <c r="C787" s="33" t="s">
        <v>2627</v>
      </c>
      <c r="D787" s="34" t="s">
        <v>4619</v>
      </c>
      <c r="E787" s="4" t="s">
        <v>5834</v>
      </c>
      <c r="F787" s="35"/>
      <c r="G787" s="407"/>
      <c r="H787" s="24"/>
    </row>
    <row r="788" spans="2:8" ht="33">
      <c r="B788" s="32" t="s">
        <v>2886</v>
      </c>
      <c r="C788" s="33" t="s">
        <v>2628</v>
      </c>
      <c r="D788" s="34" t="s">
        <v>5196</v>
      </c>
      <c r="E788" s="4" t="s">
        <v>5834</v>
      </c>
      <c r="F788" s="35"/>
      <c r="G788" s="407"/>
      <c r="H788" s="24"/>
    </row>
    <row r="789" spans="2:8" ht="33">
      <c r="B789" s="32" t="s">
        <v>2887</v>
      </c>
      <c r="C789" s="33" t="s">
        <v>2629</v>
      </c>
      <c r="D789" s="34" t="s">
        <v>5707</v>
      </c>
      <c r="E789" s="4" t="s">
        <v>5834</v>
      </c>
      <c r="F789" s="35"/>
      <c r="G789" s="407"/>
      <c r="H789" s="24"/>
    </row>
    <row r="790" spans="2:8" ht="33">
      <c r="B790" s="32" t="s">
        <v>1895</v>
      </c>
      <c r="C790" s="33" t="s">
        <v>2630</v>
      </c>
      <c r="D790" s="34" t="s">
        <v>4639</v>
      </c>
      <c r="E790" s="4" t="s">
        <v>5834</v>
      </c>
      <c r="F790" s="35"/>
      <c r="G790" s="407"/>
      <c r="H790" s="24"/>
    </row>
    <row r="791" spans="2:8">
      <c r="B791" s="32" t="s">
        <v>2888</v>
      </c>
      <c r="C791" s="33" t="s">
        <v>2631</v>
      </c>
      <c r="D791" s="34" t="s">
        <v>5244</v>
      </c>
      <c r="E791" s="4" t="s">
        <v>5834</v>
      </c>
      <c r="F791" s="35"/>
      <c r="G791" s="407"/>
      <c r="H791" s="24"/>
    </row>
    <row r="792" spans="2:8" ht="33">
      <c r="B792" s="32" t="s">
        <v>2190</v>
      </c>
      <c r="C792" s="33" t="s">
        <v>2632</v>
      </c>
      <c r="D792" s="34" t="s">
        <v>4719</v>
      </c>
      <c r="E792" s="4" t="s">
        <v>5835</v>
      </c>
      <c r="F792" s="35"/>
      <c r="G792" s="407"/>
      <c r="H792" s="24"/>
    </row>
    <row r="793" spans="2:8">
      <c r="B793" s="32" t="s">
        <v>2192</v>
      </c>
      <c r="C793" s="33" t="s">
        <v>2633</v>
      </c>
      <c r="D793" s="34" t="s">
        <v>4619</v>
      </c>
      <c r="E793" s="4" t="s">
        <v>5834</v>
      </c>
      <c r="F793" s="35"/>
      <c r="G793" s="407"/>
      <c r="H793" s="24"/>
    </row>
    <row r="794" spans="2:8" ht="33">
      <c r="B794" s="32" t="s">
        <v>2194</v>
      </c>
      <c r="C794" s="33" t="s">
        <v>2634</v>
      </c>
      <c r="D794" s="34" t="s">
        <v>5707</v>
      </c>
      <c r="E794" s="4" t="s">
        <v>5834</v>
      </c>
      <c r="F794" s="35"/>
      <c r="G794" s="407"/>
      <c r="H794" s="24"/>
    </row>
    <row r="795" spans="2:8" ht="33">
      <c r="B795" s="32" t="s">
        <v>2889</v>
      </c>
      <c r="C795" s="33" t="s">
        <v>2635</v>
      </c>
      <c r="D795" s="34" t="s">
        <v>4619</v>
      </c>
      <c r="E795" s="4" t="s">
        <v>5834</v>
      </c>
      <c r="F795" s="35"/>
      <c r="G795" s="407"/>
      <c r="H795" s="24"/>
    </row>
    <row r="796" spans="2:8" ht="33">
      <c r="B796" s="32" t="s">
        <v>2890</v>
      </c>
      <c r="C796" s="33" t="s">
        <v>2636</v>
      </c>
      <c r="D796" s="34" t="s">
        <v>5196</v>
      </c>
      <c r="E796" s="4" t="s">
        <v>5834</v>
      </c>
      <c r="F796" s="35"/>
      <c r="G796" s="407"/>
      <c r="H796" s="24"/>
    </row>
    <row r="797" spans="2:8" ht="33">
      <c r="B797" s="32" t="s">
        <v>2891</v>
      </c>
      <c r="C797" s="33" t="s">
        <v>2637</v>
      </c>
      <c r="D797" s="34" t="s">
        <v>5707</v>
      </c>
      <c r="E797" s="4" t="s">
        <v>5834</v>
      </c>
      <c r="F797" s="35"/>
      <c r="G797" s="407"/>
      <c r="H797" s="24"/>
    </row>
    <row r="798" spans="2:8" ht="33">
      <c r="B798" s="32" t="s">
        <v>1910</v>
      </c>
      <c r="C798" s="33" t="s">
        <v>2638</v>
      </c>
      <c r="D798" s="34" t="s">
        <v>4639</v>
      </c>
      <c r="E798" s="4" t="s">
        <v>5834</v>
      </c>
      <c r="F798" s="35"/>
      <c r="G798" s="407"/>
      <c r="H798" s="24"/>
    </row>
    <row r="799" spans="2:8">
      <c r="B799" s="32" t="s">
        <v>2892</v>
      </c>
      <c r="C799" s="33" t="s">
        <v>2639</v>
      </c>
      <c r="D799" s="34" t="s">
        <v>5244</v>
      </c>
      <c r="E799" s="4" t="s">
        <v>5834</v>
      </c>
      <c r="F799" s="35"/>
      <c r="G799" s="407"/>
      <c r="H799" s="24"/>
    </row>
    <row r="800" spans="2:8" ht="33">
      <c r="B800" s="32" t="s">
        <v>2201</v>
      </c>
      <c r="C800" s="33" t="s">
        <v>2640</v>
      </c>
      <c r="D800" s="34" t="s">
        <v>4719</v>
      </c>
      <c r="E800" s="4" t="s">
        <v>5835</v>
      </c>
      <c r="F800" s="35"/>
      <c r="G800" s="407"/>
      <c r="H800" s="24"/>
    </row>
    <row r="801" spans="2:8">
      <c r="B801" s="32" t="s">
        <v>2203</v>
      </c>
      <c r="C801" s="33" t="s">
        <v>2641</v>
      </c>
      <c r="D801" s="34" t="s">
        <v>4619</v>
      </c>
      <c r="E801" s="4" t="s">
        <v>5834</v>
      </c>
      <c r="F801" s="35"/>
      <c r="G801" s="407"/>
      <c r="H801" s="24"/>
    </row>
    <row r="802" spans="2:8" ht="33">
      <c r="B802" s="32" t="s">
        <v>2205</v>
      </c>
      <c r="C802" s="33" t="s">
        <v>2642</v>
      </c>
      <c r="D802" s="34" t="s">
        <v>5707</v>
      </c>
      <c r="E802" s="4" t="s">
        <v>5834</v>
      </c>
      <c r="F802" s="35"/>
      <c r="G802" s="407"/>
      <c r="H802" s="24"/>
    </row>
    <row r="803" spans="2:8" ht="33">
      <c r="B803" s="32" t="s">
        <v>2893</v>
      </c>
      <c r="C803" s="33" t="s">
        <v>2643</v>
      </c>
      <c r="D803" s="34" t="s">
        <v>4619</v>
      </c>
      <c r="E803" s="4" t="s">
        <v>5834</v>
      </c>
      <c r="F803" s="35"/>
      <c r="G803" s="407"/>
      <c r="H803" s="24"/>
    </row>
    <row r="804" spans="2:8" ht="33">
      <c r="B804" s="32" t="s">
        <v>2894</v>
      </c>
      <c r="C804" s="33" t="s">
        <v>2644</v>
      </c>
      <c r="D804" s="34" t="s">
        <v>5196</v>
      </c>
      <c r="E804" s="4" t="s">
        <v>5834</v>
      </c>
      <c r="F804" s="35"/>
      <c r="G804" s="407"/>
      <c r="H804" s="24"/>
    </row>
    <row r="805" spans="2:8" ht="33">
      <c r="B805" s="32" t="s">
        <v>2895</v>
      </c>
      <c r="C805" s="33" t="s">
        <v>2645</v>
      </c>
      <c r="D805" s="34" t="s">
        <v>5707</v>
      </c>
      <c r="E805" s="4" t="s">
        <v>5834</v>
      </c>
      <c r="F805" s="35"/>
      <c r="G805" s="407"/>
      <c r="H805" s="24"/>
    </row>
    <row r="806" spans="2:8" ht="33">
      <c r="B806" s="32" t="s">
        <v>1925</v>
      </c>
      <c r="C806" s="33" t="s">
        <v>2646</v>
      </c>
      <c r="D806" s="34" t="s">
        <v>4639</v>
      </c>
      <c r="E806" s="4" t="s">
        <v>5834</v>
      </c>
      <c r="F806" s="35"/>
      <c r="G806" s="407"/>
      <c r="H806" s="24"/>
    </row>
    <row r="807" spans="2:8" ht="17.25" thickBot="1">
      <c r="B807" s="37" t="s">
        <v>2896</v>
      </c>
      <c r="C807" s="38" t="s">
        <v>2647</v>
      </c>
      <c r="D807" s="39" t="s">
        <v>5244</v>
      </c>
      <c r="E807" s="40" t="s">
        <v>5834</v>
      </c>
      <c r="F807" s="41"/>
      <c r="G807" s="408"/>
      <c r="H807" s="24"/>
    </row>
    <row r="808" spans="2:8" ht="20.100000000000001" customHeight="1" thickBot="1">
      <c r="B808" s="400" t="s">
        <v>5719</v>
      </c>
      <c r="C808" s="401"/>
      <c r="D808" s="402"/>
      <c r="E808" s="403"/>
      <c r="F808" s="403"/>
      <c r="G808" s="404"/>
      <c r="H808" s="24"/>
    </row>
    <row r="809" spans="2:8" ht="16.5" customHeight="1">
      <c r="B809" s="25" t="s">
        <v>2897</v>
      </c>
      <c r="C809" s="26" t="s">
        <v>2648</v>
      </c>
      <c r="D809" s="27" t="s">
        <v>5221</v>
      </c>
      <c r="E809" s="28" t="s">
        <v>5834</v>
      </c>
      <c r="F809" s="29"/>
      <c r="G809" s="406" t="s">
        <v>5328</v>
      </c>
      <c r="H809" s="24"/>
    </row>
    <row r="810" spans="2:8">
      <c r="B810" s="32" t="s">
        <v>1929</v>
      </c>
      <c r="C810" s="33" t="s">
        <v>2649</v>
      </c>
      <c r="D810" s="34" t="s">
        <v>4619</v>
      </c>
      <c r="E810" s="4" t="s">
        <v>5834</v>
      </c>
      <c r="F810" s="35"/>
      <c r="G810" s="407"/>
      <c r="H810" s="24"/>
    </row>
    <row r="811" spans="2:8">
      <c r="B811" s="32" t="s">
        <v>1931</v>
      </c>
      <c r="C811" s="33" t="s">
        <v>2650</v>
      </c>
      <c r="D811" s="34" t="s">
        <v>5440</v>
      </c>
      <c r="E811" s="4" t="s">
        <v>5834</v>
      </c>
      <c r="F811" s="35"/>
      <c r="G811" s="407"/>
      <c r="H811" s="24"/>
    </row>
    <row r="812" spans="2:8">
      <c r="B812" s="32" t="s">
        <v>1933</v>
      </c>
      <c r="C812" s="33" t="s">
        <v>2651</v>
      </c>
      <c r="D812" s="34" t="s">
        <v>4619</v>
      </c>
      <c r="E812" s="4" t="s">
        <v>5834</v>
      </c>
      <c r="F812" s="35"/>
      <c r="G812" s="407"/>
      <c r="H812" s="24"/>
    </row>
    <row r="813" spans="2:8" ht="33">
      <c r="B813" s="32" t="s">
        <v>2216</v>
      </c>
      <c r="C813" s="33" t="s">
        <v>2652</v>
      </c>
      <c r="D813" s="34" t="s">
        <v>4719</v>
      </c>
      <c r="E813" s="4" t="s">
        <v>5835</v>
      </c>
      <c r="F813" s="35"/>
      <c r="G813" s="407"/>
      <c r="H813" s="24"/>
    </row>
    <row r="814" spans="2:8">
      <c r="B814" s="32" t="s">
        <v>2218</v>
      </c>
      <c r="C814" s="33" t="s">
        <v>2653</v>
      </c>
      <c r="D814" s="34" t="s">
        <v>4619</v>
      </c>
      <c r="E814" s="4" t="s">
        <v>5834</v>
      </c>
      <c r="F814" s="35"/>
      <c r="G814" s="407"/>
      <c r="H814" s="24"/>
    </row>
    <row r="815" spans="2:8" ht="33">
      <c r="B815" s="32" t="s">
        <v>2220</v>
      </c>
      <c r="C815" s="33" t="s">
        <v>2654</v>
      </c>
      <c r="D815" s="34" t="s">
        <v>5707</v>
      </c>
      <c r="E815" s="4" t="s">
        <v>5834</v>
      </c>
      <c r="F815" s="35"/>
      <c r="G815" s="407"/>
      <c r="H815" s="24"/>
    </row>
    <row r="816" spans="2:8" ht="33">
      <c r="B816" s="32" t="s">
        <v>2898</v>
      </c>
      <c r="C816" s="33" t="s">
        <v>2655</v>
      </c>
      <c r="D816" s="34" t="s">
        <v>4619</v>
      </c>
      <c r="E816" s="4" t="s">
        <v>5834</v>
      </c>
      <c r="F816" s="35"/>
      <c r="G816" s="407"/>
      <c r="H816" s="24"/>
    </row>
    <row r="817" spans="2:8" ht="33">
      <c r="B817" s="32" t="s">
        <v>2899</v>
      </c>
      <c r="C817" s="33" t="s">
        <v>2656</v>
      </c>
      <c r="D817" s="34" t="s">
        <v>5196</v>
      </c>
      <c r="E817" s="4" t="s">
        <v>5834</v>
      </c>
      <c r="F817" s="35"/>
      <c r="G817" s="407"/>
      <c r="H817" s="24"/>
    </row>
    <row r="818" spans="2:8" ht="33">
      <c r="B818" s="32" t="s">
        <v>2900</v>
      </c>
      <c r="C818" s="33" t="s">
        <v>2657</v>
      </c>
      <c r="D818" s="34" t="s">
        <v>5707</v>
      </c>
      <c r="E818" s="4" t="s">
        <v>5834</v>
      </c>
      <c r="F818" s="35"/>
      <c r="G818" s="407"/>
      <c r="H818" s="24"/>
    </row>
    <row r="819" spans="2:8" ht="33">
      <c r="B819" s="32" t="s">
        <v>1947</v>
      </c>
      <c r="C819" s="33" t="s">
        <v>2658</v>
      </c>
      <c r="D819" s="34" t="s">
        <v>4639</v>
      </c>
      <c r="E819" s="4" t="s">
        <v>5834</v>
      </c>
      <c r="F819" s="35"/>
      <c r="G819" s="407"/>
      <c r="H819" s="24"/>
    </row>
    <row r="820" spans="2:8">
      <c r="B820" s="32" t="s">
        <v>2901</v>
      </c>
      <c r="C820" s="33" t="s">
        <v>2659</v>
      </c>
      <c r="D820" s="34" t="s">
        <v>5244</v>
      </c>
      <c r="E820" s="4" t="s">
        <v>5834</v>
      </c>
      <c r="F820" s="35"/>
      <c r="G820" s="407"/>
      <c r="H820" s="24"/>
    </row>
    <row r="821" spans="2:8" ht="33">
      <c r="B821" s="32" t="s">
        <v>2227</v>
      </c>
      <c r="C821" s="33" t="s">
        <v>2660</v>
      </c>
      <c r="D821" s="34" t="s">
        <v>4719</v>
      </c>
      <c r="E821" s="4" t="s">
        <v>5835</v>
      </c>
      <c r="F821" s="35"/>
      <c r="G821" s="407"/>
      <c r="H821" s="24"/>
    </row>
    <row r="822" spans="2:8">
      <c r="B822" s="32" t="s">
        <v>2229</v>
      </c>
      <c r="C822" s="33" t="s">
        <v>2661</v>
      </c>
      <c r="D822" s="34" t="s">
        <v>4619</v>
      </c>
      <c r="E822" s="4" t="s">
        <v>5834</v>
      </c>
      <c r="F822" s="35"/>
      <c r="G822" s="407"/>
      <c r="H822" s="24"/>
    </row>
    <row r="823" spans="2:8" ht="33">
      <c r="B823" s="32" t="s">
        <v>2231</v>
      </c>
      <c r="C823" s="33" t="s">
        <v>2662</v>
      </c>
      <c r="D823" s="34" t="s">
        <v>5707</v>
      </c>
      <c r="E823" s="4" t="s">
        <v>5834</v>
      </c>
      <c r="F823" s="35"/>
      <c r="G823" s="407"/>
      <c r="H823" s="24"/>
    </row>
    <row r="824" spans="2:8" ht="33">
      <c r="B824" s="32" t="s">
        <v>2902</v>
      </c>
      <c r="C824" s="33" t="s">
        <v>2663</v>
      </c>
      <c r="D824" s="34" t="s">
        <v>4619</v>
      </c>
      <c r="E824" s="4" t="s">
        <v>5834</v>
      </c>
      <c r="F824" s="35"/>
      <c r="G824" s="407"/>
      <c r="H824" s="24"/>
    </row>
    <row r="825" spans="2:8" ht="33">
      <c r="B825" s="32" t="s">
        <v>2903</v>
      </c>
      <c r="C825" s="33" t="s">
        <v>2664</v>
      </c>
      <c r="D825" s="34" t="s">
        <v>5196</v>
      </c>
      <c r="E825" s="4" t="s">
        <v>5834</v>
      </c>
      <c r="F825" s="35"/>
      <c r="G825" s="407"/>
      <c r="H825" s="24"/>
    </row>
    <row r="826" spans="2:8" ht="33">
      <c r="B826" s="32" t="s">
        <v>2904</v>
      </c>
      <c r="C826" s="33" t="s">
        <v>2665</v>
      </c>
      <c r="D826" s="34" t="s">
        <v>5707</v>
      </c>
      <c r="E826" s="4" t="s">
        <v>5834</v>
      </c>
      <c r="F826" s="35"/>
      <c r="G826" s="407"/>
      <c r="H826" s="24"/>
    </row>
    <row r="827" spans="2:8" ht="33">
      <c r="B827" s="32" t="s">
        <v>1962</v>
      </c>
      <c r="C827" s="33" t="s">
        <v>2666</v>
      </c>
      <c r="D827" s="34" t="s">
        <v>4639</v>
      </c>
      <c r="E827" s="4" t="s">
        <v>5834</v>
      </c>
      <c r="F827" s="35"/>
      <c r="G827" s="407"/>
      <c r="H827" s="24"/>
    </row>
    <row r="828" spans="2:8">
      <c r="B828" s="32" t="s">
        <v>2905</v>
      </c>
      <c r="C828" s="33" t="s">
        <v>2667</v>
      </c>
      <c r="D828" s="34" t="s">
        <v>5244</v>
      </c>
      <c r="E828" s="4" t="s">
        <v>5834</v>
      </c>
      <c r="F828" s="35"/>
      <c r="G828" s="407"/>
      <c r="H828" s="24"/>
    </row>
    <row r="829" spans="2:8" ht="33">
      <c r="B829" s="32" t="s">
        <v>2238</v>
      </c>
      <c r="C829" s="33" t="s">
        <v>2668</v>
      </c>
      <c r="D829" s="34" t="s">
        <v>4719</v>
      </c>
      <c r="E829" s="4" t="s">
        <v>5835</v>
      </c>
      <c r="F829" s="35"/>
      <c r="G829" s="407"/>
      <c r="H829" s="24"/>
    </row>
    <row r="830" spans="2:8">
      <c r="B830" s="32" t="s">
        <v>2240</v>
      </c>
      <c r="C830" s="33" t="s">
        <v>2669</v>
      </c>
      <c r="D830" s="34" t="s">
        <v>4619</v>
      </c>
      <c r="E830" s="4" t="s">
        <v>5834</v>
      </c>
      <c r="F830" s="35"/>
      <c r="G830" s="407"/>
      <c r="H830" s="24"/>
    </row>
    <row r="831" spans="2:8" ht="33">
      <c r="B831" s="32" t="s">
        <v>2242</v>
      </c>
      <c r="C831" s="33" t="s">
        <v>2670</v>
      </c>
      <c r="D831" s="34" t="s">
        <v>5707</v>
      </c>
      <c r="E831" s="4" t="s">
        <v>5834</v>
      </c>
      <c r="F831" s="35"/>
      <c r="G831" s="407"/>
      <c r="H831" s="24"/>
    </row>
    <row r="832" spans="2:8" ht="33">
      <c r="B832" s="32" t="s">
        <v>2906</v>
      </c>
      <c r="C832" s="33" t="s">
        <v>2671</v>
      </c>
      <c r="D832" s="34" t="s">
        <v>4619</v>
      </c>
      <c r="E832" s="4" t="s">
        <v>5834</v>
      </c>
      <c r="F832" s="35"/>
      <c r="G832" s="407"/>
      <c r="H832" s="24"/>
    </row>
    <row r="833" spans="2:8" ht="33">
      <c r="B833" s="32" t="s">
        <v>2907</v>
      </c>
      <c r="C833" s="33" t="s">
        <v>2672</v>
      </c>
      <c r="D833" s="34" t="s">
        <v>5196</v>
      </c>
      <c r="E833" s="4" t="s">
        <v>5834</v>
      </c>
      <c r="F833" s="35"/>
      <c r="G833" s="407"/>
      <c r="H833" s="24"/>
    </row>
    <row r="834" spans="2:8" ht="33">
      <c r="B834" s="32" t="s">
        <v>2908</v>
      </c>
      <c r="C834" s="33" t="s">
        <v>2673</v>
      </c>
      <c r="D834" s="34" t="s">
        <v>5707</v>
      </c>
      <c r="E834" s="4" t="s">
        <v>5834</v>
      </c>
      <c r="F834" s="35"/>
      <c r="G834" s="407"/>
      <c r="H834" s="24"/>
    </row>
    <row r="835" spans="2:8" ht="33">
      <c r="B835" s="32" t="s">
        <v>1977</v>
      </c>
      <c r="C835" s="33" t="s">
        <v>2674</v>
      </c>
      <c r="D835" s="34" t="s">
        <v>4639</v>
      </c>
      <c r="E835" s="4" t="s">
        <v>5834</v>
      </c>
      <c r="F835" s="35"/>
      <c r="G835" s="407"/>
      <c r="H835" s="24"/>
    </row>
    <row r="836" spans="2:8" ht="17.25" thickBot="1">
      <c r="B836" s="37" t="s">
        <v>2909</v>
      </c>
      <c r="C836" s="38" t="s">
        <v>2675</v>
      </c>
      <c r="D836" s="39" t="s">
        <v>5244</v>
      </c>
      <c r="E836" s="40" t="s">
        <v>5834</v>
      </c>
      <c r="F836" s="41"/>
      <c r="G836" s="408"/>
      <c r="H836" s="24"/>
    </row>
    <row r="837" spans="2:8" ht="20.100000000000001" customHeight="1" thickBot="1">
      <c r="B837" s="438" t="s">
        <v>5842</v>
      </c>
      <c r="C837" s="401"/>
      <c r="D837" s="402"/>
      <c r="E837" s="403"/>
      <c r="F837" s="403"/>
      <c r="G837" s="404"/>
      <c r="H837" s="24"/>
    </row>
    <row r="838" spans="2:8">
      <c r="B838" s="25" t="s">
        <v>2861</v>
      </c>
      <c r="C838" s="439" t="s">
        <v>2676</v>
      </c>
      <c r="D838" s="354" t="s">
        <v>4742</v>
      </c>
      <c r="E838" s="30" t="s">
        <v>5439</v>
      </c>
      <c r="F838" s="29"/>
      <c r="G838" s="406" t="s">
        <v>5325</v>
      </c>
      <c r="H838" s="24"/>
    </row>
    <row r="839" spans="2:8">
      <c r="B839" s="324" t="s">
        <v>2865</v>
      </c>
      <c r="C839" s="325" t="s">
        <v>2677</v>
      </c>
      <c r="D839" s="326" t="s">
        <v>4619</v>
      </c>
      <c r="E839" s="327" t="s">
        <v>4646</v>
      </c>
      <c r="F839" s="328"/>
      <c r="G839" s="407"/>
      <c r="H839" s="24"/>
    </row>
    <row r="840" spans="2:8">
      <c r="B840" s="32" t="s">
        <v>2866</v>
      </c>
      <c r="C840" s="33" t="s">
        <v>2678</v>
      </c>
      <c r="D840" s="34" t="s">
        <v>5196</v>
      </c>
      <c r="E840" s="4" t="s">
        <v>5175</v>
      </c>
      <c r="F840" s="35"/>
      <c r="G840" s="407"/>
      <c r="H840" s="24"/>
    </row>
    <row r="841" spans="2:8">
      <c r="B841" s="32" t="s">
        <v>2867</v>
      </c>
      <c r="C841" s="33" t="s">
        <v>2679</v>
      </c>
      <c r="D841" s="34" t="s">
        <v>4619</v>
      </c>
      <c r="E841" s="4" t="s">
        <v>4646</v>
      </c>
      <c r="F841" s="35"/>
      <c r="G841" s="407"/>
      <c r="H841" s="24"/>
    </row>
    <row r="842" spans="2:8">
      <c r="B842" s="32" t="s">
        <v>2868</v>
      </c>
      <c r="C842" s="33" t="s">
        <v>2680</v>
      </c>
      <c r="D842" s="34" t="s">
        <v>4619</v>
      </c>
      <c r="E842" s="4" t="s">
        <v>4646</v>
      </c>
      <c r="F842" s="35"/>
      <c r="G842" s="407"/>
      <c r="H842" s="24"/>
    </row>
    <row r="843" spans="2:8">
      <c r="B843" s="32" t="s">
        <v>1366</v>
      </c>
      <c r="C843" s="33" t="s">
        <v>2681</v>
      </c>
      <c r="D843" s="34" t="s">
        <v>5196</v>
      </c>
      <c r="E843" s="4" t="s">
        <v>5175</v>
      </c>
      <c r="F843" s="35"/>
      <c r="G843" s="407"/>
      <c r="H843" s="24"/>
    </row>
    <row r="844" spans="2:8">
      <c r="B844" s="336" t="s">
        <v>2869</v>
      </c>
      <c r="C844" s="337" t="s">
        <v>5843</v>
      </c>
      <c r="D844" s="338" t="s">
        <v>4619</v>
      </c>
      <c r="E844" s="339" t="s">
        <v>4646</v>
      </c>
      <c r="F844" s="340"/>
      <c r="G844" s="407"/>
      <c r="H844" s="24"/>
    </row>
    <row r="845" spans="2:8" ht="17.25" thickBot="1">
      <c r="B845" s="336" t="s">
        <v>2871</v>
      </c>
      <c r="C845" s="337" t="s">
        <v>5844</v>
      </c>
      <c r="D845" s="338" t="s">
        <v>4619</v>
      </c>
      <c r="E845" s="339" t="s">
        <v>4646</v>
      </c>
      <c r="F845" s="340"/>
      <c r="G845" s="407"/>
      <c r="H845" s="24"/>
    </row>
    <row r="846" spans="2:8" ht="20.100000000000001" customHeight="1" thickBot="1">
      <c r="B846" s="400" t="s">
        <v>5833</v>
      </c>
      <c r="C846" s="401"/>
      <c r="D846" s="402"/>
      <c r="E846" s="403"/>
      <c r="F846" s="403"/>
      <c r="G846" s="404"/>
      <c r="H846" s="24"/>
    </row>
    <row r="847" spans="2:8" ht="20.100000000000001" customHeight="1" thickBot="1">
      <c r="B847" s="400" t="s">
        <v>5642</v>
      </c>
      <c r="C847" s="401"/>
      <c r="D847" s="402"/>
      <c r="E847" s="403"/>
      <c r="F847" s="403"/>
      <c r="G847" s="404"/>
      <c r="H847" s="24"/>
    </row>
    <row r="848" spans="2:8" ht="16.5" customHeight="1">
      <c r="B848" s="25" t="s">
        <v>1825</v>
      </c>
      <c r="C848" s="26" t="s">
        <v>2682</v>
      </c>
      <c r="D848" s="27" t="s">
        <v>4619</v>
      </c>
      <c r="E848" s="28" t="s">
        <v>5834</v>
      </c>
      <c r="F848" s="29"/>
      <c r="G848" s="406" t="s">
        <v>5326</v>
      </c>
      <c r="H848" s="24"/>
    </row>
    <row r="849" spans="2:8">
      <c r="B849" s="32" t="s">
        <v>1827</v>
      </c>
      <c r="C849" s="33" t="s">
        <v>2683</v>
      </c>
      <c r="D849" s="34" t="s">
        <v>5440</v>
      </c>
      <c r="E849" s="4" t="s">
        <v>5834</v>
      </c>
      <c r="F849" s="35"/>
      <c r="G849" s="407"/>
      <c r="H849" s="24"/>
    </row>
    <row r="850" spans="2:8">
      <c r="B850" s="32" t="s">
        <v>1829</v>
      </c>
      <c r="C850" s="33" t="s">
        <v>2684</v>
      </c>
      <c r="D850" s="34" t="s">
        <v>4619</v>
      </c>
      <c r="E850" s="4" t="s">
        <v>5834</v>
      </c>
      <c r="F850" s="35"/>
      <c r="G850" s="407"/>
      <c r="H850" s="24"/>
    </row>
    <row r="851" spans="2:8" ht="33">
      <c r="B851" s="32" t="s">
        <v>2142</v>
      </c>
      <c r="C851" s="33" t="s">
        <v>2685</v>
      </c>
      <c r="D851" s="34" t="s">
        <v>4719</v>
      </c>
      <c r="E851" s="4" t="s">
        <v>5835</v>
      </c>
      <c r="F851" s="35"/>
      <c r="G851" s="407"/>
      <c r="H851" s="24"/>
    </row>
    <row r="852" spans="2:8">
      <c r="B852" s="32" t="s">
        <v>2144</v>
      </c>
      <c r="C852" s="33" t="s">
        <v>2686</v>
      </c>
      <c r="D852" s="34" t="s">
        <v>4619</v>
      </c>
      <c r="E852" s="4" t="s">
        <v>5834</v>
      </c>
      <c r="F852" s="35"/>
      <c r="G852" s="407"/>
      <c r="H852" s="24"/>
    </row>
    <row r="853" spans="2:8" ht="33">
      <c r="B853" s="32" t="s">
        <v>2146</v>
      </c>
      <c r="C853" s="33" t="s">
        <v>2687</v>
      </c>
      <c r="D853" s="34" t="s">
        <v>5707</v>
      </c>
      <c r="E853" s="4" t="s">
        <v>5834</v>
      </c>
      <c r="F853" s="35"/>
      <c r="G853" s="407"/>
      <c r="H853" s="24"/>
    </row>
    <row r="854" spans="2:8" ht="33">
      <c r="B854" s="32" t="s">
        <v>2872</v>
      </c>
      <c r="C854" s="33" t="s">
        <v>2688</v>
      </c>
      <c r="D854" s="34" t="s">
        <v>4619</v>
      </c>
      <c r="E854" s="4" t="s">
        <v>5834</v>
      </c>
      <c r="F854" s="35"/>
      <c r="G854" s="407"/>
      <c r="H854" s="24"/>
    </row>
    <row r="855" spans="2:8" ht="33">
      <c r="B855" s="32" t="s">
        <v>2873</v>
      </c>
      <c r="C855" s="33" t="s">
        <v>2689</v>
      </c>
      <c r="D855" s="34" t="s">
        <v>5196</v>
      </c>
      <c r="E855" s="4" t="s">
        <v>5834</v>
      </c>
      <c r="F855" s="35"/>
      <c r="G855" s="407"/>
      <c r="H855" s="24"/>
    </row>
    <row r="856" spans="2:8" ht="33">
      <c r="B856" s="32" t="s">
        <v>2874</v>
      </c>
      <c r="C856" s="33" t="s">
        <v>2690</v>
      </c>
      <c r="D856" s="34" t="s">
        <v>5707</v>
      </c>
      <c r="E856" s="4" t="s">
        <v>5834</v>
      </c>
      <c r="F856" s="35"/>
      <c r="G856" s="407"/>
      <c r="H856" s="24"/>
    </row>
    <row r="857" spans="2:8" ht="33">
      <c r="B857" s="32" t="s">
        <v>1843</v>
      </c>
      <c r="C857" s="33" t="s">
        <v>2691</v>
      </c>
      <c r="D857" s="34" t="s">
        <v>4639</v>
      </c>
      <c r="E857" s="4" t="s">
        <v>5834</v>
      </c>
      <c r="F857" s="35"/>
      <c r="G857" s="407"/>
      <c r="H857" s="24"/>
    </row>
    <row r="858" spans="2:8">
      <c r="B858" s="32" t="s">
        <v>2875</v>
      </c>
      <c r="C858" s="33" t="s">
        <v>2692</v>
      </c>
      <c r="D858" s="34" t="s">
        <v>5244</v>
      </c>
      <c r="E858" s="4" t="s">
        <v>5834</v>
      </c>
      <c r="F858" s="35"/>
      <c r="G858" s="407"/>
      <c r="H858" s="24"/>
    </row>
    <row r="859" spans="2:8" ht="33">
      <c r="B859" s="32" t="s">
        <v>2153</v>
      </c>
      <c r="C859" s="33" t="s">
        <v>2693</v>
      </c>
      <c r="D859" s="34" t="s">
        <v>4719</v>
      </c>
      <c r="E859" s="4" t="s">
        <v>5835</v>
      </c>
      <c r="F859" s="35"/>
      <c r="G859" s="407"/>
      <c r="H859" s="24"/>
    </row>
    <row r="860" spans="2:8">
      <c r="B860" s="32" t="s">
        <v>2155</v>
      </c>
      <c r="C860" s="33" t="s">
        <v>2694</v>
      </c>
      <c r="D860" s="34" t="s">
        <v>4619</v>
      </c>
      <c r="E860" s="4" t="s">
        <v>5834</v>
      </c>
      <c r="F860" s="35"/>
      <c r="G860" s="407"/>
      <c r="H860" s="24"/>
    </row>
    <row r="861" spans="2:8" ht="33">
      <c r="B861" s="32" t="s">
        <v>2157</v>
      </c>
      <c r="C861" s="33" t="s">
        <v>2695</v>
      </c>
      <c r="D861" s="34" t="s">
        <v>5707</v>
      </c>
      <c r="E861" s="4" t="s">
        <v>5834</v>
      </c>
      <c r="F861" s="35"/>
      <c r="G861" s="407"/>
      <c r="H861" s="24"/>
    </row>
    <row r="862" spans="2:8" ht="33">
      <c r="B862" s="32" t="s">
        <v>2876</v>
      </c>
      <c r="C862" s="33" t="s">
        <v>2696</v>
      </c>
      <c r="D862" s="34" t="s">
        <v>4619</v>
      </c>
      <c r="E862" s="4" t="s">
        <v>5834</v>
      </c>
      <c r="F862" s="35"/>
      <c r="G862" s="407"/>
      <c r="H862" s="24"/>
    </row>
    <row r="863" spans="2:8" ht="33">
      <c r="B863" s="32" t="s">
        <v>2877</v>
      </c>
      <c r="C863" s="33" t="s">
        <v>2697</v>
      </c>
      <c r="D863" s="34" t="s">
        <v>5196</v>
      </c>
      <c r="E863" s="4" t="s">
        <v>5834</v>
      </c>
      <c r="F863" s="35"/>
      <c r="G863" s="407"/>
      <c r="H863" s="24"/>
    </row>
    <row r="864" spans="2:8" ht="33">
      <c r="B864" s="32" t="s">
        <v>2878</v>
      </c>
      <c r="C864" s="33" t="s">
        <v>2698</v>
      </c>
      <c r="D864" s="34" t="s">
        <v>5707</v>
      </c>
      <c r="E864" s="4" t="s">
        <v>5834</v>
      </c>
      <c r="F864" s="35"/>
      <c r="G864" s="407"/>
      <c r="H864" s="24"/>
    </row>
    <row r="865" spans="2:8" ht="33">
      <c r="B865" s="32" t="s">
        <v>1858</v>
      </c>
      <c r="C865" s="33" t="s">
        <v>2699</v>
      </c>
      <c r="D865" s="34" t="s">
        <v>4639</v>
      </c>
      <c r="E865" s="4" t="s">
        <v>5834</v>
      </c>
      <c r="F865" s="35"/>
      <c r="G865" s="407"/>
      <c r="H865" s="24"/>
    </row>
    <row r="866" spans="2:8">
      <c r="B866" s="32" t="s">
        <v>2879</v>
      </c>
      <c r="C866" s="33" t="s">
        <v>2700</v>
      </c>
      <c r="D866" s="34" t="s">
        <v>5244</v>
      </c>
      <c r="E866" s="4" t="s">
        <v>5834</v>
      </c>
      <c r="F866" s="35"/>
      <c r="G866" s="407"/>
      <c r="H866" s="24"/>
    </row>
    <row r="867" spans="2:8" ht="33">
      <c r="B867" s="32" t="s">
        <v>2164</v>
      </c>
      <c r="C867" s="33" t="s">
        <v>2701</v>
      </c>
      <c r="D867" s="34" t="s">
        <v>4719</v>
      </c>
      <c r="E867" s="4" t="s">
        <v>5835</v>
      </c>
      <c r="F867" s="35"/>
      <c r="G867" s="407"/>
      <c r="H867" s="24"/>
    </row>
    <row r="868" spans="2:8">
      <c r="B868" s="32" t="s">
        <v>2166</v>
      </c>
      <c r="C868" s="33" t="s">
        <v>2702</v>
      </c>
      <c r="D868" s="34" t="s">
        <v>4619</v>
      </c>
      <c r="E868" s="4" t="s">
        <v>5834</v>
      </c>
      <c r="F868" s="35"/>
      <c r="G868" s="407"/>
      <c r="H868" s="24"/>
    </row>
    <row r="869" spans="2:8" ht="33">
      <c r="B869" s="32" t="s">
        <v>2168</v>
      </c>
      <c r="C869" s="33" t="s">
        <v>2703</v>
      </c>
      <c r="D869" s="34" t="s">
        <v>5707</v>
      </c>
      <c r="E869" s="4" t="s">
        <v>5834</v>
      </c>
      <c r="F869" s="35"/>
      <c r="G869" s="407"/>
      <c r="H869" s="24"/>
    </row>
    <row r="870" spans="2:8" ht="33">
      <c r="B870" s="32" t="s">
        <v>2880</v>
      </c>
      <c r="C870" s="33" t="s">
        <v>2704</v>
      </c>
      <c r="D870" s="34" t="s">
        <v>4619</v>
      </c>
      <c r="E870" s="4" t="s">
        <v>5834</v>
      </c>
      <c r="F870" s="35"/>
      <c r="G870" s="407"/>
      <c r="H870" s="24"/>
    </row>
    <row r="871" spans="2:8" ht="33">
      <c r="B871" s="32" t="s">
        <v>2881</v>
      </c>
      <c r="C871" s="33" t="s">
        <v>2705</v>
      </c>
      <c r="D871" s="34" t="s">
        <v>5196</v>
      </c>
      <c r="E871" s="4" t="s">
        <v>5834</v>
      </c>
      <c r="F871" s="35"/>
      <c r="G871" s="407"/>
      <c r="H871" s="24"/>
    </row>
    <row r="872" spans="2:8" ht="33">
      <c r="B872" s="32" t="s">
        <v>2882</v>
      </c>
      <c r="C872" s="33" t="s">
        <v>2706</v>
      </c>
      <c r="D872" s="34" t="s">
        <v>5707</v>
      </c>
      <c r="E872" s="4" t="s">
        <v>5834</v>
      </c>
      <c r="F872" s="35"/>
      <c r="G872" s="407"/>
      <c r="H872" s="24"/>
    </row>
    <row r="873" spans="2:8" ht="33">
      <c r="B873" s="32" t="s">
        <v>1873</v>
      </c>
      <c r="C873" s="33" t="s">
        <v>2707</v>
      </c>
      <c r="D873" s="34" t="s">
        <v>4639</v>
      </c>
      <c r="E873" s="4" t="s">
        <v>5834</v>
      </c>
      <c r="F873" s="35"/>
      <c r="G873" s="407"/>
      <c r="H873" s="24"/>
    </row>
    <row r="874" spans="2:8" ht="17.25" thickBot="1">
      <c r="B874" s="37" t="s">
        <v>2883</v>
      </c>
      <c r="C874" s="38" t="s">
        <v>2708</v>
      </c>
      <c r="D874" s="39" t="s">
        <v>5244</v>
      </c>
      <c r="E874" s="40" t="s">
        <v>5834</v>
      </c>
      <c r="F874" s="41"/>
      <c r="G874" s="408"/>
      <c r="H874" s="24"/>
    </row>
    <row r="875" spans="2:8" ht="20.100000000000001" customHeight="1" thickBot="1">
      <c r="B875" s="400" t="s">
        <v>5682</v>
      </c>
      <c r="C875" s="401"/>
      <c r="D875" s="402"/>
      <c r="E875" s="403"/>
      <c r="F875" s="403"/>
      <c r="G875" s="404"/>
      <c r="H875" s="24"/>
    </row>
    <row r="876" spans="2:8" ht="16.5" customHeight="1">
      <c r="B876" s="25" t="s">
        <v>2884</v>
      </c>
      <c r="C876" s="26" t="s">
        <v>2709</v>
      </c>
      <c r="D876" s="27" t="s">
        <v>5221</v>
      </c>
      <c r="E876" s="28" t="s">
        <v>5834</v>
      </c>
      <c r="F876" s="29"/>
      <c r="G876" s="406" t="s">
        <v>5327</v>
      </c>
      <c r="H876" s="24"/>
    </row>
    <row r="877" spans="2:8" ht="30" customHeight="1">
      <c r="B877" s="32" t="s">
        <v>1877</v>
      </c>
      <c r="C877" s="33" t="s">
        <v>2710</v>
      </c>
      <c r="D877" s="34" t="s">
        <v>4619</v>
      </c>
      <c r="E877" s="4" t="s">
        <v>5834</v>
      </c>
      <c r="F877" s="35"/>
      <c r="G877" s="407"/>
      <c r="H877" s="24"/>
    </row>
    <row r="878" spans="2:8">
      <c r="B878" s="32" t="s">
        <v>1879</v>
      </c>
      <c r="C878" s="33" t="s">
        <v>2711</v>
      </c>
      <c r="D878" s="34" t="s">
        <v>5440</v>
      </c>
      <c r="E878" s="4" t="s">
        <v>5834</v>
      </c>
      <c r="F878" s="35"/>
      <c r="G878" s="407"/>
      <c r="H878" s="24"/>
    </row>
    <row r="879" spans="2:8">
      <c r="B879" s="32" t="s">
        <v>1881</v>
      </c>
      <c r="C879" s="33" t="s">
        <v>2712</v>
      </c>
      <c r="D879" s="34" t="s">
        <v>4619</v>
      </c>
      <c r="E879" s="4" t="s">
        <v>5834</v>
      </c>
      <c r="F879" s="35"/>
      <c r="G879" s="407"/>
      <c r="H879" s="24"/>
    </row>
    <row r="880" spans="2:8" ht="33">
      <c r="B880" s="32" t="s">
        <v>2179</v>
      </c>
      <c r="C880" s="33" t="s">
        <v>2713</v>
      </c>
      <c r="D880" s="34" t="s">
        <v>4719</v>
      </c>
      <c r="E880" s="4" t="s">
        <v>5835</v>
      </c>
      <c r="F880" s="35"/>
      <c r="G880" s="407"/>
      <c r="H880" s="24"/>
    </row>
    <row r="881" spans="2:8">
      <c r="B881" s="32" t="s">
        <v>2181</v>
      </c>
      <c r="C881" s="33" t="s">
        <v>2714</v>
      </c>
      <c r="D881" s="34" t="s">
        <v>4619</v>
      </c>
      <c r="E881" s="4" t="s">
        <v>5834</v>
      </c>
      <c r="F881" s="35"/>
      <c r="G881" s="407"/>
      <c r="H881" s="24"/>
    </row>
    <row r="882" spans="2:8" ht="33">
      <c r="B882" s="32" t="s">
        <v>2183</v>
      </c>
      <c r="C882" s="33" t="s">
        <v>2715</v>
      </c>
      <c r="D882" s="34" t="s">
        <v>5707</v>
      </c>
      <c r="E882" s="4" t="s">
        <v>5834</v>
      </c>
      <c r="F882" s="35"/>
      <c r="G882" s="407"/>
      <c r="H882" s="24"/>
    </row>
    <row r="883" spans="2:8" ht="33">
      <c r="B883" s="32" t="s">
        <v>2885</v>
      </c>
      <c r="C883" s="33" t="s">
        <v>2716</v>
      </c>
      <c r="D883" s="34" t="s">
        <v>4619</v>
      </c>
      <c r="E883" s="4" t="s">
        <v>5834</v>
      </c>
      <c r="F883" s="35"/>
      <c r="G883" s="407"/>
      <c r="H883" s="24"/>
    </row>
    <row r="884" spans="2:8" ht="33">
      <c r="B884" s="32" t="s">
        <v>2886</v>
      </c>
      <c r="C884" s="33" t="s">
        <v>2717</v>
      </c>
      <c r="D884" s="34" t="s">
        <v>5196</v>
      </c>
      <c r="E884" s="4" t="s">
        <v>5834</v>
      </c>
      <c r="F884" s="35"/>
      <c r="G884" s="407"/>
      <c r="H884" s="24"/>
    </row>
    <row r="885" spans="2:8" ht="33">
      <c r="B885" s="32" t="s">
        <v>2887</v>
      </c>
      <c r="C885" s="33" t="s">
        <v>2718</v>
      </c>
      <c r="D885" s="34" t="s">
        <v>5707</v>
      </c>
      <c r="E885" s="4" t="s">
        <v>5834</v>
      </c>
      <c r="F885" s="35"/>
      <c r="G885" s="407"/>
      <c r="H885" s="24"/>
    </row>
    <row r="886" spans="2:8" ht="33">
      <c r="B886" s="32" t="s">
        <v>1895</v>
      </c>
      <c r="C886" s="33" t="s">
        <v>2719</v>
      </c>
      <c r="D886" s="34" t="s">
        <v>4639</v>
      </c>
      <c r="E886" s="4" t="s">
        <v>5834</v>
      </c>
      <c r="F886" s="35"/>
      <c r="G886" s="407"/>
      <c r="H886" s="24"/>
    </row>
    <row r="887" spans="2:8">
      <c r="B887" s="32" t="s">
        <v>2888</v>
      </c>
      <c r="C887" s="33" t="s">
        <v>2720</v>
      </c>
      <c r="D887" s="34" t="s">
        <v>5244</v>
      </c>
      <c r="E887" s="4" t="s">
        <v>5834</v>
      </c>
      <c r="F887" s="35"/>
      <c r="G887" s="407"/>
      <c r="H887" s="24"/>
    </row>
    <row r="888" spans="2:8" ht="33">
      <c r="B888" s="32" t="s">
        <v>2190</v>
      </c>
      <c r="C888" s="33" t="s">
        <v>2721</v>
      </c>
      <c r="D888" s="34" t="s">
        <v>4719</v>
      </c>
      <c r="E888" s="4" t="s">
        <v>5835</v>
      </c>
      <c r="F888" s="35"/>
      <c r="G888" s="407"/>
      <c r="H888" s="24"/>
    </row>
    <row r="889" spans="2:8">
      <c r="B889" s="32" t="s">
        <v>2192</v>
      </c>
      <c r="C889" s="33" t="s">
        <v>2722</v>
      </c>
      <c r="D889" s="34" t="s">
        <v>4619</v>
      </c>
      <c r="E889" s="4" t="s">
        <v>5834</v>
      </c>
      <c r="F889" s="35"/>
      <c r="G889" s="407"/>
      <c r="H889" s="24"/>
    </row>
    <row r="890" spans="2:8" ht="33">
      <c r="B890" s="32" t="s">
        <v>2194</v>
      </c>
      <c r="C890" s="33" t="s">
        <v>2723</v>
      </c>
      <c r="D890" s="34" t="s">
        <v>5707</v>
      </c>
      <c r="E890" s="4" t="s">
        <v>5834</v>
      </c>
      <c r="F890" s="35"/>
      <c r="G890" s="407"/>
      <c r="H890" s="24"/>
    </row>
    <row r="891" spans="2:8" ht="33">
      <c r="B891" s="32" t="s">
        <v>2889</v>
      </c>
      <c r="C891" s="33" t="s">
        <v>2724</v>
      </c>
      <c r="D891" s="34" t="s">
        <v>4619</v>
      </c>
      <c r="E891" s="4" t="s">
        <v>5834</v>
      </c>
      <c r="F891" s="35"/>
      <c r="G891" s="407"/>
      <c r="H891" s="24"/>
    </row>
    <row r="892" spans="2:8" ht="33">
      <c r="B892" s="32" t="s">
        <v>2890</v>
      </c>
      <c r="C892" s="33" t="s">
        <v>2725</v>
      </c>
      <c r="D892" s="34" t="s">
        <v>5196</v>
      </c>
      <c r="E892" s="4" t="s">
        <v>5834</v>
      </c>
      <c r="F892" s="35"/>
      <c r="G892" s="407"/>
      <c r="H892" s="24"/>
    </row>
    <row r="893" spans="2:8" ht="33">
      <c r="B893" s="32" t="s">
        <v>2891</v>
      </c>
      <c r="C893" s="33" t="s">
        <v>2726</v>
      </c>
      <c r="D893" s="34" t="s">
        <v>5707</v>
      </c>
      <c r="E893" s="4" t="s">
        <v>5834</v>
      </c>
      <c r="F893" s="35"/>
      <c r="G893" s="407"/>
      <c r="H893" s="24"/>
    </row>
    <row r="894" spans="2:8" ht="33">
      <c r="B894" s="32" t="s">
        <v>1910</v>
      </c>
      <c r="C894" s="33" t="s">
        <v>2727</v>
      </c>
      <c r="D894" s="34" t="s">
        <v>4639</v>
      </c>
      <c r="E894" s="4" t="s">
        <v>5834</v>
      </c>
      <c r="F894" s="35"/>
      <c r="G894" s="407"/>
      <c r="H894" s="24"/>
    </row>
    <row r="895" spans="2:8">
      <c r="B895" s="32" t="s">
        <v>2892</v>
      </c>
      <c r="C895" s="33" t="s">
        <v>2728</v>
      </c>
      <c r="D895" s="34" t="s">
        <v>5244</v>
      </c>
      <c r="E895" s="4" t="s">
        <v>5834</v>
      </c>
      <c r="F895" s="35"/>
      <c r="G895" s="407"/>
      <c r="H895" s="24"/>
    </row>
    <row r="896" spans="2:8" ht="33">
      <c r="B896" s="32" t="s">
        <v>2201</v>
      </c>
      <c r="C896" s="33" t="s">
        <v>2729</v>
      </c>
      <c r="D896" s="34" t="s">
        <v>4719</v>
      </c>
      <c r="E896" s="4" t="s">
        <v>5835</v>
      </c>
      <c r="F896" s="35"/>
      <c r="G896" s="407"/>
      <c r="H896" s="24"/>
    </row>
    <row r="897" spans="2:8">
      <c r="B897" s="32" t="s">
        <v>2203</v>
      </c>
      <c r="C897" s="33" t="s">
        <v>2730</v>
      </c>
      <c r="D897" s="34" t="s">
        <v>4619</v>
      </c>
      <c r="E897" s="4" t="s">
        <v>5834</v>
      </c>
      <c r="F897" s="35"/>
      <c r="G897" s="407"/>
      <c r="H897" s="24"/>
    </row>
    <row r="898" spans="2:8" ht="33">
      <c r="B898" s="32" t="s">
        <v>2205</v>
      </c>
      <c r="C898" s="33" t="s">
        <v>2731</v>
      </c>
      <c r="D898" s="34" t="s">
        <v>5707</v>
      </c>
      <c r="E898" s="4" t="s">
        <v>5834</v>
      </c>
      <c r="F898" s="35"/>
      <c r="G898" s="407"/>
      <c r="H898" s="24"/>
    </row>
    <row r="899" spans="2:8" ht="33">
      <c r="B899" s="32" t="s">
        <v>2893</v>
      </c>
      <c r="C899" s="33" t="s">
        <v>2732</v>
      </c>
      <c r="D899" s="34" t="s">
        <v>4619</v>
      </c>
      <c r="E899" s="4" t="s">
        <v>5834</v>
      </c>
      <c r="F899" s="35"/>
      <c r="G899" s="407"/>
      <c r="H899" s="24"/>
    </row>
    <row r="900" spans="2:8" ht="33">
      <c r="B900" s="32" t="s">
        <v>2894</v>
      </c>
      <c r="C900" s="33" t="s">
        <v>2733</v>
      </c>
      <c r="D900" s="34" t="s">
        <v>5196</v>
      </c>
      <c r="E900" s="4" t="s">
        <v>5834</v>
      </c>
      <c r="F900" s="35"/>
      <c r="G900" s="407"/>
      <c r="H900" s="24"/>
    </row>
    <row r="901" spans="2:8" ht="33">
      <c r="B901" s="32" t="s">
        <v>2895</v>
      </c>
      <c r="C901" s="33" t="s">
        <v>2734</v>
      </c>
      <c r="D901" s="34" t="s">
        <v>5707</v>
      </c>
      <c r="E901" s="4" t="s">
        <v>5834</v>
      </c>
      <c r="F901" s="35"/>
      <c r="G901" s="407"/>
      <c r="H901" s="24"/>
    </row>
    <row r="902" spans="2:8" ht="33">
      <c r="B902" s="32" t="s">
        <v>1925</v>
      </c>
      <c r="C902" s="33" t="s">
        <v>2735</v>
      </c>
      <c r="D902" s="34" t="s">
        <v>4639</v>
      </c>
      <c r="E902" s="4" t="s">
        <v>5834</v>
      </c>
      <c r="F902" s="35"/>
      <c r="G902" s="407"/>
      <c r="H902" s="24"/>
    </row>
    <row r="903" spans="2:8" ht="17.25" thickBot="1">
      <c r="B903" s="37" t="s">
        <v>2896</v>
      </c>
      <c r="C903" s="38" t="s">
        <v>2736</v>
      </c>
      <c r="D903" s="39" t="s">
        <v>5244</v>
      </c>
      <c r="E903" s="40" t="s">
        <v>5834</v>
      </c>
      <c r="F903" s="41"/>
      <c r="G903" s="408"/>
      <c r="H903" s="24"/>
    </row>
    <row r="904" spans="2:8" ht="20.100000000000001" customHeight="1" thickBot="1">
      <c r="B904" s="400" t="s">
        <v>5719</v>
      </c>
      <c r="C904" s="401"/>
      <c r="D904" s="402"/>
      <c r="E904" s="403"/>
      <c r="F904" s="403"/>
      <c r="G904" s="404"/>
      <c r="H904" s="24"/>
    </row>
    <row r="905" spans="2:8">
      <c r="B905" s="25" t="s">
        <v>2897</v>
      </c>
      <c r="C905" s="26" t="s">
        <v>2737</v>
      </c>
      <c r="D905" s="27" t="s">
        <v>5221</v>
      </c>
      <c r="E905" s="28" t="s">
        <v>5834</v>
      </c>
      <c r="F905" s="29"/>
      <c r="G905" s="406" t="s">
        <v>5328</v>
      </c>
      <c r="H905" s="24"/>
    </row>
    <row r="906" spans="2:8">
      <c r="B906" s="32" t="s">
        <v>1929</v>
      </c>
      <c r="C906" s="33" t="s">
        <v>2738</v>
      </c>
      <c r="D906" s="34" t="s">
        <v>4619</v>
      </c>
      <c r="E906" s="4" t="s">
        <v>5834</v>
      </c>
      <c r="F906" s="35"/>
      <c r="G906" s="407"/>
      <c r="H906" s="24"/>
    </row>
    <row r="907" spans="2:8">
      <c r="B907" s="32" t="s">
        <v>1931</v>
      </c>
      <c r="C907" s="33" t="s">
        <v>2739</v>
      </c>
      <c r="D907" s="34" t="s">
        <v>5440</v>
      </c>
      <c r="E907" s="4" t="s">
        <v>5834</v>
      </c>
      <c r="F907" s="35"/>
      <c r="G907" s="407"/>
      <c r="H907" s="24"/>
    </row>
    <row r="908" spans="2:8">
      <c r="B908" s="32" t="s">
        <v>1933</v>
      </c>
      <c r="C908" s="33" t="s">
        <v>2740</v>
      </c>
      <c r="D908" s="34" t="s">
        <v>4619</v>
      </c>
      <c r="E908" s="4" t="s">
        <v>5834</v>
      </c>
      <c r="F908" s="35"/>
      <c r="G908" s="407"/>
      <c r="H908" s="24"/>
    </row>
    <row r="909" spans="2:8" ht="33">
      <c r="B909" s="32" t="s">
        <v>2216</v>
      </c>
      <c r="C909" s="33" t="s">
        <v>2741</v>
      </c>
      <c r="D909" s="34" t="s">
        <v>4719</v>
      </c>
      <c r="E909" s="4" t="s">
        <v>5835</v>
      </c>
      <c r="F909" s="35"/>
      <c r="G909" s="407"/>
      <c r="H909" s="24"/>
    </row>
    <row r="910" spans="2:8">
      <c r="B910" s="32" t="s">
        <v>2218</v>
      </c>
      <c r="C910" s="33" t="s">
        <v>2742</v>
      </c>
      <c r="D910" s="34" t="s">
        <v>4619</v>
      </c>
      <c r="E910" s="4" t="s">
        <v>5834</v>
      </c>
      <c r="F910" s="35"/>
      <c r="G910" s="407"/>
      <c r="H910" s="24"/>
    </row>
    <row r="911" spans="2:8" ht="33">
      <c r="B911" s="32" t="s">
        <v>2220</v>
      </c>
      <c r="C911" s="33" t="s">
        <v>2743</v>
      </c>
      <c r="D911" s="34" t="s">
        <v>5707</v>
      </c>
      <c r="E911" s="4" t="s">
        <v>5834</v>
      </c>
      <c r="F911" s="35"/>
      <c r="G911" s="407"/>
      <c r="H911" s="24"/>
    </row>
    <row r="912" spans="2:8" ht="33">
      <c r="B912" s="32" t="s">
        <v>2898</v>
      </c>
      <c r="C912" s="33" t="s">
        <v>2744</v>
      </c>
      <c r="D912" s="34" t="s">
        <v>4619</v>
      </c>
      <c r="E912" s="4" t="s">
        <v>5834</v>
      </c>
      <c r="F912" s="35"/>
      <c r="G912" s="407"/>
      <c r="H912" s="24"/>
    </row>
    <row r="913" spans="2:8" ht="33">
      <c r="B913" s="32" t="s">
        <v>2899</v>
      </c>
      <c r="C913" s="33" t="s">
        <v>2745</v>
      </c>
      <c r="D913" s="34" t="s">
        <v>5196</v>
      </c>
      <c r="E913" s="4" t="s">
        <v>5834</v>
      </c>
      <c r="F913" s="35"/>
      <c r="G913" s="407"/>
      <c r="H913" s="24"/>
    </row>
    <row r="914" spans="2:8" ht="33">
      <c r="B914" s="32" t="s">
        <v>2900</v>
      </c>
      <c r="C914" s="33" t="s">
        <v>2746</v>
      </c>
      <c r="D914" s="34" t="s">
        <v>5707</v>
      </c>
      <c r="E914" s="4" t="s">
        <v>5834</v>
      </c>
      <c r="F914" s="35"/>
      <c r="G914" s="407"/>
      <c r="H914" s="24"/>
    </row>
    <row r="915" spans="2:8" ht="33">
      <c r="B915" s="32" t="s">
        <v>1947</v>
      </c>
      <c r="C915" s="33" t="s">
        <v>2747</v>
      </c>
      <c r="D915" s="34" t="s">
        <v>4639</v>
      </c>
      <c r="E915" s="4" t="s">
        <v>5834</v>
      </c>
      <c r="F915" s="35"/>
      <c r="G915" s="407"/>
      <c r="H915" s="24"/>
    </row>
    <row r="916" spans="2:8">
      <c r="B916" s="32" t="s">
        <v>2901</v>
      </c>
      <c r="C916" s="33" t="s">
        <v>2748</v>
      </c>
      <c r="D916" s="34" t="s">
        <v>5244</v>
      </c>
      <c r="E916" s="4" t="s">
        <v>5834</v>
      </c>
      <c r="F916" s="35"/>
      <c r="G916" s="407"/>
      <c r="H916" s="24"/>
    </row>
    <row r="917" spans="2:8" ht="33">
      <c r="B917" s="32" t="s">
        <v>2227</v>
      </c>
      <c r="C917" s="33" t="s">
        <v>2749</v>
      </c>
      <c r="D917" s="34" t="s">
        <v>4719</v>
      </c>
      <c r="E917" s="4" t="s">
        <v>5835</v>
      </c>
      <c r="F917" s="35"/>
      <c r="G917" s="407"/>
      <c r="H917" s="24"/>
    </row>
    <row r="918" spans="2:8">
      <c r="B918" s="32" t="s">
        <v>2229</v>
      </c>
      <c r="C918" s="33" t="s">
        <v>2750</v>
      </c>
      <c r="D918" s="34" t="s">
        <v>4619</v>
      </c>
      <c r="E918" s="4" t="s">
        <v>5834</v>
      </c>
      <c r="F918" s="35"/>
      <c r="G918" s="407"/>
      <c r="H918" s="24"/>
    </row>
    <row r="919" spans="2:8" ht="33">
      <c r="B919" s="32" t="s">
        <v>2231</v>
      </c>
      <c r="C919" s="33" t="s">
        <v>2751</v>
      </c>
      <c r="D919" s="34" t="s">
        <v>5707</v>
      </c>
      <c r="E919" s="4" t="s">
        <v>5834</v>
      </c>
      <c r="F919" s="35"/>
      <c r="G919" s="407"/>
      <c r="H919" s="24"/>
    </row>
    <row r="920" spans="2:8" ht="33">
      <c r="B920" s="32" t="s">
        <v>2902</v>
      </c>
      <c r="C920" s="33" t="s">
        <v>2752</v>
      </c>
      <c r="D920" s="34" t="s">
        <v>4619</v>
      </c>
      <c r="E920" s="4" t="s">
        <v>5834</v>
      </c>
      <c r="F920" s="35"/>
      <c r="G920" s="407"/>
      <c r="H920" s="24"/>
    </row>
    <row r="921" spans="2:8" ht="33">
      <c r="B921" s="32" t="s">
        <v>2903</v>
      </c>
      <c r="C921" s="33" t="s">
        <v>2753</v>
      </c>
      <c r="D921" s="34" t="s">
        <v>5196</v>
      </c>
      <c r="E921" s="4" t="s">
        <v>5834</v>
      </c>
      <c r="F921" s="35"/>
      <c r="G921" s="407"/>
      <c r="H921" s="24"/>
    </row>
    <row r="922" spans="2:8" ht="33">
      <c r="B922" s="32" t="s">
        <v>2904</v>
      </c>
      <c r="C922" s="33" t="s">
        <v>2754</v>
      </c>
      <c r="D922" s="34" t="s">
        <v>5707</v>
      </c>
      <c r="E922" s="4" t="s">
        <v>5834</v>
      </c>
      <c r="F922" s="35"/>
      <c r="G922" s="407"/>
      <c r="H922" s="24"/>
    </row>
    <row r="923" spans="2:8" ht="33">
      <c r="B923" s="32" t="s">
        <v>1962</v>
      </c>
      <c r="C923" s="33" t="s">
        <v>2755</v>
      </c>
      <c r="D923" s="34" t="s">
        <v>4639</v>
      </c>
      <c r="E923" s="4" t="s">
        <v>5834</v>
      </c>
      <c r="F923" s="35"/>
      <c r="G923" s="407"/>
      <c r="H923" s="24"/>
    </row>
    <row r="924" spans="2:8">
      <c r="B924" s="32" t="s">
        <v>2905</v>
      </c>
      <c r="C924" s="33" t="s">
        <v>2756</v>
      </c>
      <c r="D924" s="34" t="s">
        <v>5244</v>
      </c>
      <c r="E924" s="4" t="s">
        <v>5834</v>
      </c>
      <c r="F924" s="35"/>
      <c r="G924" s="407"/>
      <c r="H924" s="24"/>
    </row>
    <row r="925" spans="2:8" ht="33">
      <c r="B925" s="32" t="s">
        <v>2238</v>
      </c>
      <c r="C925" s="33" t="s">
        <v>2757</v>
      </c>
      <c r="D925" s="34" t="s">
        <v>4719</v>
      </c>
      <c r="E925" s="4" t="s">
        <v>5835</v>
      </c>
      <c r="F925" s="35"/>
      <c r="G925" s="407"/>
      <c r="H925" s="24"/>
    </row>
    <row r="926" spans="2:8">
      <c r="B926" s="32" t="s">
        <v>2240</v>
      </c>
      <c r="C926" s="33" t="s">
        <v>2758</v>
      </c>
      <c r="D926" s="34" t="s">
        <v>4619</v>
      </c>
      <c r="E926" s="4" t="s">
        <v>5834</v>
      </c>
      <c r="F926" s="35"/>
      <c r="G926" s="407"/>
      <c r="H926" s="24"/>
    </row>
    <row r="927" spans="2:8" ht="33">
      <c r="B927" s="32" t="s">
        <v>2242</v>
      </c>
      <c r="C927" s="33" t="s">
        <v>2759</v>
      </c>
      <c r="D927" s="34" t="s">
        <v>5707</v>
      </c>
      <c r="E927" s="4" t="s">
        <v>5834</v>
      </c>
      <c r="F927" s="35"/>
      <c r="G927" s="407"/>
      <c r="H927" s="24"/>
    </row>
    <row r="928" spans="2:8" ht="33">
      <c r="B928" s="32" t="s">
        <v>2906</v>
      </c>
      <c r="C928" s="33" t="s">
        <v>2760</v>
      </c>
      <c r="D928" s="34" t="s">
        <v>4619</v>
      </c>
      <c r="E928" s="4" t="s">
        <v>5834</v>
      </c>
      <c r="F928" s="35"/>
      <c r="G928" s="407"/>
      <c r="H928" s="24"/>
    </row>
    <row r="929" spans="2:8" ht="33">
      <c r="B929" s="32" t="s">
        <v>2907</v>
      </c>
      <c r="C929" s="33" t="s">
        <v>2761</v>
      </c>
      <c r="D929" s="34" t="s">
        <v>5196</v>
      </c>
      <c r="E929" s="4" t="s">
        <v>5834</v>
      </c>
      <c r="F929" s="35"/>
      <c r="G929" s="407"/>
      <c r="H929" s="24"/>
    </row>
    <row r="930" spans="2:8" ht="33">
      <c r="B930" s="32" t="s">
        <v>2908</v>
      </c>
      <c r="C930" s="33" t="s">
        <v>2762</v>
      </c>
      <c r="D930" s="34" t="s">
        <v>5707</v>
      </c>
      <c r="E930" s="4" t="s">
        <v>5834</v>
      </c>
      <c r="F930" s="35"/>
      <c r="G930" s="407"/>
      <c r="H930" s="24"/>
    </row>
    <row r="931" spans="2:8" ht="33">
      <c r="B931" s="32" t="s">
        <v>1977</v>
      </c>
      <c r="C931" s="33" t="s">
        <v>2763</v>
      </c>
      <c r="D931" s="34" t="s">
        <v>4639</v>
      </c>
      <c r="E931" s="4" t="s">
        <v>5834</v>
      </c>
      <c r="F931" s="35"/>
      <c r="G931" s="407"/>
      <c r="H931" s="24"/>
    </row>
    <row r="932" spans="2:8" ht="17.25" thickBot="1">
      <c r="B932" s="37" t="s">
        <v>2909</v>
      </c>
      <c r="C932" s="38" t="s">
        <v>2764</v>
      </c>
      <c r="D932" s="39" t="s">
        <v>5244</v>
      </c>
      <c r="E932" s="40" t="s">
        <v>5834</v>
      </c>
      <c r="F932" s="41"/>
      <c r="G932" s="408"/>
      <c r="H932" s="24"/>
    </row>
    <row r="933" spans="2:8" ht="18.75" thickBot="1">
      <c r="B933" s="341" t="s">
        <v>5753</v>
      </c>
      <c r="C933" s="442"/>
      <c r="D933" s="343"/>
      <c r="E933" s="46"/>
      <c r="F933" s="46"/>
      <c r="G933" s="344"/>
      <c r="H933" s="24"/>
    </row>
    <row r="934" spans="2:8" ht="20.100000000000001" customHeight="1" thickBot="1">
      <c r="B934" s="400" t="s">
        <v>5642</v>
      </c>
      <c r="C934" s="401"/>
      <c r="D934" s="402"/>
      <c r="E934" s="403"/>
      <c r="F934" s="403"/>
      <c r="G934" s="404"/>
      <c r="H934" s="24"/>
    </row>
    <row r="935" spans="2:8" ht="16.5" customHeight="1">
      <c r="B935" s="25" t="s">
        <v>1825</v>
      </c>
      <c r="C935" s="26" t="s">
        <v>2765</v>
      </c>
      <c r="D935" s="27" t="s">
        <v>4619</v>
      </c>
      <c r="E935" s="28" t="s">
        <v>5834</v>
      </c>
      <c r="F935" s="29"/>
      <c r="G935" s="406" t="s">
        <v>5326</v>
      </c>
      <c r="H935" s="24"/>
    </row>
    <row r="936" spans="2:8">
      <c r="B936" s="32" t="s">
        <v>1827</v>
      </c>
      <c r="C936" s="33" t="s">
        <v>2766</v>
      </c>
      <c r="D936" s="34" t="s">
        <v>5440</v>
      </c>
      <c r="E936" s="4" t="s">
        <v>5834</v>
      </c>
      <c r="F936" s="35"/>
      <c r="G936" s="407"/>
      <c r="H936" s="24"/>
    </row>
    <row r="937" spans="2:8">
      <c r="B937" s="32" t="s">
        <v>1829</v>
      </c>
      <c r="C937" s="33" t="s">
        <v>2767</v>
      </c>
      <c r="D937" s="34" t="s">
        <v>4619</v>
      </c>
      <c r="E937" s="4" t="s">
        <v>5834</v>
      </c>
      <c r="F937" s="35"/>
      <c r="G937" s="407"/>
      <c r="H937" s="24"/>
    </row>
    <row r="938" spans="2:8" ht="33">
      <c r="B938" s="32" t="s">
        <v>2142</v>
      </c>
      <c r="C938" s="33" t="s">
        <v>2768</v>
      </c>
      <c r="D938" s="34" t="s">
        <v>4719</v>
      </c>
      <c r="E938" s="4" t="s">
        <v>5835</v>
      </c>
      <c r="F938" s="35"/>
      <c r="G938" s="407"/>
      <c r="H938" s="24"/>
    </row>
    <row r="939" spans="2:8">
      <c r="B939" s="32" t="s">
        <v>2144</v>
      </c>
      <c r="C939" s="33" t="s">
        <v>2769</v>
      </c>
      <c r="D939" s="34" t="s">
        <v>4619</v>
      </c>
      <c r="E939" s="4" t="s">
        <v>5834</v>
      </c>
      <c r="F939" s="35"/>
      <c r="G939" s="407"/>
      <c r="H939" s="24"/>
    </row>
    <row r="940" spans="2:8" ht="33">
      <c r="B940" s="32" t="s">
        <v>2146</v>
      </c>
      <c r="C940" s="33" t="s">
        <v>2770</v>
      </c>
      <c r="D940" s="34" t="s">
        <v>5707</v>
      </c>
      <c r="E940" s="4" t="s">
        <v>5834</v>
      </c>
      <c r="F940" s="35"/>
      <c r="G940" s="407"/>
      <c r="H940" s="24"/>
    </row>
    <row r="941" spans="2:8" ht="33">
      <c r="B941" s="32" t="s">
        <v>2872</v>
      </c>
      <c r="C941" s="33" t="s">
        <v>2771</v>
      </c>
      <c r="D941" s="34" t="s">
        <v>4619</v>
      </c>
      <c r="E941" s="4" t="s">
        <v>5834</v>
      </c>
      <c r="F941" s="35"/>
      <c r="G941" s="407"/>
      <c r="H941" s="24"/>
    </row>
    <row r="942" spans="2:8" ht="33">
      <c r="B942" s="32" t="s">
        <v>2873</v>
      </c>
      <c r="C942" s="33" t="s">
        <v>2772</v>
      </c>
      <c r="D942" s="34" t="s">
        <v>5196</v>
      </c>
      <c r="E942" s="4" t="s">
        <v>5834</v>
      </c>
      <c r="F942" s="35"/>
      <c r="G942" s="407"/>
      <c r="H942" s="24"/>
    </row>
    <row r="943" spans="2:8" ht="33">
      <c r="B943" s="32" t="s">
        <v>2874</v>
      </c>
      <c r="C943" s="33" t="s">
        <v>2773</v>
      </c>
      <c r="D943" s="34" t="s">
        <v>5707</v>
      </c>
      <c r="E943" s="4" t="s">
        <v>5834</v>
      </c>
      <c r="F943" s="35"/>
      <c r="G943" s="407"/>
      <c r="H943" s="24"/>
    </row>
    <row r="944" spans="2:8" ht="33">
      <c r="B944" s="32" t="s">
        <v>1843</v>
      </c>
      <c r="C944" s="33" t="s">
        <v>2774</v>
      </c>
      <c r="D944" s="34" t="s">
        <v>4639</v>
      </c>
      <c r="E944" s="4" t="s">
        <v>5834</v>
      </c>
      <c r="F944" s="35"/>
      <c r="G944" s="407"/>
      <c r="H944" s="24"/>
    </row>
    <row r="945" spans="2:8">
      <c r="B945" s="32" t="s">
        <v>2875</v>
      </c>
      <c r="C945" s="33" t="s">
        <v>2775</v>
      </c>
      <c r="D945" s="34" t="s">
        <v>5244</v>
      </c>
      <c r="E945" s="4" t="s">
        <v>5834</v>
      </c>
      <c r="F945" s="35"/>
      <c r="G945" s="407"/>
      <c r="H945" s="24"/>
    </row>
    <row r="946" spans="2:8" ht="33">
      <c r="B946" s="32" t="s">
        <v>2153</v>
      </c>
      <c r="C946" s="33" t="s">
        <v>2776</v>
      </c>
      <c r="D946" s="34" t="s">
        <v>4719</v>
      </c>
      <c r="E946" s="4" t="s">
        <v>5835</v>
      </c>
      <c r="F946" s="35"/>
      <c r="G946" s="407"/>
      <c r="H946" s="24"/>
    </row>
    <row r="947" spans="2:8">
      <c r="B947" s="32" t="s">
        <v>2155</v>
      </c>
      <c r="C947" s="33" t="s">
        <v>2777</v>
      </c>
      <c r="D947" s="34" t="s">
        <v>4619</v>
      </c>
      <c r="E947" s="4" t="s">
        <v>5834</v>
      </c>
      <c r="F947" s="35"/>
      <c r="G947" s="407"/>
      <c r="H947" s="24"/>
    </row>
    <row r="948" spans="2:8" ht="33">
      <c r="B948" s="32" t="s">
        <v>2157</v>
      </c>
      <c r="C948" s="33" t="s">
        <v>2778</v>
      </c>
      <c r="D948" s="34" t="s">
        <v>5707</v>
      </c>
      <c r="E948" s="4" t="s">
        <v>5834</v>
      </c>
      <c r="F948" s="35"/>
      <c r="G948" s="407"/>
      <c r="H948" s="24"/>
    </row>
    <row r="949" spans="2:8" ht="33">
      <c r="B949" s="32" t="s">
        <v>2876</v>
      </c>
      <c r="C949" s="33" t="s">
        <v>2779</v>
      </c>
      <c r="D949" s="34" t="s">
        <v>4619</v>
      </c>
      <c r="E949" s="4" t="s">
        <v>5834</v>
      </c>
      <c r="F949" s="35"/>
      <c r="G949" s="407"/>
      <c r="H949" s="24"/>
    </row>
    <row r="950" spans="2:8" ht="33">
      <c r="B950" s="32" t="s">
        <v>2877</v>
      </c>
      <c r="C950" s="33" t="s">
        <v>2780</v>
      </c>
      <c r="D950" s="34" t="s">
        <v>5196</v>
      </c>
      <c r="E950" s="4" t="s">
        <v>5834</v>
      </c>
      <c r="F950" s="35"/>
      <c r="G950" s="407"/>
      <c r="H950" s="24"/>
    </row>
    <row r="951" spans="2:8" ht="33">
      <c r="B951" s="32" t="s">
        <v>2878</v>
      </c>
      <c r="C951" s="33" t="s">
        <v>2781</v>
      </c>
      <c r="D951" s="34" t="s">
        <v>5707</v>
      </c>
      <c r="E951" s="4" t="s">
        <v>5834</v>
      </c>
      <c r="F951" s="35"/>
      <c r="G951" s="407"/>
      <c r="H951" s="24"/>
    </row>
    <row r="952" spans="2:8" ht="33">
      <c r="B952" s="32" t="s">
        <v>1858</v>
      </c>
      <c r="C952" s="33" t="s">
        <v>2782</v>
      </c>
      <c r="D952" s="34" t="s">
        <v>4639</v>
      </c>
      <c r="E952" s="4" t="s">
        <v>5834</v>
      </c>
      <c r="F952" s="35"/>
      <c r="G952" s="407"/>
      <c r="H952" s="24"/>
    </row>
    <row r="953" spans="2:8">
      <c r="B953" s="32" t="s">
        <v>2879</v>
      </c>
      <c r="C953" s="33" t="s">
        <v>2783</v>
      </c>
      <c r="D953" s="34" t="s">
        <v>5244</v>
      </c>
      <c r="E953" s="4" t="s">
        <v>5834</v>
      </c>
      <c r="F953" s="35"/>
      <c r="G953" s="407"/>
      <c r="H953" s="24"/>
    </row>
    <row r="954" spans="2:8" ht="33">
      <c r="B954" s="32" t="s">
        <v>2164</v>
      </c>
      <c r="C954" s="33" t="s">
        <v>2784</v>
      </c>
      <c r="D954" s="34" t="s">
        <v>4719</v>
      </c>
      <c r="E954" s="4" t="s">
        <v>5835</v>
      </c>
      <c r="F954" s="35"/>
      <c r="G954" s="407"/>
      <c r="H954" s="24"/>
    </row>
    <row r="955" spans="2:8">
      <c r="B955" s="32" t="s">
        <v>2166</v>
      </c>
      <c r="C955" s="33" t="s">
        <v>2785</v>
      </c>
      <c r="D955" s="34" t="s">
        <v>4619</v>
      </c>
      <c r="E955" s="4" t="s">
        <v>5834</v>
      </c>
      <c r="F955" s="35"/>
      <c r="G955" s="407"/>
      <c r="H955" s="24"/>
    </row>
    <row r="956" spans="2:8" ht="33">
      <c r="B956" s="32" t="s">
        <v>2168</v>
      </c>
      <c r="C956" s="33" t="s">
        <v>2786</v>
      </c>
      <c r="D956" s="34" t="s">
        <v>5707</v>
      </c>
      <c r="E956" s="4" t="s">
        <v>5834</v>
      </c>
      <c r="F956" s="35"/>
      <c r="G956" s="407"/>
      <c r="H956" s="24"/>
    </row>
    <row r="957" spans="2:8" ht="33">
      <c r="B957" s="32" t="s">
        <v>2880</v>
      </c>
      <c r="C957" s="33" t="s">
        <v>2787</v>
      </c>
      <c r="D957" s="34" t="s">
        <v>4619</v>
      </c>
      <c r="E957" s="4" t="s">
        <v>5834</v>
      </c>
      <c r="F957" s="35"/>
      <c r="G957" s="407"/>
      <c r="H957" s="24"/>
    </row>
    <row r="958" spans="2:8" ht="33">
      <c r="B958" s="32" t="s">
        <v>2881</v>
      </c>
      <c r="C958" s="33" t="s">
        <v>2788</v>
      </c>
      <c r="D958" s="34" t="s">
        <v>5196</v>
      </c>
      <c r="E958" s="4" t="s">
        <v>5834</v>
      </c>
      <c r="F958" s="35"/>
      <c r="G958" s="407"/>
      <c r="H958" s="24"/>
    </row>
    <row r="959" spans="2:8" ht="33">
      <c r="B959" s="32" t="s">
        <v>2882</v>
      </c>
      <c r="C959" s="33" t="s">
        <v>2789</v>
      </c>
      <c r="D959" s="34" t="s">
        <v>5707</v>
      </c>
      <c r="E959" s="4" t="s">
        <v>5834</v>
      </c>
      <c r="F959" s="35"/>
      <c r="G959" s="407"/>
      <c r="H959" s="24"/>
    </row>
    <row r="960" spans="2:8" ht="33">
      <c r="B960" s="32" t="s">
        <v>1873</v>
      </c>
      <c r="C960" s="33" t="s">
        <v>2790</v>
      </c>
      <c r="D960" s="34" t="s">
        <v>4639</v>
      </c>
      <c r="E960" s="4" t="s">
        <v>5834</v>
      </c>
      <c r="F960" s="35"/>
      <c r="G960" s="407"/>
      <c r="H960" s="24"/>
    </row>
    <row r="961" spans="2:8" ht="17.25" thickBot="1">
      <c r="B961" s="37" t="s">
        <v>2883</v>
      </c>
      <c r="C961" s="38" t="s">
        <v>2791</v>
      </c>
      <c r="D961" s="39" t="s">
        <v>5244</v>
      </c>
      <c r="E961" s="40" t="s">
        <v>5834</v>
      </c>
      <c r="F961" s="41"/>
      <c r="G961" s="408"/>
      <c r="H961" s="24"/>
    </row>
    <row r="962" spans="2:8" ht="20.100000000000001" customHeight="1" thickBot="1">
      <c r="B962" s="400" t="s">
        <v>5682</v>
      </c>
      <c r="C962" s="401"/>
      <c r="D962" s="402"/>
      <c r="E962" s="403"/>
      <c r="F962" s="403"/>
      <c r="G962" s="404"/>
      <c r="H962" s="24"/>
    </row>
    <row r="963" spans="2:8" ht="16.5" customHeight="1">
      <c r="B963" s="25" t="s">
        <v>2884</v>
      </c>
      <c r="C963" s="26" t="s">
        <v>2792</v>
      </c>
      <c r="D963" s="27" t="s">
        <v>5221</v>
      </c>
      <c r="E963" s="28" t="s">
        <v>5834</v>
      </c>
      <c r="F963" s="29"/>
      <c r="G963" s="406" t="s">
        <v>5327</v>
      </c>
      <c r="H963" s="24"/>
    </row>
    <row r="964" spans="2:8">
      <c r="B964" s="32" t="s">
        <v>1877</v>
      </c>
      <c r="C964" s="33" t="s">
        <v>2793</v>
      </c>
      <c r="D964" s="34" t="s">
        <v>4619</v>
      </c>
      <c r="E964" s="4" t="s">
        <v>5834</v>
      </c>
      <c r="F964" s="35"/>
      <c r="G964" s="407"/>
      <c r="H964" s="24"/>
    </row>
    <row r="965" spans="2:8">
      <c r="B965" s="32" t="s">
        <v>1879</v>
      </c>
      <c r="C965" s="33" t="s">
        <v>2794</v>
      </c>
      <c r="D965" s="34" t="s">
        <v>5440</v>
      </c>
      <c r="E965" s="4" t="s">
        <v>5834</v>
      </c>
      <c r="F965" s="35"/>
      <c r="G965" s="407"/>
      <c r="H965" s="24"/>
    </row>
    <row r="966" spans="2:8">
      <c r="B966" s="32" t="s">
        <v>1881</v>
      </c>
      <c r="C966" s="33" t="s">
        <v>2795</v>
      </c>
      <c r="D966" s="34" t="s">
        <v>4619</v>
      </c>
      <c r="E966" s="4" t="s">
        <v>5834</v>
      </c>
      <c r="F966" s="35"/>
      <c r="G966" s="407"/>
      <c r="H966" s="24"/>
    </row>
    <row r="967" spans="2:8" ht="33">
      <c r="B967" s="32" t="s">
        <v>2179</v>
      </c>
      <c r="C967" s="33" t="s">
        <v>2796</v>
      </c>
      <c r="D967" s="34" t="s">
        <v>4719</v>
      </c>
      <c r="E967" s="4" t="s">
        <v>5835</v>
      </c>
      <c r="F967" s="35"/>
      <c r="G967" s="407"/>
      <c r="H967" s="24"/>
    </row>
    <row r="968" spans="2:8">
      <c r="B968" s="32" t="s">
        <v>2181</v>
      </c>
      <c r="C968" s="33" t="s">
        <v>2797</v>
      </c>
      <c r="D968" s="34" t="s">
        <v>4619</v>
      </c>
      <c r="E968" s="4" t="s">
        <v>5834</v>
      </c>
      <c r="F968" s="35"/>
      <c r="G968" s="407"/>
      <c r="H968" s="24"/>
    </row>
    <row r="969" spans="2:8" ht="33">
      <c r="B969" s="32" t="s">
        <v>2183</v>
      </c>
      <c r="C969" s="33" t="s">
        <v>2798</v>
      </c>
      <c r="D969" s="34" t="s">
        <v>5707</v>
      </c>
      <c r="E969" s="4" t="s">
        <v>5834</v>
      </c>
      <c r="F969" s="35"/>
      <c r="G969" s="407"/>
      <c r="H969" s="24"/>
    </row>
    <row r="970" spans="2:8" ht="33">
      <c r="B970" s="32" t="s">
        <v>2885</v>
      </c>
      <c r="C970" s="33" t="s">
        <v>2799</v>
      </c>
      <c r="D970" s="34" t="s">
        <v>4619</v>
      </c>
      <c r="E970" s="4" t="s">
        <v>5834</v>
      </c>
      <c r="F970" s="35"/>
      <c r="G970" s="407"/>
      <c r="H970" s="24"/>
    </row>
    <row r="971" spans="2:8" ht="33">
      <c r="B971" s="32" t="s">
        <v>2886</v>
      </c>
      <c r="C971" s="33" t="s">
        <v>2800</v>
      </c>
      <c r="D971" s="34" t="s">
        <v>5196</v>
      </c>
      <c r="E971" s="4" t="s">
        <v>5834</v>
      </c>
      <c r="F971" s="35"/>
      <c r="G971" s="407"/>
      <c r="H971" s="24"/>
    </row>
    <row r="972" spans="2:8" ht="33">
      <c r="B972" s="32" t="s">
        <v>2887</v>
      </c>
      <c r="C972" s="33" t="s">
        <v>2801</v>
      </c>
      <c r="D972" s="34" t="s">
        <v>5707</v>
      </c>
      <c r="E972" s="4" t="s">
        <v>5834</v>
      </c>
      <c r="F972" s="35"/>
      <c r="G972" s="407"/>
      <c r="H972" s="24"/>
    </row>
    <row r="973" spans="2:8" ht="33">
      <c r="B973" s="32" t="s">
        <v>1895</v>
      </c>
      <c r="C973" s="33" t="s">
        <v>2802</v>
      </c>
      <c r="D973" s="34" t="s">
        <v>4639</v>
      </c>
      <c r="E973" s="4" t="s">
        <v>5834</v>
      </c>
      <c r="F973" s="35"/>
      <c r="G973" s="407"/>
      <c r="H973" s="24"/>
    </row>
    <row r="974" spans="2:8">
      <c r="B974" s="32" t="s">
        <v>2888</v>
      </c>
      <c r="C974" s="33" t="s">
        <v>2803</v>
      </c>
      <c r="D974" s="34" t="s">
        <v>5244</v>
      </c>
      <c r="E974" s="4" t="s">
        <v>5834</v>
      </c>
      <c r="F974" s="35"/>
      <c r="G974" s="407"/>
      <c r="H974" s="24"/>
    </row>
    <row r="975" spans="2:8" ht="33">
      <c r="B975" s="32" t="s">
        <v>2190</v>
      </c>
      <c r="C975" s="33" t="s">
        <v>2804</v>
      </c>
      <c r="D975" s="34" t="s">
        <v>4719</v>
      </c>
      <c r="E975" s="4" t="s">
        <v>5835</v>
      </c>
      <c r="F975" s="35"/>
      <c r="G975" s="407"/>
      <c r="H975" s="24"/>
    </row>
    <row r="976" spans="2:8">
      <c r="B976" s="32" t="s">
        <v>2192</v>
      </c>
      <c r="C976" s="33" t="s">
        <v>2805</v>
      </c>
      <c r="D976" s="34" t="s">
        <v>4619</v>
      </c>
      <c r="E976" s="4" t="s">
        <v>5834</v>
      </c>
      <c r="F976" s="35"/>
      <c r="G976" s="407"/>
      <c r="H976" s="24"/>
    </row>
    <row r="977" spans="2:8" ht="33">
      <c r="B977" s="32" t="s">
        <v>2194</v>
      </c>
      <c r="C977" s="33" t="s">
        <v>2806</v>
      </c>
      <c r="D977" s="34" t="s">
        <v>5707</v>
      </c>
      <c r="E977" s="4" t="s">
        <v>5834</v>
      </c>
      <c r="F977" s="35"/>
      <c r="G977" s="407"/>
      <c r="H977" s="24"/>
    </row>
    <row r="978" spans="2:8" ht="33">
      <c r="B978" s="32" t="s">
        <v>2889</v>
      </c>
      <c r="C978" s="33" t="s">
        <v>2807</v>
      </c>
      <c r="D978" s="34" t="s">
        <v>4619</v>
      </c>
      <c r="E978" s="4" t="s">
        <v>5834</v>
      </c>
      <c r="F978" s="35"/>
      <c r="G978" s="407"/>
      <c r="H978" s="24"/>
    </row>
    <row r="979" spans="2:8" ht="33">
      <c r="B979" s="32" t="s">
        <v>2890</v>
      </c>
      <c r="C979" s="33" t="s">
        <v>2808</v>
      </c>
      <c r="D979" s="34" t="s">
        <v>5196</v>
      </c>
      <c r="E979" s="4" t="s">
        <v>5834</v>
      </c>
      <c r="F979" s="35"/>
      <c r="G979" s="407"/>
      <c r="H979" s="24"/>
    </row>
    <row r="980" spans="2:8" ht="33">
      <c r="B980" s="32" t="s">
        <v>2891</v>
      </c>
      <c r="C980" s="33" t="s">
        <v>2809</v>
      </c>
      <c r="D980" s="34" t="s">
        <v>5707</v>
      </c>
      <c r="E980" s="4" t="s">
        <v>5834</v>
      </c>
      <c r="F980" s="35"/>
      <c r="G980" s="407"/>
      <c r="H980" s="24"/>
    </row>
    <row r="981" spans="2:8" ht="33">
      <c r="B981" s="32" t="s">
        <v>1910</v>
      </c>
      <c r="C981" s="33" t="s">
        <v>2810</v>
      </c>
      <c r="D981" s="34" t="s">
        <v>4639</v>
      </c>
      <c r="E981" s="4" t="s">
        <v>5834</v>
      </c>
      <c r="F981" s="35"/>
      <c r="G981" s="407"/>
      <c r="H981" s="24"/>
    </row>
    <row r="982" spans="2:8">
      <c r="B982" s="32" t="s">
        <v>2892</v>
      </c>
      <c r="C982" s="33" t="s">
        <v>2811</v>
      </c>
      <c r="D982" s="34" t="s">
        <v>5244</v>
      </c>
      <c r="E982" s="4" t="s">
        <v>5834</v>
      </c>
      <c r="F982" s="35"/>
      <c r="G982" s="407"/>
      <c r="H982" s="24"/>
    </row>
    <row r="983" spans="2:8" ht="33">
      <c r="B983" s="32" t="s">
        <v>2201</v>
      </c>
      <c r="C983" s="33" t="s">
        <v>2812</v>
      </c>
      <c r="D983" s="34" t="s">
        <v>4719</v>
      </c>
      <c r="E983" s="4" t="s">
        <v>5835</v>
      </c>
      <c r="F983" s="35"/>
      <c r="G983" s="407"/>
      <c r="H983" s="24"/>
    </row>
    <row r="984" spans="2:8">
      <c r="B984" s="32" t="s">
        <v>2203</v>
      </c>
      <c r="C984" s="33" t="s">
        <v>2813</v>
      </c>
      <c r="D984" s="34" t="s">
        <v>4619</v>
      </c>
      <c r="E984" s="4" t="s">
        <v>5834</v>
      </c>
      <c r="F984" s="35"/>
      <c r="G984" s="407"/>
      <c r="H984" s="24"/>
    </row>
    <row r="985" spans="2:8" ht="33">
      <c r="B985" s="32" t="s">
        <v>2205</v>
      </c>
      <c r="C985" s="33" t="s">
        <v>2814</v>
      </c>
      <c r="D985" s="34" t="s">
        <v>5707</v>
      </c>
      <c r="E985" s="4" t="s">
        <v>5834</v>
      </c>
      <c r="F985" s="35"/>
      <c r="G985" s="407"/>
      <c r="H985" s="24"/>
    </row>
    <row r="986" spans="2:8" ht="33">
      <c r="B986" s="32" t="s">
        <v>2893</v>
      </c>
      <c r="C986" s="33" t="s">
        <v>2815</v>
      </c>
      <c r="D986" s="34" t="s">
        <v>4619</v>
      </c>
      <c r="E986" s="4" t="s">
        <v>5834</v>
      </c>
      <c r="F986" s="35"/>
      <c r="G986" s="407"/>
      <c r="H986" s="24"/>
    </row>
    <row r="987" spans="2:8" ht="33">
      <c r="B987" s="32" t="s">
        <v>2894</v>
      </c>
      <c r="C987" s="33" t="s">
        <v>2816</v>
      </c>
      <c r="D987" s="34" t="s">
        <v>5196</v>
      </c>
      <c r="E987" s="4" t="s">
        <v>5834</v>
      </c>
      <c r="F987" s="35"/>
      <c r="G987" s="407"/>
      <c r="H987" s="24"/>
    </row>
    <row r="988" spans="2:8" ht="33">
      <c r="B988" s="32" t="s">
        <v>2895</v>
      </c>
      <c r="C988" s="33" t="s">
        <v>2817</v>
      </c>
      <c r="D988" s="34" t="s">
        <v>5707</v>
      </c>
      <c r="E988" s="4" t="s">
        <v>5834</v>
      </c>
      <c r="F988" s="35"/>
      <c r="G988" s="407"/>
      <c r="H988" s="24"/>
    </row>
    <row r="989" spans="2:8" ht="33">
      <c r="B989" s="32" t="s">
        <v>1925</v>
      </c>
      <c r="C989" s="33" t="s">
        <v>2818</v>
      </c>
      <c r="D989" s="34" t="s">
        <v>4639</v>
      </c>
      <c r="E989" s="4" t="s">
        <v>5834</v>
      </c>
      <c r="F989" s="35"/>
      <c r="G989" s="407"/>
      <c r="H989" s="24"/>
    </row>
    <row r="990" spans="2:8" ht="17.25" thickBot="1">
      <c r="B990" s="37" t="s">
        <v>2896</v>
      </c>
      <c r="C990" s="38" t="s">
        <v>2819</v>
      </c>
      <c r="D990" s="39" t="s">
        <v>5244</v>
      </c>
      <c r="E990" s="40" t="s">
        <v>5834</v>
      </c>
      <c r="F990" s="41"/>
      <c r="G990" s="408"/>
      <c r="H990" s="24"/>
    </row>
    <row r="991" spans="2:8" ht="20.100000000000001" customHeight="1" thickBot="1">
      <c r="B991" s="400" t="s">
        <v>5719</v>
      </c>
      <c r="C991" s="401"/>
      <c r="D991" s="402"/>
      <c r="E991" s="403"/>
      <c r="F991" s="403"/>
      <c r="G991" s="404"/>
      <c r="H991" s="24"/>
    </row>
    <row r="992" spans="2:8" ht="16.5" customHeight="1">
      <c r="B992" s="25" t="s">
        <v>2897</v>
      </c>
      <c r="C992" s="26" t="s">
        <v>2820</v>
      </c>
      <c r="D992" s="27" t="s">
        <v>5221</v>
      </c>
      <c r="E992" s="28" t="s">
        <v>5834</v>
      </c>
      <c r="F992" s="29"/>
      <c r="G992" s="406" t="s">
        <v>5328</v>
      </c>
      <c r="H992" s="24"/>
    </row>
    <row r="993" spans="2:8">
      <c r="B993" s="32" t="s">
        <v>1929</v>
      </c>
      <c r="C993" s="33" t="s">
        <v>2821</v>
      </c>
      <c r="D993" s="34" t="s">
        <v>4619</v>
      </c>
      <c r="E993" s="4" t="s">
        <v>5834</v>
      </c>
      <c r="F993" s="35"/>
      <c r="G993" s="407"/>
      <c r="H993" s="24"/>
    </row>
    <row r="994" spans="2:8">
      <c r="B994" s="32" t="s">
        <v>1931</v>
      </c>
      <c r="C994" s="33" t="s">
        <v>2822</v>
      </c>
      <c r="D994" s="34" t="s">
        <v>5440</v>
      </c>
      <c r="E994" s="4" t="s">
        <v>5834</v>
      </c>
      <c r="F994" s="35"/>
      <c r="G994" s="407"/>
      <c r="H994" s="24"/>
    </row>
    <row r="995" spans="2:8">
      <c r="B995" s="32" t="s">
        <v>1933</v>
      </c>
      <c r="C995" s="33" t="s">
        <v>2823</v>
      </c>
      <c r="D995" s="34" t="s">
        <v>4619</v>
      </c>
      <c r="E995" s="4" t="s">
        <v>5834</v>
      </c>
      <c r="F995" s="35"/>
      <c r="G995" s="407"/>
      <c r="H995" s="24"/>
    </row>
    <row r="996" spans="2:8" ht="33">
      <c r="B996" s="32" t="s">
        <v>2824</v>
      </c>
      <c r="C996" s="33" t="s">
        <v>2825</v>
      </c>
      <c r="D996" s="34" t="s">
        <v>4719</v>
      </c>
      <c r="E996" s="4" t="s">
        <v>5835</v>
      </c>
      <c r="F996" s="35"/>
      <c r="G996" s="407"/>
      <c r="H996" s="24"/>
    </row>
    <row r="997" spans="2:8">
      <c r="B997" s="32" t="s">
        <v>2826</v>
      </c>
      <c r="C997" s="33" t="s">
        <v>2827</v>
      </c>
      <c r="D997" s="34" t="s">
        <v>4619</v>
      </c>
      <c r="E997" s="4" t="s">
        <v>5834</v>
      </c>
      <c r="F997" s="35"/>
      <c r="G997" s="407"/>
      <c r="H997" s="24"/>
    </row>
    <row r="998" spans="2:8" ht="33">
      <c r="B998" s="32" t="s">
        <v>2828</v>
      </c>
      <c r="C998" s="33" t="s">
        <v>2829</v>
      </c>
      <c r="D998" s="34" t="s">
        <v>5707</v>
      </c>
      <c r="E998" s="4" t="s">
        <v>5834</v>
      </c>
      <c r="F998" s="35"/>
      <c r="G998" s="407"/>
      <c r="H998" s="24"/>
    </row>
    <row r="999" spans="2:8" ht="33">
      <c r="B999" s="32" t="s">
        <v>2910</v>
      </c>
      <c r="C999" s="33" t="s">
        <v>2830</v>
      </c>
      <c r="D999" s="34" t="s">
        <v>4619</v>
      </c>
      <c r="E999" s="4" t="s">
        <v>5834</v>
      </c>
      <c r="F999" s="35"/>
      <c r="G999" s="407"/>
      <c r="H999" s="24"/>
    </row>
    <row r="1000" spans="2:8" ht="33">
      <c r="B1000" s="32" t="s">
        <v>2911</v>
      </c>
      <c r="C1000" s="33" t="s">
        <v>2831</v>
      </c>
      <c r="D1000" s="34" t="s">
        <v>5196</v>
      </c>
      <c r="E1000" s="4" t="s">
        <v>5834</v>
      </c>
      <c r="F1000" s="35"/>
      <c r="G1000" s="407"/>
      <c r="H1000" s="24"/>
    </row>
    <row r="1001" spans="2:8" ht="33">
      <c r="B1001" s="32" t="s">
        <v>2912</v>
      </c>
      <c r="C1001" s="33" t="s">
        <v>2832</v>
      </c>
      <c r="D1001" s="34" t="s">
        <v>5707</v>
      </c>
      <c r="E1001" s="4" t="s">
        <v>5834</v>
      </c>
      <c r="F1001" s="35"/>
      <c r="G1001" s="407"/>
      <c r="H1001" s="24"/>
    </row>
    <row r="1002" spans="2:8" ht="33">
      <c r="B1002" s="32" t="s">
        <v>2833</v>
      </c>
      <c r="C1002" s="33" t="s">
        <v>2834</v>
      </c>
      <c r="D1002" s="34" t="s">
        <v>4639</v>
      </c>
      <c r="E1002" s="4" t="s">
        <v>5834</v>
      </c>
      <c r="F1002" s="35"/>
      <c r="G1002" s="407"/>
      <c r="H1002" s="24"/>
    </row>
    <row r="1003" spans="2:8">
      <c r="B1003" s="32" t="s">
        <v>2913</v>
      </c>
      <c r="C1003" s="33" t="s">
        <v>2835</v>
      </c>
      <c r="D1003" s="34" t="s">
        <v>5244</v>
      </c>
      <c r="E1003" s="4" t="s">
        <v>5834</v>
      </c>
      <c r="F1003" s="35"/>
      <c r="G1003" s="407"/>
      <c r="H1003" s="24"/>
    </row>
    <row r="1004" spans="2:8" ht="33">
      <c r="B1004" s="32" t="s">
        <v>2836</v>
      </c>
      <c r="C1004" s="33" t="s">
        <v>2837</v>
      </c>
      <c r="D1004" s="34" t="s">
        <v>4719</v>
      </c>
      <c r="E1004" s="4" t="s">
        <v>5835</v>
      </c>
      <c r="F1004" s="35"/>
      <c r="G1004" s="407"/>
      <c r="H1004" s="24"/>
    </row>
    <row r="1005" spans="2:8">
      <c r="B1005" s="32" t="s">
        <v>2838</v>
      </c>
      <c r="C1005" s="33" t="s">
        <v>2839</v>
      </c>
      <c r="D1005" s="34" t="s">
        <v>4619</v>
      </c>
      <c r="E1005" s="4" t="s">
        <v>5834</v>
      </c>
      <c r="F1005" s="35"/>
      <c r="G1005" s="407"/>
      <c r="H1005" s="24"/>
    </row>
    <row r="1006" spans="2:8" ht="33">
      <c r="B1006" s="32" t="s">
        <v>2840</v>
      </c>
      <c r="C1006" s="33" t="s">
        <v>2841</v>
      </c>
      <c r="D1006" s="34" t="s">
        <v>5707</v>
      </c>
      <c r="E1006" s="4" t="s">
        <v>5834</v>
      </c>
      <c r="F1006" s="35"/>
      <c r="G1006" s="407"/>
      <c r="H1006" s="24"/>
    </row>
    <row r="1007" spans="2:8" ht="33">
      <c r="B1007" s="32" t="s">
        <v>2914</v>
      </c>
      <c r="C1007" s="33" t="s">
        <v>2842</v>
      </c>
      <c r="D1007" s="34" t="s">
        <v>4619</v>
      </c>
      <c r="E1007" s="4" t="s">
        <v>5834</v>
      </c>
      <c r="F1007" s="35"/>
      <c r="G1007" s="407"/>
      <c r="H1007" s="24"/>
    </row>
    <row r="1008" spans="2:8" ht="33">
      <c r="B1008" s="32" t="s">
        <v>2915</v>
      </c>
      <c r="C1008" s="33" t="s">
        <v>2843</v>
      </c>
      <c r="D1008" s="34" t="s">
        <v>5196</v>
      </c>
      <c r="E1008" s="4" t="s">
        <v>5834</v>
      </c>
      <c r="F1008" s="35"/>
      <c r="G1008" s="407"/>
      <c r="H1008" s="24"/>
    </row>
    <row r="1009" spans="2:8" ht="33">
      <c r="B1009" s="32" t="s">
        <v>2916</v>
      </c>
      <c r="C1009" s="33" t="s">
        <v>2844</v>
      </c>
      <c r="D1009" s="34" t="s">
        <v>5707</v>
      </c>
      <c r="E1009" s="4" t="s">
        <v>5834</v>
      </c>
      <c r="F1009" s="35"/>
      <c r="G1009" s="407"/>
      <c r="H1009" s="24"/>
    </row>
    <row r="1010" spans="2:8" ht="33">
      <c r="B1010" s="32" t="s">
        <v>2845</v>
      </c>
      <c r="C1010" s="33" t="s">
        <v>2846</v>
      </c>
      <c r="D1010" s="34" t="s">
        <v>4639</v>
      </c>
      <c r="E1010" s="4" t="s">
        <v>5834</v>
      </c>
      <c r="F1010" s="35"/>
      <c r="G1010" s="407"/>
      <c r="H1010" s="24"/>
    </row>
    <row r="1011" spans="2:8">
      <c r="B1011" s="32" t="s">
        <v>2917</v>
      </c>
      <c r="C1011" s="33" t="s">
        <v>2847</v>
      </c>
      <c r="D1011" s="34" t="s">
        <v>5244</v>
      </c>
      <c r="E1011" s="4" t="s">
        <v>5834</v>
      </c>
      <c r="F1011" s="35"/>
      <c r="G1011" s="407"/>
      <c r="H1011" s="24"/>
    </row>
    <row r="1012" spans="2:8" ht="33">
      <c r="B1012" s="32" t="s">
        <v>2848</v>
      </c>
      <c r="C1012" s="33" t="s">
        <v>2849</v>
      </c>
      <c r="D1012" s="34" t="s">
        <v>4719</v>
      </c>
      <c r="E1012" s="4" t="s">
        <v>5835</v>
      </c>
      <c r="F1012" s="35"/>
      <c r="G1012" s="407"/>
      <c r="H1012" s="24"/>
    </row>
    <row r="1013" spans="2:8">
      <c r="B1013" s="32" t="s">
        <v>2850</v>
      </c>
      <c r="C1013" s="33" t="s">
        <v>2851</v>
      </c>
      <c r="D1013" s="34" t="s">
        <v>4619</v>
      </c>
      <c r="E1013" s="4" t="s">
        <v>5834</v>
      </c>
      <c r="F1013" s="35"/>
      <c r="G1013" s="407"/>
      <c r="H1013" s="24"/>
    </row>
    <row r="1014" spans="2:8" ht="33">
      <c r="B1014" s="32" t="s">
        <v>2852</v>
      </c>
      <c r="C1014" s="33" t="s">
        <v>2853</v>
      </c>
      <c r="D1014" s="34" t="s">
        <v>5707</v>
      </c>
      <c r="E1014" s="4" t="s">
        <v>5834</v>
      </c>
      <c r="F1014" s="35"/>
      <c r="G1014" s="407"/>
      <c r="H1014" s="24"/>
    </row>
    <row r="1015" spans="2:8" ht="33">
      <c r="B1015" s="32" t="s">
        <v>2918</v>
      </c>
      <c r="C1015" s="33" t="s">
        <v>2854</v>
      </c>
      <c r="D1015" s="34" t="s">
        <v>4619</v>
      </c>
      <c r="E1015" s="4" t="s">
        <v>5834</v>
      </c>
      <c r="F1015" s="35"/>
      <c r="G1015" s="407"/>
      <c r="H1015" s="24"/>
    </row>
    <row r="1016" spans="2:8" ht="33">
      <c r="B1016" s="32" t="s">
        <v>2919</v>
      </c>
      <c r="C1016" s="33" t="s">
        <v>2855</v>
      </c>
      <c r="D1016" s="34" t="s">
        <v>5196</v>
      </c>
      <c r="E1016" s="4" t="s">
        <v>5834</v>
      </c>
      <c r="F1016" s="35"/>
      <c r="G1016" s="407"/>
      <c r="H1016" s="24"/>
    </row>
    <row r="1017" spans="2:8" ht="33">
      <c r="B1017" s="32" t="s">
        <v>2920</v>
      </c>
      <c r="C1017" s="33" t="s">
        <v>2856</v>
      </c>
      <c r="D1017" s="34" t="s">
        <v>5707</v>
      </c>
      <c r="E1017" s="4" t="s">
        <v>5834</v>
      </c>
      <c r="F1017" s="35"/>
      <c r="G1017" s="407"/>
      <c r="H1017" s="24"/>
    </row>
    <row r="1018" spans="2:8" ht="33">
      <c r="B1018" s="32" t="s">
        <v>2857</v>
      </c>
      <c r="C1018" s="33" t="s">
        <v>2858</v>
      </c>
      <c r="D1018" s="34" t="s">
        <v>4639</v>
      </c>
      <c r="E1018" s="4" t="s">
        <v>5834</v>
      </c>
      <c r="F1018" s="35"/>
      <c r="G1018" s="407"/>
      <c r="H1018" s="24"/>
    </row>
    <row r="1019" spans="2:8">
      <c r="B1019" s="32" t="s">
        <v>2921</v>
      </c>
      <c r="C1019" s="33" t="s">
        <v>2859</v>
      </c>
      <c r="D1019" s="34" t="s">
        <v>5244</v>
      </c>
      <c r="E1019" s="4" t="s">
        <v>5834</v>
      </c>
      <c r="F1019" s="35"/>
      <c r="G1019" s="435"/>
      <c r="H1019" s="24"/>
    </row>
    <row r="1020" spans="2:8">
      <c r="B1020" s="324" t="s">
        <v>5845</v>
      </c>
      <c r="C1020" s="325" t="s">
        <v>5846</v>
      </c>
      <c r="D1020" s="326" t="s">
        <v>5441</v>
      </c>
      <c r="E1020" s="327" t="s">
        <v>4620</v>
      </c>
      <c r="F1020" s="328"/>
      <c r="G1020" s="36"/>
      <c r="H1020" s="24"/>
    </row>
    <row r="1021" spans="2:8" ht="17.25" thickBot="1">
      <c r="B1021" s="37" t="s">
        <v>5847</v>
      </c>
      <c r="C1021" s="38" t="s">
        <v>5848</v>
      </c>
      <c r="D1021" s="39" t="s">
        <v>4623</v>
      </c>
      <c r="E1021" s="40" t="s">
        <v>5175</v>
      </c>
      <c r="F1021" s="41"/>
      <c r="G1021" s="42"/>
      <c r="H1021" s="24"/>
    </row>
    <row r="1022" spans="2:8" ht="20.100000000000001" customHeight="1" thickBot="1">
      <c r="B1022" s="21" t="s">
        <v>5849</v>
      </c>
      <c r="C1022" s="331"/>
      <c r="D1022" s="332"/>
      <c r="E1022" s="333"/>
      <c r="F1022" s="333"/>
      <c r="G1022" s="334"/>
      <c r="H1022" s="24"/>
    </row>
    <row r="1023" spans="2:8">
      <c r="B1023" s="25" t="s">
        <v>5850</v>
      </c>
      <c r="C1023" s="26" t="s">
        <v>5851</v>
      </c>
      <c r="D1023" s="27" t="s">
        <v>4619</v>
      </c>
      <c r="E1023" s="28" t="s">
        <v>4646</v>
      </c>
      <c r="F1023" s="29"/>
      <c r="G1023" s="31" t="s">
        <v>5852</v>
      </c>
      <c r="H1023" s="24"/>
    </row>
    <row r="1024" spans="2:8" ht="30">
      <c r="B1024" s="32" t="s">
        <v>5853</v>
      </c>
      <c r="C1024" s="33" t="s">
        <v>5854</v>
      </c>
      <c r="D1024" s="34" t="s">
        <v>5401</v>
      </c>
      <c r="E1024" s="4" t="s">
        <v>4646</v>
      </c>
      <c r="F1024" s="35"/>
      <c r="G1024" s="36" t="s">
        <v>5855</v>
      </c>
      <c r="H1024" s="24"/>
    </row>
    <row r="1025" spans="2:8" ht="30">
      <c r="B1025" s="32" t="s">
        <v>5856</v>
      </c>
      <c r="C1025" s="33" t="s">
        <v>5857</v>
      </c>
      <c r="D1025" s="34" t="s">
        <v>4639</v>
      </c>
      <c r="E1025" s="444" t="s">
        <v>5858</v>
      </c>
      <c r="F1025" s="35"/>
      <c r="G1025" s="36" t="s">
        <v>5859</v>
      </c>
      <c r="H1025" s="24"/>
    </row>
    <row r="1026" spans="2:8" ht="30">
      <c r="B1026" s="32" t="s">
        <v>5860</v>
      </c>
      <c r="C1026" s="33" t="s">
        <v>5861</v>
      </c>
      <c r="D1026" s="34" t="s">
        <v>5401</v>
      </c>
      <c r="E1026" s="444" t="s">
        <v>5858</v>
      </c>
      <c r="F1026" s="35"/>
      <c r="G1026" s="36" t="s">
        <v>5862</v>
      </c>
      <c r="H1026" s="24"/>
    </row>
    <row r="1027" spans="2:8" ht="30">
      <c r="B1027" s="32" t="s">
        <v>5863</v>
      </c>
      <c r="C1027" s="33" t="s">
        <v>5864</v>
      </c>
      <c r="D1027" s="34" t="s">
        <v>5196</v>
      </c>
      <c r="E1027" s="4" t="s">
        <v>4646</v>
      </c>
      <c r="F1027" s="35"/>
      <c r="G1027" s="36" t="s">
        <v>5865</v>
      </c>
      <c r="H1027" s="24"/>
    </row>
    <row r="1028" spans="2:8" ht="45.75" thickBot="1">
      <c r="B1028" s="32" t="s">
        <v>5866</v>
      </c>
      <c r="C1028" s="33" t="s">
        <v>5867</v>
      </c>
      <c r="D1028" s="34" t="s">
        <v>5196</v>
      </c>
      <c r="E1028" s="4" t="s">
        <v>4646</v>
      </c>
      <c r="F1028" s="35"/>
      <c r="G1028" s="36" t="s">
        <v>5868</v>
      </c>
      <c r="H1028" s="24"/>
    </row>
    <row r="1029" spans="2:8" ht="20.100000000000001" customHeight="1" thickBot="1">
      <c r="B1029" s="400" t="s">
        <v>5869</v>
      </c>
      <c r="C1029" s="401"/>
      <c r="D1029" s="402"/>
      <c r="E1029" s="403"/>
      <c r="F1029" s="403"/>
      <c r="G1029" s="404"/>
      <c r="H1029" s="24"/>
    </row>
    <row r="1030" spans="2:8">
      <c r="B1030" s="25" t="s">
        <v>5870</v>
      </c>
      <c r="C1030" s="26" t="s">
        <v>5871</v>
      </c>
      <c r="D1030" s="27" t="s">
        <v>4695</v>
      </c>
      <c r="E1030" s="28" t="s">
        <v>4646</v>
      </c>
      <c r="F1030" s="29"/>
      <c r="G1030" s="31"/>
      <c r="H1030" s="24"/>
    </row>
    <row r="1031" spans="2:8">
      <c r="B1031" s="32" t="s">
        <v>5872</v>
      </c>
      <c r="C1031" s="33" t="s">
        <v>5873</v>
      </c>
      <c r="D1031" s="34" t="s">
        <v>4742</v>
      </c>
      <c r="E1031" s="4" t="s">
        <v>4646</v>
      </c>
      <c r="F1031" s="35"/>
      <c r="G1031" s="36" t="s">
        <v>5874</v>
      </c>
      <c r="H1031" s="24"/>
    </row>
    <row r="1032" spans="2:8">
      <c r="B1032" s="32" t="s">
        <v>5875</v>
      </c>
      <c r="C1032" s="33" t="s">
        <v>5876</v>
      </c>
      <c r="D1032" s="34" t="s">
        <v>4619</v>
      </c>
      <c r="E1032" s="4" t="s">
        <v>4646</v>
      </c>
      <c r="F1032" s="35"/>
      <c r="G1032" s="36" t="s">
        <v>5877</v>
      </c>
      <c r="H1032" s="24"/>
    </row>
    <row r="1033" spans="2:8">
      <c r="B1033" s="32" t="s">
        <v>5878</v>
      </c>
      <c r="C1033" s="33" t="s">
        <v>5879</v>
      </c>
      <c r="D1033" s="34" t="s">
        <v>5880</v>
      </c>
      <c r="E1033" s="4" t="s">
        <v>4646</v>
      </c>
      <c r="F1033" s="35"/>
      <c r="G1033" s="36"/>
      <c r="H1033" s="24"/>
    </row>
    <row r="1034" spans="2:8">
      <c r="B1034" s="32" t="s">
        <v>5881</v>
      </c>
      <c r="C1034" s="33" t="s">
        <v>5882</v>
      </c>
      <c r="D1034" s="34" t="s">
        <v>4738</v>
      </c>
      <c r="E1034" s="4" t="s">
        <v>4739</v>
      </c>
      <c r="F1034" s="35"/>
      <c r="G1034" s="36"/>
      <c r="H1034" s="24"/>
    </row>
    <row r="1035" spans="2:8">
      <c r="B1035" s="32" t="s">
        <v>5883</v>
      </c>
      <c r="C1035" s="33" t="s">
        <v>5884</v>
      </c>
      <c r="D1035" s="34" t="s">
        <v>4738</v>
      </c>
      <c r="E1035" s="4" t="s">
        <v>5175</v>
      </c>
      <c r="F1035" s="35"/>
      <c r="G1035" s="36"/>
      <c r="H1035" s="24"/>
    </row>
    <row r="1036" spans="2:8" ht="45">
      <c r="B1036" s="32" t="s">
        <v>5885</v>
      </c>
      <c r="C1036" s="33" t="s">
        <v>5886</v>
      </c>
      <c r="D1036" s="34" t="s">
        <v>4619</v>
      </c>
      <c r="E1036" s="4" t="s">
        <v>4646</v>
      </c>
      <c r="F1036" s="35"/>
      <c r="G1036" s="36" t="s">
        <v>5887</v>
      </c>
      <c r="H1036" s="24"/>
    </row>
    <row r="1037" spans="2:8" ht="30.75" thickBot="1">
      <c r="B1037" s="32" t="s">
        <v>5888</v>
      </c>
      <c r="C1037" s="33" t="s">
        <v>5889</v>
      </c>
      <c r="D1037" s="34" t="s">
        <v>5890</v>
      </c>
      <c r="E1037" s="4" t="s">
        <v>4646</v>
      </c>
      <c r="F1037" s="35"/>
      <c r="G1037" s="36" t="s">
        <v>5891</v>
      </c>
      <c r="H1037" s="24"/>
    </row>
    <row r="1038" spans="2:8" ht="20.100000000000001" customHeight="1" thickBot="1">
      <c r="B1038" s="400" t="s">
        <v>5892</v>
      </c>
      <c r="C1038" s="401"/>
      <c r="D1038" s="402"/>
      <c r="E1038" s="403"/>
      <c r="F1038" s="403"/>
      <c r="G1038" s="404"/>
      <c r="H1038" s="24"/>
    </row>
    <row r="1039" spans="2:8">
      <c r="B1039" s="25" t="s">
        <v>5870</v>
      </c>
      <c r="C1039" s="26" t="s">
        <v>5893</v>
      </c>
      <c r="D1039" s="27" t="s">
        <v>4695</v>
      </c>
      <c r="E1039" s="28" t="s">
        <v>4646</v>
      </c>
      <c r="F1039" s="29"/>
      <c r="G1039" s="399" t="s">
        <v>5894</v>
      </c>
      <c r="H1039" s="24"/>
    </row>
    <row r="1040" spans="2:8">
      <c r="B1040" s="32" t="s">
        <v>5872</v>
      </c>
      <c r="C1040" s="33" t="s">
        <v>5895</v>
      </c>
      <c r="D1040" s="34" t="s">
        <v>4742</v>
      </c>
      <c r="E1040" s="4" t="s">
        <v>4646</v>
      </c>
      <c r="F1040" s="35"/>
      <c r="G1040" s="378"/>
      <c r="H1040" s="24"/>
    </row>
    <row r="1041" spans="2:8">
      <c r="B1041" s="32" t="s">
        <v>5875</v>
      </c>
      <c r="C1041" s="33" t="s">
        <v>5896</v>
      </c>
      <c r="D1041" s="34" t="s">
        <v>4619</v>
      </c>
      <c r="E1041" s="4" t="s">
        <v>4646</v>
      </c>
      <c r="F1041" s="35"/>
      <c r="G1041" s="378"/>
      <c r="H1041" s="24"/>
    </row>
    <row r="1042" spans="2:8">
      <c r="B1042" s="32" t="s">
        <v>5878</v>
      </c>
      <c r="C1042" s="33" t="s">
        <v>5897</v>
      </c>
      <c r="D1042" s="34" t="s">
        <v>5880</v>
      </c>
      <c r="E1042" s="4" t="s">
        <v>4646</v>
      </c>
      <c r="F1042" s="35"/>
      <c r="G1042" s="378"/>
      <c r="H1042" s="24"/>
    </row>
    <row r="1043" spans="2:8">
      <c r="B1043" s="32" t="s">
        <v>5881</v>
      </c>
      <c r="C1043" s="33" t="s">
        <v>5898</v>
      </c>
      <c r="D1043" s="34" t="s">
        <v>4738</v>
      </c>
      <c r="E1043" s="4" t="s">
        <v>4739</v>
      </c>
      <c r="F1043" s="35"/>
      <c r="G1043" s="378"/>
      <c r="H1043" s="24"/>
    </row>
    <row r="1044" spans="2:8">
      <c r="B1044" s="32" t="s">
        <v>5883</v>
      </c>
      <c r="C1044" s="33" t="s">
        <v>5899</v>
      </c>
      <c r="D1044" s="34" t="s">
        <v>4738</v>
      </c>
      <c r="E1044" s="4" t="s">
        <v>5175</v>
      </c>
      <c r="F1044" s="35"/>
      <c r="G1044" s="378"/>
      <c r="H1044" s="24"/>
    </row>
    <row r="1045" spans="2:8">
      <c r="B1045" s="32" t="s">
        <v>5885</v>
      </c>
      <c r="C1045" s="33" t="s">
        <v>5900</v>
      </c>
      <c r="D1045" s="34" t="s">
        <v>4619</v>
      </c>
      <c r="E1045" s="4" t="s">
        <v>4646</v>
      </c>
      <c r="F1045" s="35"/>
      <c r="G1045" s="378"/>
      <c r="H1045" s="24"/>
    </row>
    <row r="1046" spans="2:8" ht="17.25" thickBot="1">
      <c r="B1046" s="32" t="s">
        <v>5888</v>
      </c>
      <c r="C1046" s="33" t="s">
        <v>5901</v>
      </c>
      <c r="D1046" s="34" t="s">
        <v>5890</v>
      </c>
      <c r="E1046" s="4" t="s">
        <v>4646</v>
      </c>
      <c r="F1046" s="35"/>
      <c r="G1046" s="356"/>
      <c r="H1046" s="24"/>
    </row>
    <row r="1047" spans="2:8" ht="20.100000000000001" customHeight="1" thickBot="1">
      <c r="B1047" s="400" t="s">
        <v>5902</v>
      </c>
      <c r="C1047" s="401"/>
      <c r="D1047" s="402"/>
      <c r="E1047" s="403"/>
      <c r="F1047" s="403"/>
      <c r="G1047" s="404"/>
      <c r="H1047" s="24"/>
    </row>
    <row r="1048" spans="2:8">
      <c r="B1048" s="25" t="s">
        <v>5870</v>
      </c>
      <c r="C1048" s="26" t="s">
        <v>5903</v>
      </c>
      <c r="D1048" s="27" t="s">
        <v>4695</v>
      </c>
      <c r="E1048" s="28" t="s">
        <v>4646</v>
      </c>
      <c r="F1048" s="29"/>
      <c r="G1048" s="399" t="s">
        <v>5894</v>
      </c>
      <c r="H1048" s="24"/>
    </row>
    <row r="1049" spans="2:8">
      <c r="B1049" s="32" t="s">
        <v>5872</v>
      </c>
      <c r="C1049" s="33" t="s">
        <v>5904</v>
      </c>
      <c r="D1049" s="34" t="s">
        <v>4742</v>
      </c>
      <c r="E1049" s="4" t="s">
        <v>4646</v>
      </c>
      <c r="F1049" s="35"/>
      <c r="G1049" s="378"/>
      <c r="H1049" s="24"/>
    </row>
    <row r="1050" spans="2:8">
      <c r="B1050" s="32" t="s">
        <v>5875</v>
      </c>
      <c r="C1050" s="33" t="s">
        <v>5905</v>
      </c>
      <c r="D1050" s="34" t="s">
        <v>4619</v>
      </c>
      <c r="E1050" s="4" t="s">
        <v>4646</v>
      </c>
      <c r="F1050" s="35"/>
      <c r="G1050" s="378"/>
      <c r="H1050" s="24"/>
    </row>
    <row r="1051" spans="2:8">
      <c r="B1051" s="32" t="s">
        <v>5878</v>
      </c>
      <c r="C1051" s="33" t="s">
        <v>5906</v>
      </c>
      <c r="D1051" s="34" t="s">
        <v>5880</v>
      </c>
      <c r="E1051" s="4" t="s">
        <v>4646</v>
      </c>
      <c r="F1051" s="35"/>
      <c r="G1051" s="378"/>
      <c r="H1051" s="24"/>
    </row>
    <row r="1052" spans="2:8">
      <c r="B1052" s="32" t="s">
        <v>5881</v>
      </c>
      <c r="C1052" s="33" t="s">
        <v>5907</v>
      </c>
      <c r="D1052" s="34" t="s">
        <v>4738</v>
      </c>
      <c r="E1052" s="4" t="s">
        <v>4739</v>
      </c>
      <c r="F1052" s="35"/>
      <c r="G1052" s="378"/>
      <c r="H1052" s="24"/>
    </row>
    <row r="1053" spans="2:8">
      <c r="B1053" s="32" t="s">
        <v>5883</v>
      </c>
      <c r="C1053" s="33" t="s">
        <v>5908</v>
      </c>
      <c r="D1053" s="34" t="s">
        <v>4738</v>
      </c>
      <c r="E1053" s="4" t="s">
        <v>5175</v>
      </c>
      <c r="F1053" s="35"/>
      <c r="G1053" s="378"/>
      <c r="H1053" s="24"/>
    </row>
    <row r="1054" spans="2:8">
      <c r="B1054" s="32" t="s">
        <v>5885</v>
      </c>
      <c r="C1054" s="33" t="s">
        <v>5909</v>
      </c>
      <c r="D1054" s="34" t="s">
        <v>4619</v>
      </c>
      <c r="E1054" s="4" t="s">
        <v>4646</v>
      </c>
      <c r="F1054" s="35"/>
      <c r="G1054" s="378"/>
      <c r="H1054" s="24"/>
    </row>
    <row r="1055" spans="2:8" ht="17.25" thickBot="1">
      <c r="B1055" s="32" t="s">
        <v>5888</v>
      </c>
      <c r="C1055" s="33" t="s">
        <v>5910</v>
      </c>
      <c r="D1055" s="34" t="s">
        <v>5890</v>
      </c>
      <c r="E1055" s="4" t="s">
        <v>4646</v>
      </c>
      <c r="F1055" s="35"/>
      <c r="G1055" s="356"/>
      <c r="H1055" s="24"/>
    </row>
    <row r="1056" spans="2:8" ht="20.100000000000001" customHeight="1" thickBot="1">
      <c r="B1056" s="400" t="s">
        <v>5911</v>
      </c>
      <c r="C1056" s="401"/>
      <c r="D1056" s="402"/>
      <c r="E1056" s="403"/>
      <c r="F1056" s="403"/>
      <c r="G1056" s="404"/>
      <c r="H1056" s="24"/>
    </row>
    <row r="1057" spans="2:8">
      <c r="B1057" s="25" t="s">
        <v>5870</v>
      </c>
      <c r="C1057" s="26" t="s">
        <v>5912</v>
      </c>
      <c r="D1057" s="27" t="s">
        <v>4695</v>
      </c>
      <c r="E1057" s="28" t="s">
        <v>4646</v>
      </c>
      <c r="F1057" s="29"/>
      <c r="G1057" s="399" t="s">
        <v>5894</v>
      </c>
      <c r="H1057" s="24"/>
    </row>
    <row r="1058" spans="2:8">
      <c r="B1058" s="32" t="s">
        <v>5872</v>
      </c>
      <c r="C1058" s="33" t="s">
        <v>5913</v>
      </c>
      <c r="D1058" s="34" t="s">
        <v>4742</v>
      </c>
      <c r="E1058" s="4" t="s">
        <v>4646</v>
      </c>
      <c r="F1058" s="35"/>
      <c r="G1058" s="378"/>
      <c r="H1058" s="24"/>
    </row>
    <row r="1059" spans="2:8">
      <c r="B1059" s="32" t="s">
        <v>5875</v>
      </c>
      <c r="C1059" s="33" t="s">
        <v>5914</v>
      </c>
      <c r="D1059" s="34" t="s">
        <v>4619</v>
      </c>
      <c r="E1059" s="4" t="s">
        <v>4646</v>
      </c>
      <c r="F1059" s="35"/>
      <c r="G1059" s="378"/>
      <c r="H1059" s="24"/>
    </row>
    <row r="1060" spans="2:8">
      <c r="B1060" s="32" t="s">
        <v>5878</v>
      </c>
      <c r="C1060" s="33" t="s">
        <v>5915</v>
      </c>
      <c r="D1060" s="34" t="s">
        <v>5880</v>
      </c>
      <c r="E1060" s="4" t="s">
        <v>4646</v>
      </c>
      <c r="F1060" s="35"/>
      <c r="G1060" s="378"/>
      <c r="H1060" s="24"/>
    </row>
    <row r="1061" spans="2:8">
      <c r="B1061" s="32" t="s">
        <v>5881</v>
      </c>
      <c r="C1061" s="33" t="s">
        <v>5916</v>
      </c>
      <c r="D1061" s="34" t="s">
        <v>4738</v>
      </c>
      <c r="E1061" s="4" t="s">
        <v>4739</v>
      </c>
      <c r="F1061" s="35"/>
      <c r="G1061" s="378"/>
      <c r="H1061" s="24"/>
    </row>
    <row r="1062" spans="2:8">
      <c r="B1062" s="32" t="s">
        <v>5883</v>
      </c>
      <c r="C1062" s="33" t="s">
        <v>5917</v>
      </c>
      <c r="D1062" s="34" t="s">
        <v>4738</v>
      </c>
      <c r="E1062" s="4" t="s">
        <v>5175</v>
      </c>
      <c r="F1062" s="35"/>
      <c r="G1062" s="378"/>
      <c r="H1062" s="24"/>
    </row>
    <row r="1063" spans="2:8">
      <c r="B1063" s="32" t="s">
        <v>5885</v>
      </c>
      <c r="C1063" s="33" t="s">
        <v>5918</v>
      </c>
      <c r="D1063" s="34" t="s">
        <v>4619</v>
      </c>
      <c r="E1063" s="4" t="s">
        <v>4646</v>
      </c>
      <c r="F1063" s="35"/>
      <c r="G1063" s="378"/>
      <c r="H1063" s="24"/>
    </row>
    <row r="1064" spans="2:8" ht="17.25" thickBot="1">
      <c r="B1064" s="32" t="s">
        <v>5888</v>
      </c>
      <c r="C1064" s="33" t="s">
        <v>5919</v>
      </c>
      <c r="D1064" s="34" t="s">
        <v>5890</v>
      </c>
      <c r="E1064" s="4" t="s">
        <v>4646</v>
      </c>
      <c r="F1064" s="35"/>
      <c r="G1064" s="356"/>
      <c r="H1064" s="24"/>
    </row>
    <row r="1065" spans="2:8" ht="20.100000000000001" customHeight="1" thickBot="1">
      <c r="B1065" s="400" t="s">
        <v>5920</v>
      </c>
      <c r="C1065" s="401"/>
      <c r="D1065" s="402"/>
      <c r="E1065" s="403"/>
      <c r="F1065" s="403"/>
      <c r="G1065" s="404"/>
      <c r="H1065" s="24"/>
    </row>
    <row r="1066" spans="2:8">
      <c r="B1066" s="25" t="s">
        <v>5870</v>
      </c>
      <c r="C1066" s="26" t="s">
        <v>5921</v>
      </c>
      <c r="D1066" s="27" t="s">
        <v>4695</v>
      </c>
      <c r="E1066" s="28" t="s">
        <v>4646</v>
      </c>
      <c r="F1066" s="29"/>
      <c r="G1066" s="399" t="s">
        <v>5894</v>
      </c>
      <c r="H1066" s="24"/>
    </row>
    <row r="1067" spans="2:8">
      <c r="B1067" s="32" t="s">
        <v>5872</v>
      </c>
      <c r="C1067" s="33" t="s">
        <v>5922</v>
      </c>
      <c r="D1067" s="34" t="s">
        <v>4742</v>
      </c>
      <c r="E1067" s="4" t="s">
        <v>4646</v>
      </c>
      <c r="F1067" s="35"/>
      <c r="G1067" s="378"/>
      <c r="H1067" s="24"/>
    </row>
    <row r="1068" spans="2:8">
      <c r="B1068" s="32" t="s">
        <v>5875</v>
      </c>
      <c r="C1068" s="33" t="s">
        <v>5923</v>
      </c>
      <c r="D1068" s="34" t="s">
        <v>4619</v>
      </c>
      <c r="E1068" s="4" t="s">
        <v>4646</v>
      </c>
      <c r="F1068" s="35"/>
      <c r="G1068" s="378"/>
      <c r="H1068" s="24"/>
    </row>
    <row r="1069" spans="2:8">
      <c r="B1069" s="32" t="s">
        <v>5878</v>
      </c>
      <c r="C1069" s="33" t="s">
        <v>5924</v>
      </c>
      <c r="D1069" s="34" t="s">
        <v>5880</v>
      </c>
      <c r="E1069" s="4" t="s">
        <v>4646</v>
      </c>
      <c r="F1069" s="35"/>
      <c r="G1069" s="378"/>
      <c r="H1069" s="24"/>
    </row>
    <row r="1070" spans="2:8">
      <c r="B1070" s="32" t="s">
        <v>5881</v>
      </c>
      <c r="C1070" s="33" t="s">
        <v>5925</v>
      </c>
      <c r="D1070" s="34" t="s">
        <v>4738</v>
      </c>
      <c r="E1070" s="4" t="s">
        <v>4739</v>
      </c>
      <c r="F1070" s="35"/>
      <c r="G1070" s="378"/>
      <c r="H1070" s="24"/>
    </row>
    <row r="1071" spans="2:8">
      <c r="B1071" s="32" t="s">
        <v>5883</v>
      </c>
      <c r="C1071" s="33" t="s">
        <v>5926</v>
      </c>
      <c r="D1071" s="34" t="s">
        <v>4738</v>
      </c>
      <c r="E1071" s="4" t="s">
        <v>5175</v>
      </c>
      <c r="F1071" s="35"/>
      <c r="G1071" s="378"/>
      <c r="H1071" s="24"/>
    </row>
    <row r="1072" spans="2:8">
      <c r="B1072" s="32" t="s">
        <v>5885</v>
      </c>
      <c r="C1072" s="33" t="s">
        <v>5927</v>
      </c>
      <c r="D1072" s="34" t="s">
        <v>4619</v>
      </c>
      <c r="E1072" s="4" t="s">
        <v>4646</v>
      </c>
      <c r="F1072" s="35"/>
      <c r="G1072" s="378"/>
      <c r="H1072" s="24"/>
    </row>
    <row r="1073" spans="2:8" ht="17.25" thickBot="1">
      <c r="B1073" s="32" t="s">
        <v>5888</v>
      </c>
      <c r="C1073" s="33" t="s">
        <v>5928</v>
      </c>
      <c r="D1073" s="34" t="s">
        <v>5890</v>
      </c>
      <c r="E1073" s="4" t="s">
        <v>4646</v>
      </c>
      <c r="F1073" s="35"/>
      <c r="G1073" s="356"/>
      <c r="H1073" s="24"/>
    </row>
    <row r="1074" spans="2:8" ht="20.100000000000001" customHeight="1" thickBot="1">
      <c r="B1074" s="400" t="s">
        <v>5929</v>
      </c>
      <c r="C1074" s="401"/>
      <c r="D1074" s="402"/>
      <c r="E1074" s="403"/>
      <c r="F1074" s="403"/>
      <c r="G1074" s="404"/>
      <c r="H1074" s="24"/>
    </row>
    <row r="1075" spans="2:8">
      <c r="B1075" s="25" t="s">
        <v>5870</v>
      </c>
      <c r="C1075" s="26" t="s">
        <v>5930</v>
      </c>
      <c r="D1075" s="27" t="s">
        <v>4695</v>
      </c>
      <c r="E1075" s="28" t="s">
        <v>4646</v>
      </c>
      <c r="F1075" s="29"/>
      <c r="G1075" s="399" t="s">
        <v>5894</v>
      </c>
      <c r="H1075" s="24"/>
    </row>
    <row r="1076" spans="2:8">
      <c r="B1076" s="32" t="s">
        <v>5872</v>
      </c>
      <c r="C1076" s="33" t="s">
        <v>5931</v>
      </c>
      <c r="D1076" s="34" t="s">
        <v>4742</v>
      </c>
      <c r="E1076" s="4" t="s">
        <v>4646</v>
      </c>
      <c r="F1076" s="35"/>
      <c r="G1076" s="378"/>
      <c r="H1076" s="24"/>
    </row>
    <row r="1077" spans="2:8">
      <c r="B1077" s="32" t="s">
        <v>5875</v>
      </c>
      <c r="C1077" s="33" t="s">
        <v>5932</v>
      </c>
      <c r="D1077" s="34" t="s">
        <v>4619</v>
      </c>
      <c r="E1077" s="4" t="s">
        <v>4646</v>
      </c>
      <c r="F1077" s="35"/>
      <c r="G1077" s="378"/>
      <c r="H1077" s="24"/>
    </row>
    <row r="1078" spans="2:8">
      <c r="B1078" s="32" t="s">
        <v>5878</v>
      </c>
      <c r="C1078" s="33" t="s">
        <v>5933</v>
      </c>
      <c r="D1078" s="34" t="s">
        <v>5880</v>
      </c>
      <c r="E1078" s="4" t="s">
        <v>4646</v>
      </c>
      <c r="F1078" s="35"/>
      <c r="G1078" s="378"/>
      <c r="H1078" s="24"/>
    </row>
    <row r="1079" spans="2:8">
      <c r="B1079" s="32" t="s">
        <v>5881</v>
      </c>
      <c r="C1079" s="33" t="s">
        <v>5934</v>
      </c>
      <c r="D1079" s="34" t="s">
        <v>4738</v>
      </c>
      <c r="E1079" s="4" t="s">
        <v>4739</v>
      </c>
      <c r="F1079" s="35"/>
      <c r="G1079" s="378"/>
      <c r="H1079" s="24"/>
    </row>
    <row r="1080" spans="2:8">
      <c r="B1080" s="32" t="s">
        <v>5883</v>
      </c>
      <c r="C1080" s="33" t="s">
        <v>5935</v>
      </c>
      <c r="D1080" s="34" t="s">
        <v>4738</v>
      </c>
      <c r="E1080" s="4" t="s">
        <v>5175</v>
      </c>
      <c r="F1080" s="35"/>
      <c r="G1080" s="378"/>
      <c r="H1080" s="24"/>
    </row>
    <row r="1081" spans="2:8">
      <c r="B1081" s="32" t="s">
        <v>5885</v>
      </c>
      <c r="C1081" s="33" t="s">
        <v>5936</v>
      </c>
      <c r="D1081" s="34" t="s">
        <v>4619</v>
      </c>
      <c r="E1081" s="4" t="s">
        <v>4646</v>
      </c>
      <c r="F1081" s="35"/>
      <c r="G1081" s="378"/>
      <c r="H1081" s="24"/>
    </row>
    <row r="1082" spans="2:8" ht="17.25" thickBot="1">
      <c r="B1082" s="32" t="s">
        <v>5888</v>
      </c>
      <c r="C1082" s="33" t="s">
        <v>5937</v>
      </c>
      <c r="D1082" s="34" t="s">
        <v>5890</v>
      </c>
      <c r="E1082" s="4" t="s">
        <v>4646</v>
      </c>
      <c r="F1082" s="35"/>
      <c r="G1082" s="356"/>
      <c r="H1082" s="24"/>
    </row>
    <row r="1083" spans="2:8" ht="20.100000000000001" customHeight="1" thickBot="1">
      <c r="B1083" s="400" t="s">
        <v>5938</v>
      </c>
      <c r="C1083" s="401"/>
      <c r="D1083" s="402"/>
      <c r="E1083" s="403"/>
      <c r="F1083" s="403"/>
      <c r="G1083" s="404"/>
      <c r="H1083" s="24"/>
    </row>
    <row r="1084" spans="2:8">
      <c r="B1084" s="25" t="s">
        <v>5870</v>
      </c>
      <c r="C1084" s="26" t="s">
        <v>5939</v>
      </c>
      <c r="D1084" s="27" t="s">
        <v>4695</v>
      </c>
      <c r="E1084" s="28" t="s">
        <v>4646</v>
      </c>
      <c r="F1084" s="29"/>
      <c r="G1084" s="399" t="s">
        <v>5894</v>
      </c>
      <c r="H1084" s="24"/>
    </row>
    <row r="1085" spans="2:8">
      <c r="B1085" s="32" t="s">
        <v>5872</v>
      </c>
      <c r="C1085" s="33" t="s">
        <v>5940</v>
      </c>
      <c r="D1085" s="34" t="s">
        <v>4742</v>
      </c>
      <c r="E1085" s="4" t="s">
        <v>4646</v>
      </c>
      <c r="F1085" s="35"/>
      <c r="G1085" s="378"/>
      <c r="H1085" s="24"/>
    </row>
    <row r="1086" spans="2:8">
      <c r="B1086" s="32" t="s">
        <v>5875</v>
      </c>
      <c r="C1086" s="33" t="s">
        <v>5941</v>
      </c>
      <c r="D1086" s="34" t="s">
        <v>4619</v>
      </c>
      <c r="E1086" s="4" t="s">
        <v>4646</v>
      </c>
      <c r="F1086" s="35"/>
      <c r="G1086" s="378"/>
      <c r="H1086" s="24"/>
    </row>
    <row r="1087" spans="2:8">
      <c r="B1087" s="32" t="s">
        <v>5878</v>
      </c>
      <c r="C1087" s="33" t="s">
        <v>5942</v>
      </c>
      <c r="D1087" s="34" t="s">
        <v>5880</v>
      </c>
      <c r="E1087" s="4" t="s">
        <v>4646</v>
      </c>
      <c r="F1087" s="35"/>
      <c r="G1087" s="378"/>
      <c r="H1087" s="24"/>
    </row>
    <row r="1088" spans="2:8">
      <c r="B1088" s="32" t="s">
        <v>5881</v>
      </c>
      <c r="C1088" s="33" t="s">
        <v>5943</v>
      </c>
      <c r="D1088" s="34" t="s">
        <v>4738</v>
      </c>
      <c r="E1088" s="4" t="s">
        <v>4739</v>
      </c>
      <c r="F1088" s="35"/>
      <c r="G1088" s="378"/>
      <c r="H1088" s="24"/>
    </row>
    <row r="1089" spans="2:8">
      <c r="B1089" s="32" t="s">
        <v>5883</v>
      </c>
      <c r="C1089" s="33" t="s">
        <v>5944</v>
      </c>
      <c r="D1089" s="34" t="s">
        <v>4738</v>
      </c>
      <c r="E1089" s="4" t="s">
        <v>5175</v>
      </c>
      <c r="F1089" s="35"/>
      <c r="G1089" s="378"/>
      <c r="H1089" s="24"/>
    </row>
    <row r="1090" spans="2:8">
      <c r="B1090" s="32" t="s">
        <v>5885</v>
      </c>
      <c r="C1090" s="33" t="s">
        <v>5945</v>
      </c>
      <c r="D1090" s="34" t="s">
        <v>4619</v>
      </c>
      <c r="E1090" s="4" t="s">
        <v>4646</v>
      </c>
      <c r="F1090" s="35"/>
      <c r="G1090" s="378"/>
      <c r="H1090" s="24"/>
    </row>
    <row r="1091" spans="2:8" ht="17.25" thickBot="1">
      <c r="B1091" s="32" t="s">
        <v>5888</v>
      </c>
      <c r="C1091" s="33" t="s">
        <v>5946</v>
      </c>
      <c r="D1091" s="34" t="s">
        <v>5890</v>
      </c>
      <c r="E1091" s="4" t="s">
        <v>4646</v>
      </c>
      <c r="F1091" s="35"/>
      <c r="G1091" s="356"/>
      <c r="H1091" s="24"/>
    </row>
    <row r="1092" spans="2:8" ht="20.100000000000001" customHeight="1" thickBot="1">
      <c r="B1092" s="400" t="s">
        <v>5947</v>
      </c>
      <c r="C1092" s="401"/>
      <c r="D1092" s="402"/>
      <c r="E1092" s="403"/>
      <c r="F1092" s="403"/>
      <c r="G1092" s="404"/>
      <c r="H1092" s="24"/>
    </row>
    <row r="1093" spans="2:8">
      <c r="B1093" s="25" t="s">
        <v>5870</v>
      </c>
      <c r="C1093" s="26" t="s">
        <v>5948</v>
      </c>
      <c r="D1093" s="27" t="s">
        <v>4695</v>
      </c>
      <c r="E1093" s="28" t="s">
        <v>4646</v>
      </c>
      <c r="F1093" s="29"/>
      <c r="G1093" s="399" t="s">
        <v>5894</v>
      </c>
      <c r="H1093" s="24"/>
    </row>
    <row r="1094" spans="2:8">
      <c r="B1094" s="32" t="s">
        <v>5872</v>
      </c>
      <c r="C1094" s="33" t="s">
        <v>5949</v>
      </c>
      <c r="D1094" s="34" t="s">
        <v>4742</v>
      </c>
      <c r="E1094" s="4" t="s">
        <v>4646</v>
      </c>
      <c r="F1094" s="35"/>
      <c r="G1094" s="378"/>
      <c r="H1094" s="24"/>
    </row>
    <row r="1095" spans="2:8">
      <c r="B1095" s="32" t="s">
        <v>5875</v>
      </c>
      <c r="C1095" s="33" t="s">
        <v>5950</v>
      </c>
      <c r="D1095" s="34" t="s">
        <v>4619</v>
      </c>
      <c r="E1095" s="4" t="s">
        <v>4646</v>
      </c>
      <c r="F1095" s="35"/>
      <c r="G1095" s="378"/>
      <c r="H1095" s="24"/>
    </row>
    <row r="1096" spans="2:8">
      <c r="B1096" s="32" t="s">
        <v>5878</v>
      </c>
      <c r="C1096" s="33" t="s">
        <v>5951</v>
      </c>
      <c r="D1096" s="34" t="s">
        <v>5880</v>
      </c>
      <c r="E1096" s="4" t="s">
        <v>4646</v>
      </c>
      <c r="F1096" s="35"/>
      <c r="G1096" s="378"/>
      <c r="H1096" s="24"/>
    </row>
    <row r="1097" spans="2:8">
      <c r="B1097" s="32" t="s">
        <v>5881</v>
      </c>
      <c r="C1097" s="33" t="s">
        <v>5952</v>
      </c>
      <c r="D1097" s="34" t="s">
        <v>4738</v>
      </c>
      <c r="E1097" s="4" t="s">
        <v>4739</v>
      </c>
      <c r="F1097" s="35"/>
      <c r="G1097" s="378"/>
      <c r="H1097" s="24"/>
    </row>
    <row r="1098" spans="2:8">
      <c r="B1098" s="32" t="s">
        <v>5883</v>
      </c>
      <c r="C1098" s="33" t="s">
        <v>5953</v>
      </c>
      <c r="D1098" s="34" t="s">
        <v>4738</v>
      </c>
      <c r="E1098" s="4" t="s">
        <v>5175</v>
      </c>
      <c r="F1098" s="35"/>
      <c r="G1098" s="378"/>
      <c r="H1098" s="24"/>
    </row>
    <row r="1099" spans="2:8">
      <c r="B1099" s="32" t="s">
        <v>5885</v>
      </c>
      <c r="C1099" s="33" t="s">
        <v>5954</v>
      </c>
      <c r="D1099" s="34" t="s">
        <v>4619</v>
      </c>
      <c r="E1099" s="4" t="s">
        <v>4646</v>
      </c>
      <c r="F1099" s="35"/>
      <c r="G1099" s="378"/>
      <c r="H1099" s="24"/>
    </row>
    <row r="1100" spans="2:8" ht="17.25" thickBot="1">
      <c r="B1100" s="32" t="s">
        <v>5888</v>
      </c>
      <c r="C1100" s="33" t="s">
        <v>5955</v>
      </c>
      <c r="D1100" s="34" t="s">
        <v>5890</v>
      </c>
      <c r="E1100" s="4" t="s">
        <v>4646</v>
      </c>
      <c r="F1100" s="35"/>
      <c r="G1100" s="356"/>
      <c r="H1100" s="24"/>
    </row>
    <row r="1101" spans="2:8" ht="20.100000000000001" customHeight="1" thickBot="1">
      <c r="B1101" s="400" t="s">
        <v>5956</v>
      </c>
      <c r="C1101" s="401"/>
      <c r="D1101" s="402"/>
      <c r="E1101" s="403"/>
      <c r="F1101" s="403"/>
      <c r="G1101" s="404"/>
      <c r="H1101" s="24"/>
    </row>
    <row r="1102" spans="2:8">
      <c r="B1102" s="25" t="s">
        <v>5870</v>
      </c>
      <c r="C1102" s="26" t="s">
        <v>5957</v>
      </c>
      <c r="D1102" s="27" t="s">
        <v>4695</v>
      </c>
      <c r="E1102" s="28" t="s">
        <v>4646</v>
      </c>
      <c r="F1102" s="29"/>
      <c r="G1102" s="399" t="s">
        <v>5894</v>
      </c>
      <c r="H1102" s="24"/>
    </row>
    <row r="1103" spans="2:8">
      <c r="B1103" s="32" t="s">
        <v>5872</v>
      </c>
      <c r="C1103" s="33" t="s">
        <v>5958</v>
      </c>
      <c r="D1103" s="34" t="s">
        <v>4742</v>
      </c>
      <c r="E1103" s="4" t="s">
        <v>4646</v>
      </c>
      <c r="F1103" s="35"/>
      <c r="G1103" s="378"/>
      <c r="H1103" s="24"/>
    </row>
    <row r="1104" spans="2:8">
      <c r="B1104" s="32" t="s">
        <v>5875</v>
      </c>
      <c r="C1104" s="33" t="s">
        <v>5959</v>
      </c>
      <c r="D1104" s="34" t="s">
        <v>4619</v>
      </c>
      <c r="E1104" s="4" t="s">
        <v>4646</v>
      </c>
      <c r="F1104" s="35"/>
      <c r="G1104" s="378"/>
      <c r="H1104" s="24"/>
    </row>
    <row r="1105" spans="2:8">
      <c r="B1105" s="32" t="s">
        <v>5878</v>
      </c>
      <c r="C1105" s="33" t="s">
        <v>5960</v>
      </c>
      <c r="D1105" s="34" t="s">
        <v>5880</v>
      </c>
      <c r="E1105" s="4" t="s">
        <v>4646</v>
      </c>
      <c r="F1105" s="35"/>
      <c r="G1105" s="378"/>
      <c r="H1105" s="24"/>
    </row>
    <row r="1106" spans="2:8">
      <c r="B1106" s="32" t="s">
        <v>5881</v>
      </c>
      <c r="C1106" s="33" t="s">
        <v>5961</v>
      </c>
      <c r="D1106" s="34" t="s">
        <v>4738</v>
      </c>
      <c r="E1106" s="4" t="s">
        <v>4739</v>
      </c>
      <c r="F1106" s="35"/>
      <c r="G1106" s="378"/>
      <c r="H1106" s="24"/>
    </row>
    <row r="1107" spans="2:8">
      <c r="B1107" s="32" t="s">
        <v>5883</v>
      </c>
      <c r="C1107" s="33" t="s">
        <v>5962</v>
      </c>
      <c r="D1107" s="34" t="s">
        <v>4738</v>
      </c>
      <c r="E1107" s="4" t="s">
        <v>5175</v>
      </c>
      <c r="F1107" s="35"/>
      <c r="G1107" s="378"/>
      <c r="H1107" s="24"/>
    </row>
    <row r="1108" spans="2:8">
      <c r="B1108" s="32" t="s">
        <v>5885</v>
      </c>
      <c r="C1108" s="33" t="s">
        <v>5963</v>
      </c>
      <c r="D1108" s="34" t="s">
        <v>4619</v>
      </c>
      <c r="E1108" s="4" t="s">
        <v>4646</v>
      </c>
      <c r="F1108" s="35"/>
      <c r="G1108" s="378"/>
      <c r="H1108" s="24"/>
    </row>
    <row r="1109" spans="2:8" ht="17.25" thickBot="1">
      <c r="B1109" s="32" t="s">
        <v>5888</v>
      </c>
      <c r="C1109" s="33" t="s">
        <v>5964</v>
      </c>
      <c r="D1109" s="34" t="s">
        <v>5890</v>
      </c>
      <c r="E1109" s="4" t="s">
        <v>4646</v>
      </c>
      <c r="F1109" s="35"/>
      <c r="G1109" s="356"/>
      <c r="H1109" s="24"/>
    </row>
    <row r="1110" spans="2:8" ht="20.100000000000001" customHeight="1" thickBot="1">
      <c r="B1110" s="400" t="s">
        <v>5965</v>
      </c>
      <c r="C1110" s="401"/>
      <c r="D1110" s="402"/>
      <c r="E1110" s="403"/>
      <c r="F1110" s="403"/>
      <c r="G1110" s="404"/>
      <c r="H1110" s="24"/>
    </row>
    <row r="1111" spans="2:8">
      <c r="B1111" s="25" t="s">
        <v>5870</v>
      </c>
      <c r="C1111" s="26" t="s">
        <v>5966</v>
      </c>
      <c r="D1111" s="27" t="s">
        <v>4695</v>
      </c>
      <c r="E1111" s="28" t="s">
        <v>4646</v>
      </c>
      <c r="F1111" s="29"/>
      <c r="G1111" s="399" t="s">
        <v>5894</v>
      </c>
      <c r="H1111" s="24"/>
    </row>
    <row r="1112" spans="2:8">
      <c r="B1112" s="32" t="s">
        <v>5872</v>
      </c>
      <c r="C1112" s="33" t="s">
        <v>5967</v>
      </c>
      <c r="D1112" s="34" t="s">
        <v>4742</v>
      </c>
      <c r="E1112" s="4" t="s">
        <v>4646</v>
      </c>
      <c r="F1112" s="35"/>
      <c r="G1112" s="378"/>
      <c r="H1112" s="24"/>
    </row>
    <row r="1113" spans="2:8">
      <c r="B1113" s="32" t="s">
        <v>5875</v>
      </c>
      <c r="C1113" s="33" t="s">
        <v>5968</v>
      </c>
      <c r="D1113" s="34" t="s">
        <v>4619</v>
      </c>
      <c r="E1113" s="4" t="s">
        <v>4646</v>
      </c>
      <c r="F1113" s="35"/>
      <c r="G1113" s="378"/>
      <c r="H1113" s="24"/>
    </row>
    <row r="1114" spans="2:8">
      <c r="B1114" s="32" t="s">
        <v>5878</v>
      </c>
      <c r="C1114" s="33" t="s">
        <v>5969</v>
      </c>
      <c r="D1114" s="34" t="s">
        <v>5880</v>
      </c>
      <c r="E1114" s="4" t="s">
        <v>4646</v>
      </c>
      <c r="F1114" s="35"/>
      <c r="G1114" s="378"/>
      <c r="H1114" s="24"/>
    </row>
    <row r="1115" spans="2:8">
      <c r="B1115" s="32" t="s">
        <v>5881</v>
      </c>
      <c r="C1115" s="33" t="s">
        <v>5970</v>
      </c>
      <c r="D1115" s="34" t="s">
        <v>4738</v>
      </c>
      <c r="E1115" s="4" t="s">
        <v>4739</v>
      </c>
      <c r="F1115" s="35"/>
      <c r="G1115" s="378"/>
      <c r="H1115" s="24"/>
    </row>
    <row r="1116" spans="2:8">
      <c r="B1116" s="32" t="s">
        <v>5883</v>
      </c>
      <c r="C1116" s="33" t="s">
        <v>5971</v>
      </c>
      <c r="D1116" s="34" t="s">
        <v>4738</v>
      </c>
      <c r="E1116" s="4" t="s">
        <v>5175</v>
      </c>
      <c r="F1116" s="35"/>
      <c r="G1116" s="378"/>
      <c r="H1116" s="24"/>
    </row>
    <row r="1117" spans="2:8">
      <c r="B1117" s="32" t="s">
        <v>5885</v>
      </c>
      <c r="C1117" s="33" t="s">
        <v>5972</v>
      </c>
      <c r="D1117" s="34" t="s">
        <v>4619</v>
      </c>
      <c r="E1117" s="4" t="s">
        <v>4646</v>
      </c>
      <c r="F1117" s="35"/>
      <c r="G1117" s="378"/>
      <c r="H1117" s="24"/>
    </row>
    <row r="1118" spans="2:8" ht="17.25" thickBot="1">
      <c r="B1118" s="32" t="s">
        <v>5888</v>
      </c>
      <c r="C1118" s="33" t="s">
        <v>5973</v>
      </c>
      <c r="D1118" s="34" t="s">
        <v>5890</v>
      </c>
      <c r="E1118" s="4" t="s">
        <v>4646</v>
      </c>
      <c r="F1118" s="35"/>
      <c r="G1118" s="356"/>
      <c r="H1118" s="24"/>
    </row>
    <row r="1119" spans="2:8">
      <c r="B1119" s="25" t="s">
        <v>5974</v>
      </c>
      <c r="C1119" s="26" t="s">
        <v>5975</v>
      </c>
      <c r="D1119" s="27" t="s">
        <v>5441</v>
      </c>
      <c r="E1119" s="28" t="s">
        <v>4620</v>
      </c>
      <c r="F1119" s="29"/>
      <c r="G1119" s="31"/>
      <c r="H1119" s="24"/>
    </row>
    <row r="1120" spans="2:8">
      <c r="B1120" s="32" t="s">
        <v>5976</v>
      </c>
      <c r="C1120" s="33" t="s">
        <v>5977</v>
      </c>
      <c r="D1120" s="34" t="s">
        <v>4623</v>
      </c>
      <c r="E1120" s="4" t="s">
        <v>4630</v>
      </c>
      <c r="F1120" s="35"/>
      <c r="G1120" s="36"/>
      <c r="H1120" s="24"/>
    </row>
    <row r="1121" spans="2:8">
      <c r="B1121" s="32" t="s">
        <v>5978</v>
      </c>
      <c r="C1121" s="33" t="s">
        <v>5979</v>
      </c>
      <c r="D1121" s="34" t="s">
        <v>4629</v>
      </c>
      <c r="E1121" s="4" t="s">
        <v>4646</v>
      </c>
      <c r="F1121" s="35"/>
      <c r="G1121" s="355" t="s">
        <v>4631</v>
      </c>
      <c r="H1121" s="24"/>
    </row>
    <row r="1122" spans="2:8">
      <c r="B1122" s="32" t="s">
        <v>5980</v>
      </c>
      <c r="C1122" s="33" t="s">
        <v>5981</v>
      </c>
      <c r="D1122" s="34" t="s">
        <v>4705</v>
      </c>
      <c r="E1122" s="4" t="s">
        <v>4646</v>
      </c>
      <c r="F1122" s="35"/>
      <c r="G1122" s="378"/>
      <c r="H1122" s="24"/>
    </row>
    <row r="1123" spans="2:8">
      <c r="B1123" s="32" t="s">
        <v>5982</v>
      </c>
      <c r="C1123" s="33" t="s">
        <v>5983</v>
      </c>
      <c r="D1123" s="34" t="s">
        <v>4629</v>
      </c>
      <c r="E1123" s="4" t="s">
        <v>4646</v>
      </c>
      <c r="F1123" s="35"/>
      <c r="G1123" s="378"/>
      <c r="H1123" s="24"/>
    </row>
    <row r="1124" spans="2:8">
      <c r="B1124" s="32" t="s">
        <v>5984</v>
      </c>
      <c r="C1124" s="33" t="s">
        <v>5985</v>
      </c>
      <c r="D1124" s="34" t="s">
        <v>4705</v>
      </c>
      <c r="E1124" s="4" t="s">
        <v>4646</v>
      </c>
      <c r="F1124" s="35"/>
      <c r="G1124" s="378"/>
      <c r="H1124" s="24"/>
    </row>
    <row r="1125" spans="2:8">
      <c r="B1125" s="32" t="s">
        <v>5443</v>
      </c>
      <c r="C1125" s="33" t="s">
        <v>1573</v>
      </c>
      <c r="D1125" s="34" t="s">
        <v>5444</v>
      </c>
      <c r="E1125" s="4" t="s">
        <v>5177</v>
      </c>
      <c r="F1125" s="35"/>
      <c r="G1125" s="378"/>
      <c r="H1125" s="24"/>
    </row>
    <row r="1126" spans="2:8" ht="17.25" thickBot="1">
      <c r="B1126" s="32" t="s">
        <v>5445</v>
      </c>
      <c r="C1126" s="33" t="s">
        <v>5986</v>
      </c>
      <c r="D1126" s="34" t="s">
        <v>5446</v>
      </c>
      <c r="E1126" s="4" t="s">
        <v>5177</v>
      </c>
      <c r="F1126" s="35"/>
      <c r="G1126" s="356"/>
      <c r="H1126" s="24"/>
    </row>
    <row r="1127" spans="2:8" ht="17.25" thickBot="1">
      <c r="B1127" s="21" t="s">
        <v>5987</v>
      </c>
      <c r="C1127" s="331"/>
      <c r="D1127" s="332"/>
      <c r="E1127" s="333"/>
      <c r="F1127" s="333"/>
      <c r="G1127" s="334"/>
      <c r="H1127" s="24"/>
    </row>
    <row r="1128" spans="2:8" ht="60">
      <c r="B1128" s="32" t="s">
        <v>5988</v>
      </c>
      <c r="C1128" s="33" t="s">
        <v>5989</v>
      </c>
      <c r="D1128" s="34" t="s">
        <v>4622</v>
      </c>
      <c r="E1128" s="4" t="s">
        <v>5103</v>
      </c>
      <c r="F1128" s="35"/>
      <c r="G1128" s="36" t="s">
        <v>5990</v>
      </c>
      <c r="H1128" s="24"/>
    </row>
    <row r="1129" spans="2:8" ht="30">
      <c r="B1129" s="32" t="s">
        <v>168</v>
      </c>
      <c r="C1129" s="33" t="s">
        <v>5991</v>
      </c>
      <c r="D1129" s="34" t="s">
        <v>5992</v>
      </c>
      <c r="E1129" s="4" t="s">
        <v>4729</v>
      </c>
      <c r="F1129" s="35"/>
      <c r="G1129" s="36" t="s">
        <v>5993</v>
      </c>
      <c r="H1129" s="24"/>
    </row>
    <row r="1130" spans="2:8" ht="90">
      <c r="B1130" s="324" t="s">
        <v>1298</v>
      </c>
      <c r="C1130" s="325" t="s">
        <v>5994</v>
      </c>
      <c r="D1130" s="434">
        <v>1</v>
      </c>
      <c r="E1130" s="376" t="s">
        <v>5170</v>
      </c>
      <c r="F1130" s="328"/>
      <c r="G1130" s="329" t="s">
        <v>5995</v>
      </c>
      <c r="H1130" s="24"/>
    </row>
    <row r="1131" spans="2:8" ht="90">
      <c r="B1131" s="32" t="s">
        <v>1299</v>
      </c>
      <c r="C1131" s="33" t="s">
        <v>5996</v>
      </c>
      <c r="D1131" s="34" t="s">
        <v>5997</v>
      </c>
      <c r="E1131" s="4" t="s">
        <v>4630</v>
      </c>
      <c r="F1131" s="35"/>
      <c r="G1131" s="36" t="s">
        <v>5998</v>
      </c>
      <c r="H1131" s="24"/>
    </row>
    <row r="1132" spans="2:8" ht="90">
      <c r="B1132" s="32" t="s">
        <v>1300</v>
      </c>
      <c r="C1132" s="33" t="s">
        <v>4591</v>
      </c>
      <c r="D1132" s="34">
        <v>1</v>
      </c>
      <c r="E1132" s="4" t="s">
        <v>5170</v>
      </c>
      <c r="F1132" s="35"/>
      <c r="G1132" s="36" t="s">
        <v>5999</v>
      </c>
      <c r="H1132" s="24"/>
    </row>
    <row r="1133" spans="2:8" ht="90">
      <c r="B1133" s="32" t="s">
        <v>1301</v>
      </c>
      <c r="C1133" s="33" t="s">
        <v>4592</v>
      </c>
      <c r="D1133" s="34">
        <v>1</v>
      </c>
      <c r="E1133" s="4" t="s">
        <v>5170</v>
      </c>
      <c r="F1133" s="35"/>
      <c r="G1133" s="36" t="s">
        <v>6000</v>
      </c>
      <c r="H1133" s="24"/>
    </row>
    <row r="1134" spans="2:8" ht="60">
      <c r="B1134" s="32" t="s">
        <v>6001</v>
      </c>
      <c r="C1134" s="33" t="s">
        <v>4593</v>
      </c>
      <c r="D1134" s="34" t="s">
        <v>4623</v>
      </c>
      <c r="E1134" s="4" t="s">
        <v>4630</v>
      </c>
      <c r="F1134" s="35"/>
      <c r="G1134" s="36" t="s">
        <v>6002</v>
      </c>
      <c r="H1134" s="24"/>
    </row>
    <row r="1135" spans="2:8" ht="75">
      <c r="B1135" s="32" t="s">
        <v>1302</v>
      </c>
      <c r="C1135" s="33" t="s">
        <v>4594</v>
      </c>
      <c r="D1135" s="34" t="s">
        <v>5505</v>
      </c>
      <c r="E1135" s="4" t="s">
        <v>6003</v>
      </c>
      <c r="F1135" s="35"/>
      <c r="G1135" s="36" t="s">
        <v>6004</v>
      </c>
      <c r="H1135" s="24"/>
    </row>
    <row r="1136" spans="2:8" ht="32.25" customHeight="1">
      <c r="B1136" s="32" t="s">
        <v>858</v>
      </c>
      <c r="C1136" s="33" t="s">
        <v>4595</v>
      </c>
      <c r="D1136" s="34" t="s">
        <v>5505</v>
      </c>
      <c r="E1136" s="4" t="s">
        <v>6003</v>
      </c>
      <c r="F1136" s="35"/>
      <c r="G1136" s="357" t="s">
        <v>6002</v>
      </c>
      <c r="H1136" s="24"/>
    </row>
    <row r="1137" spans="2:8">
      <c r="B1137" s="32" t="s">
        <v>859</v>
      </c>
      <c r="C1137" s="33" t="s">
        <v>4596</v>
      </c>
      <c r="D1137" s="34" t="s">
        <v>5505</v>
      </c>
      <c r="E1137" s="4" t="s">
        <v>6003</v>
      </c>
      <c r="F1137" s="35"/>
      <c r="G1137" s="358"/>
      <c r="H1137" s="24"/>
    </row>
    <row r="1138" spans="2:8" ht="17.25" thickBot="1">
      <c r="B1138" s="37" t="s">
        <v>6005</v>
      </c>
      <c r="C1138" s="33" t="s">
        <v>4597</v>
      </c>
      <c r="D1138" s="39" t="s">
        <v>5505</v>
      </c>
      <c r="E1138" s="4" t="s">
        <v>6003</v>
      </c>
      <c r="F1138" s="41"/>
      <c r="G1138" s="425"/>
      <c r="H1138" s="24"/>
    </row>
    <row r="1139" spans="2:8" ht="20.100000000000001" customHeight="1">
      <c r="B1139" s="43"/>
      <c r="C1139" s="43"/>
      <c r="D1139" s="44"/>
      <c r="E1139" s="45"/>
      <c r="F1139" s="45"/>
      <c r="G1139" s="43"/>
      <c r="H1139" s="9"/>
    </row>
  </sheetData>
  <mergeCells count="2">
    <mergeCell ref="G39:G42"/>
    <mergeCell ref="G1136:G1138"/>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0D6A-EA34-4667-85AF-C7A3065D2E88}">
  <sheetPr codeName="Sheet91">
    <outlinePr summaryBelow="0"/>
    <pageSetUpPr fitToPage="1"/>
  </sheetPr>
  <dimension ref="B1:H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1428</v>
      </c>
      <c r="C2" s="371"/>
      <c r="D2" s="371"/>
      <c r="E2" s="371"/>
      <c r="F2" s="371"/>
      <c r="G2" s="372"/>
      <c r="H2" s="15"/>
    </row>
    <row r="3" spans="2:8" ht="13.5" customHeight="1">
      <c r="B3" s="369"/>
      <c r="C3" s="369"/>
      <c r="D3" s="369"/>
      <c r="E3" s="369"/>
      <c r="F3" s="369"/>
      <c r="G3" s="369"/>
    </row>
    <row r="4" spans="2:8">
      <c r="B4" s="7" t="s">
        <v>6006</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ht="30">
      <c r="B7" s="25" t="s">
        <v>6007</v>
      </c>
      <c r="C7" s="26" t="s">
        <v>6008</v>
      </c>
      <c r="D7" s="27" t="s">
        <v>4719</v>
      </c>
      <c r="E7" s="28" t="s">
        <v>4630</v>
      </c>
      <c r="F7" s="29" t="s">
        <v>4616</v>
      </c>
      <c r="G7" s="31" t="s">
        <v>6009</v>
      </c>
      <c r="H7" s="24"/>
    </row>
    <row r="8" spans="2:8" ht="17.25" thickBot="1">
      <c r="B8" s="32" t="s">
        <v>6010</v>
      </c>
      <c r="C8" s="33" t="s">
        <v>6011</v>
      </c>
      <c r="D8" s="34" t="s">
        <v>4738</v>
      </c>
      <c r="E8" s="4" t="s">
        <v>4635</v>
      </c>
      <c r="F8" s="35"/>
      <c r="G8" s="36"/>
      <c r="H8" s="24"/>
    </row>
    <row r="9" spans="2:8" ht="20.100000000000001" customHeight="1">
      <c r="B9" s="43"/>
      <c r="C9" s="43"/>
      <c r="D9" s="44"/>
      <c r="E9" s="45"/>
      <c r="F9" s="45"/>
      <c r="G9" s="43"/>
      <c r="H9"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2C86-98D6-43BC-B3D7-CF5EDDA5F995}">
  <sheetPr codeName="Sheet92">
    <outlinePr summaryBelow="0"/>
    <pageSetUpPr fitToPage="1"/>
  </sheetPr>
  <dimension ref="B1:H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6012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c r="B5" s="25" t="s">
        <v>2866</v>
      </c>
      <c r="C5" s="26" t="s">
        <v>6013</v>
      </c>
      <c r="D5" s="27" t="s">
        <v>5196</v>
      </c>
      <c r="E5" s="28" t="s">
        <v>4630</v>
      </c>
      <c r="F5" s="29" t="s">
        <v>4616</v>
      </c>
      <c r="G5" s="31"/>
      <c r="H5" s="24"/>
    </row>
    <row r="6" spans="2:8">
      <c r="B6" s="32" t="s">
        <v>6014</v>
      </c>
      <c r="C6" s="33" t="s">
        <v>6015</v>
      </c>
      <c r="D6" s="34" t="s">
        <v>5447</v>
      </c>
      <c r="E6" s="4" t="s">
        <v>4635</v>
      </c>
      <c r="F6" s="35"/>
      <c r="G6" s="36"/>
      <c r="H6" s="24"/>
    </row>
    <row r="7" spans="2:8" ht="30" customHeight="1">
      <c r="B7" s="32" t="s">
        <v>6016</v>
      </c>
      <c r="C7" s="33" t="s">
        <v>6017</v>
      </c>
      <c r="D7" s="34" t="s">
        <v>5196</v>
      </c>
      <c r="E7" s="4" t="s">
        <v>4646</v>
      </c>
      <c r="F7" s="35"/>
      <c r="G7" s="355" t="s">
        <v>5448</v>
      </c>
      <c r="H7" s="24"/>
    </row>
    <row r="8" spans="2:8" ht="30" customHeight="1">
      <c r="B8" s="32" t="s">
        <v>6018</v>
      </c>
      <c r="C8" s="33" t="s">
        <v>6019</v>
      </c>
      <c r="D8" s="34" t="s">
        <v>5196</v>
      </c>
      <c r="E8" s="4" t="s">
        <v>4646</v>
      </c>
      <c r="F8" s="35"/>
      <c r="G8" s="378"/>
      <c r="H8" s="24"/>
    </row>
    <row r="9" spans="2:8" ht="30" customHeight="1">
      <c r="B9" s="32" t="s">
        <v>6020</v>
      </c>
      <c r="C9" s="33" t="s">
        <v>6021</v>
      </c>
      <c r="D9" s="34" t="s">
        <v>5196</v>
      </c>
      <c r="E9" s="4" t="s">
        <v>4646</v>
      </c>
      <c r="F9" s="35"/>
      <c r="G9" s="378"/>
      <c r="H9" s="24"/>
    </row>
    <row r="10" spans="2:8" ht="30" customHeight="1">
      <c r="B10" s="32" t="s">
        <v>6022</v>
      </c>
      <c r="C10" s="33" t="s">
        <v>6023</v>
      </c>
      <c r="D10" s="34" t="s">
        <v>5196</v>
      </c>
      <c r="E10" s="4" t="s">
        <v>4646</v>
      </c>
      <c r="F10" s="35"/>
      <c r="G10" s="378"/>
      <c r="H10" s="24"/>
    </row>
    <row r="11" spans="2:8" ht="30" customHeight="1">
      <c r="B11" s="32" t="s">
        <v>6024</v>
      </c>
      <c r="C11" s="33" t="s">
        <v>6025</v>
      </c>
      <c r="D11" s="34" t="s">
        <v>5196</v>
      </c>
      <c r="E11" s="4" t="s">
        <v>4646</v>
      </c>
      <c r="F11" s="35"/>
      <c r="G11" s="378"/>
      <c r="H11" s="24"/>
    </row>
    <row r="12" spans="2:8" ht="30.75" customHeight="1" thickBot="1">
      <c r="B12" s="32" t="s">
        <v>6026</v>
      </c>
      <c r="C12" s="33" t="s">
        <v>6027</v>
      </c>
      <c r="D12" s="34" t="s">
        <v>5196</v>
      </c>
      <c r="E12" s="4" t="s">
        <v>4646</v>
      </c>
      <c r="F12" s="35"/>
      <c r="G12" s="356"/>
      <c r="H12" s="24"/>
    </row>
    <row r="13" spans="2:8" ht="20.100000000000001" customHeight="1">
      <c r="B13" s="43"/>
      <c r="C13" s="43"/>
      <c r="D13" s="44"/>
      <c r="E13" s="45"/>
      <c r="F13" s="45"/>
      <c r="G13" s="43"/>
      <c r="H13"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072A-A85B-4209-9A0A-298CCB4F3255}">
  <sheetPr codeName="Sheet93">
    <outlinePr summaryBelow="0"/>
    <pageSetUpPr fitToPage="1"/>
  </sheetPr>
  <dimension ref="B1:H18"/>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25" t="s">
        <v>6028</v>
      </c>
      <c r="C5" s="26" t="s">
        <v>6029</v>
      </c>
      <c r="D5" s="27" t="s">
        <v>4744</v>
      </c>
      <c r="E5" s="28" t="s">
        <v>5175</v>
      </c>
      <c r="F5" s="29" t="s">
        <v>4616</v>
      </c>
      <c r="G5" s="31" t="s">
        <v>5453</v>
      </c>
      <c r="H5" s="24"/>
    </row>
    <row r="6" spans="2:8" ht="17.25" thickBot="1">
      <c r="B6" s="32" t="s">
        <v>6030</v>
      </c>
      <c r="C6" s="33" t="s">
        <v>6031</v>
      </c>
      <c r="D6" s="34" t="s">
        <v>4634</v>
      </c>
      <c r="E6" s="4" t="s">
        <v>4739</v>
      </c>
      <c r="F6" s="35"/>
      <c r="G6" s="36"/>
      <c r="H6" s="24"/>
    </row>
    <row r="7" spans="2:8" ht="20.100000000000001" customHeight="1" thickBot="1">
      <c r="B7" s="21" t="s">
        <v>5386</v>
      </c>
      <c r="C7" s="331"/>
      <c r="D7" s="332"/>
      <c r="E7" s="333"/>
      <c r="F7" s="333"/>
      <c r="G7" s="334"/>
      <c r="H7" s="24"/>
    </row>
    <row r="8" spans="2:8" ht="30">
      <c r="B8" s="25" t="s">
        <v>6032</v>
      </c>
      <c r="C8" s="26" t="s">
        <v>6033</v>
      </c>
      <c r="D8" s="27" t="s">
        <v>4744</v>
      </c>
      <c r="E8" s="28" t="s">
        <v>5175</v>
      </c>
      <c r="F8" s="29" t="s">
        <v>6034</v>
      </c>
      <c r="G8" s="31" t="s">
        <v>5453</v>
      </c>
      <c r="H8" s="24"/>
    </row>
    <row r="9" spans="2:8">
      <c r="B9" s="445" t="s">
        <v>6035</v>
      </c>
      <c r="C9" s="380" t="s">
        <v>6036</v>
      </c>
      <c r="D9" s="34" t="s">
        <v>4634</v>
      </c>
      <c r="E9" s="4" t="s">
        <v>4739</v>
      </c>
      <c r="F9" s="328"/>
      <c r="G9" s="378"/>
      <c r="H9" s="24"/>
    </row>
    <row r="10" spans="2:8" ht="75">
      <c r="B10" s="336" t="s">
        <v>6037</v>
      </c>
      <c r="C10" s="337" t="s">
        <v>6038</v>
      </c>
      <c r="D10" s="338" t="s">
        <v>4619</v>
      </c>
      <c r="E10" s="339" t="s">
        <v>4646</v>
      </c>
      <c r="F10" s="35" t="s">
        <v>6039</v>
      </c>
      <c r="G10" s="355" t="s">
        <v>6040</v>
      </c>
      <c r="H10" s="24"/>
    </row>
    <row r="11" spans="2:8" ht="60.75" thickBot="1">
      <c r="B11" s="336" t="s">
        <v>6041</v>
      </c>
      <c r="C11" s="337" t="s">
        <v>6042</v>
      </c>
      <c r="D11" s="338" t="s">
        <v>4619</v>
      </c>
      <c r="E11" s="339" t="s">
        <v>4646</v>
      </c>
      <c r="F11" s="35" t="s">
        <v>6039</v>
      </c>
      <c r="G11" s="355" t="s">
        <v>6043</v>
      </c>
      <c r="H11" s="24"/>
    </row>
    <row r="12" spans="2:8" ht="20.100000000000001" customHeight="1">
      <c r="B12" s="318" t="s">
        <v>5431</v>
      </c>
      <c r="C12" s="446"/>
      <c r="D12" s="391"/>
      <c r="E12" s="392"/>
      <c r="F12" s="392"/>
      <c r="G12" s="393"/>
      <c r="H12" s="24"/>
    </row>
    <row r="13" spans="2:8" ht="45">
      <c r="B13" s="32" t="s">
        <v>6045</v>
      </c>
      <c r="C13" s="33" t="s">
        <v>6046</v>
      </c>
      <c r="D13" s="34" t="s">
        <v>4619</v>
      </c>
      <c r="E13" s="4" t="s">
        <v>4620</v>
      </c>
      <c r="F13" s="35"/>
      <c r="G13" s="355" t="s">
        <v>6048</v>
      </c>
      <c r="H13" s="24"/>
    </row>
    <row r="14" spans="2:8" ht="45.75" thickBot="1">
      <c r="B14" s="32" t="s">
        <v>6049</v>
      </c>
      <c r="C14" s="33" t="s">
        <v>6050</v>
      </c>
      <c r="D14" s="34" t="s">
        <v>4619</v>
      </c>
      <c r="E14" s="4" t="s">
        <v>4620</v>
      </c>
      <c r="F14" s="35"/>
      <c r="G14" s="355" t="s">
        <v>6052</v>
      </c>
      <c r="H14" s="24"/>
    </row>
    <row r="15" spans="2:8" ht="20.100000000000001" customHeight="1" thickBot="1">
      <c r="B15" s="21" t="s">
        <v>5623</v>
      </c>
      <c r="C15" s="331"/>
      <c r="D15" s="332"/>
      <c r="E15" s="333"/>
      <c r="F15" s="333"/>
      <c r="G15" s="334"/>
      <c r="H15" s="24"/>
    </row>
    <row r="16" spans="2:8" ht="45">
      <c r="B16" s="32" t="s">
        <v>6053</v>
      </c>
      <c r="C16" s="33" t="s">
        <v>6054</v>
      </c>
      <c r="D16" s="34" t="s">
        <v>4619</v>
      </c>
      <c r="E16" s="4" t="s">
        <v>4620</v>
      </c>
      <c r="F16" s="35"/>
      <c r="G16" s="36" t="s">
        <v>6047</v>
      </c>
      <c r="H16" s="24"/>
    </row>
    <row r="17" spans="2:8" ht="30.75" thickBot="1">
      <c r="B17" s="336" t="s">
        <v>6055</v>
      </c>
      <c r="C17" s="33" t="s">
        <v>6056</v>
      </c>
      <c r="D17" s="34" t="s">
        <v>4619</v>
      </c>
      <c r="E17" s="4" t="s">
        <v>4620</v>
      </c>
      <c r="F17" s="35"/>
      <c r="G17" s="36" t="s">
        <v>6051</v>
      </c>
      <c r="H17" s="24"/>
    </row>
    <row r="18" spans="2:8" ht="20.100000000000001" customHeight="1">
      <c r="B18" s="43"/>
      <c r="C18" s="43"/>
      <c r="D18" s="44"/>
      <c r="E18" s="45"/>
      <c r="F18" s="45"/>
      <c r="G18" s="43"/>
      <c r="H18"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9B63-4D57-4D2C-BE09-CF2E60EEECAA}">
  <sheetPr codeName="Sheet97">
    <outlinePr summaryBelow="0"/>
    <pageSetUpPr fitToPage="1"/>
  </sheetPr>
  <dimension ref="A1:H116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69"/>
      <c r="C3" s="369"/>
      <c r="D3" s="369"/>
      <c r="E3" s="369"/>
      <c r="F3" s="369"/>
      <c r="G3" s="369"/>
    </row>
    <row r="4" spans="2:8">
      <c r="B4" s="7" t="s">
        <v>6076</v>
      </c>
      <c r="D4" s="7"/>
      <c r="E4" s="7"/>
      <c r="F4" s="7"/>
    </row>
    <row r="5" spans="2:8" ht="13.5" customHeight="1">
      <c r="B5" s="7" t="s">
        <v>6073</v>
      </c>
      <c r="D5" s="7"/>
      <c r="E5" s="7"/>
      <c r="F5" s="7"/>
    </row>
    <row r="6" spans="2:8" ht="13.5" customHeight="1" thickBot="1">
      <c r="B6" s="167"/>
      <c r="C6" s="167"/>
      <c r="D6" s="167"/>
      <c r="E6" s="167"/>
      <c r="F6" s="167"/>
      <c r="G6" s="167"/>
    </row>
    <row r="7" spans="2:8" ht="20.25" customHeight="1" thickBot="1">
      <c r="B7" s="17" t="s">
        <v>25</v>
      </c>
      <c r="C7" s="18" t="s">
        <v>26</v>
      </c>
      <c r="D7" s="18" t="s">
        <v>27</v>
      </c>
      <c r="E7" s="18" t="s">
        <v>28</v>
      </c>
      <c r="F7" s="19" t="s">
        <v>29</v>
      </c>
      <c r="G7" s="20" t="s">
        <v>30</v>
      </c>
    </row>
    <row r="8" spans="2:8" ht="20.100000000000001" customHeight="1" thickBot="1">
      <c r="B8" s="21" t="s">
        <v>5386</v>
      </c>
      <c r="C8" s="331"/>
      <c r="D8" s="332"/>
      <c r="E8" s="333"/>
      <c r="F8" s="333"/>
      <c r="G8" s="334"/>
      <c r="H8" s="24"/>
    </row>
    <row r="9" spans="2:8" ht="30">
      <c r="B9" s="25" t="s">
        <v>6077</v>
      </c>
      <c r="C9" s="26" t="s">
        <v>5452</v>
      </c>
      <c r="D9" s="27" t="s">
        <v>4744</v>
      </c>
      <c r="E9" s="28" t="s">
        <v>4630</v>
      </c>
      <c r="F9" s="29" t="s">
        <v>4616</v>
      </c>
      <c r="G9" s="31" t="s">
        <v>5453</v>
      </c>
      <c r="H9" s="24"/>
    </row>
    <row r="10" spans="2:8" ht="30">
      <c r="B10" s="32" t="s">
        <v>5387</v>
      </c>
      <c r="C10" s="33" t="s">
        <v>5455</v>
      </c>
      <c r="D10" s="34" t="s">
        <v>5388</v>
      </c>
      <c r="E10" s="4" t="s">
        <v>4620</v>
      </c>
      <c r="F10" s="35"/>
      <c r="G10" s="36" t="s">
        <v>6078</v>
      </c>
      <c r="H10" s="24"/>
    </row>
    <row r="11" spans="2:8">
      <c r="B11" s="32" t="s">
        <v>6079</v>
      </c>
      <c r="C11" s="33" t="s">
        <v>5458</v>
      </c>
      <c r="D11" s="34" t="s">
        <v>4720</v>
      </c>
      <c r="E11" s="4" t="s">
        <v>4621</v>
      </c>
      <c r="F11" s="35"/>
      <c r="G11" s="36"/>
      <c r="H11" s="24"/>
    </row>
    <row r="12" spans="2:8">
      <c r="B12" s="32" t="s">
        <v>6080</v>
      </c>
      <c r="C12" s="33" t="s">
        <v>5460</v>
      </c>
      <c r="D12" s="34" t="s">
        <v>4720</v>
      </c>
      <c r="E12" s="4" t="s">
        <v>5177</v>
      </c>
      <c r="F12" s="35"/>
      <c r="G12" s="36"/>
      <c r="H12" s="24"/>
    </row>
    <row r="13" spans="2:8">
      <c r="B13" s="32" t="s">
        <v>5390</v>
      </c>
      <c r="C13" s="33" t="s">
        <v>5462</v>
      </c>
      <c r="D13" s="34" t="s">
        <v>4634</v>
      </c>
      <c r="E13" s="4" t="s">
        <v>4621</v>
      </c>
      <c r="F13" s="35"/>
      <c r="G13" s="36"/>
      <c r="H13" s="24"/>
    </row>
    <row r="14" spans="2:8">
      <c r="B14" s="32" t="s">
        <v>5391</v>
      </c>
      <c r="C14" s="33" t="s">
        <v>5464</v>
      </c>
      <c r="D14" s="34" t="s">
        <v>4634</v>
      </c>
      <c r="E14" s="4" t="s">
        <v>5177</v>
      </c>
      <c r="F14" s="35"/>
      <c r="G14" s="36"/>
      <c r="H14" s="24"/>
    </row>
    <row r="15" spans="2:8">
      <c r="B15" s="32" t="s">
        <v>6081</v>
      </c>
      <c r="C15" s="33" t="s">
        <v>5466</v>
      </c>
      <c r="D15" s="34" t="s">
        <v>4720</v>
      </c>
      <c r="E15" s="4" t="s">
        <v>4621</v>
      </c>
      <c r="F15" s="35"/>
      <c r="G15" s="36"/>
      <c r="H15" s="24"/>
    </row>
    <row r="16" spans="2:8" ht="30">
      <c r="B16" s="32" t="s">
        <v>5467</v>
      </c>
      <c r="C16" s="33" t="s">
        <v>5468</v>
      </c>
      <c r="D16" s="34" t="s">
        <v>4639</v>
      </c>
      <c r="E16" s="4" t="s">
        <v>4620</v>
      </c>
      <c r="F16" s="35"/>
      <c r="G16" s="36" t="s">
        <v>6082</v>
      </c>
      <c r="H16" s="24"/>
    </row>
    <row r="17" spans="1:8" s="452" customFormat="1">
      <c r="A17" s="7"/>
      <c r="B17" s="32" t="s">
        <v>6083</v>
      </c>
      <c r="C17" s="33" t="s">
        <v>5470</v>
      </c>
      <c r="D17" s="326" t="s">
        <v>5091</v>
      </c>
      <c r="E17" s="327" t="s">
        <v>5103</v>
      </c>
      <c r="F17" s="450"/>
      <c r="G17" s="329" t="s">
        <v>5094</v>
      </c>
      <c r="H17" s="451"/>
    </row>
    <row r="18" spans="1:8" s="452" customFormat="1">
      <c r="A18" s="7"/>
      <c r="B18" s="32" t="s">
        <v>6084</v>
      </c>
      <c r="C18" s="33" t="s">
        <v>5471</v>
      </c>
      <c r="D18" s="34" t="s">
        <v>5091</v>
      </c>
      <c r="E18" s="4" t="s">
        <v>5103</v>
      </c>
      <c r="F18" s="453"/>
      <c r="G18" s="36" t="s">
        <v>5094</v>
      </c>
      <c r="H18" s="451"/>
    </row>
    <row r="19" spans="1:8">
      <c r="B19" s="32" t="s">
        <v>4636</v>
      </c>
      <c r="C19" s="325" t="s">
        <v>5472</v>
      </c>
      <c r="D19" s="326" t="s">
        <v>4623</v>
      </c>
      <c r="E19" s="327" t="s">
        <v>4630</v>
      </c>
      <c r="F19" s="328"/>
      <c r="G19" s="329"/>
      <c r="H19" s="24"/>
    </row>
    <row r="20" spans="1:8" ht="30">
      <c r="B20" s="336" t="s">
        <v>5392</v>
      </c>
      <c r="C20" s="337" t="s">
        <v>5473</v>
      </c>
      <c r="D20" s="338" t="s">
        <v>4619</v>
      </c>
      <c r="E20" s="339" t="s">
        <v>4646</v>
      </c>
      <c r="F20" s="340"/>
      <c r="G20" s="355" t="s">
        <v>6057</v>
      </c>
      <c r="H20" s="24"/>
    </row>
    <row r="21" spans="1:8">
      <c r="B21" s="32" t="s">
        <v>4580</v>
      </c>
      <c r="C21" s="33" t="s">
        <v>4581</v>
      </c>
      <c r="D21" s="363" t="s">
        <v>4619</v>
      </c>
      <c r="E21" s="5" t="s">
        <v>4620</v>
      </c>
      <c r="F21" s="35"/>
      <c r="G21" s="36" t="s">
        <v>5394</v>
      </c>
      <c r="H21" s="24"/>
    </row>
    <row r="22" spans="1:8">
      <c r="B22" s="336" t="s">
        <v>5395</v>
      </c>
      <c r="C22" s="337" t="s">
        <v>4582</v>
      </c>
      <c r="D22" s="338" t="s">
        <v>5396</v>
      </c>
      <c r="E22" s="339" t="s">
        <v>5397</v>
      </c>
      <c r="F22" s="340"/>
      <c r="G22" s="355" t="s">
        <v>5474</v>
      </c>
      <c r="H22" s="24"/>
    </row>
    <row r="23" spans="1:8">
      <c r="B23" s="32" t="s">
        <v>5398</v>
      </c>
      <c r="C23" s="33" t="s">
        <v>5476</v>
      </c>
      <c r="D23" s="34" t="s">
        <v>4623</v>
      </c>
      <c r="E23" s="4" t="s">
        <v>4620</v>
      </c>
      <c r="F23" s="35"/>
      <c r="G23" s="36" t="s">
        <v>5399</v>
      </c>
      <c r="H23" s="24"/>
    </row>
    <row r="24" spans="1:8">
      <c r="B24" s="32" t="s">
        <v>5400</v>
      </c>
      <c r="C24" s="33" t="s">
        <v>5478</v>
      </c>
      <c r="D24" s="34" t="s">
        <v>5401</v>
      </c>
      <c r="E24" s="4" t="s">
        <v>4621</v>
      </c>
      <c r="F24" s="35"/>
      <c r="G24" s="36"/>
      <c r="H24" s="24"/>
    </row>
    <row r="25" spans="1:8">
      <c r="B25" s="32" t="s">
        <v>5402</v>
      </c>
      <c r="C25" s="33" t="s">
        <v>5480</v>
      </c>
      <c r="D25" s="34" t="s">
        <v>5403</v>
      </c>
      <c r="E25" s="4" t="s">
        <v>4621</v>
      </c>
      <c r="F25" s="35"/>
      <c r="G25" s="36"/>
      <c r="H25" s="24"/>
    </row>
    <row r="26" spans="1:8">
      <c r="B26" s="32" t="s">
        <v>5404</v>
      </c>
      <c r="C26" s="33" t="s">
        <v>5482</v>
      </c>
      <c r="D26" s="34" t="s">
        <v>4738</v>
      </c>
      <c r="E26" s="4" t="s">
        <v>4621</v>
      </c>
      <c r="F26" s="35"/>
      <c r="G26" s="36"/>
      <c r="H26" s="24"/>
    </row>
    <row r="27" spans="1:8">
      <c r="B27" s="32" t="s">
        <v>5405</v>
      </c>
      <c r="C27" s="33" t="s">
        <v>5484</v>
      </c>
      <c r="D27" s="34" t="s">
        <v>5406</v>
      </c>
      <c r="E27" s="4" t="s">
        <v>4621</v>
      </c>
      <c r="F27" s="35"/>
      <c r="G27" s="36"/>
      <c r="H27" s="24"/>
    </row>
    <row r="28" spans="1:8">
      <c r="B28" s="32" t="s">
        <v>5407</v>
      </c>
      <c r="C28" s="33" t="s">
        <v>5486</v>
      </c>
      <c r="D28" s="34" t="s">
        <v>5408</v>
      </c>
      <c r="E28" s="4" t="s">
        <v>4621</v>
      </c>
      <c r="F28" s="35"/>
      <c r="G28" s="36"/>
      <c r="H28" s="24"/>
    </row>
    <row r="29" spans="1:8">
      <c r="B29" s="32" t="s">
        <v>5409</v>
      </c>
      <c r="C29" s="33" t="s">
        <v>5488</v>
      </c>
      <c r="D29" s="34" t="s">
        <v>5408</v>
      </c>
      <c r="E29" s="4" t="s">
        <v>4621</v>
      </c>
      <c r="F29" s="35"/>
      <c r="G29" s="36"/>
      <c r="H29" s="24"/>
    </row>
    <row r="30" spans="1:8">
      <c r="B30" s="32" t="s">
        <v>5410</v>
      </c>
      <c r="C30" s="33" t="s">
        <v>5489</v>
      </c>
      <c r="D30" s="34" t="s">
        <v>5411</v>
      </c>
      <c r="E30" s="4" t="s">
        <v>4621</v>
      </c>
      <c r="F30" s="35"/>
      <c r="G30" s="36"/>
      <c r="H30" s="24"/>
    </row>
    <row r="31" spans="1:8">
      <c r="B31" s="32" t="s">
        <v>5164</v>
      </c>
      <c r="C31" s="33" t="s">
        <v>5490</v>
      </c>
      <c r="D31" s="34" t="s">
        <v>4634</v>
      </c>
      <c r="E31" s="4" t="s">
        <v>4621</v>
      </c>
      <c r="F31" s="35"/>
      <c r="G31" s="36"/>
      <c r="H31" s="24"/>
    </row>
    <row r="32" spans="1:8">
      <c r="B32" s="32" t="s">
        <v>5166</v>
      </c>
      <c r="C32" s="33" t="s">
        <v>5491</v>
      </c>
      <c r="D32" s="34" t="s">
        <v>4634</v>
      </c>
      <c r="E32" s="4" t="s">
        <v>4621</v>
      </c>
      <c r="F32" s="35"/>
      <c r="G32" s="36"/>
      <c r="H32" s="24"/>
    </row>
    <row r="33" spans="1:8">
      <c r="B33" s="32" t="s">
        <v>5168</v>
      </c>
      <c r="C33" s="33" t="s">
        <v>5492</v>
      </c>
      <c r="D33" s="34" t="s">
        <v>4634</v>
      </c>
      <c r="E33" s="4" t="s">
        <v>4635</v>
      </c>
      <c r="F33" s="35"/>
      <c r="G33" s="36"/>
      <c r="H33" s="24"/>
    </row>
    <row r="34" spans="1:8" ht="30">
      <c r="B34" s="336" t="s">
        <v>6085</v>
      </c>
      <c r="C34" s="337" t="s">
        <v>5494</v>
      </c>
      <c r="D34" s="338" t="s">
        <v>4744</v>
      </c>
      <c r="E34" s="339" t="s">
        <v>4630</v>
      </c>
      <c r="F34" s="340"/>
      <c r="G34" s="355" t="s">
        <v>6060</v>
      </c>
      <c r="H34" s="24"/>
    </row>
    <row r="35" spans="1:8">
      <c r="B35" s="32" t="s">
        <v>6086</v>
      </c>
      <c r="C35" s="33" t="s">
        <v>5496</v>
      </c>
      <c r="D35" s="34" t="s">
        <v>4720</v>
      </c>
      <c r="E35" s="4" t="s">
        <v>5171</v>
      </c>
      <c r="F35" s="35"/>
      <c r="G35" s="36"/>
      <c r="H35" s="24"/>
    </row>
    <row r="36" spans="1:8">
      <c r="B36" s="32" t="s">
        <v>6087</v>
      </c>
      <c r="C36" s="33" t="s">
        <v>5498</v>
      </c>
      <c r="D36" s="34" t="s">
        <v>4634</v>
      </c>
      <c r="E36" s="4" t="s">
        <v>5171</v>
      </c>
      <c r="F36" s="35"/>
      <c r="G36" s="36"/>
      <c r="H36" s="24"/>
    </row>
    <row r="37" spans="1:8" ht="30">
      <c r="B37" s="336" t="s">
        <v>2862</v>
      </c>
      <c r="C37" s="337" t="s">
        <v>1572</v>
      </c>
      <c r="D37" s="338" t="s">
        <v>6070</v>
      </c>
      <c r="E37" s="339" t="s">
        <v>5170</v>
      </c>
      <c r="F37" s="340"/>
      <c r="G37" s="355" t="s">
        <v>6088</v>
      </c>
      <c r="H37" s="24"/>
    </row>
    <row r="38" spans="1:8" ht="45">
      <c r="B38" s="336" t="s">
        <v>6089</v>
      </c>
      <c r="C38" s="337" t="s">
        <v>5501</v>
      </c>
      <c r="D38" s="338" t="s">
        <v>5412</v>
      </c>
      <c r="E38" s="339" t="s">
        <v>5170</v>
      </c>
      <c r="F38" s="340"/>
      <c r="G38" s="355" t="s">
        <v>6059</v>
      </c>
      <c r="H38" s="24"/>
    </row>
    <row r="39" spans="1:8" s="452" customFormat="1" ht="16.5" customHeight="1">
      <c r="A39" s="7"/>
      <c r="B39" s="32" t="s">
        <v>5503</v>
      </c>
      <c r="C39" s="33" t="s">
        <v>5504</v>
      </c>
      <c r="D39" s="34" t="s">
        <v>5505</v>
      </c>
      <c r="E39" s="4" t="s">
        <v>5419</v>
      </c>
      <c r="F39" s="453"/>
      <c r="G39" s="357" t="s">
        <v>6090</v>
      </c>
      <c r="H39" s="451"/>
    </row>
    <row r="40" spans="1:8" s="452" customFormat="1" ht="16.5" customHeight="1">
      <c r="A40" s="7"/>
      <c r="B40" s="32" t="s">
        <v>5506</v>
      </c>
      <c r="C40" s="33" t="s">
        <v>5507</v>
      </c>
      <c r="D40" s="34" t="s">
        <v>5505</v>
      </c>
      <c r="E40" s="4" t="s">
        <v>5419</v>
      </c>
      <c r="F40" s="453"/>
      <c r="G40" s="454"/>
      <c r="H40" s="451"/>
    </row>
    <row r="41" spans="1:8" s="452" customFormat="1">
      <c r="A41" s="7"/>
      <c r="B41" s="32" t="s">
        <v>5508</v>
      </c>
      <c r="C41" s="33" t="s">
        <v>5509</v>
      </c>
      <c r="D41" s="34" t="s">
        <v>5505</v>
      </c>
      <c r="E41" s="4" t="s">
        <v>5419</v>
      </c>
      <c r="F41" s="453"/>
      <c r="G41" s="454"/>
      <c r="H41" s="451"/>
    </row>
    <row r="42" spans="1:8" s="452" customFormat="1" ht="17.25" thickBot="1">
      <c r="A42" s="7"/>
      <c r="B42" s="32" t="s">
        <v>5510</v>
      </c>
      <c r="C42" s="33" t="s">
        <v>5511</v>
      </c>
      <c r="D42" s="34" t="s">
        <v>5505</v>
      </c>
      <c r="E42" s="4" t="s">
        <v>5419</v>
      </c>
      <c r="F42" s="453"/>
      <c r="G42" s="455"/>
      <c r="H42" s="451"/>
    </row>
    <row r="43" spans="1:8" ht="20.100000000000001" customHeight="1" thickBot="1">
      <c r="B43" s="21" t="s">
        <v>5413</v>
      </c>
      <c r="C43" s="331"/>
      <c r="D43" s="332"/>
      <c r="E43" s="333"/>
      <c r="F43" s="333"/>
      <c r="G43" s="334"/>
      <c r="H43" s="24"/>
    </row>
    <row r="44" spans="1:8">
      <c r="B44" s="25" t="s">
        <v>5414</v>
      </c>
      <c r="C44" s="26" t="s">
        <v>5514</v>
      </c>
      <c r="D44" s="27" t="s">
        <v>4634</v>
      </c>
      <c r="E44" s="28" t="s">
        <v>4621</v>
      </c>
      <c r="F44" s="29"/>
      <c r="G44" s="31"/>
      <c r="H44" s="24"/>
    </row>
    <row r="45" spans="1:8">
      <c r="B45" s="32" t="s">
        <v>6074</v>
      </c>
      <c r="C45" s="33" t="s">
        <v>5516</v>
      </c>
      <c r="D45" s="34" t="s">
        <v>5408</v>
      </c>
      <c r="E45" s="4" t="s">
        <v>4621</v>
      </c>
      <c r="F45" s="35"/>
      <c r="G45" s="36"/>
      <c r="H45" s="24"/>
    </row>
    <row r="46" spans="1:8">
      <c r="B46" s="32" t="s">
        <v>6075</v>
      </c>
      <c r="C46" s="33" t="s">
        <v>5518</v>
      </c>
      <c r="D46" s="34" t="s">
        <v>5408</v>
      </c>
      <c r="E46" s="4" t="s">
        <v>4621</v>
      </c>
      <c r="F46" s="35"/>
      <c r="G46" s="36"/>
      <c r="H46" s="24"/>
    </row>
    <row r="47" spans="1:8">
      <c r="B47" s="32" t="s">
        <v>5415</v>
      </c>
      <c r="C47" s="33" t="s">
        <v>5520</v>
      </c>
      <c r="D47" s="34" t="s">
        <v>4738</v>
      </c>
      <c r="E47" s="4" t="s">
        <v>4621</v>
      </c>
      <c r="F47" s="35"/>
      <c r="G47" s="36"/>
      <c r="H47" s="24"/>
    </row>
    <row r="48" spans="1:8">
      <c r="B48" s="32" t="s">
        <v>5416</v>
      </c>
      <c r="C48" s="33" t="s">
        <v>5522</v>
      </c>
      <c r="D48" s="34" t="s">
        <v>4738</v>
      </c>
      <c r="E48" s="4" t="s">
        <v>4621</v>
      </c>
      <c r="F48" s="35"/>
      <c r="G48" s="36"/>
      <c r="H48" s="24"/>
    </row>
    <row r="49" spans="2:8">
      <c r="B49" s="32" t="s">
        <v>5417</v>
      </c>
      <c r="C49" s="33" t="s">
        <v>5524</v>
      </c>
      <c r="D49" s="34" t="s">
        <v>5408</v>
      </c>
      <c r="E49" s="4" t="s">
        <v>4621</v>
      </c>
      <c r="F49" s="35"/>
      <c r="G49" s="36"/>
      <c r="H49" s="24"/>
    </row>
    <row r="50" spans="2:8" ht="17.25" thickBot="1">
      <c r="B50" s="32" t="s">
        <v>5418</v>
      </c>
      <c r="C50" s="33" t="s">
        <v>5525</v>
      </c>
      <c r="D50" s="34" t="s">
        <v>5411</v>
      </c>
      <c r="E50" s="4" t="s">
        <v>5419</v>
      </c>
      <c r="F50" s="35"/>
      <c r="G50" s="36"/>
      <c r="H50" s="24"/>
    </row>
    <row r="51" spans="2:8" ht="20.100000000000001" customHeight="1" thickBot="1">
      <c r="B51" s="21" t="s">
        <v>5172</v>
      </c>
      <c r="C51" s="331"/>
      <c r="D51" s="332"/>
      <c r="E51" s="333"/>
      <c r="F51" s="333"/>
      <c r="G51" s="334"/>
      <c r="H51" s="24"/>
    </row>
    <row r="52" spans="2:8" ht="30">
      <c r="B52" s="25" t="s">
        <v>6091</v>
      </c>
      <c r="C52" s="26" t="s">
        <v>5527</v>
      </c>
      <c r="D52" s="27" t="s">
        <v>4719</v>
      </c>
      <c r="E52" s="28" t="s">
        <v>5177</v>
      </c>
      <c r="F52" s="29"/>
      <c r="G52" s="399" t="s">
        <v>6092</v>
      </c>
      <c r="H52" s="24"/>
    </row>
    <row r="53" spans="2:8">
      <c r="B53" s="32" t="s">
        <v>6093</v>
      </c>
      <c r="C53" s="33" t="s">
        <v>5530</v>
      </c>
      <c r="D53" s="34" t="s">
        <v>4719</v>
      </c>
      <c r="E53" s="4" t="s">
        <v>5177</v>
      </c>
      <c r="F53" s="35"/>
      <c r="G53" s="378"/>
      <c r="H53" s="24"/>
    </row>
    <row r="54" spans="2:8">
      <c r="B54" s="32" t="s">
        <v>6094</v>
      </c>
      <c r="C54" s="33" t="s">
        <v>5532</v>
      </c>
      <c r="D54" s="34" t="s">
        <v>4719</v>
      </c>
      <c r="E54" s="4" t="s">
        <v>5177</v>
      </c>
      <c r="F54" s="35"/>
      <c r="G54" s="378"/>
      <c r="H54" s="24"/>
    </row>
    <row r="55" spans="2:8">
      <c r="B55" s="32" t="s">
        <v>6095</v>
      </c>
      <c r="C55" s="33" t="s">
        <v>5534</v>
      </c>
      <c r="D55" s="34" t="s">
        <v>4719</v>
      </c>
      <c r="E55" s="4" t="s">
        <v>5177</v>
      </c>
      <c r="F55" s="35"/>
      <c r="G55" s="378"/>
      <c r="H55" s="24"/>
    </row>
    <row r="56" spans="2:8">
      <c r="B56" s="32" t="s">
        <v>6096</v>
      </c>
      <c r="C56" s="33" t="s">
        <v>5536</v>
      </c>
      <c r="D56" s="34" t="s">
        <v>4719</v>
      </c>
      <c r="E56" s="4" t="s">
        <v>5177</v>
      </c>
      <c r="F56" s="35"/>
      <c r="G56" s="329"/>
      <c r="H56" s="24"/>
    </row>
    <row r="57" spans="2:8">
      <c r="B57" s="32" t="s">
        <v>6097</v>
      </c>
      <c r="C57" s="33" t="s">
        <v>6098</v>
      </c>
      <c r="D57" s="363" t="s">
        <v>4719</v>
      </c>
      <c r="E57" s="5" t="s">
        <v>5177</v>
      </c>
      <c r="F57" s="35"/>
      <c r="G57" s="355" t="s">
        <v>5183</v>
      </c>
      <c r="H57" s="24"/>
    </row>
    <row r="58" spans="2:8" ht="30">
      <c r="B58" s="32" t="s">
        <v>6099</v>
      </c>
      <c r="C58" s="33" t="s">
        <v>4604</v>
      </c>
      <c r="D58" s="34" t="s">
        <v>4719</v>
      </c>
      <c r="E58" s="4" t="s">
        <v>5177</v>
      </c>
      <c r="F58" s="35"/>
      <c r="G58" s="378" t="s">
        <v>6060</v>
      </c>
      <c r="H58" s="24"/>
    </row>
    <row r="59" spans="2:8">
      <c r="B59" s="32" t="s">
        <v>6100</v>
      </c>
      <c r="C59" s="33" t="s">
        <v>4605</v>
      </c>
      <c r="D59" s="34" t="s">
        <v>4719</v>
      </c>
      <c r="E59" s="4" t="s">
        <v>5177</v>
      </c>
      <c r="F59" s="35"/>
      <c r="G59" s="378"/>
      <c r="H59" s="24"/>
    </row>
    <row r="60" spans="2:8">
      <c r="B60" s="32" t="s">
        <v>6101</v>
      </c>
      <c r="C60" s="33" t="s">
        <v>4606</v>
      </c>
      <c r="D60" s="34" t="s">
        <v>4719</v>
      </c>
      <c r="E60" s="4" t="s">
        <v>5177</v>
      </c>
      <c r="F60" s="35"/>
      <c r="G60" s="378"/>
      <c r="H60" s="24"/>
    </row>
    <row r="61" spans="2:8">
      <c r="B61" s="32" t="s">
        <v>6102</v>
      </c>
      <c r="C61" s="33" t="s">
        <v>4607</v>
      </c>
      <c r="D61" s="34" t="s">
        <v>4719</v>
      </c>
      <c r="E61" s="4" t="s">
        <v>5177</v>
      </c>
      <c r="F61" s="35"/>
      <c r="G61" s="378"/>
      <c r="H61" s="24"/>
    </row>
    <row r="62" spans="2:8" ht="90">
      <c r="B62" s="32" t="s">
        <v>6103</v>
      </c>
      <c r="C62" s="33" t="s">
        <v>2085</v>
      </c>
      <c r="D62" s="34" t="s">
        <v>4726</v>
      </c>
      <c r="E62" s="4" t="s">
        <v>5177</v>
      </c>
      <c r="F62" s="35"/>
      <c r="G62" s="355" t="s">
        <v>6104</v>
      </c>
      <c r="H62" s="24"/>
    </row>
    <row r="63" spans="2:8" ht="90.75" thickBot="1">
      <c r="B63" s="32" t="s">
        <v>6105</v>
      </c>
      <c r="C63" s="33" t="s">
        <v>2086</v>
      </c>
      <c r="D63" s="34" t="s">
        <v>4726</v>
      </c>
      <c r="E63" s="4" t="s">
        <v>5177</v>
      </c>
      <c r="F63" s="35"/>
      <c r="G63" s="42" t="s">
        <v>6106</v>
      </c>
      <c r="H63" s="24"/>
    </row>
    <row r="64" spans="2:8" ht="20.100000000000001" customHeight="1" thickBot="1">
      <c r="B64" s="21" t="s">
        <v>6107</v>
      </c>
      <c r="C64" s="331"/>
      <c r="D64" s="332"/>
      <c r="E64" s="333"/>
      <c r="F64" s="333"/>
      <c r="G64" s="334"/>
      <c r="H64" s="24"/>
    </row>
    <row r="65" spans="2:8">
      <c r="B65" s="25" t="s">
        <v>5420</v>
      </c>
      <c r="C65" s="26" t="s">
        <v>5539</v>
      </c>
      <c r="D65" s="27" t="s">
        <v>4728</v>
      </c>
      <c r="E65" s="28" t="s">
        <v>4620</v>
      </c>
      <c r="F65" s="29"/>
      <c r="G65" s="31" t="s">
        <v>6108</v>
      </c>
      <c r="H65" s="24"/>
    </row>
    <row r="66" spans="2:8" ht="60">
      <c r="B66" s="32" t="s">
        <v>2860</v>
      </c>
      <c r="C66" s="33" t="s">
        <v>4589</v>
      </c>
      <c r="D66" s="34" t="s">
        <v>4742</v>
      </c>
      <c r="E66" s="4" t="s">
        <v>5421</v>
      </c>
      <c r="F66" s="35"/>
      <c r="G66" s="36" t="s">
        <v>5422</v>
      </c>
      <c r="H66" s="24"/>
    </row>
    <row r="67" spans="2:8" ht="60">
      <c r="B67" s="32" t="s">
        <v>4588</v>
      </c>
      <c r="C67" s="33" t="s">
        <v>4590</v>
      </c>
      <c r="D67" s="34" t="s">
        <v>4705</v>
      </c>
      <c r="E67" s="4" t="s">
        <v>5423</v>
      </c>
      <c r="F67" s="35"/>
      <c r="G67" s="36" t="s">
        <v>5424</v>
      </c>
      <c r="H67" s="24"/>
    </row>
    <row r="68" spans="2:8" ht="45">
      <c r="B68" s="324" t="s">
        <v>4598</v>
      </c>
      <c r="C68" s="325" t="s">
        <v>6109</v>
      </c>
      <c r="D68" s="434" t="s">
        <v>4728</v>
      </c>
      <c r="E68" s="376" t="s">
        <v>4620</v>
      </c>
      <c r="F68" s="328"/>
      <c r="G68" s="329" t="s">
        <v>6110</v>
      </c>
      <c r="H68" s="24"/>
    </row>
    <row r="69" spans="2:8">
      <c r="B69" s="324" t="s">
        <v>6111</v>
      </c>
      <c r="C69" s="325" t="s">
        <v>5542</v>
      </c>
      <c r="D69" s="434" t="s">
        <v>4743</v>
      </c>
      <c r="E69" s="376" t="s">
        <v>5177</v>
      </c>
      <c r="F69" s="328"/>
      <c r="G69" s="329" t="s">
        <v>4631</v>
      </c>
      <c r="H69" s="24"/>
    </row>
    <row r="70" spans="2:8">
      <c r="B70" s="324" t="s">
        <v>6112</v>
      </c>
      <c r="C70" s="325" t="s">
        <v>5544</v>
      </c>
      <c r="D70" s="434" t="s">
        <v>4719</v>
      </c>
      <c r="E70" s="376" t="s">
        <v>5177</v>
      </c>
      <c r="F70" s="328"/>
      <c r="G70" s="329" t="s">
        <v>4631</v>
      </c>
      <c r="H70" s="24"/>
    </row>
    <row r="71" spans="2:8" ht="45">
      <c r="B71" s="324" t="s">
        <v>5545</v>
      </c>
      <c r="C71" s="325" t="s">
        <v>5546</v>
      </c>
      <c r="D71" s="434" t="s">
        <v>5156</v>
      </c>
      <c r="E71" s="376" t="s">
        <v>5177</v>
      </c>
      <c r="F71" s="328"/>
      <c r="G71" s="329" t="s">
        <v>5425</v>
      </c>
      <c r="H71" s="24"/>
    </row>
    <row r="72" spans="2:8" ht="45">
      <c r="B72" s="336" t="s">
        <v>6113</v>
      </c>
      <c r="C72" s="337" t="s">
        <v>5549</v>
      </c>
      <c r="D72" s="338" t="s">
        <v>4744</v>
      </c>
      <c r="E72" s="339" t="s">
        <v>5177</v>
      </c>
      <c r="F72" s="340"/>
      <c r="G72" s="355" t="s">
        <v>6114</v>
      </c>
      <c r="H72" s="24"/>
    </row>
    <row r="73" spans="2:8">
      <c r="B73" s="32" t="s">
        <v>2863</v>
      </c>
      <c r="C73" s="33" t="s">
        <v>2864</v>
      </c>
      <c r="D73" s="363" t="s">
        <v>5440</v>
      </c>
      <c r="E73" s="5" t="s">
        <v>4620</v>
      </c>
      <c r="F73" s="35"/>
      <c r="G73" s="36" t="s">
        <v>6115</v>
      </c>
      <c r="H73" s="24"/>
    </row>
    <row r="74" spans="2:8">
      <c r="B74" s="324" t="s">
        <v>6116</v>
      </c>
      <c r="C74" s="325" t="s">
        <v>6117</v>
      </c>
      <c r="D74" s="434" t="s">
        <v>4619</v>
      </c>
      <c r="E74" s="376" t="s">
        <v>4620</v>
      </c>
      <c r="F74" s="328"/>
      <c r="G74" s="329" t="s">
        <v>6061</v>
      </c>
      <c r="H74" s="24"/>
    </row>
    <row r="75" spans="2:8" ht="30">
      <c r="B75" s="324" t="s">
        <v>4603</v>
      </c>
      <c r="C75" s="325" t="s">
        <v>5552</v>
      </c>
      <c r="D75" s="434" t="s">
        <v>4728</v>
      </c>
      <c r="E75" s="376" t="s">
        <v>4620</v>
      </c>
      <c r="F75" s="328"/>
      <c r="G75" s="329" t="s">
        <v>6118</v>
      </c>
      <c r="H75" s="24"/>
    </row>
    <row r="76" spans="2:8">
      <c r="B76" s="324" t="s">
        <v>1303</v>
      </c>
      <c r="C76" s="325" t="s">
        <v>6119</v>
      </c>
      <c r="D76" s="434" t="s">
        <v>4695</v>
      </c>
      <c r="E76" s="376" t="s">
        <v>5170</v>
      </c>
      <c r="F76" s="328"/>
      <c r="G76" s="329"/>
      <c r="H76" s="24"/>
    </row>
    <row r="77" spans="2:8">
      <c r="B77" s="324" t="s">
        <v>1304</v>
      </c>
      <c r="C77" s="325" t="s">
        <v>6120</v>
      </c>
      <c r="D77" s="434" t="s">
        <v>4623</v>
      </c>
      <c r="E77" s="376" t="s">
        <v>5213</v>
      </c>
      <c r="F77" s="328"/>
      <c r="G77" s="329"/>
      <c r="H77" s="24"/>
    </row>
    <row r="78" spans="2:8" ht="60">
      <c r="B78" s="336" t="s">
        <v>6121</v>
      </c>
      <c r="C78" s="337" t="s">
        <v>5555</v>
      </c>
      <c r="D78" s="338" t="s">
        <v>4619</v>
      </c>
      <c r="E78" s="339" t="s">
        <v>4620</v>
      </c>
      <c r="F78" s="340"/>
      <c r="G78" s="355" t="s">
        <v>6122</v>
      </c>
      <c r="H78" s="24"/>
    </row>
    <row r="79" spans="2:8">
      <c r="B79" s="32" t="s">
        <v>5557</v>
      </c>
      <c r="C79" s="33" t="s">
        <v>1585</v>
      </c>
      <c r="D79" s="363" t="s">
        <v>4619</v>
      </c>
      <c r="E79" s="5" t="s">
        <v>4620</v>
      </c>
      <c r="F79" s="35"/>
      <c r="G79" s="36" t="s">
        <v>6123</v>
      </c>
      <c r="H79" s="24"/>
    </row>
    <row r="80" spans="2:8">
      <c r="B80" s="324" t="s">
        <v>6124</v>
      </c>
      <c r="C80" s="325" t="s">
        <v>5560</v>
      </c>
      <c r="D80" s="434" t="s">
        <v>4743</v>
      </c>
      <c r="E80" s="376" t="s">
        <v>5177</v>
      </c>
      <c r="F80" s="328"/>
      <c r="G80" s="329" t="s">
        <v>4631</v>
      </c>
      <c r="H80" s="24"/>
    </row>
    <row r="81" spans="2:8" ht="45">
      <c r="B81" s="32" t="s">
        <v>5561</v>
      </c>
      <c r="C81" s="33" t="s">
        <v>1586</v>
      </c>
      <c r="D81" s="34" t="s">
        <v>4619</v>
      </c>
      <c r="E81" s="4" t="s">
        <v>4620</v>
      </c>
      <c r="F81" s="35"/>
      <c r="G81" s="36" t="s">
        <v>6125</v>
      </c>
      <c r="H81" s="24"/>
    </row>
    <row r="82" spans="2:8" ht="45">
      <c r="B82" s="32" t="s">
        <v>5563</v>
      </c>
      <c r="C82" s="33" t="s">
        <v>5564</v>
      </c>
      <c r="D82" s="34" t="s">
        <v>5156</v>
      </c>
      <c r="E82" s="4" t="s">
        <v>5177</v>
      </c>
      <c r="F82" s="35"/>
      <c r="G82" s="36" t="s">
        <v>5425</v>
      </c>
      <c r="H82" s="24"/>
    </row>
    <row r="83" spans="2:8" ht="45">
      <c r="B83" s="336" t="s">
        <v>5565</v>
      </c>
      <c r="C83" s="337" t="s">
        <v>1587</v>
      </c>
      <c r="D83" s="338" t="s">
        <v>4619</v>
      </c>
      <c r="E83" s="339" t="s">
        <v>4620</v>
      </c>
      <c r="F83" s="340"/>
      <c r="G83" s="355" t="s">
        <v>6126</v>
      </c>
      <c r="H83" s="24"/>
    </row>
    <row r="84" spans="2:8" ht="45">
      <c r="B84" s="336" t="s">
        <v>6127</v>
      </c>
      <c r="C84" s="337" t="s">
        <v>5568</v>
      </c>
      <c r="D84" s="338" t="s">
        <v>4744</v>
      </c>
      <c r="E84" s="339" t="s">
        <v>5177</v>
      </c>
      <c r="F84" s="340"/>
      <c r="G84" s="355" t="s">
        <v>4727</v>
      </c>
      <c r="H84" s="24"/>
    </row>
    <row r="85" spans="2:8" ht="30">
      <c r="B85" s="32" t="s">
        <v>6129</v>
      </c>
      <c r="C85" s="33" t="s">
        <v>6128</v>
      </c>
      <c r="D85" s="34" t="s">
        <v>5335</v>
      </c>
      <c r="E85" s="4" t="s">
        <v>4638</v>
      </c>
      <c r="F85" s="35"/>
      <c r="G85" s="36" t="s">
        <v>8461</v>
      </c>
      <c r="H85" s="24"/>
    </row>
    <row r="86" spans="2:8" ht="30">
      <c r="B86" s="32" t="s">
        <v>6131</v>
      </c>
      <c r="C86" s="33" t="s">
        <v>6130</v>
      </c>
      <c r="D86" s="34" t="s">
        <v>5335</v>
      </c>
      <c r="E86" s="4" t="s">
        <v>4638</v>
      </c>
      <c r="F86" s="35"/>
      <c r="G86" s="36" t="s">
        <v>8369</v>
      </c>
      <c r="H86" s="24"/>
    </row>
    <row r="87" spans="2:8" ht="30">
      <c r="B87" s="32" t="s">
        <v>6133</v>
      </c>
      <c r="C87" s="33" t="s">
        <v>6132</v>
      </c>
      <c r="D87" s="34" t="s">
        <v>5335</v>
      </c>
      <c r="E87" s="4" t="s">
        <v>4638</v>
      </c>
      <c r="F87" s="35"/>
      <c r="G87" s="36" t="s">
        <v>8462</v>
      </c>
      <c r="H87" s="24"/>
    </row>
    <row r="88" spans="2:8" ht="30">
      <c r="B88" s="32" t="s">
        <v>6134</v>
      </c>
      <c r="C88" s="33" t="s">
        <v>1562</v>
      </c>
      <c r="D88" s="34" t="s">
        <v>4719</v>
      </c>
      <c r="E88" s="4" t="s">
        <v>5177</v>
      </c>
      <c r="F88" s="35"/>
      <c r="G88" s="36" t="s">
        <v>8461</v>
      </c>
      <c r="H88" s="24"/>
    </row>
    <row r="89" spans="2:8" ht="30">
      <c r="B89" s="32" t="s">
        <v>6135</v>
      </c>
      <c r="C89" s="33" t="s">
        <v>1563</v>
      </c>
      <c r="D89" s="34" t="s">
        <v>4719</v>
      </c>
      <c r="E89" s="4" t="s">
        <v>5177</v>
      </c>
      <c r="F89" s="35"/>
      <c r="G89" s="36" t="s">
        <v>8369</v>
      </c>
      <c r="H89" s="24"/>
    </row>
    <row r="90" spans="2:8" ht="30">
      <c r="B90" s="32" t="s">
        <v>6136</v>
      </c>
      <c r="C90" s="33" t="s">
        <v>1564</v>
      </c>
      <c r="D90" s="34" t="s">
        <v>4719</v>
      </c>
      <c r="E90" s="4" t="s">
        <v>5177</v>
      </c>
      <c r="F90" s="35"/>
      <c r="G90" s="36" t="s">
        <v>8462</v>
      </c>
      <c r="H90" s="24"/>
    </row>
    <row r="91" spans="2:8" ht="33">
      <c r="B91" s="32" t="s">
        <v>6137</v>
      </c>
      <c r="C91" s="33" t="s">
        <v>5579</v>
      </c>
      <c r="D91" s="34" t="s">
        <v>5335</v>
      </c>
      <c r="E91" s="4" t="s">
        <v>4638</v>
      </c>
      <c r="F91" s="35"/>
      <c r="G91" s="36" t="s">
        <v>8461</v>
      </c>
      <c r="H91" s="24"/>
    </row>
    <row r="92" spans="2:8" ht="33">
      <c r="B92" s="32" t="s">
        <v>6138</v>
      </c>
      <c r="C92" s="33" t="s">
        <v>4610</v>
      </c>
      <c r="D92" s="34" t="s">
        <v>5335</v>
      </c>
      <c r="E92" s="4" t="s">
        <v>4638</v>
      </c>
      <c r="F92" s="35"/>
      <c r="G92" s="36" t="s">
        <v>8369</v>
      </c>
      <c r="H92" s="24"/>
    </row>
    <row r="93" spans="2:8" ht="33">
      <c r="B93" s="32" t="s">
        <v>6139</v>
      </c>
      <c r="C93" s="33" t="s">
        <v>4611</v>
      </c>
      <c r="D93" s="34" t="s">
        <v>5335</v>
      </c>
      <c r="E93" s="4" t="s">
        <v>4638</v>
      </c>
      <c r="F93" s="35"/>
      <c r="G93" s="36" t="s">
        <v>8462</v>
      </c>
      <c r="H93" s="24"/>
    </row>
    <row r="94" spans="2:8" ht="33">
      <c r="B94" s="32" t="s">
        <v>6140</v>
      </c>
      <c r="C94" s="33" t="s">
        <v>4612</v>
      </c>
      <c r="D94" s="34" t="s">
        <v>4719</v>
      </c>
      <c r="E94" s="4" t="s">
        <v>5177</v>
      </c>
      <c r="F94" s="35"/>
      <c r="G94" s="36" t="s">
        <v>8461</v>
      </c>
      <c r="H94" s="24"/>
    </row>
    <row r="95" spans="2:8" ht="33">
      <c r="B95" s="32" t="s">
        <v>6141</v>
      </c>
      <c r="C95" s="33" t="s">
        <v>4613</v>
      </c>
      <c r="D95" s="34" t="s">
        <v>4719</v>
      </c>
      <c r="E95" s="4" t="s">
        <v>5177</v>
      </c>
      <c r="F95" s="35"/>
      <c r="G95" s="36" t="s">
        <v>8369</v>
      </c>
      <c r="H95" s="24"/>
    </row>
    <row r="96" spans="2:8" ht="33">
      <c r="B96" s="32" t="s">
        <v>6142</v>
      </c>
      <c r="C96" s="33" t="s">
        <v>4614</v>
      </c>
      <c r="D96" s="34" t="s">
        <v>4719</v>
      </c>
      <c r="E96" s="4" t="s">
        <v>5177</v>
      </c>
      <c r="F96" s="35"/>
      <c r="G96" s="36" t="s">
        <v>8462</v>
      </c>
      <c r="H96" s="24"/>
    </row>
    <row r="97" spans="2:8">
      <c r="B97" s="32" t="s">
        <v>4599</v>
      </c>
      <c r="C97" s="33" t="s">
        <v>2073</v>
      </c>
      <c r="D97" s="34" t="s">
        <v>4619</v>
      </c>
      <c r="E97" s="4" t="s">
        <v>4620</v>
      </c>
      <c r="F97" s="35"/>
      <c r="G97" s="36" t="s">
        <v>6143</v>
      </c>
      <c r="H97" s="24"/>
    </row>
    <row r="98" spans="2:8" ht="30">
      <c r="B98" s="32" t="s">
        <v>4600</v>
      </c>
      <c r="C98" s="33" t="s">
        <v>5585</v>
      </c>
      <c r="D98" s="34" t="s">
        <v>6063</v>
      </c>
      <c r="E98" s="4" t="s">
        <v>5177</v>
      </c>
      <c r="F98" s="35"/>
      <c r="G98" s="36" t="s">
        <v>5426</v>
      </c>
      <c r="H98" s="24"/>
    </row>
    <row r="99" spans="2:8">
      <c r="B99" s="32" t="s">
        <v>319</v>
      </c>
      <c r="C99" s="33" t="s">
        <v>5587</v>
      </c>
      <c r="D99" s="34" t="s">
        <v>5335</v>
      </c>
      <c r="E99" s="4" t="s">
        <v>4638</v>
      </c>
      <c r="F99" s="35"/>
      <c r="G99" s="36" t="s">
        <v>6144</v>
      </c>
      <c r="H99" s="24"/>
    </row>
    <row r="100" spans="2:8" ht="33.75" thickBot="1">
      <c r="B100" s="32" t="s">
        <v>320</v>
      </c>
      <c r="C100" s="33" t="s">
        <v>5589</v>
      </c>
      <c r="D100" s="34" t="s">
        <v>4719</v>
      </c>
      <c r="E100" s="4" t="s">
        <v>4630</v>
      </c>
      <c r="F100" s="35"/>
      <c r="G100" s="36" t="s">
        <v>6145</v>
      </c>
      <c r="H100" s="24"/>
    </row>
    <row r="101" spans="2:8" ht="20.100000000000001" customHeight="1" thickBot="1">
      <c r="B101" s="21" t="s">
        <v>4783</v>
      </c>
      <c r="C101" s="331"/>
      <c r="D101" s="332"/>
      <c r="E101" s="333"/>
      <c r="F101" s="333"/>
      <c r="G101" s="334"/>
      <c r="H101" s="24"/>
    </row>
    <row r="102" spans="2:8">
      <c r="B102" s="32" t="s">
        <v>5427</v>
      </c>
      <c r="C102" s="33" t="s">
        <v>6146</v>
      </c>
      <c r="D102" s="363" t="s">
        <v>4619</v>
      </c>
      <c r="E102" s="5" t="s">
        <v>4620</v>
      </c>
      <c r="F102" s="35"/>
      <c r="G102" s="36" t="s">
        <v>6064</v>
      </c>
      <c r="H102" s="24"/>
    </row>
    <row r="103" spans="2:8">
      <c r="B103" s="32" t="s">
        <v>6147</v>
      </c>
      <c r="C103" s="33" t="s">
        <v>5595</v>
      </c>
      <c r="D103" s="34" t="s">
        <v>4619</v>
      </c>
      <c r="E103" s="4" t="s">
        <v>4620</v>
      </c>
      <c r="F103" s="35"/>
      <c r="G103" s="36" t="s">
        <v>5193</v>
      </c>
      <c r="H103" s="24"/>
    </row>
    <row r="104" spans="2:8">
      <c r="B104" s="32" t="s">
        <v>5428</v>
      </c>
      <c r="C104" s="33" t="s">
        <v>2068</v>
      </c>
      <c r="D104" s="34" t="s">
        <v>4619</v>
      </c>
      <c r="E104" s="4" t="s">
        <v>4620</v>
      </c>
      <c r="F104" s="35"/>
      <c r="G104" s="36" t="s">
        <v>6148</v>
      </c>
      <c r="H104" s="24"/>
    </row>
    <row r="105" spans="2:8" ht="45">
      <c r="B105" s="32" t="s">
        <v>4734</v>
      </c>
      <c r="C105" s="33" t="s">
        <v>2069</v>
      </c>
      <c r="D105" s="34" t="s">
        <v>4619</v>
      </c>
      <c r="E105" s="4" t="s">
        <v>4620</v>
      </c>
      <c r="F105" s="35"/>
      <c r="G105" s="36" t="s">
        <v>6149</v>
      </c>
      <c r="H105" s="24"/>
    </row>
    <row r="106" spans="2:8" ht="17.25" thickBot="1">
      <c r="B106" s="32" t="s">
        <v>5429</v>
      </c>
      <c r="C106" s="33" t="s">
        <v>2070</v>
      </c>
      <c r="D106" s="34" t="s">
        <v>4619</v>
      </c>
      <c r="E106" s="4" t="s">
        <v>4620</v>
      </c>
      <c r="F106" s="35"/>
      <c r="G106" s="36" t="s">
        <v>5430</v>
      </c>
      <c r="H106" s="24"/>
    </row>
    <row r="107" spans="2:8" ht="18.75" thickBot="1">
      <c r="B107" s="318" t="s">
        <v>5600</v>
      </c>
      <c r="C107" s="456"/>
      <c r="D107" s="391"/>
      <c r="E107" s="392"/>
      <c r="F107" s="392"/>
      <c r="G107" s="393"/>
      <c r="H107" s="24"/>
    </row>
    <row r="108" spans="2:8">
      <c r="B108" s="25" t="s">
        <v>6150</v>
      </c>
      <c r="C108" s="26" t="s">
        <v>5602</v>
      </c>
      <c r="D108" s="354" t="s">
        <v>4619</v>
      </c>
      <c r="E108" s="30" t="s">
        <v>4620</v>
      </c>
      <c r="F108" s="29"/>
      <c r="G108" s="31" t="s">
        <v>6151</v>
      </c>
      <c r="H108" s="24"/>
    </row>
    <row r="109" spans="2:8">
      <c r="B109" s="32" t="s">
        <v>676</v>
      </c>
      <c r="C109" s="33" t="s">
        <v>5605</v>
      </c>
      <c r="D109" s="34" t="s">
        <v>5707</v>
      </c>
      <c r="E109" s="4" t="s">
        <v>5177</v>
      </c>
      <c r="F109" s="35"/>
      <c r="G109" s="36" t="s">
        <v>5606</v>
      </c>
      <c r="H109" s="24"/>
    </row>
    <row r="110" spans="2:8">
      <c r="B110" s="32" t="s">
        <v>5607</v>
      </c>
      <c r="C110" s="33" t="s">
        <v>5608</v>
      </c>
      <c r="D110" s="34" t="s">
        <v>4623</v>
      </c>
      <c r="E110" s="4" t="s">
        <v>4621</v>
      </c>
      <c r="F110" s="35"/>
      <c r="G110" s="36" t="s">
        <v>5606</v>
      </c>
      <c r="H110" s="24"/>
    </row>
    <row r="111" spans="2:8">
      <c r="B111" s="32" t="s">
        <v>5609</v>
      </c>
      <c r="C111" s="33" t="s">
        <v>5610</v>
      </c>
      <c r="D111" s="34" t="s">
        <v>4623</v>
      </c>
      <c r="E111" s="4" t="s">
        <v>4621</v>
      </c>
      <c r="F111" s="35"/>
      <c r="G111" s="36" t="s">
        <v>5606</v>
      </c>
      <c r="H111" s="24"/>
    </row>
    <row r="112" spans="2:8" ht="30">
      <c r="B112" s="32" t="s">
        <v>5611</v>
      </c>
      <c r="C112" s="33" t="s">
        <v>5612</v>
      </c>
      <c r="D112" s="34" t="s">
        <v>4639</v>
      </c>
      <c r="E112" s="4" t="s">
        <v>4620</v>
      </c>
      <c r="F112" s="35"/>
      <c r="G112" s="36" t="s">
        <v>5613</v>
      </c>
      <c r="H112" s="24"/>
    </row>
    <row r="113" spans="2:8" ht="60">
      <c r="B113" s="32" t="s">
        <v>6152</v>
      </c>
      <c r="C113" s="33" t="s">
        <v>5615</v>
      </c>
      <c r="D113" s="34" t="s">
        <v>4629</v>
      </c>
      <c r="E113" s="4" t="s">
        <v>5177</v>
      </c>
      <c r="F113" s="35" t="s">
        <v>4768</v>
      </c>
      <c r="G113" s="36" t="s">
        <v>6153</v>
      </c>
      <c r="H113" s="24"/>
    </row>
    <row r="114" spans="2:8" ht="30">
      <c r="B114" s="32" t="s">
        <v>6154</v>
      </c>
      <c r="C114" s="33" t="s">
        <v>5618</v>
      </c>
      <c r="D114" s="34" t="s">
        <v>4629</v>
      </c>
      <c r="E114" s="4" t="s">
        <v>5177</v>
      </c>
      <c r="F114" s="35"/>
      <c r="G114" s="36" t="s">
        <v>6155</v>
      </c>
      <c r="H114" s="24"/>
    </row>
    <row r="115" spans="2:8" ht="30.75" thickBot="1">
      <c r="B115" s="32" t="s">
        <v>5620</v>
      </c>
      <c r="C115" s="33" t="s">
        <v>5621</v>
      </c>
      <c r="D115" s="34" t="s">
        <v>4639</v>
      </c>
      <c r="E115" s="4" t="s">
        <v>4620</v>
      </c>
      <c r="F115" s="35"/>
      <c r="G115" s="36" t="s">
        <v>5622</v>
      </c>
      <c r="H115" s="24"/>
    </row>
    <row r="116" spans="2:8" ht="20.100000000000001" customHeight="1" thickBot="1">
      <c r="B116" s="21" t="s">
        <v>5623</v>
      </c>
      <c r="C116" s="331"/>
      <c r="D116" s="332"/>
      <c r="E116" s="333"/>
      <c r="F116" s="333"/>
      <c r="G116" s="334"/>
      <c r="H116" s="24"/>
    </row>
    <row r="117" spans="2:8" ht="30">
      <c r="B117" s="25" t="s">
        <v>6156</v>
      </c>
      <c r="C117" s="26" t="s">
        <v>6157</v>
      </c>
      <c r="D117" s="27" t="s">
        <v>4744</v>
      </c>
      <c r="E117" s="28" t="s">
        <v>5177</v>
      </c>
      <c r="F117" s="29"/>
      <c r="G117" s="31" t="s">
        <v>6158</v>
      </c>
      <c r="H117" s="24"/>
    </row>
    <row r="118" spans="2:8" ht="30.75" thickBot="1">
      <c r="B118" s="336" t="s">
        <v>1305</v>
      </c>
      <c r="C118" s="337" t="s">
        <v>6159</v>
      </c>
      <c r="D118" s="338" t="s">
        <v>4619</v>
      </c>
      <c r="E118" s="339" t="s">
        <v>5170</v>
      </c>
      <c r="F118" s="340"/>
      <c r="G118" s="355" t="s">
        <v>6160</v>
      </c>
      <c r="H118" s="24"/>
    </row>
    <row r="119" spans="2:8" ht="20.100000000000001" customHeight="1" thickBot="1">
      <c r="B119" s="400" t="s">
        <v>5624</v>
      </c>
      <c r="C119" s="401"/>
      <c r="D119" s="402"/>
      <c r="E119" s="403"/>
      <c r="F119" s="403"/>
      <c r="G119" s="404"/>
      <c r="H119" s="24"/>
    </row>
    <row r="120" spans="2:8" ht="75">
      <c r="B120" s="25" t="s">
        <v>2861</v>
      </c>
      <c r="C120" s="26" t="s">
        <v>2099</v>
      </c>
      <c r="D120" s="354" t="s">
        <v>4742</v>
      </c>
      <c r="E120" s="30" t="s">
        <v>5439</v>
      </c>
      <c r="F120" s="29"/>
      <c r="G120" s="31" t="s">
        <v>5262</v>
      </c>
      <c r="H120" s="24"/>
    </row>
    <row r="121" spans="2:8">
      <c r="B121" s="324" t="s">
        <v>2865</v>
      </c>
      <c r="C121" s="325" t="s">
        <v>5627</v>
      </c>
      <c r="D121" s="326" t="s">
        <v>4619</v>
      </c>
      <c r="E121" s="327" t="s">
        <v>4646</v>
      </c>
      <c r="F121" s="328"/>
      <c r="G121" s="329" t="s">
        <v>6066</v>
      </c>
      <c r="H121" s="24"/>
    </row>
    <row r="122" spans="2:8">
      <c r="B122" s="32" t="s">
        <v>2866</v>
      </c>
      <c r="C122" s="33" t="s">
        <v>5629</v>
      </c>
      <c r="D122" s="34" t="s">
        <v>5196</v>
      </c>
      <c r="E122" s="4" t="s">
        <v>5175</v>
      </c>
      <c r="F122" s="35"/>
      <c r="G122" s="36"/>
      <c r="H122" s="24"/>
    </row>
    <row r="123" spans="2:8" ht="45">
      <c r="B123" s="32" t="s">
        <v>2867</v>
      </c>
      <c r="C123" s="33" t="s">
        <v>5631</v>
      </c>
      <c r="D123" s="34" t="s">
        <v>4619</v>
      </c>
      <c r="E123" s="4" t="s">
        <v>4646</v>
      </c>
      <c r="F123" s="35"/>
      <c r="G123" s="36" t="s">
        <v>5632</v>
      </c>
      <c r="H123" s="24"/>
    </row>
    <row r="124" spans="2:8" ht="45">
      <c r="B124" s="32" t="s">
        <v>2868</v>
      </c>
      <c r="C124" s="33" t="s">
        <v>5634</v>
      </c>
      <c r="D124" s="34" t="s">
        <v>4619</v>
      </c>
      <c r="E124" s="4" t="s">
        <v>4646</v>
      </c>
      <c r="F124" s="35"/>
      <c r="G124" s="36" t="s">
        <v>5632</v>
      </c>
      <c r="H124" s="24"/>
    </row>
    <row r="125" spans="2:8">
      <c r="B125" s="32" t="s">
        <v>1366</v>
      </c>
      <c r="C125" s="33" t="s">
        <v>5635</v>
      </c>
      <c r="D125" s="34" t="s">
        <v>5196</v>
      </c>
      <c r="E125" s="4" t="s">
        <v>5175</v>
      </c>
      <c r="F125" s="35"/>
      <c r="G125" s="36" t="s">
        <v>6161</v>
      </c>
      <c r="H125" s="24"/>
    </row>
    <row r="126" spans="2:8" ht="60">
      <c r="B126" s="336" t="s">
        <v>2869</v>
      </c>
      <c r="C126" s="337" t="s">
        <v>5637</v>
      </c>
      <c r="D126" s="338" t="s">
        <v>4619</v>
      </c>
      <c r="E126" s="339" t="s">
        <v>4646</v>
      </c>
      <c r="F126" s="340"/>
      <c r="G126" s="355" t="s">
        <v>6162</v>
      </c>
      <c r="H126" s="24"/>
    </row>
    <row r="127" spans="2:8" ht="60.75" thickBot="1">
      <c r="B127" s="336" t="s">
        <v>2871</v>
      </c>
      <c r="C127" s="337" t="s">
        <v>5639</v>
      </c>
      <c r="D127" s="338" t="s">
        <v>4619</v>
      </c>
      <c r="E127" s="339" t="s">
        <v>4646</v>
      </c>
      <c r="F127" s="340"/>
      <c r="G127" s="355" t="s">
        <v>6162</v>
      </c>
      <c r="H127" s="24"/>
    </row>
    <row r="128" spans="2:8" ht="20.100000000000001" customHeight="1" thickBot="1">
      <c r="B128" s="400" t="s">
        <v>5833</v>
      </c>
      <c r="C128" s="401"/>
      <c r="D128" s="402"/>
      <c r="E128" s="403"/>
      <c r="F128" s="403"/>
      <c r="G128" s="404"/>
      <c r="H128" s="24"/>
    </row>
    <row r="129" spans="2:8" ht="20.100000000000001" customHeight="1" thickBot="1">
      <c r="B129" s="400" t="s">
        <v>5642</v>
      </c>
      <c r="C129" s="401"/>
      <c r="D129" s="402"/>
      <c r="E129" s="403"/>
      <c r="F129" s="403"/>
      <c r="G129" s="404"/>
      <c r="H129" s="24"/>
    </row>
    <row r="130" spans="2:8">
      <c r="B130" s="25" t="s">
        <v>1825</v>
      </c>
      <c r="C130" s="26" t="s">
        <v>5643</v>
      </c>
      <c r="D130" s="27" t="s">
        <v>4619</v>
      </c>
      <c r="E130" s="28" t="s">
        <v>4646</v>
      </c>
      <c r="F130" s="29"/>
      <c r="G130" s="31" t="s">
        <v>5644</v>
      </c>
      <c r="H130" s="24"/>
    </row>
    <row r="131" spans="2:8" ht="30">
      <c r="B131" s="32" t="s">
        <v>1827</v>
      </c>
      <c r="C131" s="33" t="s">
        <v>2100</v>
      </c>
      <c r="D131" s="34" t="s">
        <v>5440</v>
      </c>
      <c r="E131" s="4" t="s">
        <v>4646</v>
      </c>
      <c r="F131" s="35"/>
      <c r="G131" s="36" t="s">
        <v>5645</v>
      </c>
      <c r="H131" s="24"/>
    </row>
    <row r="132" spans="2:8" ht="30">
      <c r="B132" s="32" t="s">
        <v>1829</v>
      </c>
      <c r="C132" s="33" t="s">
        <v>5646</v>
      </c>
      <c r="D132" s="34" t="s">
        <v>4619</v>
      </c>
      <c r="E132" s="4" t="s">
        <v>4646</v>
      </c>
      <c r="F132" s="35"/>
      <c r="G132" s="36" t="s">
        <v>5434</v>
      </c>
      <c r="H132" s="24"/>
    </row>
    <row r="133" spans="2:8" ht="33">
      <c r="B133" s="32" t="s">
        <v>2142</v>
      </c>
      <c r="C133" s="33" t="s">
        <v>5647</v>
      </c>
      <c r="D133" s="34" t="s">
        <v>4719</v>
      </c>
      <c r="E133" s="4" t="s">
        <v>5175</v>
      </c>
      <c r="F133" s="35"/>
      <c r="G133" s="36" t="s">
        <v>5278</v>
      </c>
      <c r="H133" s="24"/>
    </row>
    <row r="134" spans="2:8">
      <c r="B134" s="32" t="s">
        <v>2144</v>
      </c>
      <c r="C134" s="33" t="s">
        <v>5648</v>
      </c>
      <c r="D134" s="34" t="s">
        <v>4619</v>
      </c>
      <c r="E134" s="4" t="s">
        <v>4646</v>
      </c>
      <c r="F134" s="35"/>
      <c r="G134" s="36" t="s">
        <v>5435</v>
      </c>
      <c r="H134" s="24"/>
    </row>
    <row r="135" spans="2:8" ht="33">
      <c r="B135" s="32" t="s">
        <v>2146</v>
      </c>
      <c r="C135" s="33" t="s">
        <v>5649</v>
      </c>
      <c r="D135" s="34" t="s">
        <v>5707</v>
      </c>
      <c r="E135" s="4" t="s">
        <v>4646</v>
      </c>
      <c r="F135" s="35"/>
      <c r="G135" s="36" t="s">
        <v>5650</v>
      </c>
      <c r="H135" s="24"/>
    </row>
    <row r="136" spans="2:8" ht="33">
      <c r="B136" s="32" t="s">
        <v>5651</v>
      </c>
      <c r="C136" s="33" t="s">
        <v>5652</v>
      </c>
      <c r="D136" s="34" t="s">
        <v>4619</v>
      </c>
      <c r="E136" s="4" t="s">
        <v>4646</v>
      </c>
      <c r="F136" s="35"/>
      <c r="G136" s="36" t="s">
        <v>5436</v>
      </c>
      <c r="H136" s="24"/>
    </row>
    <row r="137" spans="2:8" ht="60">
      <c r="B137" s="32" t="s">
        <v>5653</v>
      </c>
      <c r="C137" s="33" t="s">
        <v>5654</v>
      </c>
      <c r="D137" s="34" t="s">
        <v>5196</v>
      </c>
      <c r="E137" s="4" t="s">
        <v>4646</v>
      </c>
      <c r="F137" s="35"/>
      <c r="G137" s="36" t="s">
        <v>5655</v>
      </c>
      <c r="H137" s="24"/>
    </row>
    <row r="138" spans="2:8" ht="60">
      <c r="B138" s="32" t="s">
        <v>5656</v>
      </c>
      <c r="C138" s="33" t="s">
        <v>5657</v>
      </c>
      <c r="D138" s="34" t="s">
        <v>5707</v>
      </c>
      <c r="E138" s="4" t="s">
        <v>4646</v>
      </c>
      <c r="F138" s="35"/>
      <c r="G138" s="36" t="s">
        <v>5658</v>
      </c>
      <c r="H138" s="24"/>
    </row>
    <row r="139" spans="2:8" ht="33">
      <c r="B139" s="32" t="s">
        <v>1843</v>
      </c>
      <c r="C139" s="33" t="s">
        <v>5659</v>
      </c>
      <c r="D139" s="34" t="s">
        <v>4639</v>
      </c>
      <c r="E139" s="4" t="s">
        <v>4646</v>
      </c>
      <c r="F139" s="35"/>
      <c r="G139" s="36" t="s">
        <v>5660</v>
      </c>
      <c r="H139" s="24"/>
    </row>
    <row r="140" spans="2:8" ht="120">
      <c r="B140" s="32" t="s">
        <v>2101</v>
      </c>
      <c r="C140" s="33" t="s">
        <v>2102</v>
      </c>
      <c r="D140" s="34" t="s">
        <v>5222</v>
      </c>
      <c r="E140" s="4" t="s">
        <v>4646</v>
      </c>
      <c r="F140" s="35"/>
      <c r="G140" s="36" t="s">
        <v>5661</v>
      </c>
      <c r="H140" s="24"/>
    </row>
    <row r="141" spans="2:8" ht="33">
      <c r="B141" s="32" t="s">
        <v>2153</v>
      </c>
      <c r="C141" s="33" t="s">
        <v>5662</v>
      </c>
      <c r="D141" s="34" t="s">
        <v>4719</v>
      </c>
      <c r="E141" s="4" t="s">
        <v>5175</v>
      </c>
      <c r="F141" s="35"/>
      <c r="G141" s="355" t="s">
        <v>5284</v>
      </c>
      <c r="H141" s="24"/>
    </row>
    <row r="142" spans="2:8">
      <c r="B142" s="32" t="s">
        <v>2155</v>
      </c>
      <c r="C142" s="33" t="s">
        <v>5663</v>
      </c>
      <c r="D142" s="34" t="s">
        <v>4619</v>
      </c>
      <c r="E142" s="4" t="s">
        <v>4646</v>
      </c>
      <c r="F142" s="35"/>
      <c r="G142" s="378"/>
      <c r="H142" s="24"/>
    </row>
    <row r="143" spans="2:8" ht="33">
      <c r="B143" s="32" t="s">
        <v>2157</v>
      </c>
      <c r="C143" s="33" t="s">
        <v>5664</v>
      </c>
      <c r="D143" s="34" t="s">
        <v>5707</v>
      </c>
      <c r="E143" s="4" t="s">
        <v>4646</v>
      </c>
      <c r="F143" s="35"/>
      <c r="G143" s="378"/>
      <c r="H143" s="24"/>
    </row>
    <row r="144" spans="2:8" ht="33">
      <c r="B144" s="32" t="s">
        <v>5665</v>
      </c>
      <c r="C144" s="33" t="s">
        <v>5666</v>
      </c>
      <c r="D144" s="34" t="s">
        <v>4619</v>
      </c>
      <c r="E144" s="4" t="s">
        <v>4646</v>
      </c>
      <c r="F144" s="35"/>
      <c r="G144" s="378"/>
      <c r="H144" s="24"/>
    </row>
    <row r="145" spans="2:8" ht="33">
      <c r="B145" s="32" t="s">
        <v>5667</v>
      </c>
      <c r="C145" s="33" t="s">
        <v>5668</v>
      </c>
      <c r="D145" s="34" t="s">
        <v>5196</v>
      </c>
      <c r="E145" s="4" t="s">
        <v>4646</v>
      </c>
      <c r="F145" s="35"/>
      <c r="G145" s="378"/>
      <c r="H145" s="24"/>
    </row>
    <row r="146" spans="2:8" ht="33">
      <c r="B146" s="32" t="s">
        <v>5669</v>
      </c>
      <c r="C146" s="33" t="s">
        <v>5670</v>
      </c>
      <c r="D146" s="34" t="s">
        <v>5707</v>
      </c>
      <c r="E146" s="4" t="s">
        <v>4646</v>
      </c>
      <c r="F146" s="35"/>
      <c r="G146" s="378"/>
      <c r="H146" s="24"/>
    </row>
    <row r="147" spans="2:8" ht="33">
      <c r="B147" s="32" t="s">
        <v>1858</v>
      </c>
      <c r="C147" s="33" t="s">
        <v>5671</v>
      </c>
      <c r="D147" s="34" t="s">
        <v>4639</v>
      </c>
      <c r="E147" s="4" t="s">
        <v>4646</v>
      </c>
      <c r="F147" s="35"/>
      <c r="G147" s="378"/>
      <c r="H147" s="24"/>
    </row>
    <row r="148" spans="2:8">
      <c r="B148" s="32" t="s">
        <v>2103</v>
      </c>
      <c r="C148" s="33" t="s">
        <v>2104</v>
      </c>
      <c r="D148" s="34" t="s">
        <v>5222</v>
      </c>
      <c r="E148" s="4" t="s">
        <v>4646</v>
      </c>
      <c r="F148" s="35"/>
      <c r="G148" s="329"/>
      <c r="H148" s="24"/>
    </row>
    <row r="149" spans="2:8" ht="33">
      <c r="B149" s="32" t="s">
        <v>2164</v>
      </c>
      <c r="C149" s="33" t="s">
        <v>5672</v>
      </c>
      <c r="D149" s="34" t="s">
        <v>4719</v>
      </c>
      <c r="E149" s="4" t="s">
        <v>5175</v>
      </c>
      <c r="F149" s="35"/>
      <c r="G149" s="355" t="s">
        <v>5285</v>
      </c>
      <c r="H149" s="24"/>
    </row>
    <row r="150" spans="2:8">
      <c r="B150" s="32" t="s">
        <v>2166</v>
      </c>
      <c r="C150" s="33" t="s">
        <v>5673</v>
      </c>
      <c r="D150" s="34" t="s">
        <v>4619</v>
      </c>
      <c r="E150" s="4" t="s">
        <v>4646</v>
      </c>
      <c r="F150" s="35"/>
      <c r="G150" s="378"/>
      <c r="H150" s="24"/>
    </row>
    <row r="151" spans="2:8" ht="33">
      <c r="B151" s="32" t="s">
        <v>2168</v>
      </c>
      <c r="C151" s="33" t="s">
        <v>5674</v>
      </c>
      <c r="D151" s="34" t="s">
        <v>5707</v>
      </c>
      <c r="E151" s="4" t="s">
        <v>4646</v>
      </c>
      <c r="F151" s="35"/>
      <c r="G151" s="378"/>
      <c r="H151" s="24"/>
    </row>
    <row r="152" spans="2:8" ht="33">
      <c r="B152" s="32" t="s">
        <v>5675</v>
      </c>
      <c r="C152" s="33" t="s">
        <v>5676</v>
      </c>
      <c r="D152" s="34" t="s">
        <v>4619</v>
      </c>
      <c r="E152" s="4" t="s">
        <v>4646</v>
      </c>
      <c r="F152" s="35"/>
      <c r="G152" s="378"/>
      <c r="H152" s="24"/>
    </row>
    <row r="153" spans="2:8" ht="33">
      <c r="B153" s="32" t="s">
        <v>5677</v>
      </c>
      <c r="C153" s="33" t="s">
        <v>5678</v>
      </c>
      <c r="D153" s="34" t="s">
        <v>5196</v>
      </c>
      <c r="E153" s="4" t="s">
        <v>4646</v>
      </c>
      <c r="F153" s="35"/>
      <c r="G153" s="378"/>
      <c r="H153" s="24"/>
    </row>
    <row r="154" spans="2:8" ht="33">
      <c r="B154" s="32" t="s">
        <v>5679</v>
      </c>
      <c r="C154" s="33" t="s">
        <v>5680</v>
      </c>
      <c r="D154" s="34" t="s">
        <v>5707</v>
      </c>
      <c r="E154" s="4" t="s">
        <v>4646</v>
      </c>
      <c r="F154" s="35"/>
      <c r="G154" s="378"/>
      <c r="H154" s="24"/>
    </row>
    <row r="155" spans="2:8" ht="33">
      <c r="B155" s="32" t="s">
        <v>1873</v>
      </c>
      <c r="C155" s="33" t="s">
        <v>5681</v>
      </c>
      <c r="D155" s="34" t="s">
        <v>4639</v>
      </c>
      <c r="E155" s="4" t="s">
        <v>4646</v>
      </c>
      <c r="F155" s="35"/>
      <c r="G155" s="378"/>
      <c r="H155" s="24"/>
    </row>
    <row r="156" spans="2:8" ht="17.25" thickBot="1">
      <c r="B156" s="457" t="s">
        <v>2105</v>
      </c>
      <c r="C156" s="458" t="s">
        <v>2106</v>
      </c>
      <c r="D156" s="459" t="s">
        <v>5222</v>
      </c>
      <c r="E156" s="460" t="s">
        <v>4646</v>
      </c>
      <c r="F156" s="461"/>
      <c r="G156" s="356"/>
      <c r="H156" s="24"/>
    </row>
    <row r="157" spans="2:8" ht="20.100000000000001" customHeight="1" thickBot="1">
      <c r="B157" s="400" t="s">
        <v>5682</v>
      </c>
      <c r="C157" s="401"/>
      <c r="D157" s="402"/>
      <c r="E157" s="403"/>
      <c r="F157" s="403"/>
      <c r="G157" s="404"/>
      <c r="H157" s="24"/>
    </row>
    <row r="158" spans="2:8" ht="45">
      <c r="B158" s="324" t="s">
        <v>2107</v>
      </c>
      <c r="C158" s="325" t="s">
        <v>2108</v>
      </c>
      <c r="D158" s="434" t="s">
        <v>5222</v>
      </c>
      <c r="E158" s="376" t="s">
        <v>4646</v>
      </c>
      <c r="F158" s="328"/>
      <c r="G158" s="329" t="s">
        <v>6163</v>
      </c>
      <c r="H158" s="24"/>
    </row>
    <row r="159" spans="2:8" ht="30" customHeight="1">
      <c r="B159" s="32" t="s">
        <v>1877</v>
      </c>
      <c r="C159" s="33" t="s">
        <v>5684</v>
      </c>
      <c r="D159" s="34" t="s">
        <v>4619</v>
      </c>
      <c r="E159" s="4" t="s">
        <v>4646</v>
      </c>
      <c r="F159" s="35"/>
      <c r="G159" s="355" t="s">
        <v>5685</v>
      </c>
      <c r="H159" s="24"/>
    </row>
    <row r="160" spans="2:8">
      <c r="B160" s="32" t="s">
        <v>1879</v>
      </c>
      <c r="C160" s="33" t="s">
        <v>5686</v>
      </c>
      <c r="D160" s="34" t="s">
        <v>5440</v>
      </c>
      <c r="E160" s="4" t="s">
        <v>4646</v>
      </c>
      <c r="F160" s="35"/>
      <c r="G160" s="378"/>
      <c r="H160" s="24"/>
    </row>
    <row r="161" spans="2:8">
      <c r="B161" s="32" t="s">
        <v>1881</v>
      </c>
      <c r="C161" s="33" t="s">
        <v>5687</v>
      </c>
      <c r="D161" s="34" t="s">
        <v>4619</v>
      </c>
      <c r="E161" s="4" t="s">
        <v>4646</v>
      </c>
      <c r="F161" s="35"/>
      <c r="G161" s="378"/>
      <c r="H161" s="24"/>
    </row>
    <row r="162" spans="2:8" ht="33">
      <c r="B162" s="32" t="s">
        <v>2179</v>
      </c>
      <c r="C162" s="33" t="s">
        <v>5688</v>
      </c>
      <c r="D162" s="34" t="s">
        <v>4719</v>
      </c>
      <c r="E162" s="4" t="s">
        <v>5175</v>
      </c>
      <c r="F162" s="35"/>
      <c r="G162" s="378"/>
      <c r="H162" s="24"/>
    </row>
    <row r="163" spans="2:8">
      <c r="B163" s="32" t="s">
        <v>2181</v>
      </c>
      <c r="C163" s="33" t="s">
        <v>5689</v>
      </c>
      <c r="D163" s="34" t="s">
        <v>4619</v>
      </c>
      <c r="E163" s="4" t="s">
        <v>4646</v>
      </c>
      <c r="F163" s="35"/>
      <c r="G163" s="378"/>
      <c r="H163" s="24"/>
    </row>
    <row r="164" spans="2:8" ht="33">
      <c r="B164" s="32" t="s">
        <v>2183</v>
      </c>
      <c r="C164" s="33" t="s">
        <v>5690</v>
      </c>
      <c r="D164" s="34" t="s">
        <v>5707</v>
      </c>
      <c r="E164" s="4" t="s">
        <v>4646</v>
      </c>
      <c r="F164" s="35"/>
      <c r="G164" s="378"/>
      <c r="H164" s="24"/>
    </row>
    <row r="165" spans="2:8" ht="33">
      <c r="B165" s="32" t="s">
        <v>5691</v>
      </c>
      <c r="C165" s="33" t="s">
        <v>5692</v>
      </c>
      <c r="D165" s="34" t="s">
        <v>4619</v>
      </c>
      <c r="E165" s="4" t="s">
        <v>4646</v>
      </c>
      <c r="F165" s="35"/>
      <c r="G165" s="378"/>
      <c r="H165" s="24"/>
    </row>
    <row r="166" spans="2:8" ht="33">
      <c r="B166" s="32" t="s">
        <v>5693</v>
      </c>
      <c r="C166" s="33" t="s">
        <v>5694</v>
      </c>
      <c r="D166" s="34" t="s">
        <v>5196</v>
      </c>
      <c r="E166" s="4" t="s">
        <v>4646</v>
      </c>
      <c r="F166" s="35"/>
      <c r="G166" s="378"/>
      <c r="H166" s="24"/>
    </row>
    <row r="167" spans="2:8" ht="33">
      <c r="B167" s="32" t="s">
        <v>5695</v>
      </c>
      <c r="C167" s="33" t="s">
        <v>5696</v>
      </c>
      <c r="D167" s="34" t="s">
        <v>5707</v>
      </c>
      <c r="E167" s="4" t="s">
        <v>4646</v>
      </c>
      <c r="F167" s="35"/>
      <c r="G167" s="378"/>
      <c r="H167" s="24"/>
    </row>
    <row r="168" spans="2:8" ht="33">
      <c r="B168" s="32" t="s">
        <v>1895</v>
      </c>
      <c r="C168" s="33" t="s">
        <v>5697</v>
      </c>
      <c r="D168" s="34" t="s">
        <v>4639</v>
      </c>
      <c r="E168" s="4" t="s">
        <v>4646</v>
      </c>
      <c r="F168" s="35"/>
      <c r="G168" s="378"/>
      <c r="H168" s="24"/>
    </row>
    <row r="169" spans="2:8">
      <c r="B169" s="32" t="s">
        <v>2109</v>
      </c>
      <c r="C169" s="33" t="s">
        <v>2110</v>
      </c>
      <c r="D169" s="34" t="s">
        <v>5222</v>
      </c>
      <c r="E169" s="4" t="s">
        <v>4646</v>
      </c>
      <c r="F169" s="35"/>
      <c r="G169" s="378"/>
      <c r="H169" s="24"/>
    </row>
    <row r="170" spans="2:8" ht="33">
      <c r="B170" s="32" t="s">
        <v>2190</v>
      </c>
      <c r="C170" s="33" t="s">
        <v>5698</v>
      </c>
      <c r="D170" s="34" t="s">
        <v>4719</v>
      </c>
      <c r="E170" s="4" t="s">
        <v>5175</v>
      </c>
      <c r="F170" s="35"/>
      <c r="G170" s="378"/>
      <c r="H170" s="24"/>
    </row>
    <row r="171" spans="2:8">
      <c r="B171" s="32" t="s">
        <v>2192</v>
      </c>
      <c r="C171" s="33" t="s">
        <v>5699</v>
      </c>
      <c r="D171" s="34" t="s">
        <v>4619</v>
      </c>
      <c r="E171" s="4" t="s">
        <v>4646</v>
      </c>
      <c r="F171" s="35"/>
      <c r="G171" s="378"/>
      <c r="H171" s="24"/>
    </row>
    <row r="172" spans="2:8" ht="33">
      <c r="B172" s="32" t="s">
        <v>2194</v>
      </c>
      <c r="C172" s="33" t="s">
        <v>5700</v>
      </c>
      <c r="D172" s="34" t="s">
        <v>5707</v>
      </c>
      <c r="E172" s="4" t="s">
        <v>4646</v>
      </c>
      <c r="F172" s="35"/>
      <c r="G172" s="378"/>
      <c r="H172" s="24"/>
    </row>
    <row r="173" spans="2:8" ht="33">
      <c r="B173" s="32" t="s">
        <v>5701</v>
      </c>
      <c r="C173" s="33" t="s">
        <v>5702</v>
      </c>
      <c r="D173" s="34" t="s">
        <v>4619</v>
      </c>
      <c r="E173" s="4" t="s">
        <v>4646</v>
      </c>
      <c r="F173" s="35"/>
      <c r="G173" s="378"/>
      <c r="H173" s="24"/>
    </row>
    <row r="174" spans="2:8" ht="33">
      <c r="B174" s="32" t="s">
        <v>5703</v>
      </c>
      <c r="C174" s="33" t="s">
        <v>5704</v>
      </c>
      <c r="D174" s="34" t="s">
        <v>5196</v>
      </c>
      <c r="E174" s="4" t="s">
        <v>4646</v>
      </c>
      <c r="F174" s="35"/>
      <c r="G174" s="378"/>
      <c r="H174" s="24"/>
    </row>
    <row r="175" spans="2:8" ht="33">
      <c r="B175" s="32" t="s">
        <v>5705</v>
      </c>
      <c r="C175" s="33" t="s">
        <v>5706</v>
      </c>
      <c r="D175" s="34" t="s">
        <v>5707</v>
      </c>
      <c r="E175" s="4" t="s">
        <v>4646</v>
      </c>
      <c r="F175" s="35"/>
      <c r="G175" s="378"/>
      <c r="H175" s="24"/>
    </row>
    <row r="176" spans="2:8" ht="33">
      <c r="B176" s="32" t="s">
        <v>1910</v>
      </c>
      <c r="C176" s="33" t="s">
        <v>5708</v>
      </c>
      <c r="D176" s="34" t="s">
        <v>4639</v>
      </c>
      <c r="E176" s="4" t="s">
        <v>4646</v>
      </c>
      <c r="F176" s="35"/>
      <c r="G176" s="378"/>
      <c r="H176" s="24"/>
    </row>
    <row r="177" spans="2:8">
      <c r="B177" s="32" t="s">
        <v>2111</v>
      </c>
      <c r="C177" s="33" t="s">
        <v>2112</v>
      </c>
      <c r="D177" s="34" t="s">
        <v>5222</v>
      </c>
      <c r="E177" s="4" t="s">
        <v>4646</v>
      </c>
      <c r="F177" s="35"/>
      <c r="G177" s="378"/>
      <c r="H177" s="24"/>
    </row>
    <row r="178" spans="2:8" ht="33">
      <c r="B178" s="32" t="s">
        <v>2201</v>
      </c>
      <c r="C178" s="33" t="s">
        <v>5709</v>
      </c>
      <c r="D178" s="34" t="s">
        <v>4719</v>
      </c>
      <c r="E178" s="4" t="s">
        <v>5175</v>
      </c>
      <c r="F178" s="35"/>
      <c r="G178" s="378"/>
      <c r="H178" s="24"/>
    </row>
    <row r="179" spans="2:8">
      <c r="B179" s="32" t="s">
        <v>2203</v>
      </c>
      <c r="C179" s="33" t="s">
        <v>5710</v>
      </c>
      <c r="D179" s="34" t="s">
        <v>4619</v>
      </c>
      <c r="E179" s="4" t="s">
        <v>4646</v>
      </c>
      <c r="F179" s="35"/>
      <c r="G179" s="378"/>
      <c r="H179" s="24"/>
    </row>
    <row r="180" spans="2:8" ht="33">
      <c r="B180" s="32" t="s">
        <v>2205</v>
      </c>
      <c r="C180" s="33" t="s">
        <v>5711</v>
      </c>
      <c r="D180" s="34" t="s">
        <v>5707</v>
      </c>
      <c r="E180" s="4" t="s">
        <v>4646</v>
      </c>
      <c r="F180" s="35"/>
      <c r="G180" s="378"/>
      <c r="H180" s="24"/>
    </row>
    <row r="181" spans="2:8" ht="33">
      <c r="B181" s="32" t="s">
        <v>5712</v>
      </c>
      <c r="C181" s="33" t="s">
        <v>5713</v>
      </c>
      <c r="D181" s="34" t="s">
        <v>4619</v>
      </c>
      <c r="E181" s="4" t="s">
        <v>4646</v>
      </c>
      <c r="F181" s="35"/>
      <c r="G181" s="378"/>
      <c r="H181" s="24"/>
    </row>
    <row r="182" spans="2:8" ht="33">
      <c r="B182" s="32" t="s">
        <v>5714</v>
      </c>
      <c r="C182" s="33" t="s">
        <v>5715</v>
      </c>
      <c r="D182" s="34" t="s">
        <v>5196</v>
      </c>
      <c r="E182" s="4" t="s">
        <v>4646</v>
      </c>
      <c r="F182" s="35"/>
      <c r="G182" s="378"/>
      <c r="H182" s="24"/>
    </row>
    <row r="183" spans="2:8" ht="33">
      <c r="B183" s="32" t="s">
        <v>5716</v>
      </c>
      <c r="C183" s="33" t="s">
        <v>5717</v>
      </c>
      <c r="D183" s="34" t="s">
        <v>5707</v>
      </c>
      <c r="E183" s="4" t="s">
        <v>4646</v>
      </c>
      <c r="F183" s="35"/>
      <c r="G183" s="378"/>
      <c r="H183" s="24"/>
    </row>
    <row r="184" spans="2:8" ht="33">
      <c r="B184" s="32" t="s">
        <v>1925</v>
      </c>
      <c r="C184" s="33" t="s">
        <v>5718</v>
      </c>
      <c r="D184" s="34" t="s">
        <v>4639</v>
      </c>
      <c r="E184" s="4" t="s">
        <v>4646</v>
      </c>
      <c r="F184" s="35"/>
      <c r="G184" s="378"/>
      <c r="H184" s="24"/>
    </row>
    <row r="185" spans="2:8" ht="17.25" thickBot="1">
      <c r="B185" s="457" t="s">
        <v>2113</v>
      </c>
      <c r="C185" s="458" t="s">
        <v>2114</v>
      </c>
      <c r="D185" s="459" t="s">
        <v>5222</v>
      </c>
      <c r="E185" s="460" t="s">
        <v>4646</v>
      </c>
      <c r="F185" s="461"/>
      <c r="G185" s="356"/>
      <c r="H185" s="24"/>
    </row>
    <row r="186" spans="2:8" ht="20.100000000000001" customHeight="1" thickBot="1">
      <c r="B186" s="400" t="s">
        <v>5719</v>
      </c>
      <c r="C186" s="401"/>
      <c r="D186" s="402"/>
      <c r="E186" s="403"/>
      <c r="F186" s="403"/>
      <c r="G186" s="404"/>
      <c r="H186" s="24"/>
    </row>
    <row r="187" spans="2:8" ht="30" customHeight="1">
      <c r="B187" s="324" t="s">
        <v>2115</v>
      </c>
      <c r="C187" s="325" t="s">
        <v>2116</v>
      </c>
      <c r="D187" s="434" t="s">
        <v>5222</v>
      </c>
      <c r="E187" s="376" t="s">
        <v>4646</v>
      </c>
      <c r="F187" s="328"/>
      <c r="G187" s="449"/>
      <c r="H187" s="24"/>
    </row>
    <row r="188" spans="2:8">
      <c r="B188" s="32" t="s">
        <v>1929</v>
      </c>
      <c r="C188" s="33" t="s">
        <v>5720</v>
      </c>
      <c r="D188" s="34" t="s">
        <v>4619</v>
      </c>
      <c r="E188" s="4" t="s">
        <v>4646</v>
      </c>
      <c r="F188" s="35"/>
      <c r="G188" s="449"/>
      <c r="H188" s="24"/>
    </row>
    <row r="189" spans="2:8">
      <c r="B189" s="32" t="s">
        <v>1931</v>
      </c>
      <c r="C189" s="33" t="s">
        <v>5721</v>
      </c>
      <c r="D189" s="34" t="s">
        <v>5440</v>
      </c>
      <c r="E189" s="4" t="s">
        <v>4646</v>
      </c>
      <c r="F189" s="35"/>
      <c r="G189" s="449"/>
      <c r="H189" s="24"/>
    </row>
    <row r="190" spans="2:8">
      <c r="B190" s="32" t="s">
        <v>1933</v>
      </c>
      <c r="C190" s="33" t="s">
        <v>5722</v>
      </c>
      <c r="D190" s="34" t="s">
        <v>4619</v>
      </c>
      <c r="E190" s="4" t="s">
        <v>4646</v>
      </c>
      <c r="F190" s="35"/>
      <c r="G190" s="449"/>
      <c r="H190" s="24"/>
    </row>
    <row r="191" spans="2:8" ht="33">
      <c r="B191" s="32" t="s">
        <v>2216</v>
      </c>
      <c r="C191" s="33" t="s">
        <v>5723</v>
      </c>
      <c r="D191" s="34" t="s">
        <v>4719</v>
      </c>
      <c r="E191" s="4" t="s">
        <v>5175</v>
      </c>
      <c r="F191" s="35"/>
      <c r="G191" s="449"/>
      <c r="H191" s="24"/>
    </row>
    <row r="192" spans="2:8">
      <c r="B192" s="32" t="s">
        <v>2218</v>
      </c>
      <c r="C192" s="33" t="s">
        <v>5724</v>
      </c>
      <c r="D192" s="34" t="s">
        <v>4619</v>
      </c>
      <c r="E192" s="4" t="s">
        <v>4646</v>
      </c>
      <c r="F192" s="35"/>
      <c r="G192" s="449"/>
      <c r="H192" s="24"/>
    </row>
    <row r="193" spans="2:8" ht="33">
      <c r="B193" s="32" t="s">
        <v>2220</v>
      </c>
      <c r="C193" s="33" t="s">
        <v>5725</v>
      </c>
      <c r="D193" s="34" t="s">
        <v>5707</v>
      </c>
      <c r="E193" s="4" t="s">
        <v>4646</v>
      </c>
      <c r="F193" s="35"/>
      <c r="G193" s="449"/>
      <c r="H193" s="24"/>
    </row>
    <row r="194" spans="2:8" ht="33">
      <c r="B194" s="32" t="s">
        <v>5726</v>
      </c>
      <c r="C194" s="33" t="s">
        <v>5727</v>
      </c>
      <c r="D194" s="34" t="s">
        <v>4619</v>
      </c>
      <c r="E194" s="4" t="s">
        <v>4646</v>
      </c>
      <c r="F194" s="35"/>
      <c r="G194" s="449"/>
      <c r="H194" s="24"/>
    </row>
    <row r="195" spans="2:8" ht="33">
      <c r="B195" s="32" t="s">
        <v>5728</v>
      </c>
      <c r="C195" s="33" t="s">
        <v>5729</v>
      </c>
      <c r="D195" s="34" t="s">
        <v>5196</v>
      </c>
      <c r="E195" s="4" t="s">
        <v>4646</v>
      </c>
      <c r="F195" s="35"/>
      <c r="G195" s="449"/>
      <c r="H195" s="24"/>
    </row>
    <row r="196" spans="2:8" ht="33">
      <c r="B196" s="32" t="s">
        <v>5730</v>
      </c>
      <c r="C196" s="33" t="s">
        <v>5731</v>
      </c>
      <c r="D196" s="34" t="s">
        <v>5707</v>
      </c>
      <c r="E196" s="4" t="s">
        <v>4646</v>
      </c>
      <c r="F196" s="35"/>
      <c r="G196" s="449"/>
      <c r="H196" s="24"/>
    </row>
    <row r="197" spans="2:8" ht="33">
      <c r="B197" s="32" t="s">
        <v>1947</v>
      </c>
      <c r="C197" s="33" t="s">
        <v>5732</v>
      </c>
      <c r="D197" s="34" t="s">
        <v>4639</v>
      </c>
      <c r="E197" s="4" t="s">
        <v>4646</v>
      </c>
      <c r="F197" s="35"/>
      <c r="G197" s="449"/>
      <c r="H197" s="24"/>
    </row>
    <row r="198" spans="2:8">
      <c r="B198" s="32" t="s">
        <v>2117</v>
      </c>
      <c r="C198" s="33" t="s">
        <v>2118</v>
      </c>
      <c r="D198" s="34" t="s">
        <v>5222</v>
      </c>
      <c r="E198" s="4" t="s">
        <v>4646</v>
      </c>
      <c r="F198" s="35"/>
      <c r="G198" s="449"/>
      <c r="H198" s="24"/>
    </row>
    <row r="199" spans="2:8" ht="33">
      <c r="B199" s="32" t="s">
        <v>2227</v>
      </c>
      <c r="C199" s="33" t="s">
        <v>5733</v>
      </c>
      <c r="D199" s="34" t="s">
        <v>4719</v>
      </c>
      <c r="E199" s="4" t="s">
        <v>5175</v>
      </c>
      <c r="F199" s="35"/>
      <c r="G199" s="449"/>
      <c r="H199" s="24"/>
    </row>
    <row r="200" spans="2:8">
      <c r="B200" s="32" t="s">
        <v>2229</v>
      </c>
      <c r="C200" s="33" t="s">
        <v>5734</v>
      </c>
      <c r="D200" s="34" t="s">
        <v>4619</v>
      </c>
      <c r="E200" s="4" t="s">
        <v>4646</v>
      </c>
      <c r="F200" s="35"/>
      <c r="G200" s="449"/>
      <c r="H200" s="24"/>
    </row>
    <row r="201" spans="2:8" ht="33">
      <c r="B201" s="32" t="s">
        <v>2231</v>
      </c>
      <c r="C201" s="33" t="s">
        <v>5735</v>
      </c>
      <c r="D201" s="34" t="s">
        <v>5707</v>
      </c>
      <c r="E201" s="4" t="s">
        <v>4646</v>
      </c>
      <c r="F201" s="35"/>
      <c r="G201" s="449"/>
      <c r="H201" s="24"/>
    </row>
    <row r="202" spans="2:8" ht="33">
      <c r="B202" s="32" t="s">
        <v>5736</v>
      </c>
      <c r="C202" s="33" t="s">
        <v>5737</v>
      </c>
      <c r="D202" s="34" t="s">
        <v>4619</v>
      </c>
      <c r="E202" s="4" t="s">
        <v>4646</v>
      </c>
      <c r="F202" s="35"/>
      <c r="G202" s="449"/>
      <c r="H202" s="24"/>
    </row>
    <row r="203" spans="2:8" ht="33">
      <c r="B203" s="32" t="s">
        <v>5738</v>
      </c>
      <c r="C203" s="33" t="s">
        <v>5739</v>
      </c>
      <c r="D203" s="34" t="s">
        <v>5196</v>
      </c>
      <c r="E203" s="4" t="s">
        <v>4646</v>
      </c>
      <c r="F203" s="35"/>
      <c r="G203" s="449"/>
      <c r="H203" s="24"/>
    </row>
    <row r="204" spans="2:8" ht="33">
      <c r="B204" s="32" t="s">
        <v>5740</v>
      </c>
      <c r="C204" s="33" t="s">
        <v>5741</v>
      </c>
      <c r="D204" s="34" t="s">
        <v>5707</v>
      </c>
      <c r="E204" s="4" t="s">
        <v>4646</v>
      </c>
      <c r="F204" s="35"/>
      <c r="G204" s="449"/>
      <c r="H204" s="24"/>
    </row>
    <row r="205" spans="2:8" ht="33">
      <c r="B205" s="32" t="s">
        <v>1962</v>
      </c>
      <c r="C205" s="33" t="s">
        <v>5742</v>
      </c>
      <c r="D205" s="34" t="s">
        <v>4639</v>
      </c>
      <c r="E205" s="4" t="s">
        <v>4646</v>
      </c>
      <c r="F205" s="35"/>
      <c r="G205" s="449"/>
      <c r="H205" s="24"/>
    </row>
    <row r="206" spans="2:8">
      <c r="B206" s="32" t="s">
        <v>2119</v>
      </c>
      <c r="C206" s="33" t="s">
        <v>2120</v>
      </c>
      <c r="D206" s="34" t="s">
        <v>5222</v>
      </c>
      <c r="E206" s="4" t="s">
        <v>4646</v>
      </c>
      <c r="F206" s="35"/>
      <c r="G206" s="449"/>
      <c r="H206" s="24"/>
    </row>
    <row r="207" spans="2:8" ht="33">
      <c r="B207" s="32" t="s">
        <v>2238</v>
      </c>
      <c r="C207" s="33" t="s">
        <v>5743</v>
      </c>
      <c r="D207" s="34" t="s">
        <v>4719</v>
      </c>
      <c r="E207" s="4" t="s">
        <v>5175</v>
      </c>
      <c r="F207" s="35"/>
      <c r="G207" s="449"/>
      <c r="H207" s="24"/>
    </row>
    <row r="208" spans="2:8">
      <c r="B208" s="32" t="s">
        <v>2240</v>
      </c>
      <c r="C208" s="33" t="s">
        <v>5744</v>
      </c>
      <c r="D208" s="34" t="s">
        <v>4619</v>
      </c>
      <c r="E208" s="4" t="s">
        <v>4646</v>
      </c>
      <c r="F208" s="35"/>
      <c r="G208" s="449"/>
      <c r="H208" s="24"/>
    </row>
    <row r="209" spans="2:8" ht="33">
      <c r="B209" s="32" t="s">
        <v>2242</v>
      </c>
      <c r="C209" s="33" t="s">
        <v>5745</v>
      </c>
      <c r="D209" s="34" t="s">
        <v>5707</v>
      </c>
      <c r="E209" s="4" t="s">
        <v>4646</v>
      </c>
      <c r="F209" s="35"/>
      <c r="G209" s="449"/>
      <c r="H209" s="24"/>
    </row>
    <row r="210" spans="2:8" ht="33">
      <c r="B210" s="32" t="s">
        <v>5746</v>
      </c>
      <c r="C210" s="33" t="s">
        <v>5747</v>
      </c>
      <c r="D210" s="34" t="s">
        <v>4619</v>
      </c>
      <c r="E210" s="4" t="s">
        <v>4646</v>
      </c>
      <c r="F210" s="35"/>
      <c r="G210" s="449"/>
      <c r="H210" s="24"/>
    </row>
    <row r="211" spans="2:8" ht="33">
      <c r="B211" s="32" t="s">
        <v>5748</v>
      </c>
      <c r="C211" s="33" t="s">
        <v>5749</v>
      </c>
      <c r="D211" s="34" t="s">
        <v>5196</v>
      </c>
      <c r="E211" s="4" t="s">
        <v>4646</v>
      </c>
      <c r="F211" s="35"/>
      <c r="G211" s="449"/>
      <c r="H211" s="24"/>
    </row>
    <row r="212" spans="2:8" ht="33">
      <c r="B212" s="32" t="s">
        <v>5750</v>
      </c>
      <c r="C212" s="33" t="s">
        <v>5751</v>
      </c>
      <c r="D212" s="34" t="s">
        <v>5707</v>
      </c>
      <c r="E212" s="4" t="s">
        <v>4646</v>
      </c>
      <c r="F212" s="35"/>
      <c r="G212" s="449"/>
      <c r="H212" s="24"/>
    </row>
    <row r="213" spans="2:8" ht="33">
      <c r="B213" s="32" t="s">
        <v>1977</v>
      </c>
      <c r="C213" s="33" t="s">
        <v>5752</v>
      </c>
      <c r="D213" s="34" t="s">
        <v>4639</v>
      </c>
      <c r="E213" s="4" t="s">
        <v>4646</v>
      </c>
      <c r="F213" s="35"/>
      <c r="G213" s="449"/>
      <c r="H213" s="24"/>
    </row>
    <row r="214" spans="2:8" ht="17.25" thickBot="1">
      <c r="B214" s="457" t="s">
        <v>2121</v>
      </c>
      <c r="C214" s="458" t="s">
        <v>2122</v>
      </c>
      <c r="D214" s="459" t="s">
        <v>5222</v>
      </c>
      <c r="E214" s="460" t="s">
        <v>4646</v>
      </c>
      <c r="F214" s="461"/>
      <c r="G214" s="462"/>
      <c r="H214" s="24"/>
    </row>
    <row r="215" spans="2:8" ht="18.75" thickBot="1">
      <c r="B215" s="341" t="s">
        <v>5753</v>
      </c>
      <c r="C215" s="442"/>
      <c r="D215" s="343"/>
      <c r="E215" s="46"/>
      <c r="F215" s="46"/>
      <c r="G215" s="344"/>
      <c r="H215" s="24"/>
    </row>
    <row r="216" spans="2:8" ht="20.100000000000001" customHeight="1" thickBot="1">
      <c r="B216" s="400" t="s">
        <v>5642</v>
      </c>
      <c r="C216" s="401"/>
      <c r="D216" s="402"/>
      <c r="E216" s="403"/>
      <c r="F216" s="403"/>
      <c r="G216" s="404"/>
      <c r="H216" s="24"/>
    </row>
    <row r="217" spans="2:8">
      <c r="B217" s="25" t="s">
        <v>1825</v>
      </c>
      <c r="C217" s="26" t="s">
        <v>5754</v>
      </c>
      <c r="D217" s="27" t="s">
        <v>4619</v>
      </c>
      <c r="E217" s="28" t="s">
        <v>4646</v>
      </c>
      <c r="F217" s="29"/>
      <c r="G217" s="399" t="s">
        <v>6164</v>
      </c>
      <c r="H217" s="24"/>
    </row>
    <row r="218" spans="2:8">
      <c r="B218" s="32" t="s">
        <v>1827</v>
      </c>
      <c r="C218" s="33" t="s">
        <v>5756</v>
      </c>
      <c r="D218" s="34" t="s">
        <v>5440</v>
      </c>
      <c r="E218" s="4" t="s">
        <v>4646</v>
      </c>
      <c r="F218" s="35"/>
      <c r="G218" s="378"/>
      <c r="H218" s="24"/>
    </row>
    <row r="219" spans="2:8">
      <c r="B219" s="32" t="s">
        <v>1829</v>
      </c>
      <c r="C219" s="33" t="s">
        <v>5757</v>
      </c>
      <c r="D219" s="34" t="s">
        <v>4619</v>
      </c>
      <c r="E219" s="4" t="s">
        <v>4646</v>
      </c>
      <c r="F219" s="35"/>
      <c r="G219" s="378"/>
      <c r="H219" s="24"/>
    </row>
    <row r="220" spans="2:8" ht="33">
      <c r="B220" s="32" t="s">
        <v>2142</v>
      </c>
      <c r="C220" s="33" t="s">
        <v>5758</v>
      </c>
      <c r="D220" s="34" t="s">
        <v>4719</v>
      </c>
      <c r="E220" s="4" t="s">
        <v>5175</v>
      </c>
      <c r="F220" s="35"/>
      <c r="G220" s="378"/>
      <c r="H220" s="24"/>
    </row>
    <row r="221" spans="2:8">
      <c r="B221" s="32" t="s">
        <v>2144</v>
      </c>
      <c r="C221" s="33" t="s">
        <v>5759</v>
      </c>
      <c r="D221" s="34" t="s">
        <v>4619</v>
      </c>
      <c r="E221" s="4" t="s">
        <v>4646</v>
      </c>
      <c r="F221" s="35"/>
      <c r="G221" s="378"/>
      <c r="H221" s="24"/>
    </row>
    <row r="222" spans="2:8" ht="33">
      <c r="B222" s="32" t="s">
        <v>2146</v>
      </c>
      <c r="C222" s="33" t="s">
        <v>5760</v>
      </c>
      <c r="D222" s="34" t="s">
        <v>5707</v>
      </c>
      <c r="E222" s="4" t="s">
        <v>4646</v>
      </c>
      <c r="F222" s="35"/>
      <c r="G222" s="378"/>
      <c r="H222" s="24"/>
    </row>
    <row r="223" spans="2:8" ht="33">
      <c r="B223" s="32" t="s">
        <v>5651</v>
      </c>
      <c r="C223" s="33" t="s">
        <v>5761</v>
      </c>
      <c r="D223" s="34" t="s">
        <v>4619</v>
      </c>
      <c r="E223" s="4" t="s">
        <v>4646</v>
      </c>
      <c r="F223" s="35"/>
      <c r="G223" s="378"/>
      <c r="H223" s="24"/>
    </row>
    <row r="224" spans="2:8" ht="33">
      <c r="B224" s="32" t="s">
        <v>5653</v>
      </c>
      <c r="C224" s="33" t="s">
        <v>5762</v>
      </c>
      <c r="D224" s="34" t="s">
        <v>5196</v>
      </c>
      <c r="E224" s="4" t="s">
        <v>4646</v>
      </c>
      <c r="F224" s="35"/>
      <c r="G224" s="378"/>
      <c r="H224" s="24"/>
    </row>
    <row r="225" spans="2:8" ht="33">
      <c r="B225" s="32" t="s">
        <v>5656</v>
      </c>
      <c r="C225" s="33" t="s">
        <v>5763</v>
      </c>
      <c r="D225" s="34" t="s">
        <v>5707</v>
      </c>
      <c r="E225" s="4" t="s">
        <v>4646</v>
      </c>
      <c r="F225" s="35"/>
      <c r="G225" s="378"/>
      <c r="H225" s="24"/>
    </row>
    <row r="226" spans="2:8" ht="33">
      <c r="B226" s="32" t="s">
        <v>1843</v>
      </c>
      <c r="C226" s="33" t="s">
        <v>5764</v>
      </c>
      <c r="D226" s="34" t="s">
        <v>4639</v>
      </c>
      <c r="E226" s="4" t="s">
        <v>4646</v>
      </c>
      <c r="F226" s="35"/>
      <c r="G226" s="378"/>
      <c r="H226" s="24"/>
    </row>
    <row r="227" spans="2:8">
      <c r="B227" s="32" t="s">
        <v>2101</v>
      </c>
      <c r="C227" s="33" t="s">
        <v>2123</v>
      </c>
      <c r="D227" s="34" t="s">
        <v>5222</v>
      </c>
      <c r="E227" s="4" t="s">
        <v>4646</v>
      </c>
      <c r="F227" s="35"/>
      <c r="G227" s="378"/>
      <c r="H227" s="24"/>
    </row>
    <row r="228" spans="2:8" ht="33">
      <c r="B228" s="32" t="s">
        <v>2153</v>
      </c>
      <c r="C228" s="33" t="s">
        <v>5765</v>
      </c>
      <c r="D228" s="34" t="s">
        <v>4719</v>
      </c>
      <c r="E228" s="4" t="s">
        <v>5175</v>
      </c>
      <c r="F228" s="35"/>
      <c r="G228" s="378"/>
      <c r="H228" s="24"/>
    </row>
    <row r="229" spans="2:8">
      <c r="B229" s="32" t="s">
        <v>2155</v>
      </c>
      <c r="C229" s="33" t="s">
        <v>5766</v>
      </c>
      <c r="D229" s="34" t="s">
        <v>4619</v>
      </c>
      <c r="E229" s="4" t="s">
        <v>4646</v>
      </c>
      <c r="F229" s="35"/>
      <c r="G229" s="378"/>
      <c r="H229" s="24"/>
    </row>
    <row r="230" spans="2:8" ht="33">
      <c r="B230" s="32" t="s">
        <v>2157</v>
      </c>
      <c r="C230" s="33" t="s">
        <v>5767</v>
      </c>
      <c r="D230" s="34" t="s">
        <v>5707</v>
      </c>
      <c r="E230" s="4" t="s">
        <v>4646</v>
      </c>
      <c r="F230" s="35"/>
      <c r="G230" s="378"/>
      <c r="H230" s="24"/>
    </row>
    <row r="231" spans="2:8" ht="33">
      <c r="B231" s="32" t="s">
        <v>5665</v>
      </c>
      <c r="C231" s="33" t="s">
        <v>5768</v>
      </c>
      <c r="D231" s="34" t="s">
        <v>4619</v>
      </c>
      <c r="E231" s="4" t="s">
        <v>4646</v>
      </c>
      <c r="F231" s="35"/>
      <c r="G231" s="378"/>
      <c r="H231" s="24"/>
    </row>
    <row r="232" spans="2:8" ht="33">
      <c r="B232" s="32" t="s">
        <v>5667</v>
      </c>
      <c r="C232" s="33" t="s">
        <v>5769</v>
      </c>
      <c r="D232" s="34" t="s">
        <v>5196</v>
      </c>
      <c r="E232" s="4" t="s">
        <v>4646</v>
      </c>
      <c r="F232" s="35"/>
      <c r="G232" s="378"/>
      <c r="H232" s="24"/>
    </row>
    <row r="233" spans="2:8" ht="33">
      <c r="B233" s="32" t="s">
        <v>5669</v>
      </c>
      <c r="C233" s="33" t="s">
        <v>5770</v>
      </c>
      <c r="D233" s="34" t="s">
        <v>5707</v>
      </c>
      <c r="E233" s="4" t="s">
        <v>4646</v>
      </c>
      <c r="F233" s="35"/>
      <c r="G233" s="378"/>
      <c r="H233" s="24"/>
    </row>
    <row r="234" spans="2:8" ht="33">
      <c r="B234" s="32" t="s">
        <v>1858</v>
      </c>
      <c r="C234" s="33" t="s">
        <v>5771</v>
      </c>
      <c r="D234" s="34" t="s">
        <v>4639</v>
      </c>
      <c r="E234" s="4" t="s">
        <v>4646</v>
      </c>
      <c r="F234" s="35"/>
      <c r="G234" s="378"/>
      <c r="H234" s="24"/>
    </row>
    <row r="235" spans="2:8">
      <c r="B235" s="32" t="s">
        <v>2103</v>
      </c>
      <c r="C235" s="33" t="s">
        <v>2124</v>
      </c>
      <c r="D235" s="34" t="s">
        <v>5222</v>
      </c>
      <c r="E235" s="4" t="s">
        <v>4646</v>
      </c>
      <c r="F235" s="35"/>
      <c r="G235" s="378"/>
      <c r="H235" s="24"/>
    </row>
    <row r="236" spans="2:8" ht="33">
      <c r="B236" s="32" t="s">
        <v>2164</v>
      </c>
      <c r="C236" s="33" t="s">
        <v>5772</v>
      </c>
      <c r="D236" s="34" t="s">
        <v>4719</v>
      </c>
      <c r="E236" s="4" t="s">
        <v>5175</v>
      </c>
      <c r="F236" s="35"/>
      <c r="G236" s="378"/>
      <c r="H236" s="24"/>
    </row>
    <row r="237" spans="2:8">
      <c r="B237" s="32" t="s">
        <v>2166</v>
      </c>
      <c r="C237" s="33" t="s">
        <v>5773</v>
      </c>
      <c r="D237" s="34" t="s">
        <v>4619</v>
      </c>
      <c r="E237" s="4" t="s">
        <v>4646</v>
      </c>
      <c r="F237" s="35"/>
      <c r="G237" s="378"/>
      <c r="H237" s="24"/>
    </row>
    <row r="238" spans="2:8" ht="33">
      <c r="B238" s="32" t="s">
        <v>2168</v>
      </c>
      <c r="C238" s="33" t="s">
        <v>5774</v>
      </c>
      <c r="D238" s="34" t="s">
        <v>5707</v>
      </c>
      <c r="E238" s="4" t="s">
        <v>4646</v>
      </c>
      <c r="F238" s="35"/>
      <c r="G238" s="378"/>
      <c r="H238" s="24"/>
    </row>
    <row r="239" spans="2:8" ht="33">
      <c r="B239" s="32" t="s">
        <v>5675</v>
      </c>
      <c r="C239" s="33" t="s">
        <v>5775</v>
      </c>
      <c r="D239" s="34" t="s">
        <v>4619</v>
      </c>
      <c r="E239" s="4" t="s">
        <v>4646</v>
      </c>
      <c r="F239" s="35"/>
      <c r="G239" s="378"/>
      <c r="H239" s="24"/>
    </row>
    <row r="240" spans="2:8" ht="33">
      <c r="B240" s="32" t="s">
        <v>5677</v>
      </c>
      <c r="C240" s="33" t="s">
        <v>5776</v>
      </c>
      <c r="D240" s="34" t="s">
        <v>5196</v>
      </c>
      <c r="E240" s="4" t="s">
        <v>4646</v>
      </c>
      <c r="F240" s="35"/>
      <c r="G240" s="378"/>
      <c r="H240" s="24"/>
    </row>
    <row r="241" spans="2:8" ht="33">
      <c r="B241" s="32" t="s">
        <v>5679</v>
      </c>
      <c r="C241" s="33" t="s">
        <v>5777</v>
      </c>
      <c r="D241" s="34" t="s">
        <v>5707</v>
      </c>
      <c r="E241" s="4" t="s">
        <v>4646</v>
      </c>
      <c r="F241" s="35"/>
      <c r="G241" s="378"/>
      <c r="H241" s="24"/>
    </row>
    <row r="242" spans="2:8" ht="33">
      <c r="B242" s="32" t="s">
        <v>1873</v>
      </c>
      <c r="C242" s="33" t="s">
        <v>5778</v>
      </c>
      <c r="D242" s="34" t="s">
        <v>4639</v>
      </c>
      <c r="E242" s="4" t="s">
        <v>4646</v>
      </c>
      <c r="F242" s="35"/>
      <c r="G242" s="378"/>
      <c r="H242" s="24"/>
    </row>
    <row r="243" spans="2:8" ht="17.25" thickBot="1">
      <c r="B243" s="457" t="s">
        <v>2105</v>
      </c>
      <c r="C243" s="458" t="s">
        <v>2125</v>
      </c>
      <c r="D243" s="459" t="s">
        <v>5222</v>
      </c>
      <c r="E243" s="460" t="s">
        <v>4646</v>
      </c>
      <c r="F243" s="461"/>
      <c r="G243" s="356"/>
      <c r="H243" s="24"/>
    </row>
    <row r="244" spans="2:8" ht="20.100000000000001" customHeight="1" thickBot="1">
      <c r="B244" s="400" t="s">
        <v>5682</v>
      </c>
      <c r="C244" s="401"/>
      <c r="D244" s="402"/>
      <c r="E244" s="403"/>
      <c r="F244" s="403"/>
      <c r="G244" s="404"/>
      <c r="H244" s="24"/>
    </row>
    <row r="245" spans="2:8">
      <c r="B245" s="324" t="s">
        <v>2107</v>
      </c>
      <c r="C245" s="325" t="s">
        <v>2126</v>
      </c>
      <c r="D245" s="434" t="s">
        <v>5222</v>
      </c>
      <c r="E245" s="376" t="s">
        <v>4646</v>
      </c>
      <c r="F245" s="328"/>
      <c r="G245" s="378"/>
      <c r="H245" s="24"/>
    </row>
    <row r="246" spans="2:8">
      <c r="B246" s="32" t="s">
        <v>1877</v>
      </c>
      <c r="C246" s="33" t="s">
        <v>5780</v>
      </c>
      <c r="D246" s="34" t="s">
        <v>4619</v>
      </c>
      <c r="E246" s="4" t="s">
        <v>4646</v>
      </c>
      <c r="F246" s="35"/>
      <c r="G246" s="378"/>
      <c r="H246" s="24"/>
    </row>
    <row r="247" spans="2:8">
      <c r="B247" s="32" t="s">
        <v>1879</v>
      </c>
      <c r="C247" s="33" t="s">
        <v>5781</v>
      </c>
      <c r="D247" s="34" t="s">
        <v>5440</v>
      </c>
      <c r="E247" s="4" t="s">
        <v>4646</v>
      </c>
      <c r="F247" s="35"/>
      <c r="G247" s="378"/>
      <c r="H247" s="24"/>
    </row>
    <row r="248" spans="2:8">
      <c r="B248" s="32" t="s">
        <v>1881</v>
      </c>
      <c r="C248" s="33" t="s">
        <v>5782</v>
      </c>
      <c r="D248" s="34" t="s">
        <v>4619</v>
      </c>
      <c r="E248" s="4" t="s">
        <v>4646</v>
      </c>
      <c r="F248" s="35"/>
      <c r="G248" s="378"/>
      <c r="H248" s="24"/>
    </row>
    <row r="249" spans="2:8" ht="33">
      <c r="B249" s="32" t="s">
        <v>2179</v>
      </c>
      <c r="C249" s="33" t="s">
        <v>5783</v>
      </c>
      <c r="D249" s="34" t="s">
        <v>4719</v>
      </c>
      <c r="E249" s="4" t="s">
        <v>5175</v>
      </c>
      <c r="F249" s="35"/>
      <c r="G249" s="378"/>
      <c r="H249" s="24"/>
    </row>
    <row r="250" spans="2:8">
      <c r="B250" s="32" t="s">
        <v>2181</v>
      </c>
      <c r="C250" s="33" t="s">
        <v>5784</v>
      </c>
      <c r="D250" s="34" t="s">
        <v>4619</v>
      </c>
      <c r="E250" s="4" t="s">
        <v>4646</v>
      </c>
      <c r="F250" s="35"/>
      <c r="G250" s="378"/>
      <c r="H250" s="24"/>
    </row>
    <row r="251" spans="2:8" ht="33">
      <c r="B251" s="32" t="s">
        <v>2183</v>
      </c>
      <c r="C251" s="33" t="s">
        <v>5785</v>
      </c>
      <c r="D251" s="34" t="s">
        <v>5707</v>
      </c>
      <c r="E251" s="4" t="s">
        <v>4646</v>
      </c>
      <c r="F251" s="35"/>
      <c r="G251" s="378"/>
      <c r="H251" s="24"/>
    </row>
    <row r="252" spans="2:8" ht="33">
      <c r="B252" s="32" t="s">
        <v>5691</v>
      </c>
      <c r="C252" s="33" t="s">
        <v>5786</v>
      </c>
      <c r="D252" s="34" t="s">
        <v>4619</v>
      </c>
      <c r="E252" s="4" t="s">
        <v>4646</v>
      </c>
      <c r="F252" s="35"/>
      <c r="G252" s="378"/>
      <c r="H252" s="24"/>
    </row>
    <row r="253" spans="2:8" ht="33">
      <c r="B253" s="32" t="s">
        <v>5693</v>
      </c>
      <c r="C253" s="33" t="s">
        <v>5787</v>
      </c>
      <c r="D253" s="34" t="s">
        <v>5196</v>
      </c>
      <c r="E253" s="4" t="s">
        <v>4646</v>
      </c>
      <c r="F253" s="35"/>
      <c r="G253" s="378"/>
      <c r="H253" s="24"/>
    </row>
    <row r="254" spans="2:8" ht="33">
      <c r="B254" s="32" t="s">
        <v>5695</v>
      </c>
      <c r="C254" s="33" t="s">
        <v>5788</v>
      </c>
      <c r="D254" s="34" t="s">
        <v>5707</v>
      </c>
      <c r="E254" s="4" t="s">
        <v>4646</v>
      </c>
      <c r="F254" s="35"/>
      <c r="G254" s="378"/>
      <c r="H254" s="24"/>
    </row>
    <row r="255" spans="2:8" ht="33">
      <c r="B255" s="32" t="s">
        <v>1895</v>
      </c>
      <c r="C255" s="33" t="s">
        <v>5789</v>
      </c>
      <c r="D255" s="34" t="s">
        <v>4639</v>
      </c>
      <c r="E255" s="4" t="s">
        <v>4646</v>
      </c>
      <c r="F255" s="35"/>
      <c r="G255" s="378"/>
      <c r="H255" s="24"/>
    </row>
    <row r="256" spans="2:8">
      <c r="B256" s="32" t="s">
        <v>2109</v>
      </c>
      <c r="C256" s="33" t="s">
        <v>2127</v>
      </c>
      <c r="D256" s="34" t="s">
        <v>5222</v>
      </c>
      <c r="E256" s="4" t="s">
        <v>4646</v>
      </c>
      <c r="F256" s="35"/>
      <c r="G256" s="378"/>
      <c r="H256" s="24"/>
    </row>
    <row r="257" spans="2:8" ht="33">
      <c r="B257" s="32" t="s">
        <v>2190</v>
      </c>
      <c r="C257" s="33" t="s">
        <v>5790</v>
      </c>
      <c r="D257" s="34" t="s">
        <v>4719</v>
      </c>
      <c r="E257" s="4" t="s">
        <v>5175</v>
      </c>
      <c r="F257" s="35"/>
      <c r="G257" s="378"/>
      <c r="H257" s="24"/>
    </row>
    <row r="258" spans="2:8">
      <c r="B258" s="32" t="s">
        <v>2192</v>
      </c>
      <c r="C258" s="33" t="s">
        <v>5791</v>
      </c>
      <c r="D258" s="34" t="s">
        <v>4619</v>
      </c>
      <c r="E258" s="4" t="s">
        <v>4646</v>
      </c>
      <c r="F258" s="35"/>
      <c r="G258" s="378"/>
      <c r="H258" s="24"/>
    </row>
    <row r="259" spans="2:8" ht="33">
      <c r="B259" s="32" t="s">
        <v>2194</v>
      </c>
      <c r="C259" s="33" t="s">
        <v>5792</v>
      </c>
      <c r="D259" s="34" t="s">
        <v>5707</v>
      </c>
      <c r="E259" s="4" t="s">
        <v>4646</v>
      </c>
      <c r="F259" s="35"/>
      <c r="G259" s="378"/>
      <c r="H259" s="24"/>
    </row>
    <row r="260" spans="2:8" ht="33">
      <c r="B260" s="32" t="s">
        <v>5701</v>
      </c>
      <c r="C260" s="33" t="s">
        <v>5793</v>
      </c>
      <c r="D260" s="34" t="s">
        <v>4619</v>
      </c>
      <c r="E260" s="4" t="s">
        <v>4646</v>
      </c>
      <c r="F260" s="35"/>
      <c r="G260" s="378"/>
      <c r="H260" s="24"/>
    </row>
    <row r="261" spans="2:8" ht="33">
      <c r="B261" s="32" t="s">
        <v>5703</v>
      </c>
      <c r="C261" s="33" t="s">
        <v>5794</v>
      </c>
      <c r="D261" s="34" t="s">
        <v>5196</v>
      </c>
      <c r="E261" s="4" t="s">
        <v>4646</v>
      </c>
      <c r="F261" s="35"/>
      <c r="G261" s="378"/>
      <c r="H261" s="24"/>
    </row>
    <row r="262" spans="2:8" ht="33">
      <c r="B262" s="32" t="s">
        <v>5705</v>
      </c>
      <c r="C262" s="33" t="s">
        <v>5795</v>
      </c>
      <c r="D262" s="34" t="s">
        <v>5707</v>
      </c>
      <c r="E262" s="4" t="s">
        <v>4646</v>
      </c>
      <c r="F262" s="35"/>
      <c r="G262" s="378"/>
      <c r="H262" s="24"/>
    </row>
    <row r="263" spans="2:8" ht="33">
      <c r="B263" s="32" t="s">
        <v>1910</v>
      </c>
      <c r="C263" s="33" t="s">
        <v>5796</v>
      </c>
      <c r="D263" s="34" t="s">
        <v>4639</v>
      </c>
      <c r="E263" s="4" t="s">
        <v>4646</v>
      </c>
      <c r="F263" s="35"/>
      <c r="G263" s="378"/>
      <c r="H263" s="24"/>
    </row>
    <row r="264" spans="2:8">
      <c r="B264" s="32" t="s">
        <v>2111</v>
      </c>
      <c r="C264" s="33" t="s">
        <v>2128</v>
      </c>
      <c r="D264" s="34" t="s">
        <v>5222</v>
      </c>
      <c r="E264" s="4" t="s">
        <v>4646</v>
      </c>
      <c r="F264" s="35"/>
      <c r="G264" s="378"/>
      <c r="H264" s="24"/>
    </row>
    <row r="265" spans="2:8" ht="33">
      <c r="B265" s="32" t="s">
        <v>2201</v>
      </c>
      <c r="C265" s="33" t="s">
        <v>5797</v>
      </c>
      <c r="D265" s="34" t="s">
        <v>4719</v>
      </c>
      <c r="E265" s="4" t="s">
        <v>5175</v>
      </c>
      <c r="F265" s="35"/>
      <c r="G265" s="378"/>
      <c r="H265" s="24"/>
    </row>
    <row r="266" spans="2:8">
      <c r="B266" s="32" t="s">
        <v>2203</v>
      </c>
      <c r="C266" s="33" t="s">
        <v>5798</v>
      </c>
      <c r="D266" s="34" t="s">
        <v>4619</v>
      </c>
      <c r="E266" s="4" t="s">
        <v>4646</v>
      </c>
      <c r="F266" s="35"/>
      <c r="G266" s="378"/>
      <c r="H266" s="24"/>
    </row>
    <row r="267" spans="2:8" ht="33">
      <c r="B267" s="32" t="s">
        <v>2205</v>
      </c>
      <c r="C267" s="33" t="s">
        <v>5799</v>
      </c>
      <c r="D267" s="34" t="s">
        <v>5707</v>
      </c>
      <c r="E267" s="4" t="s">
        <v>4646</v>
      </c>
      <c r="F267" s="35"/>
      <c r="G267" s="378"/>
      <c r="H267" s="24"/>
    </row>
    <row r="268" spans="2:8" ht="33">
      <c r="B268" s="32" t="s">
        <v>5712</v>
      </c>
      <c r="C268" s="33" t="s">
        <v>5800</v>
      </c>
      <c r="D268" s="34" t="s">
        <v>4619</v>
      </c>
      <c r="E268" s="4" t="s">
        <v>4646</v>
      </c>
      <c r="F268" s="35"/>
      <c r="G268" s="378"/>
      <c r="H268" s="24"/>
    </row>
    <row r="269" spans="2:8" ht="33">
      <c r="B269" s="32" t="s">
        <v>5714</v>
      </c>
      <c r="C269" s="33" t="s">
        <v>5801</v>
      </c>
      <c r="D269" s="34" t="s">
        <v>5196</v>
      </c>
      <c r="E269" s="4" t="s">
        <v>4646</v>
      </c>
      <c r="F269" s="35"/>
      <c r="G269" s="378"/>
      <c r="H269" s="24"/>
    </row>
    <row r="270" spans="2:8" ht="33">
      <c r="B270" s="32" t="s">
        <v>5716</v>
      </c>
      <c r="C270" s="33" t="s">
        <v>5802</v>
      </c>
      <c r="D270" s="34" t="s">
        <v>5707</v>
      </c>
      <c r="E270" s="4" t="s">
        <v>4646</v>
      </c>
      <c r="F270" s="35"/>
      <c r="G270" s="378"/>
      <c r="H270" s="24"/>
    </row>
    <row r="271" spans="2:8" ht="33">
      <c r="B271" s="32" t="s">
        <v>1925</v>
      </c>
      <c r="C271" s="33" t="s">
        <v>5803</v>
      </c>
      <c r="D271" s="34" t="s">
        <v>4639</v>
      </c>
      <c r="E271" s="4" t="s">
        <v>4646</v>
      </c>
      <c r="F271" s="35"/>
      <c r="G271" s="378"/>
      <c r="H271" s="24"/>
    </row>
    <row r="272" spans="2:8" ht="17.25" thickBot="1">
      <c r="B272" s="457" t="s">
        <v>2113</v>
      </c>
      <c r="C272" s="458" t="s">
        <v>2129</v>
      </c>
      <c r="D272" s="459" t="s">
        <v>5222</v>
      </c>
      <c r="E272" s="460" t="s">
        <v>4646</v>
      </c>
      <c r="F272" s="461"/>
      <c r="G272" s="356"/>
      <c r="H272" s="24"/>
    </row>
    <row r="273" spans="2:8" ht="20.100000000000001" customHeight="1" thickBot="1">
      <c r="B273" s="400" t="s">
        <v>5719</v>
      </c>
      <c r="C273" s="401"/>
      <c r="D273" s="402"/>
      <c r="E273" s="403"/>
      <c r="F273" s="403"/>
      <c r="G273" s="404"/>
      <c r="H273" s="24"/>
    </row>
    <row r="274" spans="2:8">
      <c r="B274" s="324" t="s">
        <v>2115</v>
      </c>
      <c r="C274" s="325" t="s">
        <v>2130</v>
      </c>
      <c r="D274" s="434" t="s">
        <v>5222</v>
      </c>
      <c r="E274" s="376" t="s">
        <v>4646</v>
      </c>
      <c r="F274" s="328"/>
      <c r="G274" s="378"/>
      <c r="H274" s="24"/>
    </row>
    <row r="275" spans="2:8">
      <c r="B275" s="32" t="s">
        <v>1929</v>
      </c>
      <c r="C275" s="33" t="s">
        <v>5805</v>
      </c>
      <c r="D275" s="34" t="s">
        <v>4619</v>
      </c>
      <c r="E275" s="4" t="s">
        <v>4646</v>
      </c>
      <c r="F275" s="35"/>
      <c r="G275" s="378"/>
      <c r="H275" s="24"/>
    </row>
    <row r="276" spans="2:8">
      <c r="B276" s="32" t="s">
        <v>1931</v>
      </c>
      <c r="C276" s="33" t="s">
        <v>5806</v>
      </c>
      <c r="D276" s="34" t="s">
        <v>5440</v>
      </c>
      <c r="E276" s="4" t="s">
        <v>4646</v>
      </c>
      <c r="F276" s="35"/>
      <c r="G276" s="378"/>
      <c r="H276" s="24"/>
    </row>
    <row r="277" spans="2:8">
      <c r="B277" s="32" t="s">
        <v>1933</v>
      </c>
      <c r="C277" s="33" t="s">
        <v>5807</v>
      </c>
      <c r="D277" s="34" t="s">
        <v>4619</v>
      </c>
      <c r="E277" s="4" t="s">
        <v>4646</v>
      </c>
      <c r="F277" s="35"/>
      <c r="G277" s="378"/>
      <c r="H277" s="24"/>
    </row>
    <row r="278" spans="2:8" ht="33">
      <c r="B278" s="32" t="s">
        <v>2216</v>
      </c>
      <c r="C278" s="33" t="s">
        <v>5808</v>
      </c>
      <c r="D278" s="34" t="s">
        <v>4719</v>
      </c>
      <c r="E278" s="4" t="s">
        <v>5175</v>
      </c>
      <c r="F278" s="35"/>
      <c r="G278" s="378"/>
      <c r="H278" s="24"/>
    </row>
    <row r="279" spans="2:8">
      <c r="B279" s="32" t="s">
        <v>2218</v>
      </c>
      <c r="C279" s="33" t="s">
        <v>5809</v>
      </c>
      <c r="D279" s="34" t="s">
        <v>4619</v>
      </c>
      <c r="E279" s="4" t="s">
        <v>4646</v>
      </c>
      <c r="F279" s="35"/>
      <c r="G279" s="378"/>
      <c r="H279" s="24"/>
    </row>
    <row r="280" spans="2:8" ht="33">
      <c r="B280" s="32" t="s">
        <v>2220</v>
      </c>
      <c r="C280" s="33" t="s">
        <v>5810</v>
      </c>
      <c r="D280" s="34" t="s">
        <v>5707</v>
      </c>
      <c r="E280" s="4" t="s">
        <v>4646</v>
      </c>
      <c r="F280" s="35"/>
      <c r="G280" s="378"/>
      <c r="H280" s="24"/>
    </row>
    <row r="281" spans="2:8" ht="33">
      <c r="B281" s="32" t="s">
        <v>5726</v>
      </c>
      <c r="C281" s="33" t="s">
        <v>5811</v>
      </c>
      <c r="D281" s="34" t="s">
        <v>4619</v>
      </c>
      <c r="E281" s="4" t="s">
        <v>4646</v>
      </c>
      <c r="F281" s="35"/>
      <c r="G281" s="378"/>
      <c r="H281" s="24"/>
    </row>
    <row r="282" spans="2:8" ht="33">
      <c r="B282" s="32" t="s">
        <v>5728</v>
      </c>
      <c r="C282" s="33" t="s">
        <v>5812</v>
      </c>
      <c r="D282" s="34" t="s">
        <v>5196</v>
      </c>
      <c r="E282" s="4" t="s">
        <v>4646</v>
      </c>
      <c r="F282" s="35"/>
      <c r="G282" s="378"/>
      <c r="H282" s="24"/>
    </row>
    <row r="283" spans="2:8" ht="33">
      <c r="B283" s="32" t="s">
        <v>5730</v>
      </c>
      <c r="C283" s="33" t="s">
        <v>5813</v>
      </c>
      <c r="D283" s="34" t="s">
        <v>5707</v>
      </c>
      <c r="E283" s="4" t="s">
        <v>4646</v>
      </c>
      <c r="F283" s="35"/>
      <c r="G283" s="378"/>
      <c r="H283" s="24"/>
    </row>
    <row r="284" spans="2:8" ht="33">
      <c r="B284" s="32" t="s">
        <v>1947</v>
      </c>
      <c r="C284" s="33" t="s">
        <v>5814</v>
      </c>
      <c r="D284" s="34" t="s">
        <v>4639</v>
      </c>
      <c r="E284" s="4" t="s">
        <v>4646</v>
      </c>
      <c r="F284" s="35"/>
      <c r="G284" s="378"/>
      <c r="H284" s="24"/>
    </row>
    <row r="285" spans="2:8">
      <c r="B285" s="32" t="s">
        <v>2117</v>
      </c>
      <c r="C285" s="33" t="s">
        <v>2131</v>
      </c>
      <c r="D285" s="34" t="s">
        <v>5222</v>
      </c>
      <c r="E285" s="4" t="s">
        <v>4646</v>
      </c>
      <c r="F285" s="35"/>
      <c r="G285" s="378"/>
      <c r="H285" s="24"/>
    </row>
    <row r="286" spans="2:8" ht="33">
      <c r="B286" s="32" t="s">
        <v>2227</v>
      </c>
      <c r="C286" s="33" t="s">
        <v>5815</v>
      </c>
      <c r="D286" s="34" t="s">
        <v>4719</v>
      </c>
      <c r="E286" s="4" t="s">
        <v>5175</v>
      </c>
      <c r="F286" s="35"/>
      <c r="G286" s="378"/>
      <c r="H286" s="24"/>
    </row>
    <row r="287" spans="2:8">
      <c r="B287" s="32" t="s">
        <v>2229</v>
      </c>
      <c r="C287" s="33" t="s">
        <v>5816</v>
      </c>
      <c r="D287" s="34" t="s">
        <v>4619</v>
      </c>
      <c r="E287" s="4" t="s">
        <v>4646</v>
      </c>
      <c r="F287" s="35"/>
      <c r="G287" s="378"/>
      <c r="H287" s="24"/>
    </row>
    <row r="288" spans="2:8" ht="33">
      <c r="B288" s="32" t="s">
        <v>2231</v>
      </c>
      <c r="C288" s="33" t="s">
        <v>5817</v>
      </c>
      <c r="D288" s="34" t="s">
        <v>5707</v>
      </c>
      <c r="E288" s="4" t="s">
        <v>4646</v>
      </c>
      <c r="F288" s="35"/>
      <c r="G288" s="378"/>
      <c r="H288" s="24"/>
    </row>
    <row r="289" spans="2:8" ht="33">
      <c r="B289" s="32" t="s">
        <v>5736</v>
      </c>
      <c r="C289" s="33" t="s">
        <v>5818</v>
      </c>
      <c r="D289" s="34" t="s">
        <v>4619</v>
      </c>
      <c r="E289" s="4" t="s">
        <v>4646</v>
      </c>
      <c r="F289" s="35"/>
      <c r="G289" s="378"/>
      <c r="H289" s="24"/>
    </row>
    <row r="290" spans="2:8" ht="33">
      <c r="B290" s="32" t="s">
        <v>5738</v>
      </c>
      <c r="C290" s="33" t="s">
        <v>5819</v>
      </c>
      <c r="D290" s="34" t="s">
        <v>5196</v>
      </c>
      <c r="E290" s="4" t="s">
        <v>4646</v>
      </c>
      <c r="F290" s="35"/>
      <c r="G290" s="378"/>
      <c r="H290" s="24"/>
    </row>
    <row r="291" spans="2:8" ht="33">
      <c r="B291" s="32" t="s">
        <v>5740</v>
      </c>
      <c r="C291" s="33" t="s">
        <v>5820</v>
      </c>
      <c r="D291" s="34" t="s">
        <v>5707</v>
      </c>
      <c r="E291" s="4" t="s">
        <v>4646</v>
      </c>
      <c r="F291" s="35"/>
      <c r="G291" s="378"/>
      <c r="H291" s="24"/>
    </row>
    <row r="292" spans="2:8" ht="33">
      <c r="B292" s="32" t="s">
        <v>1962</v>
      </c>
      <c r="C292" s="33" t="s">
        <v>5821</v>
      </c>
      <c r="D292" s="34" t="s">
        <v>4639</v>
      </c>
      <c r="E292" s="4" t="s">
        <v>4646</v>
      </c>
      <c r="F292" s="35"/>
      <c r="G292" s="378"/>
      <c r="H292" s="24"/>
    </row>
    <row r="293" spans="2:8">
      <c r="B293" s="32" t="s">
        <v>2119</v>
      </c>
      <c r="C293" s="33" t="s">
        <v>2132</v>
      </c>
      <c r="D293" s="34" t="s">
        <v>5222</v>
      </c>
      <c r="E293" s="4" t="s">
        <v>4646</v>
      </c>
      <c r="F293" s="35"/>
      <c r="G293" s="378"/>
      <c r="H293" s="24"/>
    </row>
    <row r="294" spans="2:8" ht="33">
      <c r="B294" s="32" t="s">
        <v>2238</v>
      </c>
      <c r="C294" s="33" t="s">
        <v>5822</v>
      </c>
      <c r="D294" s="34" t="s">
        <v>4719</v>
      </c>
      <c r="E294" s="4" t="s">
        <v>5175</v>
      </c>
      <c r="F294" s="35"/>
      <c r="G294" s="378"/>
      <c r="H294" s="24"/>
    </row>
    <row r="295" spans="2:8">
      <c r="B295" s="32" t="s">
        <v>2240</v>
      </c>
      <c r="C295" s="33" t="s">
        <v>5823</v>
      </c>
      <c r="D295" s="34" t="s">
        <v>4619</v>
      </c>
      <c r="E295" s="4" t="s">
        <v>4646</v>
      </c>
      <c r="F295" s="35"/>
      <c r="G295" s="378"/>
      <c r="H295" s="24"/>
    </row>
    <row r="296" spans="2:8" ht="33">
      <c r="B296" s="32" t="s">
        <v>2242</v>
      </c>
      <c r="C296" s="33" t="s">
        <v>5824</v>
      </c>
      <c r="D296" s="34" t="s">
        <v>5707</v>
      </c>
      <c r="E296" s="4" t="s">
        <v>4646</v>
      </c>
      <c r="F296" s="35"/>
      <c r="G296" s="378"/>
      <c r="H296" s="24"/>
    </row>
    <row r="297" spans="2:8" ht="33">
      <c r="B297" s="32" t="s">
        <v>5746</v>
      </c>
      <c r="C297" s="33" t="s">
        <v>5825</v>
      </c>
      <c r="D297" s="34" t="s">
        <v>4619</v>
      </c>
      <c r="E297" s="4" t="s">
        <v>4646</v>
      </c>
      <c r="F297" s="35"/>
      <c r="G297" s="378"/>
      <c r="H297" s="24"/>
    </row>
    <row r="298" spans="2:8" ht="33">
      <c r="B298" s="32" t="s">
        <v>5748</v>
      </c>
      <c r="C298" s="33" t="s">
        <v>5826</v>
      </c>
      <c r="D298" s="34" t="s">
        <v>5196</v>
      </c>
      <c r="E298" s="4" t="s">
        <v>4646</v>
      </c>
      <c r="F298" s="35"/>
      <c r="G298" s="378"/>
      <c r="H298" s="24"/>
    </row>
    <row r="299" spans="2:8" ht="33">
      <c r="B299" s="32" t="s">
        <v>5750</v>
      </c>
      <c r="C299" s="33" t="s">
        <v>5827</v>
      </c>
      <c r="D299" s="34" t="s">
        <v>5707</v>
      </c>
      <c r="E299" s="4" t="s">
        <v>4646</v>
      </c>
      <c r="F299" s="35"/>
      <c r="G299" s="378"/>
      <c r="H299" s="24"/>
    </row>
    <row r="300" spans="2:8" ht="33">
      <c r="B300" s="32" t="s">
        <v>1977</v>
      </c>
      <c r="C300" s="33" t="s">
        <v>5828</v>
      </c>
      <c r="D300" s="34" t="s">
        <v>4639</v>
      </c>
      <c r="E300" s="4" t="s">
        <v>4646</v>
      </c>
      <c r="F300" s="35"/>
      <c r="G300" s="378"/>
      <c r="H300" s="24"/>
    </row>
    <row r="301" spans="2:8" ht="17.25" thickBot="1">
      <c r="B301" s="457" t="s">
        <v>2121</v>
      </c>
      <c r="C301" s="458" t="s">
        <v>2133</v>
      </c>
      <c r="D301" s="459" t="s">
        <v>5222</v>
      </c>
      <c r="E301" s="460" t="s">
        <v>4646</v>
      </c>
      <c r="F301" s="461"/>
      <c r="G301" s="356"/>
      <c r="H301" s="24"/>
    </row>
    <row r="302" spans="2:8" ht="20.100000000000001" customHeight="1" thickBot="1">
      <c r="B302" s="438" t="s">
        <v>5830</v>
      </c>
      <c r="C302" s="401"/>
      <c r="D302" s="402"/>
      <c r="E302" s="403"/>
      <c r="F302" s="403"/>
      <c r="G302" s="404"/>
      <c r="H302" s="24"/>
    </row>
    <row r="303" spans="2:8" ht="30">
      <c r="B303" s="25" t="s">
        <v>2861</v>
      </c>
      <c r="C303" s="439" t="s">
        <v>4587</v>
      </c>
      <c r="D303" s="354" t="s">
        <v>4742</v>
      </c>
      <c r="E303" s="30" t="s">
        <v>5439</v>
      </c>
      <c r="F303" s="29"/>
      <c r="G303" s="399" t="s">
        <v>5831</v>
      </c>
      <c r="H303" s="24"/>
    </row>
    <row r="304" spans="2:8">
      <c r="B304" s="324" t="s">
        <v>2865</v>
      </c>
      <c r="C304" s="325" t="s">
        <v>2134</v>
      </c>
      <c r="D304" s="326" t="s">
        <v>4619</v>
      </c>
      <c r="E304" s="327" t="s">
        <v>4646</v>
      </c>
      <c r="F304" s="328"/>
      <c r="G304" s="440"/>
      <c r="H304" s="24"/>
    </row>
    <row r="305" spans="2:8">
      <c r="B305" s="32" t="s">
        <v>2866</v>
      </c>
      <c r="C305" s="33" t="s">
        <v>2135</v>
      </c>
      <c r="D305" s="34" t="s">
        <v>5196</v>
      </c>
      <c r="E305" s="4" t="s">
        <v>5175</v>
      </c>
      <c r="F305" s="35"/>
      <c r="G305" s="407"/>
      <c r="H305" s="24"/>
    </row>
    <row r="306" spans="2:8">
      <c r="B306" s="32" t="s">
        <v>2867</v>
      </c>
      <c r="C306" s="33" t="s">
        <v>2136</v>
      </c>
      <c r="D306" s="34" t="s">
        <v>4619</v>
      </c>
      <c r="E306" s="4" t="s">
        <v>4646</v>
      </c>
      <c r="F306" s="35"/>
      <c r="G306" s="407"/>
      <c r="H306" s="24"/>
    </row>
    <row r="307" spans="2:8">
      <c r="B307" s="32" t="s">
        <v>2868</v>
      </c>
      <c r="C307" s="33" t="s">
        <v>2137</v>
      </c>
      <c r="D307" s="34" t="s">
        <v>4619</v>
      </c>
      <c r="E307" s="4" t="s">
        <v>4646</v>
      </c>
      <c r="F307" s="35"/>
      <c r="G307" s="407"/>
      <c r="H307" s="24"/>
    </row>
    <row r="308" spans="2:8">
      <c r="B308" s="32" t="s">
        <v>1366</v>
      </c>
      <c r="C308" s="33" t="s">
        <v>2138</v>
      </c>
      <c r="D308" s="34" t="s">
        <v>5196</v>
      </c>
      <c r="E308" s="4" t="s">
        <v>5175</v>
      </c>
      <c r="F308" s="35"/>
      <c r="G308" s="407"/>
      <c r="H308" s="24"/>
    </row>
    <row r="309" spans="2:8">
      <c r="B309" s="336" t="s">
        <v>2869</v>
      </c>
      <c r="C309" s="337" t="s">
        <v>2870</v>
      </c>
      <c r="D309" s="338" t="s">
        <v>4619</v>
      </c>
      <c r="E309" s="339" t="s">
        <v>4646</v>
      </c>
      <c r="F309" s="340"/>
      <c r="G309" s="407"/>
      <c r="H309" s="24"/>
    </row>
    <row r="310" spans="2:8" ht="17.25" thickBot="1">
      <c r="B310" s="336" t="s">
        <v>2871</v>
      </c>
      <c r="C310" s="337" t="s">
        <v>5832</v>
      </c>
      <c r="D310" s="338" t="s">
        <v>4619</v>
      </c>
      <c r="E310" s="339" t="s">
        <v>4646</v>
      </c>
      <c r="F310" s="340"/>
      <c r="G310" s="407"/>
      <c r="H310" s="24"/>
    </row>
    <row r="311" spans="2:8" ht="20.100000000000001" customHeight="1" thickBot="1">
      <c r="B311" s="400" t="s">
        <v>5833</v>
      </c>
      <c r="C311" s="401"/>
      <c r="D311" s="402"/>
      <c r="E311" s="403"/>
      <c r="F311" s="403"/>
      <c r="G311" s="404"/>
      <c r="H311" s="24"/>
    </row>
    <row r="312" spans="2:8" ht="20.100000000000001" customHeight="1" thickBot="1">
      <c r="B312" s="400" t="s">
        <v>5642</v>
      </c>
      <c r="C312" s="401"/>
      <c r="D312" s="402"/>
      <c r="E312" s="403"/>
      <c r="F312" s="403"/>
      <c r="G312" s="404"/>
      <c r="H312" s="24"/>
    </row>
    <row r="313" spans="2:8" ht="30">
      <c r="B313" s="25" t="s">
        <v>1825</v>
      </c>
      <c r="C313" s="26" t="s">
        <v>2139</v>
      </c>
      <c r="D313" s="27" t="s">
        <v>4619</v>
      </c>
      <c r="E313" s="28" t="s">
        <v>5834</v>
      </c>
      <c r="F313" s="29"/>
      <c r="G313" s="406" t="s">
        <v>5303</v>
      </c>
      <c r="H313" s="24"/>
    </row>
    <row r="314" spans="2:8">
      <c r="B314" s="32" t="s">
        <v>1827</v>
      </c>
      <c r="C314" s="33" t="s">
        <v>2140</v>
      </c>
      <c r="D314" s="34" t="s">
        <v>5440</v>
      </c>
      <c r="E314" s="4" t="s">
        <v>5834</v>
      </c>
      <c r="F314" s="35"/>
      <c r="G314" s="407"/>
      <c r="H314" s="24"/>
    </row>
    <row r="315" spans="2:8">
      <c r="B315" s="32" t="s">
        <v>1829</v>
      </c>
      <c r="C315" s="33" t="s">
        <v>2141</v>
      </c>
      <c r="D315" s="34" t="s">
        <v>4619</v>
      </c>
      <c r="E315" s="4" t="s">
        <v>5834</v>
      </c>
      <c r="F315" s="35"/>
      <c r="G315" s="407"/>
      <c r="H315" s="24"/>
    </row>
    <row r="316" spans="2:8" ht="33">
      <c r="B316" s="32" t="s">
        <v>2142</v>
      </c>
      <c r="C316" s="33" t="s">
        <v>2143</v>
      </c>
      <c r="D316" s="34" t="s">
        <v>4719</v>
      </c>
      <c r="E316" s="4" t="s">
        <v>5835</v>
      </c>
      <c r="F316" s="35"/>
      <c r="G316" s="407"/>
      <c r="H316" s="24"/>
    </row>
    <row r="317" spans="2:8">
      <c r="B317" s="32" t="s">
        <v>2144</v>
      </c>
      <c r="C317" s="33" t="s">
        <v>2145</v>
      </c>
      <c r="D317" s="34" t="s">
        <v>4619</v>
      </c>
      <c r="E317" s="4" t="s">
        <v>5834</v>
      </c>
      <c r="F317" s="35"/>
      <c r="G317" s="407"/>
      <c r="H317" s="24"/>
    </row>
    <row r="318" spans="2:8" ht="33">
      <c r="B318" s="32" t="s">
        <v>2146</v>
      </c>
      <c r="C318" s="33" t="s">
        <v>2147</v>
      </c>
      <c r="D318" s="34" t="s">
        <v>5707</v>
      </c>
      <c r="E318" s="4" t="s">
        <v>5834</v>
      </c>
      <c r="F318" s="35"/>
      <c r="G318" s="407"/>
      <c r="H318" s="24"/>
    </row>
    <row r="319" spans="2:8" ht="33">
      <c r="B319" s="32" t="s">
        <v>2872</v>
      </c>
      <c r="C319" s="33" t="s">
        <v>2148</v>
      </c>
      <c r="D319" s="34" t="s">
        <v>4619</v>
      </c>
      <c r="E319" s="4" t="s">
        <v>5834</v>
      </c>
      <c r="F319" s="35"/>
      <c r="G319" s="407"/>
      <c r="H319" s="24"/>
    </row>
    <row r="320" spans="2:8" ht="33">
      <c r="B320" s="32" t="s">
        <v>2873</v>
      </c>
      <c r="C320" s="33" t="s">
        <v>2149</v>
      </c>
      <c r="D320" s="34" t="s">
        <v>5196</v>
      </c>
      <c r="E320" s="4" t="s">
        <v>5834</v>
      </c>
      <c r="F320" s="35"/>
      <c r="G320" s="407"/>
      <c r="H320" s="24"/>
    </row>
    <row r="321" spans="2:8" ht="33">
      <c r="B321" s="32" t="s">
        <v>2874</v>
      </c>
      <c r="C321" s="33" t="s">
        <v>2150</v>
      </c>
      <c r="D321" s="34" t="s">
        <v>5707</v>
      </c>
      <c r="E321" s="4" t="s">
        <v>5834</v>
      </c>
      <c r="F321" s="35"/>
      <c r="G321" s="407"/>
      <c r="H321" s="24"/>
    </row>
    <row r="322" spans="2:8" ht="33">
      <c r="B322" s="32" t="s">
        <v>1843</v>
      </c>
      <c r="C322" s="33" t="s">
        <v>2151</v>
      </c>
      <c r="D322" s="34" t="s">
        <v>4639</v>
      </c>
      <c r="E322" s="4" t="s">
        <v>5834</v>
      </c>
      <c r="F322" s="35"/>
      <c r="G322" s="407"/>
      <c r="H322" s="24"/>
    </row>
    <row r="323" spans="2:8">
      <c r="B323" s="32" t="s">
        <v>2875</v>
      </c>
      <c r="C323" s="33" t="s">
        <v>2152</v>
      </c>
      <c r="D323" s="34" t="s">
        <v>5244</v>
      </c>
      <c r="E323" s="4" t="s">
        <v>5834</v>
      </c>
      <c r="F323" s="35"/>
      <c r="G323" s="407"/>
      <c r="H323" s="24"/>
    </row>
    <row r="324" spans="2:8" ht="33">
      <c r="B324" s="32" t="s">
        <v>2153</v>
      </c>
      <c r="C324" s="33" t="s">
        <v>2154</v>
      </c>
      <c r="D324" s="34" t="s">
        <v>4719</v>
      </c>
      <c r="E324" s="4" t="s">
        <v>5835</v>
      </c>
      <c r="F324" s="35"/>
      <c r="G324" s="407"/>
      <c r="H324" s="24"/>
    </row>
    <row r="325" spans="2:8">
      <c r="B325" s="32" t="s">
        <v>2155</v>
      </c>
      <c r="C325" s="33" t="s">
        <v>2156</v>
      </c>
      <c r="D325" s="34" t="s">
        <v>4619</v>
      </c>
      <c r="E325" s="4" t="s">
        <v>5834</v>
      </c>
      <c r="F325" s="35"/>
      <c r="G325" s="407"/>
      <c r="H325" s="24"/>
    </row>
    <row r="326" spans="2:8" ht="33">
      <c r="B326" s="32" t="s">
        <v>2157</v>
      </c>
      <c r="C326" s="33" t="s">
        <v>2158</v>
      </c>
      <c r="D326" s="34" t="s">
        <v>5707</v>
      </c>
      <c r="E326" s="4" t="s">
        <v>5834</v>
      </c>
      <c r="F326" s="35"/>
      <c r="G326" s="407"/>
      <c r="H326" s="24"/>
    </row>
    <row r="327" spans="2:8" ht="33">
      <c r="B327" s="32" t="s">
        <v>2876</v>
      </c>
      <c r="C327" s="33" t="s">
        <v>2159</v>
      </c>
      <c r="D327" s="34" t="s">
        <v>4619</v>
      </c>
      <c r="E327" s="4" t="s">
        <v>5834</v>
      </c>
      <c r="F327" s="35"/>
      <c r="G327" s="407"/>
      <c r="H327" s="24"/>
    </row>
    <row r="328" spans="2:8" ht="33">
      <c r="B328" s="32" t="s">
        <v>2877</v>
      </c>
      <c r="C328" s="33" t="s">
        <v>2160</v>
      </c>
      <c r="D328" s="34" t="s">
        <v>5196</v>
      </c>
      <c r="E328" s="4" t="s">
        <v>5834</v>
      </c>
      <c r="F328" s="35"/>
      <c r="G328" s="407"/>
      <c r="H328" s="24"/>
    </row>
    <row r="329" spans="2:8" ht="33">
      <c r="B329" s="32" t="s">
        <v>2878</v>
      </c>
      <c r="C329" s="33" t="s">
        <v>2161</v>
      </c>
      <c r="D329" s="34" t="s">
        <v>5707</v>
      </c>
      <c r="E329" s="4" t="s">
        <v>5834</v>
      </c>
      <c r="F329" s="35"/>
      <c r="G329" s="407"/>
      <c r="H329" s="24"/>
    </row>
    <row r="330" spans="2:8" ht="33">
      <c r="B330" s="32" t="s">
        <v>1858</v>
      </c>
      <c r="C330" s="33" t="s">
        <v>2162</v>
      </c>
      <c r="D330" s="34" t="s">
        <v>4639</v>
      </c>
      <c r="E330" s="4" t="s">
        <v>5834</v>
      </c>
      <c r="F330" s="35"/>
      <c r="G330" s="407"/>
      <c r="H330" s="24"/>
    </row>
    <row r="331" spans="2:8">
      <c r="B331" s="32" t="s">
        <v>2879</v>
      </c>
      <c r="C331" s="33" t="s">
        <v>2163</v>
      </c>
      <c r="D331" s="34" t="s">
        <v>5244</v>
      </c>
      <c r="E331" s="4" t="s">
        <v>5834</v>
      </c>
      <c r="F331" s="35"/>
      <c r="G331" s="407"/>
      <c r="H331" s="24"/>
    </row>
    <row r="332" spans="2:8" ht="33">
      <c r="B332" s="32" t="s">
        <v>2164</v>
      </c>
      <c r="C332" s="33" t="s">
        <v>2165</v>
      </c>
      <c r="D332" s="34" t="s">
        <v>4719</v>
      </c>
      <c r="E332" s="4" t="s">
        <v>5835</v>
      </c>
      <c r="F332" s="35"/>
      <c r="G332" s="407"/>
      <c r="H332" s="24"/>
    </row>
    <row r="333" spans="2:8">
      <c r="B333" s="32" t="s">
        <v>2166</v>
      </c>
      <c r="C333" s="33" t="s">
        <v>2167</v>
      </c>
      <c r="D333" s="34" t="s">
        <v>4619</v>
      </c>
      <c r="E333" s="4" t="s">
        <v>5834</v>
      </c>
      <c r="F333" s="35"/>
      <c r="G333" s="407"/>
      <c r="H333" s="24"/>
    </row>
    <row r="334" spans="2:8" ht="33">
      <c r="B334" s="32" t="s">
        <v>2168</v>
      </c>
      <c r="C334" s="33" t="s">
        <v>2169</v>
      </c>
      <c r="D334" s="34" t="s">
        <v>5707</v>
      </c>
      <c r="E334" s="4" t="s">
        <v>5834</v>
      </c>
      <c r="F334" s="35"/>
      <c r="G334" s="407"/>
      <c r="H334" s="24"/>
    </row>
    <row r="335" spans="2:8" ht="33">
      <c r="B335" s="32" t="s">
        <v>2880</v>
      </c>
      <c r="C335" s="33" t="s">
        <v>2170</v>
      </c>
      <c r="D335" s="34" t="s">
        <v>4619</v>
      </c>
      <c r="E335" s="4" t="s">
        <v>5834</v>
      </c>
      <c r="F335" s="35"/>
      <c r="G335" s="407"/>
      <c r="H335" s="24"/>
    </row>
    <row r="336" spans="2:8" ht="33">
      <c r="B336" s="32" t="s">
        <v>2881</v>
      </c>
      <c r="C336" s="33" t="s">
        <v>2171</v>
      </c>
      <c r="D336" s="34" t="s">
        <v>5196</v>
      </c>
      <c r="E336" s="4" t="s">
        <v>5834</v>
      </c>
      <c r="F336" s="35"/>
      <c r="G336" s="407"/>
      <c r="H336" s="24"/>
    </row>
    <row r="337" spans="2:8" ht="33">
      <c r="B337" s="32" t="s">
        <v>2882</v>
      </c>
      <c r="C337" s="33" t="s">
        <v>2172</v>
      </c>
      <c r="D337" s="34" t="s">
        <v>5707</v>
      </c>
      <c r="E337" s="4" t="s">
        <v>5834</v>
      </c>
      <c r="F337" s="35"/>
      <c r="G337" s="407"/>
      <c r="H337" s="24"/>
    </row>
    <row r="338" spans="2:8" ht="33">
      <c r="B338" s="32" t="s">
        <v>1873</v>
      </c>
      <c r="C338" s="33" t="s">
        <v>2173</v>
      </c>
      <c r="D338" s="34" t="s">
        <v>4639</v>
      </c>
      <c r="E338" s="4" t="s">
        <v>5834</v>
      </c>
      <c r="F338" s="35"/>
      <c r="G338" s="407"/>
      <c r="H338" s="24"/>
    </row>
    <row r="339" spans="2:8" ht="17.25" thickBot="1">
      <c r="B339" s="37" t="s">
        <v>2883</v>
      </c>
      <c r="C339" s="38" t="s">
        <v>2174</v>
      </c>
      <c r="D339" s="39" t="s">
        <v>5244</v>
      </c>
      <c r="E339" s="40" t="s">
        <v>5834</v>
      </c>
      <c r="F339" s="41"/>
      <c r="G339" s="408"/>
      <c r="H339" s="24"/>
    </row>
    <row r="340" spans="2:8" ht="20.100000000000001" customHeight="1" thickBot="1">
      <c r="B340" s="400" t="s">
        <v>5682</v>
      </c>
      <c r="C340" s="401"/>
      <c r="D340" s="402"/>
      <c r="E340" s="403"/>
      <c r="F340" s="403"/>
      <c r="G340" s="404"/>
      <c r="H340" s="24"/>
    </row>
    <row r="341" spans="2:8" ht="30">
      <c r="B341" s="25" t="s">
        <v>2884</v>
      </c>
      <c r="C341" s="26" t="s">
        <v>2175</v>
      </c>
      <c r="D341" s="27" t="s">
        <v>5221</v>
      </c>
      <c r="E341" s="28" t="s">
        <v>5834</v>
      </c>
      <c r="F341" s="29"/>
      <c r="G341" s="406" t="s">
        <v>5310</v>
      </c>
      <c r="H341" s="24"/>
    </row>
    <row r="342" spans="2:8">
      <c r="B342" s="32" t="s">
        <v>1877</v>
      </c>
      <c r="C342" s="33" t="s">
        <v>2176</v>
      </c>
      <c r="D342" s="34" t="s">
        <v>4619</v>
      </c>
      <c r="E342" s="4" t="s">
        <v>5834</v>
      </c>
      <c r="F342" s="35"/>
      <c r="G342" s="407"/>
      <c r="H342" s="24"/>
    </row>
    <row r="343" spans="2:8">
      <c r="B343" s="32" t="s">
        <v>1879</v>
      </c>
      <c r="C343" s="33" t="s">
        <v>2177</v>
      </c>
      <c r="D343" s="34" t="s">
        <v>5440</v>
      </c>
      <c r="E343" s="4" t="s">
        <v>5834</v>
      </c>
      <c r="F343" s="35"/>
      <c r="G343" s="407"/>
      <c r="H343" s="24"/>
    </row>
    <row r="344" spans="2:8">
      <c r="B344" s="32" t="s">
        <v>1881</v>
      </c>
      <c r="C344" s="33" t="s">
        <v>2178</v>
      </c>
      <c r="D344" s="34" t="s">
        <v>4619</v>
      </c>
      <c r="E344" s="4" t="s">
        <v>5834</v>
      </c>
      <c r="F344" s="35"/>
      <c r="G344" s="407"/>
      <c r="H344" s="24"/>
    </row>
    <row r="345" spans="2:8" ht="33">
      <c r="B345" s="32" t="s">
        <v>2179</v>
      </c>
      <c r="C345" s="33" t="s">
        <v>2180</v>
      </c>
      <c r="D345" s="34" t="s">
        <v>4719</v>
      </c>
      <c r="E345" s="4" t="s">
        <v>5835</v>
      </c>
      <c r="F345" s="35"/>
      <c r="G345" s="407"/>
      <c r="H345" s="24"/>
    </row>
    <row r="346" spans="2:8">
      <c r="B346" s="32" t="s">
        <v>2181</v>
      </c>
      <c r="C346" s="33" t="s">
        <v>2182</v>
      </c>
      <c r="D346" s="34" t="s">
        <v>4619</v>
      </c>
      <c r="E346" s="4" t="s">
        <v>5834</v>
      </c>
      <c r="F346" s="35"/>
      <c r="G346" s="407"/>
      <c r="H346" s="24"/>
    </row>
    <row r="347" spans="2:8" ht="33">
      <c r="B347" s="32" t="s">
        <v>2183</v>
      </c>
      <c r="C347" s="33" t="s">
        <v>2184</v>
      </c>
      <c r="D347" s="34" t="s">
        <v>5707</v>
      </c>
      <c r="E347" s="4" t="s">
        <v>5834</v>
      </c>
      <c r="F347" s="35"/>
      <c r="G347" s="407"/>
      <c r="H347" s="24"/>
    </row>
    <row r="348" spans="2:8" ht="33">
      <c r="B348" s="32" t="s">
        <v>2885</v>
      </c>
      <c r="C348" s="33" t="s">
        <v>2185</v>
      </c>
      <c r="D348" s="34" t="s">
        <v>4619</v>
      </c>
      <c r="E348" s="4" t="s">
        <v>5834</v>
      </c>
      <c r="F348" s="35"/>
      <c r="G348" s="407"/>
      <c r="H348" s="24"/>
    </row>
    <row r="349" spans="2:8" ht="33">
      <c r="B349" s="32" t="s">
        <v>2886</v>
      </c>
      <c r="C349" s="33" t="s">
        <v>2186</v>
      </c>
      <c r="D349" s="34" t="s">
        <v>5196</v>
      </c>
      <c r="E349" s="4" t="s">
        <v>5834</v>
      </c>
      <c r="F349" s="35"/>
      <c r="G349" s="407"/>
      <c r="H349" s="24"/>
    </row>
    <row r="350" spans="2:8" ht="33">
      <c r="B350" s="32" t="s">
        <v>2887</v>
      </c>
      <c r="C350" s="33" t="s">
        <v>2187</v>
      </c>
      <c r="D350" s="34" t="s">
        <v>5707</v>
      </c>
      <c r="E350" s="4" t="s">
        <v>5834</v>
      </c>
      <c r="F350" s="35"/>
      <c r="G350" s="407"/>
      <c r="H350" s="24"/>
    </row>
    <row r="351" spans="2:8" ht="33">
      <c r="B351" s="32" t="s">
        <v>1895</v>
      </c>
      <c r="C351" s="33" t="s">
        <v>2188</v>
      </c>
      <c r="D351" s="34" t="s">
        <v>4639</v>
      </c>
      <c r="E351" s="4" t="s">
        <v>5834</v>
      </c>
      <c r="F351" s="35"/>
      <c r="G351" s="407"/>
      <c r="H351" s="24"/>
    </row>
    <row r="352" spans="2:8">
      <c r="B352" s="32" t="s">
        <v>2888</v>
      </c>
      <c r="C352" s="33" t="s">
        <v>2189</v>
      </c>
      <c r="D352" s="34" t="s">
        <v>5244</v>
      </c>
      <c r="E352" s="4" t="s">
        <v>5834</v>
      </c>
      <c r="F352" s="35"/>
      <c r="G352" s="407"/>
      <c r="H352" s="24"/>
    </row>
    <row r="353" spans="2:8" ht="33">
      <c r="B353" s="32" t="s">
        <v>2190</v>
      </c>
      <c r="C353" s="33" t="s">
        <v>2191</v>
      </c>
      <c r="D353" s="34" t="s">
        <v>4719</v>
      </c>
      <c r="E353" s="4" t="s">
        <v>5835</v>
      </c>
      <c r="F353" s="35"/>
      <c r="G353" s="407"/>
      <c r="H353" s="24"/>
    </row>
    <row r="354" spans="2:8">
      <c r="B354" s="32" t="s">
        <v>2192</v>
      </c>
      <c r="C354" s="33" t="s">
        <v>2193</v>
      </c>
      <c r="D354" s="34" t="s">
        <v>4619</v>
      </c>
      <c r="E354" s="4" t="s">
        <v>5834</v>
      </c>
      <c r="F354" s="35"/>
      <c r="G354" s="407"/>
      <c r="H354" s="24"/>
    </row>
    <row r="355" spans="2:8" ht="33">
      <c r="B355" s="32" t="s">
        <v>2194</v>
      </c>
      <c r="C355" s="33" t="s">
        <v>2195</v>
      </c>
      <c r="D355" s="34" t="s">
        <v>5707</v>
      </c>
      <c r="E355" s="4" t="s">
        <v>5834</v>
      </c>
      <c r="F355" s="35"/>
      <c r="G355" s="407"/>
      <c r="H355" s="24"/>
    </row>
    <row r="356" spans="2:8" ht="33">
      <c r="B356" s="32" t="s">
        <v>2889</v>
      </c>
      <c r="C356" s="33" t="s">
        <v>2196</v>
      </c>
      <c r="D356" s="34" t="s">
        <v>4619</v>
      </c>
      <c r="E356" s="4" t="s">
        <v>5834</v>
      </c>
      <c r="F356" s="35"/>
      <c r="G356" s="407"/>
      <c r="H356" s="24"/>
    </row>
    <row r="357" spans="2:8" ht="33">
      <c r="B357" s="32" t="s">
        <v>2890</v>
      </c>
      <c r="C357" s="33" t="s">
        <v>2197</v>
      </c>
      <c r="D357" s="34" t="s">
        <v>5196</v>
      </c>
      <c r="E357" s="4" t="s">
        <v>5834</v>
      </c>
      <c r="F357" s="35"/>
      <c r="G357" s="407"/>
      <c r="H357" s="24"/>
    </row>
    <row r="358" spans="2:8" ht="33">
      <c r="B358" s="32" t="s">
        <v>2891</v>
      </c>
      <c r="C358" s="33" t="s">
        <v>2198</v>
      </c>
      <c r="D358" s="34" t="s">
        <v>5707</v>
      </c>
      <c r="E358" s="4" t="s">
        <v>5834</v>
      </c>
      <c r="F358" s="35"/>
      <c r="G358" s="407"/>
      <c r="H358" s="24"/>
    </row>
    <row r="359" spans="2:8" ht="33">
      <c r="B359" s="32" t="s">
        <v>1910</v>
      </c>
      <c r="C359" s="33" t="s">
        <v>2199</v>
      </c>
      <c r="D359" s="34" t="s">
        <v>4639</v>
      </c>
      <c r="E359" s="4" t="s">
        <v>5834</v>
      </c>
      <c r="F359" s="35"/>
      <c r="G359" s="407"/>
      <c r="H359" s="24"/>
    </row>
    <row r="360" spans="2:8">
      <c r="B360" s="32" t="s">
        <v>2892</v>
      </c>
      <c r="C360" s="33" t="s">
        <v>2200</v>
      </c>
      <c r="D360" s="34" t="s">
        <v>5244</v>
      </c>
      <c r="E360" s="4" t="s">
        <v>5834</v>
      </c>
      <c r="F360" s="35"/>
      <c r="G360" s="407"/>
      <c r="H360" s="24"/>
    </row>
    <row r="361" spans="2:8" ht="33">
      <c r="B361" s="32" t="s">
        <v>2201</v>
      </c>
      <c r="C361" s="33" t="s">
        <v>2202</v>
      </c>
      <c r="D361" s="34" t="s">
        <v>4719</v>
      </c>
      <c r="E361" s="4" t="s">
        <v>5835</v>
      </c>
      <c r="F361" s="35"/>
      <c r="G361" s="407"/>
      <c r="H361" s="24"/>
    </row>
    <row r="362" spans="2:8">
      <c r="B362" s="32" t="s">
        <v>2203</v>
      </c>
      <c r="C362" s="33" t="s">
        <v>2204</v>
      </c>
      <c r="D362" s="34" t="s">
        <v>4619</v>
      </c>
      <c r="E362" s="4" t="s">
        <v>5834</v>
      </c>
      <c r="F362" s="35"/>
      <c r="G362" s="407"/>
      <c r="H362" s="24"/>
    </row>
    <row r="363" spans="2:8" ht="33">
      <c r="B363" s="32" t="s">
        <v>2205</v>
      </c>
      <c r="C363" s="33" t="s">
        <v>2206</v>
      </c>
      <c r="D363" s="34" t="s">
        <v>5707</v>
      </c>
      <c r="E363" s="4" t="s">
        <v>5834</v>
      </c>
      <c r="F363" s="35"/>
      <c r="G363" s="407"/>
      <c r="H363" s="24"/>
    </row>
    <row r="364" spans="2:8" ht="33">
      <c r="B364" s="32" t="s">
        <v>2893</v>
      </c>
      <c r="C364" s="33" t="s">
        <v>2207</v>
      </c>
      <c r="D364" s="34" t="s">
        <v>4619</v>
      </c>
      <c r="E364" s="4" t="s">
        <v>5834</v>
      </c>
      <c r="F364" s="35"/>
      <c r="G364" s="407"/>
      <c r="H364" s="24"/>
    </row>
    <row r="365" spans="2:8" ht="33">
      <c r="B365" s="32" t="s">
        <v>2894</v>
      </c>
      <c r="C365" s="33" t="s">
        <v>2208</v>
      </c>
      <c r="D365" s="34" t="s">
        <v>5196</v>
      </c>
      <c r="E365" s="4" t="s">
        <v>5834</v>
      </c>
      <c r="F365" s="35"/>
      <c r="G365" s="407"/>
      <c r="H365" s="24"/>
    </row>
    <row r="366" spans="2:8" ht="33">
      <c r="B366" s="32" t="s">
        <v>2895</v>
      </c>
      <c r="C366" s="33" t="s">
        <v>2209</v>
      </c>
      <c r="D366" s="34" t="s">
        <v>5707</v>
      </c>
      <c r="E366" s="4" t="s">
        <v>5834</v>
      </c>
      <c r="F366" s="35"/>
      <c r="G366" s="407"/>
      <c r="H366" s="24"/>
    </row>
    <row r="367" spans="2:8" ht="33">
      <c r="B367" s="32" t="s">
        <v>1925</v>
      </c>
      <c r="C367" s="33" t="s">
        <v>2210</v>
      </c>
      <c r="D367" s="34" t="s">
        <v>4639</v>
      </c>
      <c r="E367" s="4" t="s">
        <v>5834</v>
      </c>
      <c r="F367" s="35"/>
      <c r="G367" s="407"/>
      <c r="H367" s="24"/>
    </row>
    <row r="368" spans="2:8" ht="17.25" thickBot="1">
      <c r="B368" s="37" t="s">
        <v>2896</v>
      </c>
      <c r="C368" s="38" t="s">
        <v>2211</v>
      </c>
      <c r="D368" s="39" t="s">
        <v>5244</v>
      </c>
      <c r="E368" s="40" t="s">
        <v>5834</v>
      </c>
      <c r="F368" s="41"/>
      <c r="G368" s="408"/>
      <c r="H368" s="24"/>
    </row>
    <row r="369" spans="2:8" ht="20.100000000000001" customHeight="1" thickBot="1">
      <c r="B369" s="400" t="s">
        <v>5719</v>
      </c>
      <c r="C369" s="401"/>
      <c r="D369" s="402"/>
      <c r="E369" s="403"/>
      <c r="F369" s="403"/>
      <c r="G369" s="404"/>
      <c r="H369" s="24"/>
    </row>
    <row r="370" spans="2:8" ht="30" customHeight="1">
      <c r="B370" s="25" t="s">
        <v>2897</v>
      </c>
      <c r="C370" s="26" t="s">
        <v>2212</v>
      </c>
      <c r="D370" s="27" t="s">
        <v>5221</v>
      </c>
      <c r="E370" s="28" t="s">
        <v>5834</v>
      </c>
      <c r="F370" s="29"/>
      <c r="G370" s="406" t="s">
        <v>5317</v>
      </c>
      <c r="H370" s="24"/>
    </row>
    <row r="371" spans="2:8">
      <c r="B371" s="32" t="s">
        <v>1929</v>
      </c>
      <c r="C371" s="33" t="s">
        <v>2213</v>
      </c>
      <c r="D371" s="34" t="s">
        <v>4619</v>
      </c>
      <c r="E371" s="4" t="s">
        <v>5834</v>
      </c>
      <c r="F371" s="35"/>
      <c r="G371" s="407"/>
      <c r="H371" s="24"/>
    </row>
    <row r="372" spans="2:8">
      <c r="B372" s="32" t="s">
        <v>1931</v>
      </c>
      <c r="C372" s="33" t="s">
        <v>2214</v>
      </c>
      <c r="D372" s="34" t="s">
        <v>5440</v>
      </c>
      <c r="E372" s="4" t="s">
        <v>5834</v>
      </c>
      <c r="F372" s="35"/>
      <c r="G372" s="407"/>
      <c r="H372" s="24"/>
    </row>
    <row r="373" spans="2:8">
      <c r="B373" s="32" t="s">
        <v>1933</v>
      </c>
      <c r="C373" s="33" t="s">
        <v>2215</v>
      </c>
      <c r="D373" s="34" t="s">
        <v>4619</v>
      </c>
      <c r="E373" s="4" t="s">
        <v>5834</v>
      </c>
      <c r="F373" s="35"/>
      <c r="G373" s="407"/>
      <c r="H373" s="24"/>
    </row>
    <row r="374" spans="2:8" ht="33">
      <c r="B374" s="32" t="s">
        <v>2216</v>
      </c>
      <c r="C374" s="33" t="s">
        <v>2217</v>
      </c>
      <c r="D374" s="34" t="s">
        <v>4719</v>
      </c>
      <c r="E374" s="4" t="s">
        <v>5835</v>
      </c>
      <c r="F374" s="35"/>
      <c r="G374" s="407"/>
      <c r="H374" s="24"/>
    </row>
    <row r="375" spans="2:8">
      <c r="B375" s="32" t="s">
        <v>2218</v>
      </c>
      <c r="C375" s="33" t="s">
        <v>2219</v>
      </c>
      <c r="D375" s="34" t="s">
        <v>4619</v>
      </c>
      <c r="E375" s="4" t="s">
        <v>5834</v>
      </c>
      <c r="F375" s="35"/>
      <c r="G375" s="407"/>
      <c r="H375" s="24"/>
    </row>
    <row r="376" spans="2:8" ht="33">
      <c r="B376" s="32" t="s">
        <v>2220</v>
      </c>
      <c r="C376" s="33" t="s">
        <v>2221</v>
      </c>
      <c r="D376" s="34" t="s">
        <v>5707</v>
      </c>
      <c r="E376" s="4" t="s">
        <v>5834</v>
      </c>
      <c r="F376" s="35"/>
      <c r="G376" s="407"/>
      <c r="H376" s="24"/>
    </row>
    <row r="377" spans="2:8" ht="33">
      <c r="B377" s="32" t="s">
        <v>2898</v>
      </c>
      <c r="C377" s="33" t="s">
        <v>2222</v>
      </c>
      <c r="D377" s="34" t="s">
        <v>4619</v>
      </c>
      <c r="E377" s="4" t="s">
        <v>5834</v>
      </c>
      <c r="F377" s="35"/>
      <c r="G377" s="407"/>
      <c r="H377" s="24"/>
    </row>
    <row r="378" spans="2:8" ht="33">
      <c r="B378" s="32" t="s">
        <v>2899</v>
      </c>
      <c r="C378" s="33" t="s">
        <v>2223</v>
      </c>
      <c r="D378" s="34" t="s">
        <v>5196</v>
      </c>
      <c r="E378" s="4" t="s">
        <v>5834</v>
      </c>
      <c r="F378" s="35"/>
      <c r="G378" s="407"/>
      <c r="H378" s="24"/>
    </row>
    <row r="379" spans="2:8" ht="33">
      <c r="B379" s="32" t="s">
        <v>2900</v>
      </c>
      <c r="C379" s="33" t="s">
        <v>2224</v>
      </c>
      <c r="D379" s="34" t="s">
        <v>5707</v>
      </c>
      <c r="E379" s="4" t="s">
        <v>5834</v>
      </c>
      <c r="F379" s="35"/>
      <c r="G379" s="407"/>
      <c r="H379" s="24"/>
    </row>
    <row r="380" spans="2:8" ht="33">
      <c r="B380" s="32" t="s">
        <v>1947</v>
      </c>
      <c r="C380" s="33" t="s">
        <v>2225</v>
      </c>
      <c r="D380" s="34" t="s">
        <v>4639</v>
      </c>
      <c r="E380" s="4" t="s">
        <v>5834</v>
      </c>
      <c r="F380" s="35"/>
      <c r="G380" s="407"/>
      <c r="H380" s="24"/>
    </row>
    <row r="381" spans="2:8">
      <c r="B381" s="32" t="s">
        <v>2901</v>
      </c>
      <c r="C381" s="33" t="s">
        <v>2226</v>
      </c>
      <c r="D381" s="34" t="s">
        <v>5244</v>
      </c>
      <c r="E381" s="4" t="s">
        <v>5834</v>
      </c>
      <c r="F381" s="35"/>
      <c r="G381" s="407"/>
      <c r="H381" s="24"/>
    </row>
    <row r="382" spans="2:8" ht="33">
      <c r="B382" s="32" t="s">
        <v>2227</v>
      </c>
      <c r="C382" s="33" t="s">
        <v>2228</v>
      </c>
      <c r="D382" s="34" t="s">
        <v>4719</v>
      </c>
      <c r="E382" s="4" t="s">
        <v>5835</v>
      </c>
      <c r="F382" s="35"/>
      <c r="G382" s="407"/>
      <c r="H382" s="24"/>
    </row>
    <row r="383" spans="2:8">
      <c r="B383" s="32" t="s">
        <v>2229</v>
      </c>
      <c r="C383" s="33" t="s">
        <v>2230</v>
      </c>
      <c r="D383" s="34" t="s">
        <v>4619</v>
      </c>
      <c r="E383" s="4" t="s">
        <v>5834</v>
      </c>
      <c r="F383" s="35"/>
      <c r="G383" s="407"/>
      <c r="H383" s="24"/>
    </row>
    <row r="384" spans="2:8" ht="33">
      <c r="B384" s="32" t="s">
        <v>2231</v>
      </c>
      <c r="C384" s="33" t="s">
        <v>2232</v>
      </c>
      <c r="D384" s="34" t="s">
        <v>5707</v>
      </c>
      <c r="E384" s="4" t="s">
        <v>5834</v>
      </c>
      <c r="F384" s="35"/>
      <c r="G384" s="407"/>
      <c r="H384" s="24"/>
    </row>
    <row r="385" spans="2:8" ht="33">
      <c r="B385" s="32" t="s">
        <v>2902</v>
      </c>
      <c r="C385" s="33" t="s">
        <v>2233</v>
      </c>
      <c r="D385" s="34" t="s">
        <v>4619</v>
      </c>
      <c r="E385" s="4" t="s">
        <v>5834</v>
      </c>
      <c r="F385" s="35"/>
      <c r="G385" s="407"/>
      <c r="H385" s="24"/>
    </row>
    <row r="386" spans="2:8" ht="33">
      <c r="B386" s="32" t="s">
        <v>2903</v>
      </c>
      <c r="C386" s="33" t="s">
        <v>2234</v>
      </c>
      <c r="D386" s="34" t="s">
        <v>5196</v>
      </c>
      <c r="E386" s="4" t="s">
        <v>5834</v>
      </c>
      <c r="F386" s="35"/>
      <c r="G386" s="407"/>
      <c r="H386" s="24"/>
    </row>
    <row r="387" spans="2:8" ht="33">
      <c r="B387" s="32" t="s">
        <v>2904</v>
      </c>
      <c r="C387" s="33" t="s">
        <v>2235</v>
      </c>
      <c r="D387" s="34" t="s">
        <v>5707</v>
      </c>
      <c r="E387" s="4" t="s">
        <v>5834</v>
      </c>
      <c r="F387" s="35"/>
      <c r="G387" s="407"/>
      <c r="H387" s="24"/>
    </row>
    <row r="388" spans="2:8" ht="33">
      <c r="B388" s="32" t="s">
        <v>1962</v>
      </c>
      <c r="C388" s="33" t="s">
        <v>2236</v>
      </c>
      <c r="D388" s="34" t="s">
        <v>4639</v>
      </c>
      <c r="E388" s="4" t="s">
        <v>5834</v>
      </c>
      <c r="F388" s="35"/>
      <c r="G388" s="407"/>
      <c r="H388" s="24"/>
    </row>
    <row r="389" spans="2:8">
      <c r="B389" s="32" t="s">
        <v>2905</v>
      </c>
      <c r="C389" s="33" t="s">
        <v>2237</v>
      </c>
      <c r="D389" s="34" t="s">
        <v>5244</v>
      </c>
      <c r="E389" s="4" t="s">
        <v>5834</v>
      </c>
      <c r="F389" s="35"/>
      <c r="G389" s="407"/>
      <c r="H389" s="24"/>
    </row>
    <row r="390" spans="2:8" ht="33">
      <c r="B390" s="32" t="s">
        <v>2238</v>
      </c>
      <c r="C390" s="33" t="s">
        <v>2239</v>
      </c>
      <c r="D390" s="34" t="s">
        <v>4719</v>
      </c>
      <c r="E390" s="4" t="s">
        <v>5835</v>
      </c>
      <c r="F390" s="35"/>
      <c r="G390" s="407"/>
      <c r="H390" s="24"/>
    </row>
    <row r="391" spans="2:8">
      <c r="B391" s="32" t="s">
        <v>2240</v>
      </c>
      <c r="C391" s="33" t="s">
        <v>2241</v>
      </c>
      <c r="D391" s="34" t="s">
        <v>4619</v>
      </c>
      <c r="E391" s="4" t="s">
        <v>5834</v>
      </c>
      <c r="F391" s="35"/>
      <c r="G391" s="407"/>
      <c r="H391" s="24"/>
    </row>
    <row r="392" spans="2:8" ht="33">
      <c r="B392" s="32" t="s">
        <v>2242</v>
      </c>
      <c r="C392" s="33" t="s">
        <v>2243</v>
      </c>
      <c r="D392" s="34" t="s">
        <v>5707</v>
      </c>
      <c r="E392" s="4" t="s">
        <v>5834</v>
      </c>
      <c r="F392" s="35"/>
      <c r="G392" s="407"/>
      <c r="H392" s="24"/>
    </row>
    <row r="393" spans="2:8" ht="33">
      <c r="B393" s="32" t="s">
        <v>2906</v>
      </c>
      <c r="C393" s="33" t="s">
        <v>2244</v>
      </c>
      <c r="D393" s="34" t="s">
        <v>4619</v>
      </c>
      <c r="E393" s="4" t="s">
        <v>5834</v>
      </c>
      <c r="F393" s="35"/>
      <c r="G393" s="407"/>
      <c r="H393" s="24"/>
    </row>
    <row r="394" spans="2:8" ht="33">
      <c r="B394" s="32" t="s">
        <v>2907</v>
      </c>
      <c r="C394" s="33" t="s">
        <v>2245</v>
      </c>
      <c r="D394" s="34" t="s">
        <v>5196</v>
      </c>
      <c r="E394" s="4" t="s">
        <v>5834</v>
      </c>
      <c r="F394" s="35"/>
      <c r="G394" s="407"/>
      <c r="H394" s="24"/>
    </row>
    <row r="395" spans="2:8" ht="33">
      <c r="B395" s="32" t="s">
        <v>2908</v>
      </c>
      <c r="C395" s="33" t="s">
        <v>2246</v>
      </c>
      <c r="D395" s="34" t="s">
        <v>5707</v>
      </c>
      <c r="E395" s="4" t="s">
        <v>5834</v>
      </c>
      <c r="F395" s="35"/>
      <c r="G395" s="407"/>
      <c r="H395" s="24"/>
    </row>
    <row r="396" spans="2:8" ht="33">
      <c r="B396" s="32" t="s">
        <v>1977</v>
      </c>
      <c r="C396" s="33" t="s">
        <v>2247</v>
      </c>
      <c r="D396" s="34" t="s">
        <v>4639</v>
      </c>
      <c r="E396" s="4" t="s">
        <v>5834</v>
      </c>
      <c r="F396" s="35"/>
      <c r="G396" s="407"/>
      <c r="H396" s="24"/>
    </row>
    <row r="397" spans="2:8" ht="17.25" thickBot="1">
      <c r="B397" s="37" t="s">
        <v>2909</v>
      </c>
      <c r="C397" s="38" t="s">
        <v>2248</v>
      </c>
      <c r="D397" s="39" t="s">
        <v>5244</v>
      </c>
      <c r="E397" s="40" t="s">
        <v>5834</v>
      </c>
      <c r="F397" s="41"/>
      <c r="G397" s="408"/>
      <c r="H397" s="24"/>
    </row>
    <row r="398" spans="2:8" ht="18.75" thickBot="1">
      <c r="B398" s="341" t="s">
        <v>5753</v>
      </c>
      <c r="C398" s="442"/>
      <c r="D398" s="343"/>
      <c r="E398" s="46"/>
      <c r="F398" s="46"/>
      <c r="G398" s="344"/>
      <c r="H398" s="24"/>
    </row>
    <row r="399" spans="2:8" ht="20.100000000000001" customHeight="1" thickBot="1">
      <c r="B399" s="400" t="s">
        <v>5642</v>
      </c>
      <c r="C399" s="401"/>
      <c r="D399" s="402"/>
      <c r="E399" s="403"/>
      <c r="F399" s="403"/>
      <c r="G399" s="404"/>
      <c r="H399" s="24"/>
    </row>
    <row r="400" spans="2:8" ht="30">
      <c r="B400" s="25" t="s">
        <v>1825</v>
      </c>
      <c r="C400" s="26" t="s">
        <v>2249</v>
      </c>
      <c r="D400" s="27" t="s">
        <v>4619</v>
      </c>
      <c r="E400" s="28" t="s">
        <v>5834</v>
      </c>
      <c r="F400" s="29"/>
      <c r="G400" s="406" t="s">
        <v>5303</v>
      </c>
      <c r="H400" s="24"/>
    </row>
    <row r="401" spans="2:8">
      <c r="B401" s="32" t="s">
        <v>1827</v>
      </c>
      <c r="C401" s="33" t="s">
        <v>2250</v>
      </c>
      <c r="D401" s="34" t="s">
        <v>5440</v>
      </c>
      <c r="E401" s="4" t="s">
        <v>5834</v>
      </c>
      <c r="F401" s="35"/>
      <c r="G401" s="407"/>
      <c r="H401" s="24"/>
    </row>
    <row r="402" spans="2:8">
      <c r="B402" s="32" t="s">
        <v>1829</v>
      </c>
      <c r="C402" s="33" t="s">
        <v>2251</v>
      </c>
      <c r="D402" s="34" t="s">
        <v>4619</v>
      </c>
      <c r="E402" s="4" t="s">
        <v>5834</v>
      </c>
      <c r="F402" s="35"/>
      <c r="G402" s="407"/>
      <c r="H402" s="24"/>
    </row>
    <row r="403" spans="2:8" ht="33">
      <c r="B403" s="32" t="s">
        <v>2142</v>
      </c>
      <c r="C403" s="33" t="s">
        <v>2252</v>
      </c>
      <c r="D403" s="34" t="s">
        <v>4719</v>
      </c>
      <c r="E403" s="4" t="s">
        <v>5835</v>
      </c>
      <c r="F403" s="35"/>
      <c r="G403" s="407"/>
      <c r="H403" s="24"/>
    </row>
    <row r="404" spans="2:8">
      <c r="B404" s="32" t="s">
        <v>2144</v>
      </c>
      <c r="C404" s="33" t="s">
        <v>2253</v>
      </c>
      <c r="D404" s="34" t="s">
        <v>4619</v>
      </c>
      <c r="E404" s="4" t="s">
        <v>5834</v>
      </c>
      <c r="F404" s="35"/>
      <c r="G404" s="407"/>
      <c r="H404" s="24"/>
    </row>
    <row r="405" spans="2:8" ht="33">
      <c r="B405" s="32" t="s">
        <v>2146</v>
      </c>
      <c r="C405" s="33" t="s">
        <v>2254</v>
      </c>
      <c r="D405" s="34" t="s">
        <v>5707</v>
      </c>
      <c r="E405" s="4" t="s">
        <v>5834</v>
      </c>
      <c r="F405" s="35"/>
      <c r="G405" s="407"/>
      <c r="H405" s="24"/>
    </row>
    <row r="406" spans="2:8" ht="33">
      <c r="B406" s="32" t="s">
        <v>2872</v>
      </c>
      <c r="C406" s="33" t="s">
        <v>2255</v>
      </c>
      <c r="D406" s="34" t="s">
        <v>4619</v>
      </c>
      <c r="E406" s="4" t="s">
        <v>5834</v>
      </c>
      <c r="F406" s="35"/>
      <c r="G406" s="407"/>
      <c r="H406" s="24"/>
    </row>
    <row r="407" spans="2:8" ht="33">
      <c r="B407" s="32" t="s">
        <v>2873</v>
      </c>
      <c r="C407" s="33" t="s">
        <v>2256</v>
      </c>
      <c r="D407" s="34" t="s">
        <v>5196</v>
      </c>
      <c r="E407" s="4" t="s">
        <v>5834</v>
      </c>
      <c r="F407" s="35"/>
      <c r="G407" s="407"/>
      <c r="H407" s="24"/>
    </row>
    <row r="408" spans="2:8" ht="33">
      <c r="B408" s="32" t="s">
        <v>2874</v>
      </c>
      <c r="C408" s="33" t="s">
        <v>2257</v>
      </c>
      <c r="D408" s="34" t="s">
        <v>5707</v>
      </c>
      <c r="E408" s="4" t="s">
        <v>5834</v>
      </c>
      <c r="F408" s="35"/>
      <c r="G408" s="407"/>
      <c r="H408" s="24"/>
    </row>
    <row r="409" spans="2:8" ht="33">
      <c r="B409" s="32" t="s">
        <v>1843</v>
      </c>
      <c r="C409" s="33" t="s">
        <v>2258</v>
      </c>
      <c r="D409" s="34" t="s">
        <v>4639</v>
      </c>
      <c r="E409" s="4" t="s">
        <v>5834</v>
      </c>
      <c r="F409" s="35"/>
      <c r="G409" s="407"/>
      <c r="H409" s="24"/>
    </row>
    <row r="410" spans="2:8">
      <c r="B410" s="32" t="s">
        <v>2875</v>
      </c>
      <c r="C410" s="33" t="s">
        <v>2259</v>
      </c>
      <c r="D410" s="34" t="s">
        <v>5244</v>
      </c>
      <c r="E410" s="4" t="s">
        <v>5834</v>
      </c>
      <c r="F410" s="35"/>
      <c r="G410" s="407"/>
      <c r="H410" s="24"/>
    </row>
    <row r="411" spans="2:8" ht="33">
      <c r="B411" s="32" t="s">
        <v>2153</v>
      </c>
      <c r="C411" s="33" t="s">
        <v>2260</v>
      </c>
      <c r="D411" s="34" t="s">
        <v>4719</v>
      </c>
      <c r="E411" s="4" t="s">
        <v>5835</v>
      </c>
      <c r="F411" s="35"/>
      <c r="G411" s="407"/>
      <c r="H411" s="24"/>
    </row>
    <row r="412" spans="2:8">
      <c r="B412" s="32" t="s">
        <v>2155</v>
      </c>
      <c r="C412" s="33" t="s">
        <v>2261</v>
      </c>
      <c r="D412" s="34" t="s">
        <v>4619</v>
      </c>
      <c r="E412" s="4" t="s">
        <v>5834</v>
      </c>
      <c r="F412" s="35"/>
      <c r="G412" s="407"/>
      <c r="H412" s="24"/>
    </row>
    <row r="413" spans="2:8" ht="33">
      <c r="B413" s="32" t="s">
        <v>2157</v>
      </c>
      <c r="C413" s="33" t="s">
        <v>2262</v>
      </c>
      <c r="D413" s="34" t="s">
        <v>5707</v>
      </c>
      <c r="E413" s="4" t="s">
        <v>5834</v>
      </c>
      <c r="F413" s="35"/>
      <c r="G413" s="407"/>
      <c r="H413" s="24"/>
    </row>
    <row r="414" spans="2:8" ht="33">
      <c r="B414" s="32" t="s">
        <v>2876</v>
      </c>
      <c r="C414" s="33" t="s">
        <v>2263</v>
      </c>
      <c r="D414" s="34" t="s">
        <v>4619</v>
      </c>
      <c r="E414" s="4" t="s">
        <v>5834</v>
      </c>
      <c r="F414" s="35"/>
      <c r="G414" s="407"/>
      <c r="H414" s="24"/>
    </row>
    <row r="415" spans="2:8" ht="33">
      <c r="B415" s="32" t="s">
        <v>2877</v>
      </c>
      <c r="C415" s="33" t="s">
        <v>2264</v>
      </c>
      <c r="D415" s="34" t="s">
        <v>5196</v>
      </c>
      <c r="E415" s="4" t="s">
        <v>5834</v>
      </c>
      <c r="F415" s="35"/>
      <c r="G415" s="407"/>
      <c r="H415" s="24"/>
    </row>
    <row r="416" spans="2:8" ht="33">
      <c r="B416" s="32" t="s">
        <v>2878</v>
      </c>
      <c r="C416" s="33" t="s">
        <v>2265</v>
      </c>
      <c r="D416" s="34" t="s">
        <v>5707</v>
      </c>
      <c r="E416" s="4" t="s">
        <v>5834</v>
      </c>
      <c r="F416" s="35"/>
      <c r="G416" s="407"/>
      <c r="H416" s="24"/>
    </row>
    <row r="417" spans="2:8" ht="33">
      <c r="B417" s="32" t="s">
        <v>1858</v>
      </c>
      <c r="C417" s="33" t="s">
        <v>2266</v>
      </c>
      <c r="D417" s="34" t="s">
        <v>4639</v>
      </c>
      <c r="E417" s="4" t="s">
        <v>5834</v>
      </c>
      <c r="F417" s="35"/>
      <c r="G417" s="407"/>
      <c r="H417" s="24"/>
    </row>
    <row r="418" spans="2:8">
      <c r="B418" s="32" t="s">
        <v>2879</v>
      </c>
      <c r="C418" s="33" t="s">
        <v>2267</v>
      </c>
      <c r="D418" s="34" t="s">
        <v>5244</v>
      </c>
      <c r="E418" s="4" t="s">
        <v>5834</v>
      </c>
      <c r="F418" s="35"/>
      <c r="G418" s="407"/>
      <c r="H418" s="24"/>
    </row>
    <row r="419" spans="2:8" ht="33">
      <c r="B419" s="32" t="s">
        <v>2164</v>
      </c>
      <c r="C419" s="33" t="s">
        <v>2268</v>
      </c>
      <c r="D419" s="34" t="s">
        <v>4719</v>
      </c>
      <c r="E419" s="4" t="s">
        <v>5835</v>
      </c>
      <c r="F419" s="35"/>
      <c r="G419" s="407"/>
      <c r="H419" s="24"/>
    </row>
    <row r="420" spans="2:8">
      <c r="B420" s="32" t="s">
        <v>2166</v>
      </c>
      <c r="C420" s="33" t="s">
        <v>2269</v>
      </c>
      <c r="D420" s="34" t="s">
        <v>4619</v>
      </c>
      <c r="E420" s="4" t="s">
        <v>5834</v>
      </c>
      <c r="F420" s="35"/>
      <c r="G420" s="407"/>
      <c r="H420" s="24"/>
    </row>
    <row r="421" spans="2:8" ht="33">
      <c r="B421" s="32" t="s">
        <v>2168</v>
      </c>
      <c r="C421" s="33" t="s">
        <v>2270</v>
      </c>
      <c r="D421" s="34" t="s">
        <v>5707</v>
      </c>
      <c r="E421" s="4" t="s">
        <v>5834</v>
      </c>
      <c r="F421" s="35"/>
      <c r="G421" s="407"/>
      <c r="H421" s="24"/>
    </row>
    <row r="422" spans="2:8" ht="33">
      <c r="B422" s="32" t="s">
        <v>2880</v>
      </c>
      <c r="C422" s="33" t="s">
        <v>2271</v>
      </c>
      <c r="D422" s="34" t="s">
        <v>4619</v>
      </c>
      <c r="E422" s="4" t="s">
        <v>5834</v>
      </c>
      <c r="F422" s="35"/>
      <c r="G422" s="407"/>
      <c r="H422" s="24"/>
    </row>
    <row r="423" spans="2:8" ht="33">
      <c r="B423" s="32" t="s">
        <v>2881</v>
      </c>
      <c r="C423" s="33" t="s">
        <v>2272</v>
      </c>
      <c r="D423" s="34" t="s">
        <v>5196</v>
      </c>
      <c r="E423" s="4" t="s">
        <v>5834</v>
      </c>
      <c r="F423" s="35"/>
      <c r="G423" s="407"/>
      <c r="H423" s="24"/>
    </row>
    <row r="424" spans="2:8" ht="33">
      <c r="B424" s="32" t="s">
        <v>2882</v>
      </c>
      <c r="C424" s="33" t="s">
        <v>2273</v>
      </c>
      <c r="D424" s="34" t="s">
        <v>5707</v>
      </c>
      <c r="E424" s="4" t="s">
        <v>5834</v>
      </c>
      <c r="F424" s="35"/>
      <c r="G424" s="407"/>
      <c r="H424" s="24"/>
    </row>
    <row r="425" spans="2:8" ht="33">
      <c r="B425" s="32" t="s">
        <v>1873</v>
      </c>
      <c r="C425" s="33" t="s">
        <v>2274</v>
      </c>
      <c r="D425" s="34" t="s">
        <v>4639</v>
      </c>
      <c r="E425" s="4" t="s">
        <v>5834</v>
      </c>
      <c r="F425" s="35"/>
      <c r="G425" s="407"/>
      <c r="H425" s="24"/>
    </row>
    <row r="426" spans="2:8" ht="17.25" thickBot="1">
      <c r="B426" s="37" t="s">
        <v>2883</v>
      </c>
      <c r="C426" s="38" t="s">
        <v>2275</v>
      </c>
      <c r="D426" s="39" t="s">
        <v>5244</v>
      </c>
      <c r="E426" s="40" t="s">
        <v>5834</v>
      </c>
      <c r="F426" s="41"/>
      <c r="G426" s="408"/>
      <c r="H426" s="24"/>
    </row>
    <row r="427" spans="2:8" ht="20.100000000000001" customHeight="1" thickBot="1">
      <c r="B427" s="400" t="s">
        <v>5682</v>
      </c>
      <c r="C427" s="401"/>
      <c r="D427" s="402"/>
      <c r="E427" s="403"/>
      <c r="F427" s="403"/>
      <c r="G427" s="404"/>
      <c r="H427" s="24"/>
    </row>
    <row r="428" spans="2:8" ht="30">
      <c r="B428" s="25" t="s">
        <v>2884</v>
      </c>
      <c r="C428" s="26" t="s">
        <v>2276</v>
      </c>
      <c r="D428" s="27" t="s">
        <v>5221</v>
      </c>
      <c r="E428" s="28" t="s">
        <v>5834</v>
      </c>
      <c r="F428" s="29"/>
      <c r="G428" s="406" t="s">
        <v>5310</v>
      </c>
      <c r="H428" s="24"/>
    </row>
    <row r="429" spans="2:8">
      <c r="B429" s="32" t="s">
        <v>1877</v>
      </c>
      <c r="C429" s="33" t="s">
        <v>2277</v>
      </c>
      <c r="D429" s="34" t="s">
        <v>4619</v>
      </c>
      <c r="E429" s="4" t="s">
        <v>5834</v>
      </c>
      <c r="F429" s="35"/>
      <c r="G429" s="407"/>
      <c r="H429" s="24"/>
    </row>
    <row r="430" spans="2:8">
      <c r="B430" s="32" t="s">
        <v>1879</v>
      </c>
      <c r="C430" s="33" t="s">
        <v>2278</v>
      </c>
      <c r="D430" s="34" t="s">
        <v>5440</v>
      </c>
      <c r="E430" s="4" t="s">
        <v>5834</v>
      </c>
      <c r="F430" s="35"/>
      <c r="G430" s="407"/>
      <c r="H430" s="24"/>
    </row>
    <row r="431" spans="2:8">
      <c r="B431" s="32" t="s">
        <v>1881</v>
      </c>
      <c r="C431" s="33" t="s">
        <v>2279</v>
      </c>
      <c r="D431" s="34" t="s">
        <v>4619</v>
      </c>
      <c r="E431" s="4" t="s">
        <v>5834</v>
      </c>
      <c r="F431" s="35"/>
      <c r="G431" s="407"/>
      <c r="H431" s="24"/>
    </row>
    <row r="432" spans="2:8" ht="33">
      <c r="B432" s="32" t="s">
        <v>2179</v>
      </c>
      <c r="C432" s="33" t="s">
        <v>2280</v>
      </c>
      <c r="D432" s="34" t="s">
        <v>4719</v>
      </c>
      <c r="E432" s="4" t="s">
        <v>5835</v>
      </c>
      <c r="F432" s="35"/>
      <c r="G432" s="407"/>
      <c r="H432" s="24"/>
    </row>
    <row r="433" spans="2:8">
      <c r="B433" s="32" t="s">
        <v>2181</v>
      </c>
      <c r="C433" s="33" t="s">
        <v>2281</v>
      </c>
      <c r="D433" s="34" t="s">
        <v>4619</v>
      </c>
      <c r="E433" s="4" t="s">
        <v>5834</v>
      </c>
      <c r="F433" s="35"/>
      <c r="G433" s="407"/>
      <c r="H433" s="24"/>
    </row>
    <row r="434" spans="2:8" ht="33">
      <c r="B434" s="32" t="s">
        <v>2183</v>
      </c>
      <c r="C434" s="33" t="s">
        <v>2282</v>
      </c>
      <c r="D434" s="34" t="s">
        <v>5707</v>
      </c>
      <c r="E434" s="4" t="s">
        <v>5834</v>
      </c>
      <c r="F434" s="35"/>
      <c r="G434" s="407"/>
      <c r="H434" s="24"/>
    </row>
    <row r="435" spans="2:8" ht="33">
      <c r="B435" s="32" t="s">
        <v>2885</v>
      </c>
      <c r="C435" s="33" t="s">
        <v>2283</v>
      </c>
      <c r="D435" s="34" t="s">
        <v>4619</v>
      </c>
      <c r="E435" s="4" t="s">
        <v>5834</v>
      </c>
      <c r="F435" s="35"/>
      <c r="G435" s="407"/>
      <c r="H435" s="24"/>
    </row>
    <row r="436" spans="2:8" ht="33">
      <c r="B436" s="32" t="s">
        <v>2886</v>
      </c>
      <c r="C436" s="33" t="s">
        <v>2284</v>
      </c>
      <c r="D436" s="34" t="s">
        <v>5196</v>
      </c>
      <c r="E436" s="4" t="s">
        <v>5834</v>
      </c>
      <c r="F436" s="35"/>
      <c r="G436" s="407"/>
      <c r="H436" s="24"/>
    </row>
    <row r="437" spans="2:8" ht="33">
      <c r="B437" s="32" t="s">
        <v>2887</v>
      </c>
      <c r="C437" s="33" t="s">
        <v>2285</v>
      </c>
      <c r="D437" s="34" t="s">
        <v>5707</v>
      </c>
      <c r="E437" s="4" t="s">
        <v>5834</v>
      </c>
      <c r="F437" s="35"/>
      <c r="G437" s="407"/>
      <c r="H437" s="24"/>
    </row>
    <row r="438" spans="2:8" ht="33">
      <c r="B438" s="32" t="s">
        <v>1895</v>
      </c>
      <c r="C438" s="33" t="s">
        <v>2286</v>
      </c>
      <c r="D438" s="34" t="s">
        <v>4639</v>
      </c>
      <c r="E438" s="4" t="s">
        <v>5834</v>
      </c>
      <c r="F438" s="35"/>
      <c r="G438" s="407"/>
      <c r="H438" s="24"/>
    </row>
    <row r="439" spans="2:8">
      <c r="B439" s="32" t="s">
        <v>2888</v>
      </c>
      <c r="C439" s="33" t="s">
        <v>2287</v>
      </c>
      <c r="D439" s="34" t="s">
        <v>5244</v>
      </c>
      <c r="E439" s="4" t="s">
        <v>5834</v>
      </c>
      <c r="F439" s="35"/>
      <c r="G439" s="407"/>
      <c r="H439" s="24"/>
    </row>
    <row r="440" spans="2:8" ht="33">
      <c r="B440" s="32" t="s">
        <v>2190</v>
      </c>
      <c r="C440" s="33" t="s">
        <v>2288</v>
      </c>
      <c r="D440" s="34" t="s">
        <v>4719</v>
      </c>
      <c r="E440" s="4" t="s">
        <v>5835</v>
      </c>
      <c r="F440" s="35"/>
      <c r="G440" s="407"/>
      <c r="H440" s="24"/>
    </row>
    <row r="441" spans="2:8">
      <c r="B441" s="32" t="s">
        <v>2192</v>
      </c>
      <c r="C441" s="33" t="s">
        <v>2289</v>
      </c>
      <c r="D441" s="34" t="s">
        <v>4619</v>
      </c>
      <c r="E441" s="4" t="s">
        <v>5834</v>
      </c>
      <c r="F441" s="35"/>
      <c r="G441" s="407"/>
      <c r="H441" s="24"/>
    </row>
    <row r="442" spans="2:8" ht="33">
      <c r="B442" s="32" t="s">
        <v>2194</v>
      </c>
      <c r="C442" s="33" t="s">
        <v>2290</v>
      </c>
      <c r="D442" s="34" t="s">
        <v>5707</v>
      </c>
      <c r="E442" s="4" t="s">
        <v>5834</v>
      </c>
      <c r="F442" s="35"/>
      <c r="G442" s="407"/>
      <c r="H442" s="24"/>
    </row>
    <row r="443" spans="2:8" ht="33">
      <c r="B443" s="32" t="s">
        <v>2889</v>
      </c>
      <c r="C443" s="33" t="s">
        <v>2291</v>
      </c>
      <c r="D443" s="34" t="s">
        <v>4619</v>
      </c>
      <c r="E443" s="4" t="s">
        <v>5834</v>
      </c>
      <c r="F443" s="35"/>
      <c r="G443" s="407"/>
      <c r="H443" s="24"/>
    </row>
    <row r="444" spans="2:8" ht="33">
      <c r="B444" s="32" t="s">
        <v>2890</v>
      </c>
      <c r="C444" s="33" t="s">
        <v>2292</v>
      </c>
      <c r="D444" s="34" t="s">
        <v>5196</v>
      </c>
      <c r="E444" s="4" t="s">
        <v>5834</v>
      </c>
      <c r="F444" s="35"/>
      <c r="G444" s="407"/>
      <c r="H444" s="24"/>
    </row>
    <row r="445" spans="2:8" ht="33">
      <c r="B445" s="32" t="s">
        <v>2891</v>
      </c>
      <c r="C445" s="33" t="s">
        <v>2293</v>
      </c>
      <c r="D445" s="34" t="s">
        <v>5707</v>
      </c>
      <c r="E445" s="4" t="s">
        <v>5834</v>
      </c>
      <c r="F445" s="35"/>
      <c r="G445" s="407"/>
      <c r="H445" s="24"/>
    </row>
    <row r="446" spans="2:8" ht="33">
      <c r="B446" s="32" t="s">
        <v>1910</v>
      </c>
      <c r="C446" s="33" t="s">
        <v>2294</v>
      </c>
      <c r="D446" s="34" t="s">
        <v>4639</v>
      </c>
      <c r="E446" s="4" t="s">
        <v>5834</v>
      </c>
      <c r="F446" s="35"/>
      <c r="G446" s="407"/>
      <c r="H446" s="24"/>
    </row>
    <row r="447" spans="2:8">
      <c r="B447" s="32" t="s">
        <v>2892</v>
      </c>
      <c r="C447" s="33" t="s">
        <v>2295</v>
      </c>
      <c r="D447" s="34" t="s">
        <v>5244</v>
      </c>
      <c r="E447" s="4" t="s">
        <v>5834</v>
      </c>
      <c r="F447" s="35"/>
      <c r="G447" s="407"/>
      <c r="H447" s="24"/>
    </row>
    <row r="448" spans="2:8" ht="33">
      <c r="B448" s="32" t="s">
        <v>2201</v>
      </c>
      <c r="C448" s="33" t="s">
        <v>2296</v>
      </c>
      <c r="D448" s="34" t="s">
        <v>4719</v>
      </c>
      <c r="E448" s="4" t="s">
        <v>5835</v>
      </c>
      <c r="F448" s="35"/>
      <c r="G448" s="407"/>
      <c r="H448" s="24"/>
    </row>
    <row r="449" spans="2:8">
      <c r="B449" s="32" t="s">
        <v>2203</v>
      </c>
      <c r="C449" s="33" t="s">
        <v>2297</v>
      </c>
      <c r="D449" s="34" t="s">
        <v>4619</v>
      </c>
      <c r="E449" s="4" t="s">
        <v>5834</v>
      </c>
      <c r="F449" s="35"/>
      <c r="G449" s="407"/>
      <c r="H449" s="24"/>
    </row>
    <row r="450" spans="2:8" ht="33">
      <c r="B450" s="32" t="s">
        <v>2205</v>
      </c>
      <c r="C450" s="33" t="s">
        <v>2298</v>
      </c>
      <c r="D450" s="34" t="s">
        <v>5707</v>
      </c>
      <c r="E450" s="4" t="s">
        <v>5834</v>
      </c>
      <c r="F450" s="35"/>
      <c r="G450" s="407"/>
      <c r="H450" s="24"/>
    </row>
    <row r="451" spans="2:8" ht="33">
      <c r="B451" s="32" t="s">
        <v>2893</v>
      </c>
      <c r="C451" s="33" t="s">
        <v>2299</v>
      </c>
      <c r="D451" s="34" t="s">
        <v>4619</v>
      </c>
      <c r="E451" s="4" t="s">
        <v>5834</v>
      </c>
      <c r="F451" s="35"/>
      <c r="G451" s="407"/>
      <c r="H451" s="24"/>
    </row>
    <row r="452" spans="2:8" ht="33">
      <c r="B452" s="32" t="s">
        <v>2894</v>
      </c>
      <c r="C452" s="33" t="s">
        <v>2300</v>
      </c>
      <c r="D452" s="34" t="s">
        <v>5196</v>
      </c>
      <c r="E452" s="4" t="s">
        <v>5834</v>
      </c>
      <c r="F452" s="35"/>
      <c r="G452" s="407"/>
      <c r="H452" s="24"/>
    </row>
    <row r="453" spans="2:8" ht="33">
      <c r="B453" s="32" t="s">
        <v>2895</v>
      </c>
      <c r="C453" s="33" t="s">
        <v>2301</v>
      </c>
      <c r="D453" s="34" t="s">
        <v>5707</v>
      </c>
      <c r="E453" s="4" t="s">
        <v>5834</v>
      </c>
      <c r="F453" s="35"/>
      <c r="G453" s="407"/>
      <c r="H453" s="24"/>
    </row>
    <row r="454" spans="2:8" ht="33">
      <c r="B454" s="32" t="s">
        <v>1925</v>
      </c>
      <c r="C454" s="33" t="s">
        <v>2302</v>
      </c>
      <c r="D454" s="34" t="s">
        <v>4639</v>
      </c>
      <c r="E454" s="4" t="s">
        <v>5834</v>
      </c>
      <c r="F454" s="35"/>
      <c r="G454" s="407"/>
      <c r="H454" s="24"/>
    </row>
    <row r="455" spans="2:8" ht="17.25" thickBot="1">
      <c r="B455" s="37" t="s">
        <v>2896</v>
      </c>
      <c r="C455" s="38" t="s">
        <v>2303</v>
      </c>
      <c r="D455" s="39" t="s">
        <v>5244</v>
      </c>
      <c r="E455" s="40" t="s">
        <v>5834</v>
      </c>
      <c r="F455" s="41"/>
      <c r="G455" s="408"/>
      <c r="H455" s="24"/>
    </row>
    <row r="456" spans="2:8" ht="20.100000000000001" customHeight="1" thickBot="1">
      <c r="B456" s="400" t="s">
        <v>5719</v>
      </c>
      <c r="C456" s="401"/>
      <c r="D456" s="402"/>
      <c r="E456" s="403"/>
      <c r="F456" s="403"/>
      <c r="G456" s="404"/>
      <c r="H456" s="24"/>
    </row>
    <row r="457" spans="2:8" ht="30">
      <c r="B457" s="25" t="s">
        <v>2897</v>
      </c>
      <c r="C457" s="26" t="s">
        <v>2304</v>
      </c>
      <c r="D457" s="27" t="s">
        <v>5221</v>
      </c>
      <c r="E457" s="28" t="s">
        <v>5834</v>
      </c>
      <c r="F457" s="29"/>
      <c r="G457" s="406" t="s">
        <v>5317</v>
      </c>
      <c r="H457" s="24"/>
    </row>
    <row r="458" spans="2:8">
      <c r="B458" s="32" t="s">
        <v>1929</v>
      </c>
      <c r="C458" s="33" t="s">
        <v>2305</v>
      </c>
      <c r="D458" s="34" t="s">
        <v>4619</v>
      </c>
      <c r="E458" s="4" t="s">
        <v>5834</v>
      </c>
      <c r="F458" s="35"/>
      <c r="G458" s="407"/>
      <c r="H458" s="24"/>
    </row>
    <row r="459" spans="2:8">
      <c r="B459" s="32" t="s">
        <v>1931</v>
      </c>
      <c r="C459" s="33" t="s">
        <v>2306</v>
      </c>
      <c r="D459" s="34" t="s">
        <v>5440</v>
      </c>
      <c r="E459" s="4" t="s">
        <v>5834</v>
      </c>
      <c r="F459" s="35"/>
      <c r="G459" s="407"/>
      <c r="H459" s="24"/>
    </row>
    <row r="460" spans="2:8">
      <c r="B460" s="32" t="s">
        <v>1933</v>
      </c>
      <c r="C460" s="33" t="s">
        <v>2307</v>
      </c>
      <c r="D460" s="34" t="s">
        <v>4619</v>
      </c>
      <c r="E460" s="4" t="s">
        <v>5834</v>
      </c>
      <c r="F460" s="35"/>
      <c r="G460" s="407"/>
      <c r="H460" s="24"/>
    </row>
    <row r="461" spans="2:8" ht="33">
      <c r="B461" s="32" t="s">
        <v>2216</v>
      </c>
      <c r="C461" s="33" t="s">
        <v>2308</v>
      </c>
      <c r="D461" s="34" t="s">
        <v>4719</v>
      </c>
      <c r="E461" s="4" t="s">
        <v>5835</v>
      </c>
      <c r="F461" s="35"/>
      <c r="G461" s="407"/>
      <c r="H461" s="24"/>
    </row>
    <row r="462" spans="2:8">
      <c r="B462" s="32" t="s">
        <v>2218</v>
      </c>
      <c r="C462" s="33" t="s">
        <v>2309</v>
      </c>
      <c r="D462" s="34" t="s">
        <v>4619</v>
      </c>
      <c r="E462" s="4" t="s">
        <v>5834</v>
      </c>
      <c r="F462" s="35"/>
      <c r="G462" s="407"/>
      <c r="H462" s="24"/>
    </row>
    <row r="463" spans="2:8" ht="33">
      <c r="B463" s="32" t="s">
        <v>2220</v>
      </c>
      <c r="C463" s="33" t="s">
        <v>2310</v>
      </c>
      <c r="D463" s="34" t="s">
        <v>5707</v>
      </c>
      <c r="E463" s="4" t="s">
        <v>5834</v>
      </c>
      <c r="F463" s="35"/>
      <c r="G463" s="407"/>
      <c r="H463" s="24"/>
    </row>
    <row r="464" spans="2:8" ht="33">
      <c r="B464" s="32" t="s">
        <v>2898</v>
      </c>
      <c r="C464" s="33" t="s">
        <v>2311</v>
      </c>
      <c r="D464" s="34" t="s">
        <v>4619</v>
      </c>
      <c r="E464" s="4" t="s">
        <v>5834</v>
      </c>
      <c r="F464" s="35"/>
      <c r="G464" s="407"/>
      <c r="H464" s="24"/>
    </row>
    <row r="465" spans="2:8" ht="33">
      <c r="B465" s="32" t="s">
        <v>2899</v>
      </c>
      <c r="C465" s="33" t="s">
        <v>2312</v>
      </c>
      <c r="D465" s="34" t="s">
        <v>5196</v>
      </c>
      <c r="E465" s="4" t="s">
        <v>5834</v>
      </c>
      <c r="F465" s="35"/>
      <c r="G465" s="407"/>
      <c r="H465" s="24"/>
    </row>
    <row r="466" spans="2:8" ht="33">
      <c r="B466" s="32" t="s">
        <v>2900</v>
      </c>
      <c r="C466" s="33" t="s">
        <v>2313</v>
      </c>
      <c r="D466" s="34" t="s">
        <v>5707</v>
      </c>
      <c r="E466" s="4" t="s">
        <v>5834</v>
      </c>
      <c r="F466" s="35"/>
      <c r="G466" s="407"/>
      <c r="H466" s="24"/>
    </row>
    <row r="467" spans="2:8" ht="33">
      <c r="B467" s="32" t="s">
        <v>1947</v>
      </c>
      <c r="C467" s="33" t="s">
        <v>2314</v>
      </c>
      <c r="D467" s="34" t="s">
        <v>4639</v>
      </c>
      <c r="E467" s="4" t="s">
        <v>5834</v>
      </c>
      <c r="F467" s="35"/>
      <c r="G467" s="407"/>
      <c r="H467" s="24"/>
    </row>
    <row r="468" spans="2:8">
      <c r="B468" s="32" t="s">
        <v>2901</v>
      </c>
      <c r="C468" s="33" t="s">
        <v>2315</v>
      </c>
      <c r="D468" s="34" t="s">
        <v>5244</v>
      </c>
      <c r="E468" s="4" t="s">
        <v>5834</v>
      </c>
      <c r="F468" s="35"/>
      <c r="G468" s="407"/>
      <c r="H468" s="24"/>
    </row>
    <row r="469" spans="2:8" ht="33">
      <c r="B469" s="32" t="s">
        <v>2227</v>
      </c>
      <c r="C469" s="33" t="s">
        <v>2316</v>
      </c>
      <c r="D469" s="34" t="s">
        <v>4719</v>
      </c>
      <c r="E469" s="4" t="s">
        <v>5835</v>
      </c>
      <c r="F469" s="35"/>
      <c r="G469" s="407"/>
      <c r="H469" s="24"/>
    </row>
    <row r="470" spans="2:8">
      <c r="B470" s="32" t="s">
        <v>2229</v>
      </c>
      <c r="C470" s="33" t="s">
        <v>2317</v>
      </c>
      <c r="D470" s="34" t="s">
        <v>4619</v>
      </c>
      <c r="E470" s="4" t="s">
        <v>5834</v>
      </c>
      <c r="F470" s="35"/>
      <c r="G470" s="407"/>
      <c r="H470" s="24"/>
    </row>
    <row r="471" spans="2:8" ht="33">
      <c r="B471" s="32" t="s">
        <v>2231</v>
      </c>
      <c r="C471" s="33" t="s">
        <v>2318</v>
      </c>
      <c r="D471" s="34" t="s">
        <v>5707</v>
      </c>
      <c r="E471" s="4" t="s">
        <v>5834</v>
      </c>
      <c r="F471" s="35"/>
      <c r="G471" s="407"/>
      <c r="H471" s="24"/>
    </row>
    <row r="472" spans="2:8" ht="33">
      <c r="B472" s="32" t="s">
        <v>2902</v>
      </c>
      <c r="C472" s="33" t="s">
        <v>2319</v>
      </c>
      <c r="D472" s="34" t="s">
        <v>4619</v>
      </c>
      <c r="E472" s="4" t="s">
        <v>5834</v>
      </c>
      <c r="F472" s="35"/>
      <c r="G472" s="407"/>
      <c r="H472" s="24"/>
    </row>
    <row r="473" spans="2:8" ht="33">
      <c r="B473" s="32" t="s">
        <v>2903</v>
      </c>
      <c r="C473" s="33" t="s">
        <v>2320</v>
      </c>
      <c r="D473" s="34" t="s">
        <v>5196</v>
      </c>
      <c r="E473" s="4" t="s">
        <v>5834</v>
      </c>
      <c r="F473" s="35"/>
      <c r="G473" s="407"/>
      <c r="H473" s="24"/>
    </row>
    <row r="474" spans="2:8" ht="33">
      <c r="B474" s="32" t="s">
        <v>2904</v>
      </c>
      <c r="C474" s="33" t="s">
        <v>2321</v>
      </c>
      <c r="D474" s="34" t="s">
        <v>5707</v>
      </c>
      <c r="E474" s="4" t="s">
        <v>5834</v>
      </c>
      <c r="F474" s="35"/>
      <c r="G474" s="407"/>
      <c r="H474" s="24"/>
    </row>
    <row r="475" spans="2:8" ht="33">
      <c r="B475" s="32" t="s">
        <v>1962</v>
      </c>
      <c r="C475" s="33" t="s">
        <v>2322</v>
      </c>
      <c r="D475" s="34" t="s">
        <v>4639</v>
      </c>
      <c r="E475" s="4" t="s">
        <v>5834</v>
      </c>
      <c r="F475" s="35"/>
      <c r="G475" s="407"/>
      <c r="H475" s="24"/>
    </row>
    <row r="476" spans="2:8">
      <c r="B476" s="32" t="s">
        <v>2905</v>
      </c>
      <c r="C476" s="33" t="s">
        <v>2323</v>
      </c>
      <c r="D476" s="34" t="s">
        <v>5244</v>
      </c>
      <c r="E476" s="4" t="s">
        <v>5834</v>
      </c>
      <c r="F476" s="35"/>
      <c r="G476" s="407"/>
      <c r="H476" s="24"/>
    </row>
    <row r="477" spans="2:8" ht="33">
      <c r="B477" s="32" t="s">
        <v>2238</v>
      </c>
      <c r="C477" s="33" t="s">
        <v>2324</v>
      </c>
      <c r="D477" s="34" t="s">
        <v>4719</v>
      </c>
      <c r="E477" s="4" t="s">
        <v>5835</v>
      </c>
      <c r="F477" s="35"/>
      <c r="G477" s="407"/>
      <c r="H477" s="24"/>
    </row>
    <row r="478" spans="2:8">
      <c r="B478" s="32" t="s">
        <v>2240</v>
      </c>
      <c r="C478" s="33" t="s">
        <v>2325</v>
      </c>
      <c r="D478" s="34" t="s">
        <v>4619</v>
      </c>
      <c r="E478" s="4" t="s">
        <v>5834</v>
      </c>
      <c r="F478" s="35"/>
      <c r="G478" s="407"/>
      <c r="H478" s="24"/>
    </row>
    <row r="479" spans="2:8" ht="33">
      <c r="B479" s="32" t="s">
        <v>2242</v>
      </c>
      <c r="C479" s="33" t="s">
        <v>2326</v>
      </c>
      <c r="D479" s="34" t="s">
        <v>5707</v>
      </c>
      <c r="E479" s="4" t="s">
        <v>5834</v>
      </c>
      <c r="F479" s="35"/>
      <c r="G479" s="407"/>
      <c r="H479" s="24"/>
    </row>
    <row r="480" spans="2:8" ht="33">
      <c r="B480" s="32" t="s">
        <v>2906</v>
      </c>
      <c r="C480" s="33" t="s">
        <v>2327</v>
      </c>
      <c r="D480" s="34" t="s">
        <v>4619</v>
      </c>
      <c r="E480" s="4" t="s">
        <v>5834</v>
      </c>
      <c r="F480" s="35"/>
      <c r="G480" s="407"/>
      <c r="H480" s="24"/>
    </row>
    <row r="481" spans="2:8" ht="33">
      <c r="B481" s="32" t="s">
        <v>2907</v>
      </c>
      <c r="C481" s="33" t="s">
        <v>2328</v>
      </c>
      <c r="D481" s="34" t="s">
        <v>5196</v>
      </c>
      <c r="E481" s="4" t="s">
        <v>5834</v>
      </c>
      <c r="F481" s="35"/>
      <c r="G481" s="407"/>
      <c r="H481" s="24"/>
    </row>
    <row r="482" spans="2:8" ht="33">
      <c r="B482" s="32" t="s">
        <v>2908</v>
      </c>
      <c r="C482" s="33" t="s">
        <v>2329</v>
      </c>
      <c r="D482" s="34" t="s">
        <v>5707</v>
      </c>
      <c r="E482" s="4" t="s">
        <v>5834</v>
      </c>
      <c r="F482" s="35"/>
      <c r="G482" s="407"/>
      <c r="H482" s="24"/>
    </row>
    <row r="483" spans="2:8" ht="33">
      <c r="B483" s="32" t="s">
        <v>1977</v>
      </c>
      <c r="C483" s="33" t="s">
        <v>2330</v>
      </c>
      <c r="D483" s="34" t="s">
        <v>4639</v>
      </c>
      <c r="E483" s="4" t="s">
        <v>5834</v>
      </c>
      <c r="F483" s="35"/>
      <c r="G483" s="407"/>
      <c r="H483" s="24"/>
    </row>
    <row r="484" spans="2:8" ht="17.25" thickBot="1">
      <c r="B484" s="37" t="s">
        <v>2909</v>
      </c>
      <c r="C484" s="38" t="s">
        <v>2331</v>
      </c>
      <c r="D484" s="39" t="s">
        <v>5244</v>
      </c>
      <c r="E484" s="40" t="s">
        <v>5834</v>
      </c>
      <c r="F484" s="41"/>
      <c r="G484" s="408"/>
      <c r="H484" s="24"/>
    </row>
    <row r="485" spans="2:8" ht="20.100000000000001" customHeight="1" thickBot="1">
      <c r="B485" s="438" t="s">
        <v>5836</v>
      </c>
      <c r="C485" s="401"/>
      <c r="D485" s="402"/>
      <c r="E485" s="403"/>
      <c r="F485" s="403"/>
      <c r="G485" s="404"/>
      <c r="H485" s="24"/>
    </row>
    <row r="486" spans="2:8">
      <c r="B486" s="25" t="s">
        <v>2861</v>
      </c>
      <c r="C486" s="439" t="s">
        <v>2332</v>
      </c>
      <c r="D486" s="354" t="s">
        <v>4742</v>
      </c>
      <c r="E486" s="30" t="s">
        <v>5439</v>
      </c>
      <c r="F486" s="29"/>
      <c r="G486" s="406" t="s">
        <v>5325</v>
      </c>
      <c r="H486" s="24"/>
    </row>
    <row r="487" spans="2:8">
      <c r="B487" s="324" t="s">
        <v>2865</v>
      </c>
      <c r="C487" s="325" t="s">
        <v>2333</v>
      </c>
      <c r="D487" s="326" t="s">
        <v>4619</v>
      </c>
      <c r="E487" s="327" t="s">
        <v>4646</v>
      </c>
      <c r="F487" s="328"/>
      <c r="G487" s="407"/>
      <c r="H487" s="24"/>
    </row>
    <row r="488" spans="2:8">
      <c r="B488" s="32" t="s">
        <v>2866</v>
      </c>
      <c r="C488" s="33" t="s">
        <v>2334</v>
      </c>
      <c r="D488" s="34" t="s">
        <v>5196</v>
      </c>
      <c r="E488" s="4" t="s">
        <v>5175</v>
      </c>
      <c r="F488" s="35"/>
      <c r="G488" s="407"/>
      <c r="H488" s="24"/>
    </row>
    <row r="489" spans="2:8">
      <c r="B489" s="32" t="s">
        <v>2867</v>
      </c>
      <c r="C489" s="33" t="s">
        <v>2335</v>
      </c>
      <c r="D489" s="34" t="s">
        <v>4619</v>
      </c>
      <c r="E489" s="4" t="s">
        <v>4646</v>
      </c>
      <c r="F489" s="35"/>
      <c r="G489" s="407"/>
      <c r="H489" s="24"/>
    </row>
    <row r="490" spans="2:8">
      <c r="B490" s="32" t="s">
        <v>2868</v>
      </c>
      <c r="C490" s="33" t="s">
        <v>2336</v>
      </c>
      <c r="D490" s="34" t="s">
        <v>4619</v>
      </c>
      <c r="E490" s="4" t="s">
        <v>4646</v>
      </c>
      <c r="F490" s="35"/>
      <c r="G490" s="407"/>
      <c r="H490" s="24"/>
    </row>
    <row r="491" spans="2:8">
      <c r="B491" s="32" t="s">
        <v>1366</v>
      </c>
      <c r="C491" s="33" t="s">
        <v>2337</v>
      </c>
      <c r="D491" s="34" t="s">
        <v>5196</v>
      </c>
      <c r="E491" s="4" t="s">
        <v>5175</v>
      </c>
      <c r="F491" s="35"/>
      <c r="G491" s="407"/>
      <c r="H491" s="24"/>
    </row>
    <row r="492" spans="2:8">
      <c r="B492" s="336" t="s">
        <v>2869</v>
      </c>
      <c r="C492" s="337" t="s">
        <v>5837</v>
      </c>
      <c r="D492" s="338" t="s">
        <v>4619</v>
      </c>
      <c r="E492" s="339" t="s">
        <v>4646</v>
      </c>
      <c r="F492" s="340"/>
      <c r="G492" s="407"/>
      <c r="H492" s="24"/>
    </row>
    <row r="493" spans="2:8" ht="17.25" thickBot="1">
      <c r="B493" s="336" t="s">
        <v>2871</v>
      </c>
      <c r="C493" s="337" t="s">
        <v>5838</v>
      </c>
      <c r="D493" s="338" t="s">
        <v>4619</v>
      </c>
      <c r="E493" s="339" t="s">
        <v>4646</v>
      </c>
      <c r="F493" s="340"/>
      <c r="G493" s="407"/>
      <c r="H493" s="24"/>
    </row>
    <row r="494" spans="2:8" ht="20.100000000000001" customHeight="1" thickBot="1">
      <c r="B494" s="400" t="s">
        <v>5833</v>
      </c>
      <c r="C494" s="401"/>
      <c r="D494" s="402"/>
      <c r="E494" s="403"/>
      <c r="F494" s="403"/>
      <c r="G494" s="404"/>
      <c r="H494" s="24"/>
    </row>
    <row r="495" spans="2:8" ht="20.100000000000001" customHeight="1" thickBot="1">
      <c r="B495" s="400" t="s">
        <v>5642</v>
      </c>
      <c r="C495" s="401"/>
      <c r="D495" s="402"/>
      <c r="E495" s="403"/>
      <c r="F495" s="403"/>
      <c r="G495" s="404"/>
      <c r="H495" s="24"/>
    </row>
    <row r="496" spans="2:8" ht="16.5" customHeight="1">
      <c r="B496" s="25" t="s">
        <v>1825</v>
      </c>
      <c r="C496" s="26" t="s">
        <v>2338</v>
      </c>
      <c r="D496" s="27" t="s">
        <v>4619</v>
      </c>
      <c r="E496" s="28" t="s">
        <v>5834</v>
      </c>
      <c r="F496" s="29"/>
      <c r="G496" s="406" t="s">
        <v>5326</v>
      </c>
      <c r="H496" s="24"/>
    </row>
    <row r="497" spans="2:8">
      <c r="B497" s="32" t="s">
        <v>1827</v>
      </c>
      <c r="C497" s="33" t="s">
        <v>2339</v>
      </c>
      <c r="D497" s="34" t="s">
        <v>5440</v>
      </c>
      <c r="E497" s="4" t="s">
        <v>5834</v>
      </c>
      <c r="F497" s="35"/>
      <c r="G497" s="407"/>
      <c r="H497" s="24"/>
    </row>
    <row r="498" spans="2:8">
      <c r="B498" s="32" t="s">
        <v>1829</v>
      </c>
      <c r="C498" s="33" t="s">
        <v>2340</v>
      </c>
      <c r="D498" s="34" t="s">
        <v>4619</v>
      </c>
      <c r="E498" s="4" t="s">
        <v>5834</v>
      </c>
      <c r="F498" s="35"/>
      <c r="G498" s="407"/>
      <c r="H498" s="24"/>
    </row>
    <row r="499" spans="2:8" ht="33">
      <c r="B499" s="32" t="s">
        <v>2142</v>
      </c>
      <c r="C499" s="33" t="s">
        <v>2341</v>
      </c>
      <c r="D499" s="34" t="s">
        <v>4719</v>
      </c>
      <c r="E499" s="4" t="s">
        <v>5835</v>
      </c>
      <c r="F499" s="35"/>
      <c r="G499" s="407"/>
      <c r="H499" s="24"/>
    </row>
    <row r="500" spans="2:8">
      <c r="B500" s="32" t="s">
        <v>2144</v>
      </c>
      <c r="C500" s="33" t="s">
        <v>2342</v>
      </c>
      <c r="D500" s="34" t="s">
        <v>4619</v>
      </c>
      <c r="E500" s="4" t="s">
        <v>5834</v>
      </c>
      <c r="F500" s="35"/>
      <c r="G500" s="407"/>
      <c r="H500" s="24"/>
    </row>
    <row r="501" spans="2:8" ht="33">
      <c r="B501" s="32" t="s">
        <v>2146</v>
      </c>
      <c r="C501" s="33" t="s">
        <v>2343</v>
      </c>
      <c r="D501" s="34" t="s">
        <v>5707</v>
      </c>
      <c r="E501" s="4" t="s">
        <v>5834</v>
      </c>
      <c r="F501" s="35"/>
      <c r="G501" s="407"/>
      <c r="H501" s="24"/>
    </row>
    <row r="502" spans="2:8" ht="33">
      <c r="B502" s="32" t="s">
        <v>2872</v>
      </c>
      <c r="C502" s="33" t="s">
        <v>2344</v>
      </c>
      <c r="D502" s="34" t="s">
        <v>4619</v>
      </c>
      <c r="E502" s="4" t="s">
        <v>5834</v>
      </c>
      <c r="F502" s="35"/>
      <c r="G502" s="407"/>
      <c r="H502" s="24"/>
    </row>
    <row r="503" spans="2:8" ht="33">
      <c r="B503" s="32" t="s">
        <v>2873</v>
      </c>
      <c r="C503" s="33" t="s">
        <v>2345</v>
      </c>
      <c r="D503" s="34" t="s">
        <v>5196</v>
      </c>
      <c r="E503" s="4" t="s">
        <v>5834</v>
      </c>
      <c r="F503" s="35"/>
      <c r="G503" s="407"/>
      <c r="H503" s="24"/>
    </row>
    <row r="504" spans="2:8" ht="33">
      <c r="B504" s="32" t="s">
        <v>2874</v>
      </c>
      <c r="C504" s="33" t="s">
        <v>2346</v>
      </c>
      <c r="D504" s="34" t="s">
        <v>5707</v>
      </c>
      <c r="E504" s="4" t="s">
        <v>5834</v>
      </c>
      <c r="F504" s="35"/>
      <c r="G504" s="407"/>
      <c r="H504" s="24"/>
    </row>
    <row r="505" spans="2:8" ht="33">
      <c r="B505" s="32" t="s">
        <v>1843</v>
      </c>
      <c r="C505" s="33" t="s">
        <v>2347</v>
      </c>
      <c r="D505" s="34" t="s">
        <v>4639</v>
      </c>
      <c r="E505" s="4" t="s">
        <v>5834</v>
      </c>
      <c r="F505" s="35"/>
      <c r="G505" s="407"/>
      <c r="H505" s="24"/>
    </row>
    <row r="506" spans="2:8">
      <c r="B506" s="32" t="s">
        <v>2875</v>
      </c>
      <c r="C506" s="33" t="s">
        <v>2348</v>
      </c>
      <c r="D506" s="34" t="s">
        <v>5244</v>
      </c>
      <c r="E506" s="4" t="s">
        <v>5834</v>
      </c>
      <c r="F506" s="35"/>
      <c r="G506" s="407"/>
      <c r="H506" s="24"/>
    </row>
    <row r="507" spans="2:8" ht="33">
      <c r="B507" s="32" t="s">
        <v>2153</v>
      </c>
      <c r="C507" s="33" t="s">
        <v>2349</v>
      </c>
      <c r="D507" s="34" t="s">
        <v>4719</v>
      </c>
      <c r="E507" s="4" t="s">
        <v>5835</v>
      </c>
      <c r="F507" s="35"/>
      <c r="G507" s="407"/>
      <c r="H507" s="24"/>
    </row>
    <row r="508" spans="2:8">
      <c r="B508" s="32" t="s">
        <v>2155</v>
      </c>
      <c r="C508" s="33" t="s">
        <v>2350</v>
      </c>
      <c r="D508" s="34" t="s">
        <v>4619</v>
      </c>
      <c r="E508" s="4" t="s">
        <v>5834</v>
      </c>
      <c r="F508" s="35"/>
      <c r="G508" s="407"/>
      <c r="H508" s="24"/>
    </row>
    <row r="509" spans="2:8" ht="33">
      <c r="B509" s="32" t="s">
        <v>2157</v>
      </c>
      <c r="C509" s="33" t="s">
        <v>2351</v>
      </c>
      <c r="D509" s="34" t="s">
        <v>5707</v>
      </c>
      <c r="E509" s="4" t="s">
        <v>5834</v>
      </c>
      <c r="F509" s="35"/>
      <c r="G509" s="407"/>
      <c r="H509" s="24"/>
    </row>
    <row r="510" spans="2:8" ht="33">
      <c r="B510" s="32" t="s">
        <v>2876</v>
      </c>
      <c r="C510" s="33" t="s">
        <v>2352</v>
      </c>
      <c r="D510" s="34" t="s">
        <v>4619</v>
      </c>
      <c r="E510" s="4" t="s">
        <v>5834</v>
      </c>
      <c r="F510" s="35"/>
      <c r="G510" s="407"/>
      <c r="H510" s="24"/>
    </row>
    <row r="511" spans="2:8" ht="33">
      <c r="B511" s="32" t="s">
        <v>2877</v>
      </c>
      <c r="C511" s="33" t="s">
        <v>2353</v>
      </c>
      <c r="D511" s="34" t="s">
        <v>5196</v>
      </c>
      <c r="E511" s="4" t="s">
        <v>5834</v>
      </c>
      <c r="F511" s="35"/>
      <c r="G511" s="407"/>
      <c r="H511" s="24"/>
    </row>
    <row r="512" spans="2:8" ht="33">
      <c r="B512" s="32" t="s">
        <v>2878</v>
      </c>
      <c r="C512" s="33" t="s">
        <v>2354</v>
      </c>
      <c r="D512" s="34" t="s">
        <v>5707</v>
      </c>
      <c r="E512" s="4" t="s">
        <v>5834</v>
      </c>
      <c r="F512" s="35"/>
      <c r="G512" s="407"/>
      <c r="H512" s="24"/>
    </row>
    <row r="513" spans="2:8" ht="33">
      <c r="B513" s="32" t="s">
        <v>1858</v>
      </c>
      <c r="C513" s="33" t="s">
        <v>2355</v>
      </c>
      <c r="D513" s="34" t="s">
        <v>4639</v>
      </c>
      <c r="E513" s="4" t="s">
        <v>5834</v>
      </c>
      <c r="F513" s="35"/>
      <c r="G513" s="407"/>
      <c r="H513" s="24"/>
    </row>
    <row r="514" spans="2:8">
      <c r="B514" s="32" t="s">
        <v>2879</v>
      </c>
      <c r="C514" s="33" t="s">
        <v>2356</v>
      </c>
      <c r="D514" s="34" t="s">
        <v>5244</v>
      </c>
      <c r="E514" s="4" t="s">
        <v>5834</v>
      </c>
      <c r="F514" s="35"/>
      <c r="G514" s="407"/>
      <c r="H514" s="24"/>
    </row>
    <row r="515" spans="2:8" ht="33">
      <c r="B515" s="32" t="s">
        <v>2164</v>
      </c>
      <c r="C515" s="33" t="s">
        <v>2357</v>
      </c>
      <c r="D515" s="34" t="s">
        <v>4719</v>
      </c>
      <c r="E515" s="4" t="s">
        <v>5835</v>
      </c>
      <c r="F515" s="35"/>
      <c r="G515" s="407"/>
      <c r="H515" s="24"/>
    </row>
    <row r="516" spans="2:8">
      <c r="B516" s="32" t="s">
        <v>2166</v>
      </c>
      <c r="C516" s="33" t="s">
        <v>2358</v>
      </c>
      <c r="D516" s="34" t="s">
        <v>4619</v>
      </c>
      <c r="E516" s="4" t="s">
        <v>5834</v>
      </c>
      <c r="F516" s="35"/>
      <c r="G516" s="407"/>
      <c r="H516" s="24"/>
    </row>
    <row r="517" spans="2:8" ht="33">
      <c r="B517" s="32" t="s">
        <v>2168</v>
      </c>
      <c r="C517" s="33" t="s">
        <v>2359</v>
      </c>
      <c r="D517" s="34" t="s">
        <v>5707</v>
      </c>
      <c r="E517" s="4" t="s">
        <v>5834</v>
      </c>
      <c r="F517" s="35"/>
      <c r="G517" s="407"/>
      <c r="H517" s="24"/>
    </row>
    <row r="518" spans="2:8" ht="33">
      <c r="B518" s="32" t="s">
        <v>2880</v>
      </c>
      <c r="C518" s="33" t="s">
        <v>2360</v>
      </c>
      <c r="D518" s="34" t="s">
        <v>4619</v>
      </c>
      <c r="E518" s="4" t="s">
        <v>5834</v>
      </c>
      <c r="F518" s="35"/>
      <c r="G518" s="407"/>
      <c r="H518" s="24"/>
    </row>
    <row r="519" spans="2:8" ht="33">
      <c r="B519" s="32" t="s">
        <v>2881</v>
      </c>
      <c r="C519" s="33" t="s">
        <v>2361</v>
      </c>
      <c r="D519" s="34" t="s">
        <v>5196</v>
      </c>
      <c r="E519" s="4" t="s">
        <v>5834</v>
      </c>
      <c r="F519" s="35"/>
      <c r="G519" s="407"/>
      <c r="H519" s="24"/>
    </row>
    <row r="520" spans="2:8" ht="33">
      <c r="B520" s="32" t="s">
        <v>2882</v>
      </c>
      <c r="C520" s="33" t="s">
        <v>2362</v>
      </c>
      <c r="D520" s="34" t="s">
        <v>5707</v>
      </c>
      <c r="E520" s="4" t="s">
        <v>5834</v>
      </c>
      <c r="F520" s="35"/>
      <c r="G520" s="407"/>
      <c r="H520" s="24"/>
    </row>
    <row r="521" spans="2:8" ht="33">
      <c r="B521" s="32" t="s">
        <v>1873</v>
      </c>
      <c r="C521" s="33" t="s">
        <v>2363</v>
      </c>
      <c r="D521" s="34" t="s">
        <v>4639</v>
      </c>
      <c r="E521" s="4" t="s">
        <v>5834</v>
      </c>
      <c r="F521" s="35"/>
      <c r="G521" s="407"/>
      <c r="H521" s="24"/>
    </row>
    <row r="522" spans="2:8" ht="17.25" thickBot="1">
      <c r="B522" s="37" t="s">
        <v>2883</v>
      </c>
      <c r="C522" s="38" t="s">
        <v>2364</v>
      </c>
      <c r="D522" s="39" t="s">
        <v>5244</v>
      </c>
      <c r="E522" s="40" t="s">
        <v>5834</v>
      </c>
      <c r="F522" s="41"/>
      <c r="G522" s="408"/>
      <c r="H522" s="24"/>
    </row>
    <row r="523" spans="2:8" ht="20.100000000000001" customHeight="1" thickBot="1">
      <c r="B523" s="400" t="s">
        <v>5682</v>
      </c>
      <c r="C523" s="401"/>
      <c r="D523" s="402"/>
      <c r="E523" s="403"/>
      <c r="F523" s="403"/>
      <c r="G523" s="404"/>
      <c r="H523" s="24"/>
    </row>
    <row r="524" spans="2:8" ht="16.5" customHeight="1">
      <c r="B524" s="25" t="s">
        <v>2884</v>
      </c>
      <c r="C524" s="26" t="s">
        <v>2365</v>
      </c>
      <c r="D524" s="27" t="s">
        <v>5221</v>
      </c>
      <c r="E524" s="28" t="s">
        <v>5834</v>
      </c>
      <c r="F524" s="29"/>
      <c r="G524" s="406" t="s">
        <v>5327</v>
      </c>
      <c r="H524" s="24"/>
    </row>
    <row r="525" spans="2:8" ht="30" customHeight="1">
      <c r="B525" s="32" t="s">
        <v>1877</v>
      </c>
      <c r="C525" s="33" t="s">
        <v>2366</v>
      </c>
      <c r="D525" s="34" t="s">
        <v>4619</v>
      </c>
      <c r="E525" s="4" t="s">
        <v>5834</v>
      </c>
      <c r="F525" s="35"/>
      <c r="G525" s="407"/>
      <c r="H525" s="24"/>
    </row>
    <row r="526" spans="2:8">
      <c r="B526" s="32" t="s">
        <v>1879</v>
      </c>
      <c r="C526" s="33" t="s">
        <v>2367</v>
      </c>
      <c r="D526" s="34" t="s">
        <v>5440</v>
      </c>
      <c r="E526" s="4" t="s">
        <v>5834</v>
      </c>
      <c r="F526" s="35"/>
      <c r="G526" s="407"/>
      <c r="H526" s="24"/>
    </row>
    <row r="527" spans="2:8">
      <c r="B527" s="32" t="s">
        <v>1881</v>
      </c>
      <c r="C527" s="33" t="s">
        <v>2368</v>
      </c>
      <c r="D527" s="34" t="s">
        <v>4619</v>
      </c>
      <c r="E527" s="4" t="s">
        <v>5834</v>
      </c>
      <c r="F527" s="35"/>
      <c r="G527" s="407"/>
      <c r="H527" s="24"/>
    </row>
    <row r="528" spans="2:8" ht="33">
      <c r="B528" s="32" t="s">
        <v>2179</v>
      </c>
      <c r="C528" s="33" t="s">
        <v>2369</v>
      </c>
      <c r="D528" s="34" t="s">
        <v>4719</v>
      </c>
      <c r="E528" s="4" t="s">
        <v>5835</v>
      </c>
      <c r="F528" s="35"/>
      <c r="G528" s="407"/>
      <c r="H528" s="24"/>
    </row>
    <row r="529" spans="2:8">
      <c r="B529" s="32" t="s">
        <v>2181</v>
      </c>
      <c r="C529" s="33" t="s">
        <v>2370</v>
      </c>
      <c r="D529" s="34" t="s">
        <v>4619</v>
      </c>
      <c r="E529" s="4" t="s">
        <v>5834</v>
      </c>
      <c r="F529" s="35"/>
      <c r="G529" s="407"/>
      <c r="H529" s="24"/>
    </row>
    <row r="530" spans="2:8" ht="33">
      <c r="B530" s="32" t="s">
        <v>2183</v>
      </c>
      <c r="C530" s="33" t="s">
        <v>2371</v>
      </c>
      <c r="D530" s="34" t="s">
        <v>5707</v>
      </c>
      <c r="E530" s="4" t="s">
        <v>5834</v>
      </c>
      <c r="F530" s="35"/>
      <c r="G530" s="407"/>
      <c r="H530" s="24"/>
    </row>
    <row r="531" spans="2:8" ht="33">
      <c r="B531" s="32" t="s">
        <v>2885</v>
      </c>
      <c r="C531" s="33" t="s">
        <v>2372</v>
      </c>
      <c r="D531" s="34" t="s">
        <v>4619</v>
      </c>
      <c r="E531" s="4" t="s">
        <v>5834</v>
      </c>
      <c r="F531" s="35"/>
      <c r="G531" s="407"/>
      <c r="H531" s="24"/>
    </row>
    <row r="532" spans="2:8" ht="33">
      <c r="B532" s="32" t="s">
        <v>2886</v>
      </c>
      <c r="C532" s="33" t="s">
        <v>2373</v>
      </c>
      <c r="D532" s="34" t="s">
        <v>5196</v>
      </c>
      <c r="E532" s="4" t="s">
        <v>5834</v>
      </c>
      <c r="F532" s="35"/>
      <c r="G532" s="407"/>
      <c r="H532" s="24"/>
    </row>
    <row r="533" spans="2:8" ht="33">
      <c r="B533" s="32" t="s">
        <v>2887</v>
      </c>
      <c r="C533" s="33" t="s">
        <v>2374</v>
      </c>
      <c r="D533" s="34" t="s">
        <v>5707</v>
      </c>
      <c r="E533" s="4" t="s">
        <v>5834</v>
      </c>
      <c r="F533" s="35"/>
      <c r="G533" s="407"/>
      <c r="H533" s="24"/>
    </row>
    <row r="534" spans="2:8" ht="33">
      <c r="B534" s="32" t="s">
        <v>1895</v>
      </c>
      <c r="C534" s="33" t="s">
        <v>2375</v>
      </c>
      <c r="D534" s="34" t="s">
        <v>4639</v>
      </c>
      <c r="E534" s="4" t="s">
        <v>5834</v>
      </c>
      <c r="F534" s="35"/>
      <c r="G534" s="407"/>
      <c r="H534" s="24"/>
    </row>
    <row r="535" spans="2:8">
      <c r="B535" s="32" t="s">
        <v>2888</v>
      </c>
      <c r="C535" s="33" t="s">
        <v>2376</v>
      </c>
      <c r="D535" s="34" t="s">
        <v>5244</v>
      </c>
      <c r="E535" s="4" t="s">
        <v>5834</v>
      </c>
      <c r="F535" s="35"/>
      <c r="G535" s="407"/>
      <c r="H535" s="24"/>
    </row>
    <row r="536" spans="2:8" ht="33">
      <c r="B536" s="32" t="s">
        <v>2190</v>
      </c>
      <c r="C536" s="33" t="s">
        <v>2377</v>
      </c>
      <c r="D536" s="34" t="s">
        <v>4719</v>
      </c>
      <c r="E536" s="4" t="s">
        <v>5835</v>
      </c>
      <c r="F536" s="35"/>
      <c r="G536" s="407"/>
      <c r="H536" s="24"/>
    </row>
    <row r="537" spans="2:8">
      <c r="B537" s="32" t="s">
        <v>2192</v>
      </c>
      <c r="C537" s="33" t="s">
        <v>2378</v>
      </c>
      <c r="D537" s="34" t="s">
        <v>4619</v>
      </c>
      <c r="E537" s="4" t="s">
        <v>5834</v>
      </c>
      <c r="F537" s="35"/>
      <c r="G537" s="407"/>
      <c r="H537" s="24"/>
    </row>
    <row r="538" spans="2:8" ht="33">
      <c r="B538" s="32" t="s">
        <v>2194</v>
      </c>
      <c r="C538" s="33" t="s">
        <v>2379</v>
      </c>
      <c r="D538" s="34" t="s">
        <v>5707</v>
      </c>
      <c r="E538" s="4" t="s">
        <v>5834</v>
      </c>
      <c r="F538" s="35"/>
      <c r="G538" s="407"/>
      <c r="H538" s="24"/>
    </row>
    <row r="539" spans="2:8" ht="33">
      <c r="B539" s="32" t="s">
        <v>2889</v>
      </c>
      <c r="C539" s="33" t="s">
        <v>2380</v>
      </c>
      <c r="D539" s="34" t="s">
        <v>4619</v>
      </c>
      <c r="E539" s="4" t="s">
        <v>5834</v>
      </c>
      <c r="F539" s="35"/>
      <c r="G539" s="407"/>
      <c r="H539" s="24"/>
    </row>
    <row r="540" spans="2:8" ht="33">
      <c r="B540" s="32" t="s">
        <v>2890</v>
      </c>
      <c r="C540" s="33" t="s">
        <v>2381</v>
      </c>
      <c r="D540" s="34" t="s">
        <v>5196</v>
      </c>
      <c r="E540" s="4" t="s">
        <v>5834</v>
      </c>
      <c r="F540" s="35"/>
      <c r="G540" s="407"/>
      <c r="H540" s="24"/>
    </row>
    <row r="541" spans="2:8" ht="33">
      <c r="B541" s="32" t="s">
        <v>2891</v>
      </c>
      <c r="C541" s="33" t="s">
        <v>2382</v>
      </c>
      <c r="D541" s="34" t="s">
        <v>5707</v>
      </c>
      <c r="E541" s="4" t="s">
        <v>5834</v>
      </c>
      <c r="F541" s="35"/>
      <c r="G541" s="407"/>
      <c r="H541" s="24"/>
    </row>
    <row r="542" spans="2:8" ht="33">
      <c r="B542" s="32" t="s">
        <v>1910</v>
      </c>
      <c r="C542" s="33" t="s">
        <v>2383</v>
      </c>
      <c r="D542" s="34" t="s">
        <v>4639</v>
      </c>
      <c r="E542" s="4" t="s">
        <v>5834</v>
      </c>
      <c r="F542" s="35"/>
      <c r="G542" s="407"/>
      <c r="H542" s="24"/>
    </row>
    <row r="543" spans="2:8">
      <c r="B543" s="32" t="s">
        <v>2892</v>
      </c>
      <c r="C543" s="33" t="s">
        <v>2384</v>
      </c>
      <c r="D543" s="34" t="s">
        <v>5244</v>
      </c>
      <c r="E543" s="4" t="s">
        <v>5834</v>
      </c>
      <c r="F543" s="35"/>
      <c r="G543" s="407"/>
      <c r="H543" s="24"/>
    </row>
    <row r="544" spans="2:8" ht="33">
      <c r="B544" s="32" t="s">
        <v>2201</v>
      </c>
      <c r="C544" s="33" t="s">
        <v>2385</v>
      </c>
      <c r="D544" s="34" t="s">
        <v>4719</v>
      </c>
      <c r="E544" s="4" t="s">
        <v>5835</v>
      </c>
      <c r="F544" s="35"/>
      <c r="G544" s="407"/>
      <c r="H544" s="24"/>
    </row>
    <row r="545" spans="2:8">
      <c r="B545" s="32" t="s">
        <v>2203</v>
      </c>
      <c r="C545" s="33" t="s">
        <v>2386</v>
      </c>
      <c r="D545" s="34" t="s">
        <v>4619</v>
      </c>
      <c r="E545" s="4" t="s">
        <v>5834</v>
      </c>
      <c r="F545" s="35"/>
      <c r="G545" s="407"/>
      <c r="H545" s="24"/>
    </row>
    <row r="546" spans="2:8" ht="33">
      <c r="B546" s="32" t="s">
        <v>2205</v>
      </c>
      <c r="C546" s="33" t="s">
        <v>2387</v>
      </c>
      <c r="D546" s="34" t="s">
        <v>5707</v>
      </c>
      <c r="E546" s="4" t="s">
        <v>5834</v>
      </c>
      <c r="F546" s="35"/>
      <c r="G546" s="407"/>
      <c r="H546" s="24"/>
    </row>
    <row r="547" spans="2:8" ht="33">
      <c r="B547" s="32" t="s">
        <v>2893</v>
      </c>
      <c r="C547" s="33" t="s">
        <v>2388</v>
      </c>
      <c r="D547" s="34" t="s">
        <v>4619</v>
      </c>
      <c r="E547" s="4" t="s">
        <v>5834</v>
      </c>
      <c r="F547" s="35"/>
      <c r="G547" s="407"/>
      <c r="H547" s="24"/>
    </row>
    <row r="548" spans="2:8" ht="33">
      <c r="B548" s="32" t="s">
        <v>2894</v>
      </c>
      <c r="C548" s="33" t="s">
        <v>2389</v>
      </c>
      <c r="D548" s="34" t="s">
        <v>5196</v>
      </c>
      <c r="E548" s="4" t="s">
        <v>5834</v>
      </c>
      <c r="F548" s="35"/>
      <c r="G548" s="407"/>
      <c r="H548" s="24"/>
    </row>
    <row r="549" spans="2:8" ht="33">
      <c r="B549" s="32" t="s">
        <v>2895</v>
      </c>
      <c r="C549" s="33" t="s">
        <v>2390</v>
      </c>
      <c r="D549" s="34" t="s">
        <v>5707</v>
      </c>
      <c r="E549" s="4" t="s">
        <v>5834</v>
      </c>
      <c r="F549" s="35"/>
      <c r="G549" s="407"/>
      <c r="H549" s="24"/>
    </row>
    <row r="550" spans="2:8" ht="33">
      <c r="B550" s="32" t="s">
        <v>1925</v>
      </c>
      <c r="C550" s="33" t="s">
        <v>2391</v>
      </c>
      <c r="D550" s="34" t="s">
        <v>4639</v>
      </c>
      <c r="E550" s="4" t="s">
        <v>5834</v>
      </c>
      <c r="F550" s="35"/>
      <c r="G550" s="407"/>
      <c r="H550" s="24"/>
    </row>
    <row r="551" spans="2:8" ht="17.25" thickBot="1">
      <c r="B551" s="37" t="s">
        <v>2896</v>
      </c>
      <c r="C551" s="38" t="s">
        <v>2392</v>
      </c>
      <c r="D551" s="39" t="s">
        <v>5244</v>
      </c>
      <c r="E551" s="40" t="s">
        <v>5834</v>
      </c>
      <c r="F551" s="41"/>
      <c r="G551" s="408"/>
      <c r="H551" s="24"/>
    </row>
    <row r="552" spans="2:8" ht="20.100000000000001" customHeight="1" thickBot="1">
      <c r="B552" s="400" t="s">
        <v>5719</v>
      </c>
      <c r="C552" s="401"/>
      <c r="D552" s="402"/>
      <c r="E552" s="403"/>
      <c r="F552" s="403"/>
      <c r="G552" s="404"/>
      <c r="H552" s="24"/>
    </row>
    <row r="553" spans="2:8">
      <c r="B553" s="25" t="s">
        <v>2897</v>
      </c>
      <c r="C553" s="26" t="s">
        <v>2393</v>
      </c>
      <c r="D553" s="27" t="s">
        <v>5221</v>
      </c>
      <c r="E553" s="28" t="s">
        <v>5834</v>
      </c>
      <c r="F553" s="29"/>
      <c r="G553" s="406" t="s">
        <v>5328</v>
      </c>
      <c r="H553" s="24"/>
    </row>
    <row r="554" spans="2:8">
      <c r="B554" s="32" t="s">
        <v>1929</v>
      </c>
      <c r="C554" s="33" t="s">
        <v>2394</v>
      </c>
      <c r="D554" s="34" t="s">
        <v>4619</v>
      </c>
      <c r="E554" s="4" t="s">
        <v>5834</v>
      </c>
      <c r="F554" s="35"/>
      <c r="G554" s="407"/>
      <c r="H554" s="24"/>
    </row>
    <row r="555" spans="2:8">
      <c r="B555" s="32" t="s">
        <v>1931</v>
      </c>
      <c r="C555" s="33" t="s">
        <v>2395</v>
      </c>
      <c r="D555" s="34" t="s">
        <v>5440</v>
      </c>
      <c r="E555" s="4" t="s">
        <v>5834</v>
      </c>
      <c r="F555" s="35"/>
      <c r="G555" s="407"/>
      <c r="H555" s="24"/>
    </row>
    <row r="556" spans="2:8">
      <c r="B556" s="32" t="s">
        <v>1933</v>
      </c>
      <c r="C556" s="33" t="s">
        <v>2396</v>
      </c>
      <c r="D556" s="34" t="s">
        <v>4619</v>
      </c>
      <c r="E556" s="4" t="s">
        <v>5834</v>
      </c>
      <c r="F556" s="35"/>
      <c r="G556" s="407"/>
      <c r="H556" s="24"/>
    </row>
    <row r="557" spans="2:8" ht="33">
      <c r="B557" s="32" t="s">
        <v>2216</v>
      </c>
      <c r="C557" s="33" t="s">
        <v>2397</v>
      </c>
      <c r="D557" s="34" t="s">
        <v>4719</v>
      </c>
      <c r="E557" s="4" t="s">
        <v>5835</v>
      </c>
      <c r="F557" s="35"/>
      <c r="G557" s="407"/>
      <c r="H557" s="24"/>
    </row>
    <row r="558" spans="2:8">
      <c r="B558" s="32" t="s">
        <v>2218</v>
      </c>
      <c r="C558" s="33" t="s">
        <v>2398</v>
      </c>
      <c r="D558" s="34" t="s">
        <v>4619</v>
      </c>
      <c r="E558" s="4" t="s">
        <v>5834</v>
      </c>
      <c r="F558" s="35"/>
      <c r="G558" s="407"/>
      <c r="H558" s="24"/>
    </row>
    <row r="559" spans="2:8" ht="33">
      <c r="B559" s="32" t="s">
        <v>2220</v>
      </c>
      <c r="C559" s="33" t="s">
        <v>2399</v>
      </c>
      <c r="D559" s="34" t="s">
        <v>5707</v>
      </c>
      <c r="E559" s="4" t="s">
        <v>5834</v>
      </c>
      <c r="F559" s="35"/>
      <c r="G559" s="407"/>
      <c r="H559" s="24"/>
    </row>
    <row r="560" spans="2:8" ht="33">
      <c r="B560" s="32" t="s">
        <v>2898</v>
      </c>
      <c r="C560" s="33" t="s">
        <v>2400</v>
      </c>
      <c r="D560" s="34" t="s">
        <v>4619</v>
      </c>
      <c r="E560" s="4" t="s">
        <v>5834</v>
      </c>
      <c r="F560" s="35"/>
      <c r="G560" s="407"/>
      <c r="H560" s="24"/>
    </row>
    <row r="561" spans="2:8" ht="33">
      <c r="B561" s="32" t="s">
        <v>2899</v>
      </c>
      <c r="C561" s="33" t="s">
        <v>2401</v>
      </c>
      <c r="D561" s="34" t="s">
        <v>5196</v>
      </c>
      <c r="E561" s="4" t="s">
        <v>5834</v>
      </c>
      <c r="F561" s="35"/>
      <c r="G561" s="407"/>
      <c r="H561" s="24"/>
    </row>
    <row r="562" spans="2:8" ht="33">
      <c r="B562" s="32" t="s">
        <v>2900</v>
      </c>
      <c r="C562" s="33" t="s">
        <v>2402</v>
      </c>
      <c r="D562" s="34" t="s">
        <v>5707</v>
      </c>
      <c r="E562" s="4" t="s">
        <v>5834</v>
      </c>
      <c r="F562" s="35"/>
      <c r="G562" s="407"/>
      <c r="H562" s="24"/>
    </row>
    <row r="563" spans="2:8" ht="33">
      <c r="B563" s="32" t="s">
        <v>1947</v>
      </c>
      <c r="C563" s="33" t="s">
        <v>2403</v>
      </c>
      <c r="D563" s="34" t="s">
        <v>4639</v>
      </c>
      <c r="E563" s="4" t="s">
        <v>5834</v>
      </c>
      <c r="F563" s="35"/>
      <c r="G563" s="407"/>
      <c r="H563" s="24"/>
    </row>
    <row r="564" spans="2:8">
      <c r="B564" s="32" t="s">
        <v>2901</v>
      </c>
      <c r="C564" s="33" t="s">
        <v>2404</v>
      </c>
      <c r="D564" s="34" t="s">
        <v>5244</v>
      </c>
      <c r="E564" s="4" t="s">
        <v>5834</v>
      </c>
      <c r="F564" s="35"/>
      <c r="G564" s="407"/>
      <c r="H564" s="24"/>
    </row>
    <row r="565" spans="2:8" ht="33">
      <c r="B565" s="32" t="s">
        <v>2227</v>
      </c>
      <c r="C565" s="33" t="s">
        <v>2405</v>
      </c>
      <c r="D565" s="34" t="s">
        <v>4719</v>
      </c>
      <c r="E565" s="4" t="s">
        <v>5835</v>
      </c>
      <c r="F565" s="35"/>
      <c r="G565" s="407"/>
      <c r="H565" s="24"/>
    </row>
    <row r="566" spans="2:8">
      <c r="B566" s="32" t="s">
        <v>2229</v>
      </c>
      <c r="C566" s="33" t="s">
        <v>2406</v>
      </c>
      <c r="D566" s="34" t="s">
        <v>4619</v>
      </c>
      <c r="E566" s="4" t="s">
        <v>5834</v>
      </c>
      <c r="F566" s="35"/>
      <c r="G566" s="407"/>
      <c r="H566" s="24"/>
    </row>
    <row r="567" spans="2:8" ht="33">
      <c r="B567" s="32" t="s">
        <v>2231</v>
      </c>
      <c r="C567" s="33" t="s">
        <v>2407</v>
      </c>
      <c r="D567" s="34" t="s">
        <v>5707</v>
      </c>
      <c r="E567" s="4" t="s">
        <v>5834</v>
      </c>
      <c r="F567" s="35"/>
      <c r="G567" s="407"/>
      <c r="H567" s="24"/>
    </row>
    <row r="568" spans="2:8" ht="33">
      <c r="B568" s="32" t="s">
        <v>2902</v>
      </c>
      <c r="C568" s="33" t="s">
        <v>2408</v>
      </c>
      <c r="D568" s="34" t="s">
        <v>4619</v>
      </c>
      <c r="E568" s="4" t="s">
        <v>5834</v>
      </c>
      <c r="F568" s="35"/>
      <c r="G568" s="407"/>
      <c r="H568" s="24"/>
    </row>
    <row r="569" spans="2:8" ht="33">
      <c r="B569" s="32" t="s">
        <v>2903</v>
      </c>
      <c r="C569" s="33" t="s">
        <v>2409</v>
      </c>
      <c r="D569" s="34" t="s">
        <v>5196</v>
      </c>
      <c r="E569" s="4" t="s">
        <v>5834</v>
      </c>
      <c r="F569" s="35"/>
      <c r="G569" s="407"/>
      <c r="H569" s="24"/>
    </row>
    <row r="570" spans="2:8" ht="33">
      <c r="B570" s="32" t="s">
        <v>2904</v>
      </c>
      <c r="C570" s="33" t="s">
        <v>2410</v>
      </c>
      <c r="D570" s="34" t="s">
        <v>5707</v>
      </c>
      <c r="E570" s="4" t="s">
        <v>5834</v>
      </c>
      <c r="F570" s="35"/>
      <c r="G570" s="407"/>
      <c r="H570" s="24"/>
    </row>
    <row r="571" spans="2:8" ht="33">
      <c r="B571" s="32" t="s">
        <v>1962</v>
      </c>
      <c r="C571" s="33" t="s">
        <v>2411</v>
      </c>
      <c r="D571" s="34" t="s">
        <v>4639</v>
      </c>
      <c r="E571" s="4" t="s">
        <v>5834</v>
      </c>
      <c r="F571" s="35"/>
      <c r="G571" s="407"/>
      <c r="H571" s="24"/>
    </row>
    <row r="572" spans="2:8">
      <c r="B572" s="32" t="s">
        <v>2905</v>
      </c>
      <c r="C572" s="33" t="s">
        <v>2412</v>
      </c>
      <c r="D572" s="34" t="s">
        <v>5244</v>
      </c>
      <c r="E572" s="4" t="s">
        <v>5834</v>
      </c>
      <c r="F572" s="35"/>
      <c r="G572" s="407"/>
      <c r="H572" s="24"/>
    </row>
    <row r="573" spans="2:8" ht="33">
      <c r="B573" s="32" t="s">
        <v>2238</v>
      </c>
      <c r="C573" s="33" t="s">
        <v>2413</v>
      </c>
      <c r="D573" s="34" t="s">
        <v>4719</v>
      </c>
      <c r="E573" s="4" t="s">
        <v>5835</v>
      </c>
      <c r="F573" s="35"/>
      <c r="G573" s="407"/>
      <c r="H573" s="24"/>
    </row>
    <row r="574" spans="2:8">
      <c r="B574" s="32" t="s">
        <v>2240</v>
      </c>
      <c r="C574" s="33" t="s">
        <v>2414</v>
      </c>
      <c r="D574" s="34" t="s">
        <v>4619</v>
      </c>
      <c r="E574" s="4" t="s">
        <v>5834</v>
      </c>
      <c r="F574" s="35"/>
      <c r="G574" s="407"/>
      <c r="H574" s="24"/>
    </row>
    <row r="575" spans="2:8" ht="33">
      <c r="B575" s="32" t="s">
        <v>2242</v>
      </c>
      <c r="C575" s="33" t="s">
        <v>2415</v>
      </c>
      <c r="D575" s="34" t="s">
        <v>5707</v>
      </c>
      <c r="E575" s="4" t="s">
        <v>5834</v>
      </c>
      <c r="F575" s="35"/>
      <c r="G575" s="407"/>
      <c r="H575" s="24"/>
    </row>
    <row r="576" spans="2:8" ht="33">
      <c r="B576" s="32" t="s">
        <v>2906</v>
      </c>
      <c r="C576" s="33" t="s">
        <v>2416</v>
      </c>
      <c r="D576" s="34" t="s">
        <v>4619</v>
      </c>
      <c r="E576" s="4" t="s">
        <v>5834</v>
      </c>
      <c r="F576" s="35"/>
      <c r="G576" s="407"/>
      <c r="H576" s="24"/>
    </row>
    <row r="577" spans="2:8" ht="33">
      <c r="B577" s="32" t="s">
        <v>2907</v>
      </c>
      <c r="C577" s="33" t="s">
        <v>2417</v>
      </c>
      <c r="D577" s="34" t="s">
        <v>5196</v>
      </c>
      <c r="E577" s="4" t="s">
        <v>5834</v>
      </c>
      <c r="F577" s="35"/>
      <c r="G577" s="407"/>
      <c r="H577" s="24"/>
    </row>
    <row r="578" spans="2:8" ht="33">
      <c r="B578" s="32" t="s">
        <v>2908</v>
      </c>
      <c r="C578" s="33" t="s">
        <v>2418</v>
      </c>
      <c r="D578" s="34" t="s">
        <v>5707</v>
      </c>
      <c r="E578" s="4" t="s">
        <v>5834</v>
      </c>
      <c r="F578" s="35"/>
      <c r="G578" s="407"/>
      <c r="H578" s="24"/>
    </row>
    <row r="579" spans="2:8" ht="33">
      <c r="B579" s="32" t="s">
        <v>1977</v>
      </c>
      <c r="C579" s="33" t="s">
        <v>2419</v>
      </c>
      <c r="D579" s="34" t="s">
        <v>4639</v>
      </c>
      <c r="E579" s="4" t="s">
        <v>5834</v>
      </c>
      <c r="F579" s="35"/>
      <c r="G579" s="407"/>
      <c r="H579" s="24"/>
    </row>
    <row r="580" spans="2:8" ht="17.25" thickBot="1">
      <c r="B580" s="37" t="s">
        <v>2909</v>
      </c>
      <c r="C580" s="38" t="s">
        <v>2420</v>
      </c>
      <c r="D580" s="39" t="s">
        <v>5244</v>
      </c>
      <c r="E580" s="40" t="s">
        <v>5834</v>
      </c>
      <c r="F580" s="41"/>
      <c r="G580" s="408"/>
      <c r="H580" s="24"/>
    </row>
    <row r="581" spans="2:8" ht="18.75" thickBot="1">
      <c r="B581" s="341" t="s">
        <v>5753</v>
      </c>
      <c r="C581" s="442"/>
      <c r="D581" s="343"/>
      <c r="E581" s="46"/>
      <c r="F581" s="46"/>
      <c r="G581" s="344"/>
      <c r="H581" s="24"/>
    </row>
    <row r="582" spans="2:8" ht="20.100000000000001" customHeight="1" thickBot="1">
      <c r="B582" s="400" t="s">
        <v>5642</v>
      </c>
      <c r="C582" s="401"/>
      <c r="D582" s="402"/>
      <c r="E582" s="403"/>
      <c r="F582" s="403"/>
      <c r="G582" s="404"/>
      <c r="H582" s="24"/>
    </row>
    <row r="583" spans="2:8">
      <c r="B583" s="25" t="s">
        <v>1825</v>
      </c>
      <c r="C583" s="26" t="s">
        <v>2421</v>
      </c>
      <c r="D583" s="27" t="s">
        <v>4619</v>
      </c>
      <c r="E583" s="28" t="s">
        <v>5834</v>
      </c>
      <c r="F583" s="29"/>
      <c r="G583" s="406" t="s">
        <v>5326</v>
      </c>
      <c r="H583" s="24"/>
    </row>
    <row r="584" spans="2:8">
      <c r="B584" s="32" t="s">
        <v>1827</v>
      </c>
      <c r="C584" s="33" t="s">
        <v>2422</v>
      </c>
      <c r="D584" s="34" t="s">
        <v>5440</v>
      </c>
      <c r="E584" s="4" t="s">
        <v>5834</v>
      </c>
      <c r="F584" s="35"/>
      <c r="G584" s="407"/>
      <c r="H584" s="24"/>
    </row>
    <row r="585" spans="2:8">
      <c r="B585" s="32" t="s">
        <v>1829</v>
      </c>
      <c r="C585" s="33" t="s">
        <v>2423</v>
      </c>
      <c r="D585" s="34" t="s">
        <v>4619</v>
      </c>
      <c r="E585" s="4" t="s">
        <v>5834</v>
      </c>
      <c r="F585" s="35"/>
      <c r="G585" s="407"/>
      <c r="H585" s="24"/>
    </row>
    <row r="586" spans="2:8" ht="33">
      <c r="B586" s="32" t="s">
        <v>2142</v>
      </c>
      <c r="C586" s="33" t="s">
        <v>2424</v>
      </c>
      <c r="D586" s="34" t="s">
        <v>4719</v>
      </c>
      <c r="E586" s="4" t="s">
        <v>5835</v>
      </c>
      <c r="F586" s="35"/>
      <c r="G586" s="407"/>
      <c r="H586" s="24"/>
    </row>
    <row r="587" spans="2:8">
      <c r="B587" s="32" t="s">
        <v>2144</v>
      </c>
      <c r="C587" s="33" t="s">
        <v>2425</v>
      </c>
      <c r="D587" s="34" t="s">
        <v>4619</v>
      </c>
      <c r="E587" s="4" t="s">
        <v>5834</v>
      </c>
      <c r="F587" s="35"/>
      <c r="G587" s="407"/>
      <c r="H587" s="24"/>
    </row>
    <row r="588" spans="2:8" ht="33">
      <c r="B588" s="32" t="s">
        <v>2146</v>
      </c>
      <c r="C588" s="33" t="s">
        <v>2426</v>
      </c>
      <c r="D588" s="34" t="s">
        <v>5707</v>
      </c>
      <c r="E588" s="4" t="s">
        <v>5834</v>
      </c>
      <c r="F588" s="35"/>
      <c r="G588" s="407"/>
      <c r="H588" s="24"/>
    </row>
    <row r="589" spans="2:8" ht="33">
      <c r="B589" s="32" t="s">
        <v>2872</v>
      </c>
      <c r="C589" s="33" t="s">
        <v>2427</v>
      </c>
      <c r="D589" s="34" t="s">
        <v>4619</v>
      </c>
      <c r="E589" s="4" t="s">
        <v>5834</v>
      </c>
      <c r="F589" s="35"/>
      <c r="G589" s="407"/>
      <c r="H589" s="24"/>
    </row>
    <row r="590" spans="2:8" ht="33">
      <c r="B590" s="32" t="s">
        <v>2873</v>
      </c>
      <c r="C590" s="33" t="s">
        <v>2428</v>
      </c>
      <c r="D590" s="34" t="s">
        <v>5196</v>
      </c>
      <c r="E590" s="4" t="s">
        <v>5834</v>
      </c>
      <c r="F590" s="35"/>
      <c r="G590" s="407"/>
      <c r="H590" s="24"/>
    </row>
    <row r="591" spans="2:8" ht="33">
      <c r="B591" s="32" t="s">
        <v>2874</v>
      </c>
      <c r="C591" s="33" t="s">
        <v>2429</v>
      </c>
      <c r="D591" s="34" t="s">
        <v>5707</v>
      </c>
      <c r="E591" s="4" t="s">
        <v>5834</v>
      </c>
      <c r="F591" s="35"/>
      <c r="G591" s="407"/>
      <c r="H591" s="24"/>
    </row>
    <row r="592" spans="2:8" ht="33">
      <c r="B592" s="32" t="s">
        <v>1843</v>
      </c>
      <c r="C592" s="33" t="s">
        <v>2430</v>
      </c>
      <c r="D592" s="34" t="s">
        <v>4639</v>
      </c>
      <c r="E592" s="4" t="s">
        <v>5834</v>
      </c>
      <c r="F592" s="35"/>
      <c r="G592" s="407"/>
      <c r="H592" s="24"/>
    </row>
    <row r="593" spans="2:8">
      <c r="B593" s="32" t="s">
        <v>2875</v>
      </c>
      <c r="C593" s="33" t="s">
        <v>2431</v>
      </c>
      <c r="D593" s="34" t="s">
        <v>5244</v>
      </c>
      <c r="E593" s="4" t="s">
        <v>5834</v>
      </c>
      <c r="F593" s="35"/>
      <c r="G593" s="407"/>
      <c r="H593" s="24"/>
    </row>
    <row r="594" spans="2:8" ht="33">
      <c r="B594" s="32" t="s">
        <v>2153</v>
      </c>
      <c r="C594" s="33" t="s">
        <v>2432</v>
      </c>
      <c r="D594" s="34" t="s">
        <v>4719</v>
      </c>
      <c r="E594" s="4" t="s">
        <v>5835</v>
      </c>
      <c r="F594" s="35"/>
      <c r="G594" s="407"/>
      <c r="H594" s="24"/>
    </row>
    <row r="595" spans="2:8">
      <c r="B595" s="32" t="s">
        <v>2155</v>
      </c>
      <c r="C595" s="33" t="s">
        <v>2433</v>
      </c>
      <c r="D595" s="34" t="s">
        <v>4619</v>
      </c>
      <c r="E595" s="4" t="s">
        <v>5834</v>
      </c>
      <c r="F595" s="35"/>
      <c r="G595" s="407"/>
      <c r="H595" s="24"/>
    </row>
    <row r="596" spans="2:8" ht="33">
      <c r="B596" s="32" t="s">
        <v>2157</v>
      </c>
      <c r="C596" s="33" t="s">
        <v>2434</v>
      </c>
      <c r="D596" s="34" t="s">
        <v>5707</v>
      </c>
      <c r="E596" s="4" t="s">
        <v>5834</v>
      </c>
      <c r="F596" s="35"/>
      <c r="G596" s="407"/>
      <c r="H596" s="24"/>
    </row>
    <row r="597" spans="2:8" ht="33">
      <c r="B597" s="32" t="s">
        <v>2876</v>
      </c>
      <c r="C597" s="33" t="s">
        <v>2435</v>
      </c>
      <c r="D597" s="34" t="s">
        <v>4619</v>
      </c>
      <c r="E597" s="4" t="s">
        <v>5834</v>
      </c>
      <c r="F597" s="35"/>
      <c r="G597" s="407"/>
      <c r="H597" s="24"/>
    </row>
    <row r="598" spans="2:8" ht="33">
      <c r="B598" s="32" t="s">
        <v>2877</v>
      </c>
      <c r="C598" s="33" t="s">
        <v>2436</v>
      </c>
      <c r="D598" s="34" t="s">
        <v>5196</v>
      </c>
      <c r="E598" s="4" t="s">
        <v>5834</v>
      </c>
      <c r="F598" s="35"/>
      <c r="G598" s="407"/>
      <c r="H598" s="24"/>
    </row>
    <row r="599" spans="2:8" ht="33">
      <c r="B599" s="32" t="s">
        <v>2878</v>
      </c>
      <c r="C599" s="33" t="s">
        <v>2437</v>
      </c>
      <c r="D599" s="34" t="s">
        <v>5707</v>
      </c>
      <c r="E599" s="4" t="s">
        <v>5834</v>
      </c>
      <c r="F599" s="35"/>
      <c r="G599" s="407"/>
      <c r="H599" s="24"/>
    </row>
    <row r="600" spans="2:8" ht="33">
      <c r="B600" s="32" t="s">
        <v>1858</v>
      </c>
      <c r="C600" s="33" t="s">
        <v>2438</v>
      </c>
      <c r="D600" s="34" t="s">
        <v>4639</v>
      </c>
      <c r="E600" s="4" t="s">
        <v>5834</v>
      </c>
      <c r="F600" s="35"/>
      <c r="G600" s="407"/>
      <c r="H600" s="24"/>
    </row>
    <row r="601" spans="2:8">
      <c r="B601" s="32" t="s">
        <v>2879</v>
      </c>
      <c r="C601" s="33" t="s">
        <v>2439</v>
      </c>
      <c r="D601" s="34" t="s">
        <v>5244</v>
      </c>
      <c r="E601" s="4" t="s">
        <v>5834</v>
      </c>
      <c r="F601" s="35"/>
      <c r="G601" s="407"/>
      <c r="H601" s="24"/>
    </row>
    <row r="602" spans="2:8" ht="33">
      <c r="B602" s="32" t="s">
        <v>2164</v>
      </c>
      <c r="C602" s="33" t="s">
        <v>2440</v>
      </c>
      <c r="D602" s="34" t="s">
        <v>4719</v>
      </c>
      <c r="E602" s="4" t="s">
        <v>5835</v>
      </c>
      <c r="F602" s="35"/>
      <c r="G602" s="407"/>
      <c r="H602" s="24"/>
    </row>
    <row r="603" spans="2:8">
      <c r="B603" s="32" t="s">
        <v>2166</v>
      </c>
      <c r="C603" s="33" t="s">
        <v>2441</v>
      </c>
      <c r="D603" s="34" t="s">
        <v>4619</v>
      </c>
      <c r="E603" s="4" t="s">
        <v>5834</v>
      </c>
      <c r="F603" s="35"/>
      <c r="G603" s="407"/>
      <c r="H603" s="24"/>
    </row>
    <row r="604" spans="2:8" ht="33">
      <c r="B604" s="32" t="s">
        <v>2168</v>
      </c>
      <c r="C604" s="33" t="s">
        <v>2442</v>
      </c>
      <c r="D604" s="34" t="s">
        <v>5707</v>
      </c>
      <c r="E604" s="4" t="s">
        <v>5834</v>
      </c>
      <c r="F604" s="35"/>
      <c r="G604" s="407"/>
      <c r="H604" s="24"/>
    </row>
    <row r="605" spans="2:8" ht="33">
      <c r="B605" s="32" t="s">
        <v>2880</v>
      </c>
      <c r="C605" s="33" t="s">
        <v>2443</v>
      </c>
      <c r="D605" s="34" t="s">
        <v>4619</v>
      </c>
      <c r="E605" s="4" t="s">
        <v>5834</v>
      </c>
      <c r="F605" s="35"/>
      <c r="G605" s="407"/>
      <c r="H605" s="24"/>
    </row>
    <row r="606" spans="2:8" ht="33">
      <c r="B606" s="32" t="s">
        <v>2881</v>
      </c>
      <c r="C606" s="33" t="s">
        <v>2444</v>
      </c>
      <c r="D606" s="34" t="s">
        <v>5196</v>
      </c>
      <c r="E606" s="4" t="s">
        <v>5834</v>
      </c>
      <c r="F606" s="35"/>
      <c r="G606" s="407"/>
      <c r="H606" s="24"/>
    </row>
    <row r="607" spans="2:8" ht="33">
      <c r="B607" s="32" t="s">
        <v>2882</v>
      </c>
      <c r="C607" s="33" t="s">
        <v>2445</v>
      </c>
      <c r="D607" s="34" t="s">
        <v>5707</v>
      </c>
      <c r="E607" s="4" t="s">
        <v>5834</v>
      </c>
      <c r="F607" s="35"/>
      <c r="G607" s="407"/>
      <c r="H607" s="24"/>
    </row>
    <row r="608" spans="2:8" ht="33">
      <c r="B608" s="32" t="s">
        <v>1873</v>
      </c>
      <c r="C608" s="33" t="s">
        <v>2446</v>
      </c>
      <c r="D608" s="34" t="s">
        <v>4639</v>
      </c>
      <c r="E608" s="4" t="s">
        <v>5834</v>
      </c>
      <c r="F608" s="35"/>
      <c r="G608" s="407"/>
      <c r="H608" s="24"/>
    </row>
    <row r="609" spans="2:8" ht="17.25" thickBot="1">
      <c r="B609" s="37" t="s">
        <v>2883</v>
      </c>
      <c r="C609" s="38" t="s">
        <v>2447</v>
      </c>
      <c r="D609" s="39" t="s">
        <v>5244</v>
      </c>
      <c r="E609" s="40" t="s">
        <v>5834</v>
      </c>
      <c r="F609" s="41"/>
      <c r="G609" s="408"/>
      <c r="H609" s="24"/>
    </row>
    <row r="610" spans="2:8" ht="20.100000000000001" customHeight="1" thickBot="1">
      <c r="B610" s="400" t="s">
        <v>5682</v>
      </c>
      <c r="C610" s="401"/>
      <c r="D610" s="402"/>
      <c r="E610" s="403"/>
      <c r="F610" s="403"/>
      <c r="G610" s="404"/>
      <c r="H610" s="24"/>
    </row>
    <row r="611" spans="2:8" ht="16.5" customHeight="1">
      <c r="B611" s="25" t="s">
        <v>2884</v>
      </c>
      <c r="C611" s="26" t="s">
        <v>2448</v>
      </c>
      <c r="D611" s="27" t="s">
        <v>5221</v>
      </c>
      <c r="E611" s="28" t="s">
        <v>5834</v>
      </c>
      <c r="F611" s="29"/>
      <c r="G611" s="406" t="s">
        <v>5327</v>
      </c>
      <c r="H611" s="24"/>
    </row>
    <row r="612" spans="2:8">
      <c r="B612" s="32" t="s">
        <v>1877</v>
      </c>
      <c r="C612" s="33" t="s">
        <v>2449</v>
      </c>
      <c r="D612" s="34" t="s">
        <v>4619</v>
      </c>
      <c r="E612" s="4" t="s">
        <v>5834</v>
      </c>
      <c r="F612" s="35"/>
      <c r="G612" s="407"/>
      <c r="H612" s="24"/>
    </row>
    <row r="613" spans="2:8">
      <c r="B613" s="32" t="s">
        <v>1879</v>
      </c>
      <c r="C613" s="33" t="s">
        <v>2450</v>
      </c>
      <c r="D613" s="34" t="s">
        <v>5440</v>
      </c>
      <c r="E613" s="4" t="s">
        <v>5834</v>
      </c>
      <c r="F613" s="35"/>
      <c r="G613" s="407"/>
      <c r="H613" s="24"/>
    </row>
    <row r="614" spans="2:8">
      <c r="B614" s="32" t="s">
        <v>1881</v>
      </c>
      <c r="C614" s="33" t="s">
        <v>2451</v>
      </c>
      <c r="D614" s="34" t="s">
        <v>4619</v>
      </c>
      <c r="E614" s="4" t="s">
        <v>5834</v>
      </c>
      <c r="F614" s="35"/>
      <c r="G614" s="407"/>
      <c r="H614" s="24"/>
    </row>
    <row r="615" spans="2:8" ht="33">
      <c r="B615" s="32" t="s">
        <v>2179</v>
      </c>
      <c r="C615" s="33" t="s">
        <v>2452</v>
      </c>
      <c r="D615" s="34" t="s">
        <v>4719</v>
      </c>
      <c r="E615" s="4" t="s">
        <v>5835</v>
      </c>
      <c r="F615" s="35"/>
      <c r="G615" s="407"/>
      <c r="H615" s="24"/>
    </row>
    <row r="616" spans="2:8">
      <c r="B616" s="32" t="s">
        <v>2181</v>
      </c>
      <c r="C616" s="33" t="s">
        <v>2453</v>
      </c>
      <c r="D616" s="34" t="s">
        <v>4619</v>
      </c>
      <c r="E616" s="4" t="s">
        <v>5834</v>
      </c>
      <c r="F616" s="35"/>
      <c r="G616" s="407"/>
      <c r="H616" s="24"/>
    </row>
    <row r="617" spans="2:8" ht="33">
      <c r="B617" s="32" t="s">
        <v>2183</v>
      </c>
      <c r="C617" s="33" t="s">
        <v>2454</v>
      </c>
      <c r="D617" s="34" t="s">
        <v>5707</v>
      </c>
      <c r="E617" s="4" t="s">
        <v>5834</v>
      </c>
      <c r="F617" s="35"/>
      <c r="G617" s="407"/>
      <c r="H617" s="24"/>
    </row>
    <row r="618" spans="2:8" ht="33">
      <c r="B618" s="32" t="s">
        <v>2885</v>
      </c>
      <c r="C618" s="33" t="s">
        <v>2455</v>
      </c>
      <c r="D618" s="34" t="s">
        <v>4619</v>
      </c>
      <c r="E618" s="4" t="s">
        <v>5834</v>
      </c>
      <c r="F618" s="35"/>
      <c r="G618" s="407"/>
      <c r="H618" s="24"/>
    </row>
    <row r="619" spans="2:8" ht="33">
      <c r="B619" s="32" t="s">
        <v>2886</v>
      </c>
      <c r="C619" s="33" t="s">
        <v>2456</v>
      </c>
      <c r="D619" s="34" t="s">
        <v>5196</v>
      </c>
      <c r="E619" s="4" t="s">
        <v>5834</v>
      </c>
      <c r="F619" s="35"/>
      <c r="G619" s="407"/>
      <c r="H619" s="24"/>
    </row>
    <row r="620" spans="2:8" ht="33">
      <c r="B620" s="32" t="s">
        <v>2887</v>
      </c>
      <c r="C620" s="33" t="s">
        <v>2457</v>
      </c>
      <c r="D620" s="34" t="s">
        <v>5707</v>
      </c>
      <c r="E620" s="4" t="s">
        <v>5834</v>
      </c>
      <c r="F620" s="35"/>
      <c r="G620" s="407"/>
      <c r="H620" s="24"/>
    </row>
    <row r="621" spans="2:8" ht="33">
      <c r="B621" s="32" t="s">
        <v>1895</v>
      </c>
      <c r="C621" s="33" t="s">
        <v>2458</v>
      </c>
      <c r="D621" s="34" t="s">
        <v>4639</v>
      </c>
      <c r="E621" s="4" t="s">
        <v>5834</v>
      </c>
      <c r="F621" s="35"/>
      <c r="G621" s="407"/>
      <c r="H621" s="24"/>
    </row>
    <row r="622" spans="2:8">
      <c r="B622" s="32" t="s">
        <v>2888</v>
      </c>
      <c r="C622" s="33" t="s">
        <v>2459</v>
      </c>
      <c r="D622" s="34" t="s">
        <v>5244</v>
      </c>
      <c r="E622" s="4" t="s">
        <v>5834</v>
      </c>
      <c r="F622" s="35"/>
      <c r="G622" s="407"/>
      <c r="H622" s="24"/>
    </row>
    <row r="623" spans="2:8" ht="33">
      <c r="B623" s="32" t="s">
        <v>2190</v>
      </c>
      <c r="C623" s="33" t="s">
        <v>2460</v>
      </c>
      <c r="D623" s="34" t="s">
        <v>4719</v>
      </c>
      <c r="E623" s="4" t="s">
        <v>5835</v>
      </c>
      <c r="F623" s="35"/>
      <c r="G623" s="407"/>
      <c r="H623" s="24"/>
    </row>
    <row r="624" spans="2:8">
      <c r="B624" s="32" t="s">
        <v>2192</v>
      </c>
      <c r="C624" s="33" t="s">
        <v>2461</v>
      </c>
      <c r="D624" s="34" t="s">
        <v>4619</v>
      </c>
      <c r="E624" s="4" t="s">
        <v>5834</v>
      </c>
      <c r="F624" s="35"/>
      <c r="G624" s="407"/>
      <c r="H624" s="24"/>
    </row>
    <row r="625" spans="2:8" ht="33">
      <c r="B625" s="32" t="s">
        <v>2194</v>
      </c>
      <c r="C625" s="33" t="s">
        <v>2462</v>
      </c>
      <c r="D625" s="34" t="s">
        <v>5707</v>
      </c>
      <c r="E625" s="4" t="s">
        <v>5834</v>
      </c>
      <c r="F625" s="35"/>
      <c r="G625" s="407"/>
      <c r="H625" s="24"/>
    </row>
    <row r="626" spans="2:8" ht="33">
      <c r="B626" s="32" t="s">
        <v>2889</v>
      </c>
      <c r="C626" s="33" t="s">
        <v>2463</v>
      </c>
      <c r="D626" s="34" t="s">
        <v>4619</v>
      </c>
      <c r="E626" s="4" t="s">
        <v>5834</v>
      </c>
      <c r="F626" s="35"/>
      <c r="G626" s="407"/>
      <c r="H626" s="24"/>
    </row>
    <row r="627" spans="2:8" ht="33">
      <c r="B627" s="32" t="s">
        <v>2890</v>
      </c>
      <c r="C627" s="33" t="s">
        <v>2464</v>
      </c>
      <c r="D627" s="34" t="s">
        <v>5196</v>
      </c>
      <c r="E627" s="4" t="s">
        <v>5834</v>
      </c>
      <c r="F627" s="35"/>
      <c r="G627" s="407"/>
      <c r="H627" s="24"/>
    </row>
    <row r="628" spans="2:8" ht="33">
      <c r="B628" s="32" t="s">
        <v>2891</v>
      </c>
      <c r="C628" s="33" t="s">
        <v>2465</v>
      </c>
      <c r="D628" s="34" t="s">
        <v>5707</v>
      </c>
      <c r="E628" s="4" t="s">
        <v>5834</v>
      </c>
      <c r="F628" s="35"/>
      <c r="G628" s="407"/>
      <c r="H628" s="24"/>
    </row>
    <row r="629" spans="2:8" ht="33">
      <c r="B629" s="32" t="s">
        <v>1910</v>
      </c>
      <c r="C629" s="33" t="s">
        <v>2466</v>
      </c>
      <c r="D629" s="34" t="s">
        <v>4639</v>
      </c>
      <c r="E629" s="4" t="s">
        <v>5834</v>
      </c>
      <c r="F629" s="35"/>
      <c r="G629" s="407"/>
      <c r="H629" s="24"/>
    </row>
    <row r="630" spans="2:8">
      <c r="B630" s="32" t="s">
        <v>2892</v>
      </c>
      <c r="C630" s="33" t="s">
        <v>2467</v>
      </c>
      <c r="D630" s="34" t="s">
        <v>5244</v>
      </c>
      <c r="E630" s="4" t="s">
        <v>5834</v>
      </c>
      <c r="F630" s="35"/>
      <c r="G630" s="407"/>
      <c r="H630" s="24"/>
    </row>
    <row r="631" spans="2:8" ht="33">
      <c r="B631" s="32" t="s">
        <v>2201</v>
      </c>
      <c r="C631" s="33" t="s">
        <v>2468</v>
      </c>
      <c r="D631" s="34" t="s">
        <v>4719</v>
      </c>
      <c r="E631" s="4" t="s">
        <v>5835</v>
      </c>
      <c r="F631" s="35"/>
      <c r="G631" s="407"/>
      <c r="H631" s="24"/>
    </row>
    <row r="632" spans="2:8">
      <c r="B632" s="32" t="s">
        <v>2203</v>
      </c>
      <c r="C632" s="33" t="s">
        <v>2469</v>
      </c>
      <c r="D632" s="34" t="s">
        <v>4619</v>
      </c>
      <c r="E632" s="4" t="s">
        <v>5834</v>
      </c>
      <c r="F632" s="35"/>
      <c r="G632" s="407"/>
      <c r="H632" s="24"/>
    </row>
    <row r="633" spans="2:8" ht="33">
      <c r="B633" s="32" t="s">
        <v>2205</v>
      </c>
      <c r="C633" s="33" t="s">
        <v>2470</v>
      </c>
      <c r="D633" s="34" t="s">
        <v>5707</v>
      </c>
      <c r="E633" s="4" t="s">
        <v>5834</v>
      </c>
      <c r="F633" s="35"/>
      <c r="G633" s="407"/>
      <c r="H633" s="24"/>
    </row>
    <row r="634" spans="2:8" ht="33">
      <c r="B634" s="32" t="s">
        <v>2893</v>
      </c>
      <c r="C634" s="33" t="s">
        <v>2471</v>
      </c>
      <c r="D634" s="34" t="s">
        <v>4619</v>
      </c>
      <c r="E634" s="4" t="s">
        <v>5834</v>
      </c>
      <c r="F634" s="35"/>
      <c r="G634" s="407"/>
      <c r="H634" s="24"/>
    </row>
    <row r="635" spans="2:8" ht="33">
      <c r="B635" s="32" t="s">
        <v>2894</v>
      </c>
      <c r="C635" s="33" t="s">
        <v>2472</v>
      </c>
      <c r="D635" s="34" t="s">
        <v>5196</v>
      </c>
      <c r="E635" s="4" t="s">
        <v>5834</v>
      </c>
      <c r="F635" s="35"/>
      <c r="G635" s="407"/>
      <c r="H635" s="24"/>
    </row>
    <row r="636" spans="2:8" ht="33">
      <c r="B636" s="32" t="s">
        <v>2895</v>
      </c>
      <c r="C636" s="33" t="s">
        <v>2473</v>
      </c>
      <c r="D636" s="34" t="s">
        <v>5707</v>
      </c>
      <c r="E636" s="4" t="s">
        <v>5834</v>
      </c>
      <c r="F636" s="35"/>
      <c r="G636" s="407"/>
      <c r="H636" s="24"/>
    </row>
    <row r="637" spans="2:8" ht="33">
      <c r="B637" s="32" t="s">
        <v>1925</v>
      </c>
      <c r="C637" s="33" t="s">
        <v>2474</v>
      </c>
      <c r="D637" s="34" t="s">
        <v>4639</v>
      </c>
      <c r="E637" s="4" t="s">
        <v>5834</v>
      </c>
      <c r="F637" s="35"/>
      <c r="G637" s="407"/>
      <c r="H637" s="24"/>
    </row>
    <row r="638" spans="2:8" ht="17.25" thickBot="1">
      <c r="B638" s="37" t="s">
        <v>2896</v>
      </c>
      <c r="C638" s="38" t="s">
        <v>2475</v>
      </c>
      <c r="D638" s="39" t="s">
        <v>5244</v>
      </c>
      <c r="E638" s="40" t="s">
        <v>5834</v>
      </c>
      <c r="F638" s="41"/>
      <c r="G638" s="408"/>
      <c r="H638" s="24"/>
    </row>
    <row r="639" spans="2:8" ht="20.100000000000001" customHeight="1" thickBot="1">
      <c r="B639" s="400" t="s">
        <v>5719</v>
      </c>
      <c r="C639" s="401"/>
      <c r="D639" s="402"/>
      <c r="E639" s="403"/>
      <c r="F639" s="403"/>
      <c r="G639" s="404"/>
      <c r="H639" s="24"/>
    </row>
    <row r="640" spans="2:8" ht="16.5" customHeight="1">
      <c r="B640" s="25" t="s">
        <v>2897</v>
      </c>
      <c r="C640" s="26" t="s">
        <v>2476</v>
      </c>
      <c r="D640" s="27" t="s">
        <v>5221</v>
      </c>
      <c r="E640" s="28" t="s">
        <v>5834</v>
      </c>
      <c r="F640" s="29"/>
      <c r="G640" s="406" t="s">
        <v>5328</v>
      </c>
      <c r="H640" s="24"/>
    </row>
    <row r="641" spans="2:8">
      <c r="B641" s="32" t="s">
        <v>1929</v>
      </c>
      <c r="C641" s="33" t="s">
        <v>2477</v>
      </c>
      <c r="D641" s="34" t="s">
        <v>4619</v>
      </c>
      <c r="E641" s="4" t="s">
        <v>5834</v>
      </c>
      <c r="F641" s="35"/>
      <c r="G641" s="407"/>
      <c r="H641" s="24"/>
    </row>
    <row r="642" spans="2:8">
      <c r="B642" s="32" t="s">
        <v>1931</v>
      </c>
      <c r="C642" s="33" t="s">
        <v>2478</v>
      </c>
      <c r="D642" s="34" t="s">
        <v>5440</v>
      </c>
      <c r="E642" s="4" t="s">
        <v>5834</v>
      </c>
      <c r="F642" s="35"/>
      <c r="G642" s="407"/>
      <c r="H642" s="24"/>
    </row>
    <row r="643" spans="2:8">
      <c r="B643" s="32" t="s">
        <v>1933</v>
      </c>
      <c r="C643" s="33" t="s">
        <v>2479</v>
      </c>
      <c r="D643" s="34" t="s">
        <v>4619</v>
      </c>
      <c r="E643" s="4" t="s">
        <v>5834</v>
      </c>
      <c r="F643" s="35"/>
      <c r="G643" s="407"/>
      <c r="H643" s="24"/>
    </row>
    <row r="644" spans="2:8" ht="33">
      <c r="B644" s="32" t="s">
        <v>2216</v>
      </c>
      <c r="C644" s="33" t="s">
        <v>2480</v>
      </c>
      <c r="D644" s="34" t="s">
        <v>4719</v>
      </c>
      <c r="E644" s="4" t="s">
        <v>5835</v>
      </c>
      <c r="F644" s="35"/>
      <c r="G644" s="407"/>
      <c r="H644" s="24"/>
    </row>
    <row r="645" spans="2:8">
      <c r="B645" s="32" t="s">
        <v>2218</v>
      </c>
      <c r="C645" s="33" t="s">
        <v>2481</v>
      </c>
      <c r="D645" s="34" t="s">
        <v>4619</v>
      </c>
      <c r="E645" s="4" t="s">
        <v>5834</v>
      </c>
      <c r="F645" s="35"/>
      <c r="G645" s="407"/>
      <c r="H645" s="24"/>
    </row>
    <row r="646" spans="2:8" ht="33">
      <c r="B646" s="32" t="s">
        <v>2220</v>
      </c>
      <c r="C646" s="33" t="s">
        <v>2482</v>
      </c>
      <c r="D646" s="34" t="s">
        <v>5707</v>
      </c>
      <c r="E646" s="4" t="s">
        <v>5834</v>
      </c>
      <c r="F646" s="35"/>
      <c r="G646" s="407"/>
      <c r="H646" s="24"/>
    </row>
    <row r="647" spans="2:8" ht="33">
      <c r="B647" s="32" t="s">
        <v>2898</v>
      </c>
      <c r="C647" s="33" t="s">
        <v>2483</v>
      </c>
      <c r="D647" s="34" t="s">
        <v>4619</v>
      </c>
      <c r="E647" s="4" t="s">
        <v>5834</v>
      </c>
      <c r="F647" s="35"/>
      <c r="G647" s="407"/>
      <c r="H647" s="24"/>
    </row>
    <row r="648" spans="2:8" ht="33">
      <c r="B648" s="32" t="s">
        <v>2899</v>
      </c>
      <c r="C648" s="33" t="s">
        <v>2484</v>
      </c>
      <c r="D648" s="34" t="s">
        <v>5196</v>
      </c>
      <c r="E648" s="4" t="s">
        <v>5834</v>
      </c>
      <c r="F648" s="35"/>
      <c r="G648" s="407"/>
      <c r="H648" s="24"/>
    </row>
    <row r="649" spans="2:8" ht="33">
      <c r="B649" s="32" t="s">
        <v>2900</v>
      </c>
      <c r="C649" s="33" t="s">
        <v>2485</v>
      </c>
      <c r="D649" s="34" t="s">
        <v>5707</v>
      </c>
      <c r="E649" s="4" t="s">
        <v>5834</v>
      </c>
      <c r="F649" s="35"/>
      <c r="G649" s="407"/>
      <c r="H649" s="24"/>
    </row>
    <row r="650" spans="2:8" ht="33">
      <c r="B650" s="32" t="s">
        <v>1947</v>
      </c>
      <c r="C650" s="33" t="s">
        <v>2486</v>
      </c>
      <c r="D650" s="34" t="s">
        <v>4639</v>
      </c>
      <c r="E650" s="4" t="s">
        <v>5834</v>
      </c>
      <c r="F650" s="35"/>
      <c r="G650" s="407"/>
      <c r="H650" s="24"/>
    </row>
    <row r="651" spans="2:8">
      <c r="B651" s="32" t="s">
        <v>2901</v>
      </c>
      <c r="C651" s="33" t="s">
        <v>2487</v>
      </c>
      <c r="D651" s="34" t="s">
        <v>5244</v>
      </c>
      <c r="E651" s="4" t="s">
        <v>5834</v>
      </c>
      <c r="F651" s="35"/>
      <c r="G651" s="407"/>
      <c r="H651" s="24"/>
    </row>
    <row r="652" spans="2:8" ht="33">
      <c r="B652" s="32" t="s">
        <v>2227</v>
      </c>
      <c r="C652" s="33" t="s">
        <v>2488</v>
      </c>
      <c r="D652" s="34" t="s">
        <v>4719</v>
      </c>
      <c r="E652" s="4" t="s">
        <v>5835</v>
      </c>
      <c r="F652" s="35"/>
      <c r="G652" s="407"/>
      <c r="H652" s="24"/>
    </row>
    <row r="653" spans="2:8">
      <c r="B653" s="32" t="s">
        <v>2229</v>
      </c>
      <c r="C653" s="33" t="s">
        <v>2489</v>
      </c>
      <c r="D653" s="34" t="s">
        <v>4619</v>
      </c>
      <c r="E653" s="4" t="s">
        <v>5834</v>
      </c>
      <c r="F653" s="35"/>
      <c r="G653" s="407"/>
      <c r="H653" s="24"/>
    </row>
    <row r="654" spans="2:8" ht="33">
      <c r="B654" s="32" t="s">
        <v>2231</v>
      </c>
      <c r="C654" s="33" t="s">
        <v>2490</v>
      </c>
      <c r="D654" s="34" t="s">
        <v>5707</v>
      </c>
      <c r="E654" s="4" t="s">
        <v>5834</v>
      </c>
      <c r="F654" s="35"/>
      <c r="G654" s="407"/>
      <c r="H654" s="24"/>
    </row>
    <row r="655" spans="2:8" ht="33">
      <c r="B655" s="32" t="s">
        <v>2902</v>
      </c>
      <c r="C655" s="33" t="s">
        <v>2491</v>
      </c>
      <c r="D655" s="34" t="s">
        <v>4619</v>
      </c>
      <c r="E655" s="4" t="s">
        <v>5834</v>
      </c>
      <c r="F655" s="35"/>
      <c r="G655" s="407"/>
      <c r="H655" s="24"/>
    </row>
    <row r="656" spans="2:8" ht="33">
      <c r="B656" s="32" t="s">
        <v>2903</v>
      </c>
      <c r="C656" s="33" t="s">
        <v>2492</v>
      </c>
      <c r="D656" s="34" t="s">
        <v>5196</v>
      </c>
      <c r="E656" s="4" t="s">
        <v>5834</v>
      </c>
      <c r="F656" s="35"/>
      <c r="G656" s="407"/>
      <c r="H656" s="24"/>
    </row>
    <row r="657" spans="2:8" ht="33">
      <c r="B657" s="32" t="s">
        <v>2904</v>
      </c>
      <c r="C657" s="33" t="s">
        <v>2493</v>
      </c>
      <c r="D657" s="34" t="s">
        <v>5707</v>
      </c>
      <c r="E657" s="4" t="s">
        <v>5834</v>
      </c>
      <c r="F657" s="35"/>
      <c r="G657" s="407"/>
      <c r="H657" s="24"/>
    </row>
    <row r="658" spans="2:8" ht="33">
      <c r="B658" s="32" t="s">
        <v>1962</v>
      </c>
      <c r="C658" s="33" t="s">
        <v>2494</v>
      </c>
      <c r="D658" s="34" t="s">
        <v>4639</v>
      </c>
      <c r="E658" s="4" t="s">
        <v>5834</v>
      </c>
      <c r="F658" s="35"/>
      <c r="G658" s="407"/>
      <c r="H658" s="24"/>
    </row>
    <row r="659" spans="2:8">
      <c r="B659" s="32" t="s">
        <v>2905</v>
      </c>
      <c r="C659" s="33" t="s">
        <v>2495</v>
      </c>
      <c r="D659" s="34" t="s">
        <v>5244</v>
      </c>
      <c r="E659" s="4" t="s">
        <v>5834</v>
      </c>
      <c r="F659" s="35"/>
      <c r="G659" s="407"/>
      <c r="H659" s="24"/>
    </row>
    <row r="660" spans="2:8" ht="33">
      <c r="B660" s="32" t="s">
        <v>2238</v>
      </c>
      <c r="C660" s="33" t="s">
        <v>2496</v>
      </c>
      <c r="D660" s="34" t="s">
        <v>4719</v>
      </c>
      <c r="E660" s="4" t="s">
        <v>5835</v>
      </c>
      <c r="F660" s="35"/>
      <c r="G660" s="407"/>
      <c r="H660" s="24"/>
    </row>
    <row r="661" spans="2:8">
      <c r="B661" s="32" t="s">
        <v>2240</v>
      </c>
      <c r="C661" s="33" t="s">
        <v>2497</v>
      </c>
      <c r="D661" s="34" t="s">
        <v>4619</v>
      </c>
      <c r="E661" s="4" t="s">
        <v>5834</v>
      </c>
      <c r="F661" s="35"/>
      <c r="G661" s="407"/>
      <c r="H661" s="24"/>
    </row>
    <row r="662" spans="2:8" ht="33">
      <c r="B662" s="32" t="s">
        <v>2242</v>
      </c>
      <c r="C662" s="33" t="s">
        <v>2498</v>
      </c>
      <c r="D662" s="34" t="s">
        <v>5707</v>
      </c>
      <c r="E662" s="4" t="s">
        <v>5834</v>
      </c>
      <c r="F662" s="35"/>
      <c r="G662" s="407"/>
      <c r="H662" s="24"/>
    </row>
    <row r="663" spans="2:8" ht="33">
      <c r="B663" s="32" t="s">
        <v>2906</v>
      </c>
      <c r="C663" s="33" t="s">
        <v>2499</v>
      </c>
      <c r="D663" s="34" t="s">
        <v>4619</v>
      </c>
      <c r="E663" s="4" t="s">
        <v>5834</v>
      </c>
      <c r="F663" s="35"/>
      <c r="G663" s="407"/>
      <c r="H663" s="24"/>
    </row>
    <row r="664" spans="2:8" ht="33">
      <c r="B664" s="32" t="s">
        <v>2907</v>
      </c>
      <c r="C664" s="33" t="s">
        <v>2500</v>
      </c>
      <c r="D664" s="34" t="s">
        <v>5196</v>
      </c>
      <c r="E664" s="4" t="s">
        <v>5834</v>
      </c>
      <c r="F664" s="35"/>
      <c r="G664" s="407"/>
      <c r="H664" s="24"/>
    </row>
    <row r="665" spans="2:8" ht="33">
      <c r="B665" s="32" t="s">
        <v>2908</v>
      </c>
      <c r="C665" s="33" t="s">
        <v>2501</v>
      </c>
      <c r="D665" s="34" t="s">
        <v>5707</v>
      </c>
      <c r="E665" s="4" t="s">
        <v>5834</v>
      </c>
      <c r="F665" s="35"/>
      <c r="G665" s="407"/>
      <c r="H665" s="24"/>
    </row>
    <row r="666" spans="2:8" ht="33">
      <c r="B666" s="32" t="s">
        <v>1977</v>
      </c>
      <c r="C666" s="33" t="s">
        <v>2502</v>
      </c>
      <c r="D666" s="34" t="s">
        <v>4639</v>
      </c>
      <c r="E666" s="4" t="s">
        <v>5834</v>
      </c>
      <c r="F666" s="35"/>
      <c r="G666" s="407"/>
      <c r="H666" s="24"/>
    </row>
    <row r="667" spans="2:8" ht="17.25" thickBot="1">
      <c r="B667" s="37" t="s">
        <v>2909</v>
      </c>
      <c r="C667" s="38" t="s">
        <v>2503</v>
      </c>
      <c r="D667" s="39" t="s">
        <v>5244</v>
      </c>
      <c r="E667" s="40" t="s">
        <v>5834</v>
      </c>
      <c r="F667" s="41"/>
      <c r="G667" s="408"/>
      <c r="H667" s="24"/>
    </row>
    <row r="668" spans="2:8" ht="20.100000000000001" customHeight="1" thickBot="1">
      <c r="B668" s="438" t="s">
        <v>5839</v>
      </c>
      <c r="C668" s="401"/>
      <c r="D668" s="402"/>
      <c r="E668" s="403"/>
      <c r="F668" s="403"/>
      <c r="G668" s="404"/>
      <c r="H668" s="24"/>
    </row>
    <row r="669" spans="2:8">
      <c r="B669" s="25" t="s">
        <v>2861</v>
      </c>
      <c r="C669" s="439" t="s">
        <v>2504</v>
      </c>
      <c r="D669" s="354" t="s">
        <v>4742</v>
      </c>
      <c r="E669" s="30" t="s">
        <v>5439</v>
      </c>
      <c r="F669" s="29"/>
      <c r="G669" s="406" t="s">
        <v>5325</v>
      </c>
      <c r="H669" s="24"/>
    </row>
    <row r="670" spans="2:8">
      <c r="B670" s="324" t="s">
        <v>2865</v>
      </c>
      <c r="C670" s="325" t="s">
        <v>2505</v>
      </c>
      <c r="D670" s="326" t="s">
        <v>4619</v>
      </c>
      <c r="E670" s="327" t="s">
        <v>4646</v>
      </c>
      <c r="F670" s="328"/>
      <c r="G670" s="407"/>
      <c r="H670" s="24"/>
    </row>
    <row r="671" spans="2:8">
      <c r="B671" s="32" t="s">
        <v>2866</v>
      </c>
      <c r="C671" s="33" t="s">
        <v>2506</v>
      </c>
      <c r="D671" s="34" t="s">
        <v>5196</v>
      </c>
      <c r="E671" s="4" t="s">
        <v>5175</v>
      </c>
      <c r="F671" s="35"/>
      <c r="G671" s="407"/>
      <c r="H671" s="24"/>
    </row>
    <row r="672" spans="2:8">
      <c r="B672" s="32" t="s">
        <v>2867</v>
      </c>
      <c r="C672" s="33" t="s">
        <v>2507</v>
      </c>
      <c r="D672" s="34" t="s">
        <v>4619</v>
      </c>
      <c r="E672" s="4" t="s">
        <v>4646</v>
      </c>
      <c r="F672" s="35"/>
      <c r="G672" s="407"/>
      <c r="H672" s="24"/>
    </row>
    <row r="673" spans="2:8">
      <c r="B673" s="32" t="s">
        <v>2868</v>
      </c>
      <c r="C673" s="33" t="s">
        <v>2508</v>
      </c>
      <c r="D673" s="34" t="s">
        <v>4619</v>
      </c>
      <c r="E673" s="4" t="s">
        <v>4646</v>
      </c>
      <c r="F673" s="35"/>
      <c r="G673" s="407"/>
      <c r="H673" s="24"/>
    </row>
    <row r="674" spans="2:8">
      <c r="B674" s="32" t="s">
        <v>1366</v>
      </c>
      <c r="C674" s="33" t="s">
        <v>2509</v>
      </c>
      <c r="D674" s="34" t="s">
        <v>5196</v>
      </c>
      <c r="E674" s="4" t="s">
        <v>5175</v>
      </c>
      <c r="F674" s="35"/>
      <c r="G674" s="407"/>
      <c r="H674" s="24"/>
    </row>
    <row r="675" spans="2:8">
      <c r="B675" s="336" t="s">
        <v>2869</v>
      </c>
      <c r="C675" s="337" t="s">
        <v>5840</v>
      </c>
      <c r="D675" s="338" t="s">
        <v>4619</v>
      </c>
      <c r="E675" s="339" t="s">
        <v>4646</v>
      </c>
      <c r="F675" s="340"/>
      <c r="G675" s="407"/>
      <c r="H675" s="24"/>
    </row>
    <row r="676" spans="2:8" ht="17.25" thickBot="1">
      <c r="B676" s="336" t="s">
        <v>2871</v>
      </c>
      <c r="C676" s="337" t="s">
        <v>5841</v>
      </c>
      <c r="D676" s="338" t="s">
        <v>4619</v>
      </c>
      <c r="E676" s="339" t="s">
        <v>4646</v>
      </c>
      <c r="F676" s="340"/>
      <c r="G676" s="407"/>
      <c r="H676" s="24"/>
    </row>
    <row r="677" spans="2:8" ht="20.100000000000001" customHeight="1" thickBot="1">
      <c r="B677" s="400" t="s">
        <v>5833</v>
      </c>
      <c r="C677" s="401"/>
      <c r="D677" s="402"/>
      <c r="E677" s="403"/>
      <c r="F677" s="403"/>
      <c r="G677" s="404"/>
      <c r="H677" s="24"/>
    </row>
    <row r="678" spans="2:8" ht="20.100000000000001" customHeight="1" thickBot="1">
      <c r="B678" s="400" t="s">
        <v>5642</v>
      </c>
      <c r="C678" s="401"/>
      <c r="D678" s="402"/>
      <c r="E678" s="403"/>
      <c r="F678" s="403"/>
      <c r="G678" s="404"/>
      <c r="H678" s="24"/>
    </row>
    <row r="679" spans="2:8" ht="16.5" customHeight="1">
      <c r="B679" s="25" t="s">
        <v>1825</v>
      </c>
      <c r="C679" s="26" t="s">
        <v>2510</v>
      </c>
      <c r="D679" s="27" t="s">
        <v>4619</v>
      </c>
      <c r="E679" s="28" t="s">
        <v>5834</v>
      </c>
      <c r="F679" s="29"/>
      <c r="G679" s="406" t="s">
        <v>5326</v>
      </c>
      <c r="H679" s="24"/>
    </row>
    <row r="680" spans="2:8">
      <c r="B680" s="32" t="s">
        <v>1827</v>
      </c>
      <c r="C680" s="33" t="s">
        <v>2511</v>
      </c>
      <c r="D680" s="34" t="s">
        <v>5440</v>
      </c>
      <c r="E680" s="4" t="s">
        <v>5834</v>
      </c>
      <c r="F680" s="35"/>
      <c r="G680" s="407"/>
      <c r="H680" s="24"/>
    </row>
    <row r="681" spans="2:8">
      <c r="B681" s="32" t="s">
        <v>1829</v>
      </c>
      <c r="C681" s="33" t="s">
        <v>2512</v>
      </c>
      <c r="D681" s="34" t="s">
        <v>4619</v>
      </c>
      <c r="E681" s="4" t="s">
        <v>5834</v>
      </c>
      <c r="F681" s="35"/>
      <c r="G681" s="407"/>
      <c r="H681" s="24"/>
    </row>
    <row r="682" spans="2:8" ht="33">
      <c r="B682" s="32" t="s">
        <v>2142</v>
      </c>
      <c r="C682" s="33" t="s">
        <v>2513</v>
      </c>
      <c r="D682" s="34" t="s">
        <v>4719</v>
      </c>
      <c r="E682" s="4" t="s">
        <v>5835</v>
      </c>
      <c r="F682" s="35"/>
      <c r="G682" s="407"/>
      <c r="H682" s="24"/>
    </row>
    <row r="683" spans="2:8">
      <c r="B683" s="32" t="s">
        <v>2144</v>
      </c>
      <c r="C683" s="33" t="s">
        <v>2514</v>
      </c>
      <c r="D683" s="34" t="s">
        <v>4619</v>
      </c>
      <c r="E683" s="4" t="s">
        <v>5834</v>
      </c>
      <c r="F683" s="35"/>
      <c r="G683" s="407"/>
      <c r="H683" s="24"/>
    </row>
    <row r="684" spans="2:8" ht="33">
      <c r="B684" s="32" t="s">
        <v>2146</v>
      </c>
      <c r="C684" s="33" t="s">
        <v>2515</v>
      </c>
      <c r="D684" s="34" t="s">
        <v>5707</v>
      </c>
      <c r="E684" s="4" t="s">
        <v>5834</v>
      </c>
      <c r="F684" s="35"/>
      <c r="G684" s="407"/>
      <c r="H684" s="24"/>
    </row>
    <row r="685" spans="2:8" ht="33">
      <c r="B685" s="32" t="s">
        <v>2872</v>
      </c>
      <c r="C685" s="33" t="s">
        <v>2516</v>
      </c>
      <c r="D685" s="34" t="s">
        <v>4619</v>
      </c>
      <c r="E685" s="4" t="s">
        <v>5834</v>
      </c>
      <c r="F685" s="35"/>
      <c r="G685" s="407"/>
      <c r="H685" s="24"/>
    </row>
    <row r="686" spans="2:8" ht="33">
      <c r="B686" s="32" t="s">
        <v>2873</v>
      </c>
      <c r="C686" s="33" t="s">
        <v>2517</v>
      </c>
      <c r="D686" s="34" t="s">
        <v>5196</v>
      </c>
      <c r="E686" s="4" t="s">
        <v>5834</v>
      </c>
      <c r="F686" s="35"/>
      <c r="G686" s="407"/>
      <c r="H686" s="24"/>
    </row>
    <row r="687" spans="2:8" ht="33">
      <c r="B687" s="32" t="s">
        <v>2874</v>
      </c>
      <c r="C687" s="33" t="s">
        <v>2518</v>
      </c>
      <c r="D687" s="34" t="s">
        <v>5707</v>
      </c>
      <c r="E687" s="4" t="s">
        <v>5834</v>
      </c>
      <c r="F687" s="35"/>
      <c r="G687" s="407"/>
      <c r="H687" s="24"/>
    </row>
    <row r="688" spans="2:8" ht="33">
      <c r="B688" s="32" t="s">
        <v>1843</v>
      </c>
      <c r="C688" s="33" t="s">
        <v>2519</v>
      </c>
      <c r="D688" s="34" t="s">
        <v>4639</v>
      </c>
      <c r="E688" s="4" t="s">
        <v>5834</v>
      </c>
      <c r="F688" s="35"/>
      <c r="G688" s="407"/>
      <c r="H688" s="24"/>
    </row>
    <row r="689" spans="2:8">
      <c r="B689" s="32" t="s">
        <v>2875</v>
      </c>
      <c r="C689" s="33" t="s">
        <v>2520</v>
      </c>
      <c r="D689" s="34" t="s">
        <v>5244</v>
      </c>
      <c r="E689" s="4" t="s">
        <v>5834</v>
      </c>
      <c r="F689" s="35"/>
      <c r="G689" s="407"/>
      <c r="H689" s="24"/>
    </row>
    <row r="690" spans="2:8" ht="33">
      <c r="B690" s="32" t="s">
        <v>2153</v>
      </c>
      <c r="C690" s="33" t="s">
        <v>2521</v>
      </c>
      <c r="D690" s="34" t="s">
        <v>4719</v>
      </c>
      <c r="E690" s="4" t="s">
        <v>5835</v>
      </c>
      <c r="F690" s="35"/>
      <c r="G690" s="407"/>
      <c r="H690" s="24"/>
    </row>
    <row r="691" spans="2:8">
      <c r="B691" s="32" t="s">
        <v>2155</v>
      </c>
      <c r="C691" s="33" t="s">
        <v>2522</v>
      </c>
      <c r="D691" s="34" t="s">
        <v>4619</v>
      </c>
      <c r="E691" s="4" t="s">
        <v>5834</v>
      </c>
      <c r="F691" s="35"/>
      <c r="G691" s="407"/>
      <c r="H691" s="24"/>
    </row>
    <row r="692" spans="2:8" ht="33">
      <c r="B692" s="32" t="s">
        <v>2157</v>
      </c>
      <c r="C692" s="33" t="s">
        <v>2523</v>
      </c>
      <c r="D692" s="34" t="s">
        <v>5707</v>
      </c>
      <c r="E692" s="4" t="s">
        <v>5834</v>
      </c>
      <c r="F692" s="35"/>
      <c r="G692" s="407"/>
      <c r="H692" s="24"/>
    </row>
    <row r="693" spans="2:8" ht="33">
      <c r="B693" s="32" t="s">
        <v>2876</v>
      </c>
      <c r="C693" s="33" t="s">
        <v>2524</v>
      </c>
      <c r="D693" s="34" t="s">
        <v>4619</v>
      </c>
      <c r="E693" s="4" t="s">
        <v>5834</v>
      </c>
      <c r="F693" s="35"/>
      <c r="G693" s="407"/>
      <c r="H693" s="24"/>
    </row>
    <row r="694" spans="2:8" ht="33">
      <c r="B694" s="32" t="s">
        <v>2877</v>
      </c>
      <c r="C694" s="33" t="s">
        <v>2525</v>
      </c>
      <c r="D694" s="34" t="s">
        <v>5196</v>
      </c>
      <c r="E694" s="4" t="s">
        <v>5834</v>
      </c>
      <c r="F694" s="35"/>
      <c r="G694" s="407"/>
      <c r="H694" s="24"/>
    </row>
    <row r="695" spans="2:8" ht="33">
      <c r="B695" s="32" t="s">
        <v>2878</v>
      </c>
      <c r="C695" s="33" t="s">
        <v>2526</v>
      </c>
      <c r="D695" s="34" t="s">
        <v>5707</v>
      </c>
      <c r="E695" s="4" t="s">
        <v>5834</v>
      </c>
      <c r="F695" s="35"/>
      <c r="G695" s="407"/>
      <c r="H695" s="24"/>
    </row>
    <row r="696" spans="2:8" ht="33">
      <c r="B696" s="32" t="s">
        <v>1858</v>
      </c>
      <c r="C696" s="33" t="s">
        <v>2527</v>
      </c>
      <c r="D696" s="34" t="s">
        <v>4639</v>
      </c>
      <c r="E696" s="4" t="s">
        <v>5834</v>
      </c>
      <c r="F696" s="35"/>
      <c r="G696" s="407"/>
      <c r="H696" s="24"/>
    </row>
    <row r="697" spans="2:8">
      <c r="B697" s="32" t="s">
        <v>2879</v>
      </c>
      <c r="C697" s="33" t="s">
        <v>2528</v>
      </c>
      <c r="D697" s="34" t="s">
        <v>5244</v>
      </c>
      <c r="E697" s="4" t="s">
        <v>5834</v>
      </c>
      <c r="F697" s="35"/>
      <c r="G697" s="407"/>
      <c r="H697" s="24"/>
    </row>
    <row r="698" spans="2:8" ht="33">
      <c r="B698" s="32" t="s">
        <v>2164</v>
      </c>
      <c r="C698" s="33" t="s">
        <v>2529</v>
      </c>
      <c r="D698" s="34" t="s">
        <v>4719</v>
      </c>
      <c r="E698" s="4" t="s">
        <v>5835</v>
      </c>
      <c r="F698" s="35"/>
      <c r="G698" s="407"/>
      <c r="H698" s="24"/>
    </row>
    <row r="699" spans="2:8">
      <c r="B699" s="32" t="s">
        <v>2166</v>
      </c>
      <c r="C699" s="33" t="s">
        <v>2530</v>
      </c>
      <c r="D699" s="34" t="s">
        <v>4619</v>
      </c>
      <c r="E699" s="4" t="s">
        <v>5834</v>
      </c>
      <c r="F699" s="35"/>
      <c r="G699" s="407"/>
      <c r="H699" s="24"/>
    </row>
    <row r="700" spans="2:8" ht="33">
      <c r="B700" s="32" t="s">
        <v>2168</v>
      </c>
      <c r="C700" s="33" t="s">
        <v>2531</v>
      </c>
      <c r="D700" s="34" t="s">
        <v>5707</v>
      </c>
      <c r="E700" s="4" t="s">
        <v>5834</v>
      </c>
      <c r="F700" s="35"/>
      <c r="G700" s="407"/>
      <c r="H700" s="24"/>
    </row>
    <row r="701" spans="2:8" ht="33">
      <c r="B701" s="32" t="s">
        <v>2880</v>
      </c>
      <c r="C701" s="33" t="s">
        <v>2532</v>
      </c>
      <c r="D701" s="34" t="s">
        <v>4619</v>
      </c>
      <c r="E701" s="4" t="s">
        <v>5834</v>
      </c>
      <c r="F701" s="35"/>
      <c r="G701" s="407"/>
      <c r="H701" s="24"/>
    </row>
    <row r="702" spans="2:8" ht="33">
      <c r="B702" s="32" t="s">
        <v>2881</v>
      </c>
      <c r="C702" s="33" t="s">
        <v>2533</v>
      </c>
      <c r="D702" s="34" t="s">
        <v>5196</v>
      </c>
      <c r="E702" s="4" t="s">
        <v>5834</v>
      </c>
      <c r="F702" s="35"/>
      <c r="G702" s="407"/>
      <c r="H702" s="24"/>
    </row>
    <row r="703" spans="2:8" ht="33">
      <c r="B703" s="32" t="s">
        <v>2882</v>
      </c>
      <c r="C703" s="33" t="s">
        <v>2534</v>
      </c>
      <c r="D703" s="34" t="s">
        <v>5707</v>
      </c>
      <c r="E703" s="4" t="s">
        <v>5834</v>
      </c>
      <c r="F703" s="35"/>
      <c r="G703" s="407"/>
      <c r="H703" s="24"/>
    </row>
    <row r="704" spans="2:8" ht="33">
      <c r="B704" s="32" t="s">
        <v>1873</v>
      </c>
      <c r="C704" s="33" t="s">
        <v>2535</v>
      </c>
      <c r="D704" s="34" t="s">
        <v>4639</v>
      </c>
      <c r="E704" s="4" t="s">
        <v>5834</v>
      </c>
      <c r="F704" s="35"/>
      <c r="G704" s="407"/>
      <c r="H704" s="24"/>
    </row>
    <row r="705" spans="2:8" ht="17.25" thickBot="1">
      <c r="B705" s="37" t="s">
        <v>2883</v>
      </c>
      <c r="C705" s="38" t="s">
        <v>2536</v>
      </c>
      <c r="D705" s="39" t="s">
        <v>5244</v>
      </c>
      <c r="E705" s="40" t="s">
        <v>5834</v>
      </c>
      <c r="F705" s="41"/>
      <c r="G705" s="408"/>
      <c r="H705" s="24"/>
    </row>
    <row r="706" spans="2:8" ht="20.100000000000001" customHeight="1" thickBot="1">
      <c r="B706" s="400" t="s">
        <v>5682</v>
      </c>
      <c r="C706" s="401"/>
      <c r="D706" s="402"/>
      <c r="E706" s="403"/>
      <c r="F706" s="403"/>
      <c r="G706" s="404"/>
      <c r="H706" s="24"/>
    </row>
    <row r="707" spans="2:8" ht="16.5" customHeight="1">
      <c r="B707" s="25" t="s">
        <v>2884</v>
      </c>
      <c r="C707" s="26" t="s">
        <v>2537</v>
      </c>
      <c r="D707" s="27" t="s">
        <v>5221</v>
      </c>
      <c r="E707" s="28" t="s">
        <v>5834</v>
      </c>
      <c r="F707" s="29"/>
      <c r="G707" s="406" t="s">
        <v>5327</v>
      </c>
      <c r="H707" s="24"/>
    </row>
    <row r="708" spans="2:8" ht="30" customHeight="1">
      <c r="B708" s="32" t="s">
        <v>1877</v>
      </c>
      <c r="C708" s="33" t="s">
        <v>2538</v>
      </c>
      <c r="D708" s="34" t="s">
        <v>4619</v>
      </c>
      <c r="E708" s="4" t="s">
        <v>5834</v>
      </c>
      <c r="F708" s="35"/>
      <c r="G708" s="407"/>
      <c r="H708" s="24"/>
    </row>
    <row r="709" spans="2:8">
      <c r="B709" s="32" t="s">
        <v>1879</v>
      </c>
      <c r="C709" s="33" t="s">
        <v>2539</v>
      </c>
      <c r="D709" s="34" t="s">
        <v>5440</v>
      </c>
      <c r="E709" s="4" t="s">
        <v>5834</v>
      </c>
      <c r="F709" s="35"/>
      <c r="G709" s="407"/>
      <c r="H709" s="24"/>
    </row>
    <row r="710" spans="2:8">
      <c r="B710" s="32" t="s">
        <v>1881</v>
      </c>
      <c r="C710" s="33" t="s">
        <v>2540</v>
      </c>
      <c r="D710" s="34" t="s">
        <v>4619</v>
      </c>
      <c r="E710" s="4" t="s">
        <v>5834</v>
      </c>
      <c r="F710" s="35"/>
      <c r="G710" s="407"/>
      <c r="H710" s="24"/>
    </row>
    <row r="711" spans="2:8" ht="33">
      <c r="B711" s="32" t="s">
        <v>2179</v>
      </c>
      <c r="C711" s="33" t="s">
        <v>2541</v>
      </c>
      <c r="D711" s="34" t="s">
        <v>4719</v>
      </c>
      <c r="E711" s="4" t="s">
        <v>5835</v>
      </c>
      <c r="F711" s="35"/>
      <c r="G711" s="407"/>
      <c r="H711" s="24"/>
    </row>
    <row r="712" spans="2:8">
      <c r="B712" s="32" t="s">
        <v>2181</v>
      </c>
      <c r="C712" s="33" t="s">
        <v>2542</v>
      </c>
      <c r="D712" s="34" t="s">
        <v>4619</v>
      </c>
      <c r="E712" s="4" t="s">
        <v>5834</v>
      </c>
      <c r="F712" s="35"/>
      <c r="G712" s="407"/>
      <c r="H712" s="24"/>
    </row>
    <row r="713" spans="2:8" ht="33">
      <c r="B713" s="32" t="s">
        <v>2183</v>
      </c>
      <c r="C713" s="33" t="s">
        <v>2543</v>
      </c>
      <c r="D713" s="34" t="s">
        <v>5707</v>
      </c>
      <c r="E713" s="4" t="s">
        <v>5834</v>
      </c>
      <c r="F713" s="35"/>
      <c r="G713" s="407"/>
      <c r="H713" s="24"/>
    </row>
    <row r="714" spans="2:8" ht="33">
      <c r="B714" s="32" t="s">
        <v>2885</v>
      </c>
      <c r="C714" s="33" t="s">
        <v>2544</v>
      </c>
      <c r="D714" s="34" t="s">
        <v>4619</v>
      </c>
      <c r="E714" s="4" t="s">
        <v>5834</v>
      </c>
      <c r="F714" s="35"/>
      <c r="G714" s="407"/>
      <c r="H714" s="24"/>
    </row>
    <row r="715" spans="2:8" ht="33">
      <c r="B715" s="32" t="s">
        <v>2886</v>
      </c>
      <c r="C715" s="33" t="s">
        <v>2545</v>
      </c>
      <c r="D715" s="34" t="s">
        <v>5196</v>
      </c>
      <c r="E715" s="4" t="s">
        <v>5834</v>
      </c>
      <c r="F715" s="35"/>
      <c r="G715" s="407"/>
      <c r="H715" s="24"/>
    </row>
    <row r="716" spans="2:8" ht="33">
      <c r="B716" s="32" t="s">
        <v>2887</v>
      </c>
      <c r="C716" s="33" t="s">
        <v>2546</v>
      </c>
      <c r="D716" s="34" t="s">
        <v>5707</v>
      </c>
      <c r="E716" s="4" t="s">
        <v>5834</v>
      </c>
      <c r="F716" s="35"/>
      <c r="G716" s="407"/>
      <c r="H716" s="24"/>
    </row>
    <row r="717" spans="2:8" ht="33">
      <c r="B717" s="32" t="s">
        <v>1895</v>
      </c>
      <c r="C717" s="33" t="s">
        <v>2547</v>
      </c>
      <c r="D717" s="34" t="s">
        <v>4639</v>
      </c>
      <c r="E717" s="4" t="s">
        <v>5834</v>
      </c>
      <c r="F717" s="35"/>
      <c r="G717" s="407"/>
      <c r="H717" s="24"/>
    </row>
    <row r="718" spans="2:8">
      <c r="B718" s="32" t="s">
        <v>2888</v>
      </c>
      <c r="C718" s="33" t="s">
        <v>2548</v>
      </c>
      <c r="D718" s="34" t="s">
        <v>5244</v>
      </c>
      <c r="E718" s="4" t="s">
        <v>5834</v>
      </c>
      <c r="F718" s="35"/>
      <c r="G718" s="407"/>
      <c r="H718" s="24"/>
    </row>
    <row r="719" spans="2:8" ht="33">
      <c r="B719" s="32" t="s">
        <v>2190</v>
      </c>
      <c r="C719" s="33" t="s">
        <v>2549</v>
      </c>
      <c r="D719" s="34" t="s">
        <v>4719</v>
      </c>
      <c r="E719" s="4" t="s">
        <v>5835</v>
      </c>
      <c r="F719" s="35"/>
      <c r="G719" s="407"/>
      <c r="H719" s="24"/>
    </row>
    <row r="720" spans="2:8">
      <c r="B720" s="32" t="s">
        <v>2192</v>
      </c>
      <c r="C720" s="33" t="s">
        <v>2550</v>
      </c>
      <c r="D720" s="34" t="s">
        <v>4619</v>
      </c>
      <c r="E720" s="4" t="s">
        <v>5834</v>
      </c>
      <c r="F720" s="35"/>
      <c r="G720" s="407"/>
      <c r="H720" s="24"/>
    </row>
    <row r="721" spans="2:8" ht="33">
      <c r="B721" s="32" t="s">
        <v>2194</v>
      </c>
      <c r="C721" s="33" t="s">
        <v>2551</v>
      </c>
      <c r="D721" s="34" t="s">
        <v>5707</v>
      </c>
      <c r="E721" s="4" t="s">
        <v>5834</v>
      </c>
      <c r="F721" s="35"/>
      <c r="G721" s="407"/>
      <c r="H721" s="24"/>
    </row>
    <row r="722" spans="2:8" ht="33">
      <c r="B722" s="32" t="s">
        <v>2889</v>
      </c>
      <c r="C722" s="33" t="s">
        <v>2552</v>
      </c>
      <c r="D722" s="34" t="s">
        <v>4619</v>
      </c>
      <c r="E722" s="4" t="s">
        <v>5834</v>
      </c>
      <c r="F722" s="35"/>
      <c r="G722" s="407"/>
      <c r="H722" s="24"/>
    </row>
    <row r="723" spans="2:8" ht="33">
      <c r="B723" s="32" t="s">
        <v>2890</v>
      </c>
      <c r="C723" s="33" t="s">
        <v>2553</v>
      </c>
      <c r="D723" s="34" t="s">
        <v>5196</v>
      </c>
      <c r="E723" s="4" t="s">
        <v>5834</v>
      </c>
      <c r="F723" s="35"/>
      <c r="G723" s="407"/>
      <c r="H723" s="24"/>
    </row>
    <row r="724" spans="2:8" ht="33">
      <c r="B724" s="32" t="s">
        <v>2891</v>
      </c>
      <c r="C724" s="33" t="s">
        <v>2554</v>
      </c>
      <c r="D724" s="34" t="s">
        <v>5707</v>
      </c>
      <c r="E724" s="4" t="s">
        <v>5834</v>
      </c>
      <c r="F724" s="35"/>
      <c r="G724" s="407"/>
      <c r="H724" s="24"/>
    </row>
    <row r="725" spans="2:8" ht="33">
      <c r="B725" s="32" t="s">
        <v>1910</v>
      </c>
      <c r="C725" s="33" t="s">
        <v>2555</v>
      </c>
      <c r="D725" s="34" t="s">
        <v>4639</v>
      </c>
      <c r="E725" s="4" t="s">
        <v>5834</v>
      </c>
      <c r="F725" s="35"/>
      <c r="G725" s="407"/>
      <c r="H725" s="24"/>
    </row>
    <row r="726" spans="2:8">
      <c r="B726" s="32" t="s">
        <v>2892</v>
      </c>
      <c r="C726" s="33" t="s">
        <v>2556</v>
      </c>
      <c r="D726" s="34" t="s">
        <v>5244</v>
      </c>
      <c r="E726" s="4" t="s">
        <v>5834</v>
      </c>
      <c r="F726" s="35"/>
      <c r="G726" s="407"/>
      <c r="H726" s="24"/>
    </row>
    <row r="727" spans="2:8" ht="33">
      <c r="B727" s="32" t="s">
        <v>2201</v>
      </c>
      <c r="C727" s="33" t="s">
        <v>2557</v>
      </c>
      <c r="D727" s="34" t="s">
        <v>4719</v>
      </c>
      <c r="E727" s="4" t="s">
        <v>5835</v>
      </c>
      <c r="F727" s="35"/>
      <c r="G727" s="407"/>
      <c r="H727" s="24"/>
    </row>
    <row r="728" spans="2:8">
      <c r="B728" s="32" t="s">
        <v>2203</v>
      </c>
      <c r="C728" s="33" t="s">
        <v>2558</v>
      </c>
      <c r="D728" s="34" t="s">
        <v>4619</v>
      </c>
      <c r="E728" s="4" t="s">
        <v>5834</v>
      </c>
      <c r="F728" s="35"/>
      <c r="G728" s="407"/>
      <c r="H728" s="24"/>
    </row>
    <row r="729" spans="2:8" ht="33">
      <c r="B729" s="32" t="s">
        <v>2205</v>
      </c>
      <c r="C729" s="33" t="s">
        <v>2559</v>
      </c>
      <c r="D729" s="34" t="s">
        <v>5707</v>
      </c>
      <c r="E729" s="4" t="s">
        <v>5834</v>
      </c>
      <c r="F729" s="35"/>
      <c r="G729" s="407"/>
      <c r="H729" s="24"/>
    </row>
    <row r="730" spans="2:8" ht="33">
      <c r="B730" s="32" t="s">
        <v>2893</v>
      </c>
      <c r="C730" s="33" t="s">
        <v>2560</v>
      </c>
      <c r="D730" s="34" t="s">
        <v>4619</v>
      </c>
      <c r="E730" s="4" t="s">
        <v>5834</v>
      </c>
      <c r="F730" s="35"/>
      <c r="G730" s="407"/>
      <c r="H730" s="24"/>
    </row>
    <row r="731" spans="2:8" ht="33">
      <c r="B731" s="32" t="s">
        <v>2894</v>
      </c>
      <c r="C731" s="33" t="s">
        <v>2561</v>
      </c>
      <c r="D731" s="34" t="s">
        <v>5196</v>
      </c>
      <c r="E731" s="4" t="s">
        <v>5834</v>
      </c>
      <c r="F731" s="35"/>
      <c r="G731" s="407"/>
      <c r="H731" s="24"/>
    </row>
    <row r="732" spans="2:8" ht="33">
      <c r="B732" s="32" t="s">
        <v>2895</v>
      </c>
      <c r="C732" s="33" t="s">
        <v>2562</v>
      </c>
      <c r="D732" s="34" t="s">
        <v>5707</v>
      </c>
      <c r="E732" s="4" t="s">
        <v>5834</v>
      </c>
      <c r="F732" s="35"/>
      <c r="G732" s="407"/>
      <c r="H732" s="24"/>
    </row>
    <row r="733" spans="2:8" ht="33">
      <c r="B733" s="32" t="s">
        <v>1925</v>
      </c>
      <c r="C733" s="33" t="s">
        <v>2563</v>
      </c>
      <c r="D733" s="34" t="s">
        <v>4639</v>
      </c>
      <c r="E733" s="4" t="s">
        <v>5834</v>
      </c>
      <c r="F733" s="35"/>
      <c r="G733" s="407"/>
      <c r="H733" s="24"/>
    </row>
    <row r="734" spans="2:8" ht="17.25" thickBot="1">
      <c r="B734" s="37" t="s">
        <v>2896</v>
      </c>
      <c r="C734" s="38" t="s">
        <v>2564</v>
      </c>
      <c r="D734" s="39" t="s">
        <v>5244</v>
      </c>
      <c r="E734" s="40" t="s">
        <v>5834</v>
      </c>
      <c r="F734" s="41"/>
      <c r="G734" s="408"/>
      <c r="H734" s="24"/>
    </row>
    <row r="735" spans="2:8" ht="20.100000000000001" customHeight="1" thickBot="1">
      <c r="B735" s="400" t="s">
        <v>5719</v>
      </c>
      <c r="C735" s="401"/>
      <c r="D735" s="402"/>
      <c r="E735" s="403"/>
      <c r="F735" s="403"/>
      <c r="G735" s="404"/>
      <c r="H735" s="24"/>
    </row>
    <row r="736" spans="2:8">
      <c r="B736" s="25" t="s">
        <v>2897</v>
      </c>
      <c r="C736" s="26" t="s">
        <v>2565</v>
      </c>
      <c r="D736" s="27" t="s">
        <v>5221</v>
      </c>
      <c r="E736" s="28" t="s">
        <v>5834</v>
      </c>
      <c r="F736" s="29"/>
      <c r="G736" s="406" t="s">
        <v>5328</v>
      </c>
      <c r="H736" s="24"/>
    </row>
    <row r="737" spans="2:8">
      <c r="B737" s="32" t="s">
        <v>1929</v>
      </c>
      <c r="C737" s="33" t="s">
        <v>2566</v>
      </c>
      <c r="D737" s="34" t="s">
        <v>4619</v>
      </c>
      <c r="E737" s="4" t="s">
        <v>5834</v>
      </c>
      <c r="F737" s="35"/>
      <c r="G737" s="407"/>
      <c r="H737" s="24"/>
    </row>
    <row r="738" spans="2:8">
      <c r="B738" s="32" t="s">
        <v>1931</v>
      </c>
      <c r="C738" s="33" t="s">
        <v>2567</v>
      </c>
      <c r="D738" s="34" t="s">
        <v>5440</v>
      </c>
      <c r="E738" s="4" t="s">
        <v>5834</v>
      </c>
      <c r="F738" s="35"/>
      <c r="G738" s="407"/>
      <c r="H738" s="24"/>
    </row>
    <row r="739" spans="2:8">
      <c r="B739" s="32" t="s">
        <v>1933</v>
      </c>
      <c r="C739" s="33" t="s">
        <v>2568</v>
      </c>
      <c r="D739" s="34" t="s">
        <v>4619</v>
      </c>
      <c r="E739" s="4" t="s">
        <v>5834</v>
      </c>
      <c r="F739" s="35"/>
      <c r="G739" s="407"/>
      <c r="H739" s="24"/>
    </row>
    <row r="740" spans="2:8" ht="33">
      <c r="B740" s="32" t="s">
        <v>2216</v>
      </c>
      <c r="C740" s="33" t="s">
        <v>2569</v>
      </c>
      <c r="D740" s="34" t="s">
        <v>4719</v>
      </c>
      <c r="E740" s="4" t="s">
        <v>5835</v>
      </c>
      <c r="F740" s="35"/>
      <c r="G740" s="407"/>
      <c r="H740" s="24"/>
    </row>
    <row r="741" spans="2:8">
      <c r="B741" s="32" t="s">
        <v>2218</v>
      </c>
      <c r="C741" s="33" t="s">
        <v>2570</v>
      </c>
      <c r="D741" s="34" t="s">
        <v>4619</v>
      </c>
      <c r="E741" s="4" t="s">
        <v>5834</v>
      </c>
      <c r="F741" s="35"/>
      <c r="G741" s="407"/>
      <c r="H741" s="24"/>
    </row>
    <row r="742" spans="2:8" ht="33">
      <c r="B742" s="32" t="s">
        <v>2220</v>
      </c>
      <c r="C742" s="33" t="s">
        <v>2571</v>
      </c>
      <c r="D742" s="34" t="s">
        <v>5707</v>
      </c>
      <c r="E742" s="4" t="s">
        <v>5834</v>
      </c>
      <c r="F742" s="35"/>
      <c r="G742" s="407"/>
      <c r="H742" s="24"/>
    </row>
    <row r="743" spans="2:8" ht="33">
      <c r="B743" s="32" t="s">
        <v>2898</v>
      </c>
      <c r="C743" s="33" t="s">
        <v>2572</v>
      </c>
      <c r="D743" s="34" t="s">
        <v>4619</v>
      </c>
      <c r="E743" s="4" t="s">
        <v>5834</v>
      </c>
      <c r="F743" s="35"/>
      <c r="G743" s="407"/>
      <c r="H743" s="24"/>
    </row>
    <row r="744" spans="2:8" ht="33">
      <c r="B744" s="32" t="s">
        <v>2899</v>
      </c>
      <c r="C744" s="33" t="s">
        <v>2573</v>
      </c>
      <c r="D744" s="34" t="s">
        <v>5196</v>
      </c>
      <c r="E744" s="4" t="s">
        <v>5834</v>
      </c>
      <c r="F744" s="35"/>
      <c r="G744" s="407"/>
      <c r="H744" s="24"/>
    </row>
    <row r="745" spans="2:8" ht="33">
      <c r="B745" s="32" t="s">
        <v>2900</v>
      </c>
      <c r="C745" s="33" t="s">
        <v>2574</v>
      </c>
      <c r="D745" s="34" t="s">
        <v>5707</v>
      </c>
      <c r="E745" s="4" t="s">
        <v>5834</v>
      </c>
      <c r="F745" s="35"/>
      <c r="G745" s="407"/>
      <c r="H745" s="24"/>
    </row>
    <row r="746" spans="2:8" ht="33">
      <c r="B746" s="32" t="s">
        <v>1947</v>
      </c>
      <c r="C746" s="33" t="s">
        <v>2575</v>
      </c>
      <c r="D746" s="34" t="s">
        <v>4639</v>
      </c>
      <c r="E746" s="4" t="s">
        <v>5834</v>
      </c>
      <c r="F746" s="35"/>
      <c r="G746" s="407"/>
      <c r="H746" s="24"/>
    </row>
    <row r="747" spans="2:8">
      <c r="B747" s="32" t="s">
        <v>2901</v>
      </c>
      <c r="C747" s="33" t="s">
        <v>2576</v>
      </c>
      <c r="D747" s="34" t="s">
        <v>5244</v>
      </c>
      <c r="E747" s="4" t="s">
        <v>5834</v>
      </c>
      <c r="F747" s="35"/>
      <c r="G747" s="407"/>
      <c r="H747" s="24"/>
    </row>
    <row r="748" spans="2:8" ht="33">
      <c r="B748" s="32" t="s">
        <v>2227</v>
      </c>
      <c r="C748" s="33" t="s">
        <v>2577</v>
      </c>
      <c r="D748" s="34" t="s">
        <v>4719</v>
      </c>
      <c r="E748" s="4" t="s">
        <v>5835</v>
      </c>
      <c r="F748" s="35"/>
      <c r="G748" s="407"/>
      <c r="H748" s="24"/>
    </row>
    <row r="749" spans="2:8">
      <c r="B749" s="32" t="s">
        <v>2229</v>
      </c>
      <c r="C749" s="33" t="s">
        <v>2578</v>
      </c>
      <c r="D749" s="34" t="s">
        <v>4619</v>
      </c>
      <c r="E749" s="4" t="s">
        <v>5834</v>
      </c>
      <c r="F749" s="35"/>
      <c r="G749" s="407"/>
      <c r="H749" s="24"/>
    </row>
    <row r="750" spans="2:8" ht="33">
      <c r="B750" s="32" t="s">
        <v>2231</v>
      </c>
      <c r="C750" s="33" t="s">
        <v>2579</v>
      </c>
      <c r="D750" s="34" t="s">
        <v>5707</v>
      </c>
      <c r="E750" s="4" t="s">
        <v>5834</v>
      </c>
      <c r="F750" s="35"/>
      <c r="G750" s="407"/>
      <c r="H750" s="24"/>
    </row>
    <row r="751" spans="2:8" ht="33">
      <c r="B751" s="32" t="s">
        <v>2902</v>
      </c>
      <c r="C751" s="33" t="s">
        <v>2580</v>
      </c>
      <c r="D751" s="34" t="s">
        <v>4619</v>
      </c>
      <c r="E751" s="4" t="s">
        <v>5834</v>
      </c>
      <c r="F751" s="35"/>
      <c r="G751" s="407"/>
      <c r="H751" s="24"/>
    </row>
    <row r="752" spans="2:8" ht="33">
      <c r="B752" s="32" t="s">
        <v>2903</v>
      </c>
      <c r="C752" s="33" t="s">
        <v>2581</v>
      </c>
      <c r="D752" s="34" t="s">
        <v>5196</v>
      </c>
      <c r="E752" s="4" t="s">
        <v>5834</v>
      </c>
      <c r="F752" s="35"/>
      <c r="G752" s="407"/>
      <c r="H752" s="24"/>
    </row>
    <row r="753" spans="2:8" ht="33">
      <c r="B753" s="32" t="s">
        <v>2904</v>
      </c>
      <c r="C753" s="33" t="s">
        <v>2582</v>
      </c>
      <c r="D753" s="34" t="s">
        <v>5707</v>
      </c>
      <c r="E753" s="4" t="s">
        <v>5834</v>
      </c>
      <c r="F753" s="35"/>
      <c r="G753" s="407"/>
      <c r="H753" s="24"/>
    </row>
    <row r="754" spans="2:8" ht="33">
      <c r="B754" s="32" t="s">
        <v>1962</v>
      </c>
      <c r="C754" s="33" t="s">
        <v>2583</v>
      </c>
      <c r="D754" s="34" t="s">
        <v>4639</v>
      </c>
      <c r="E754" s="4" t="s">
        <v>5834</v>
      </c>
      <c r="F754" s="35"/>
      <c r="G754" s="407"/>
      <c r="H754" s="24"/>
    </row>
    <row r="755" spans="2:8">
      <c r="B755" s="32" t="s">
        <v>2905</v>
      </c>
      <c r="C755" s="33" t="s">
        <v>2584</v>
      </c>
      <c r="D755" s="34" t="s">
        <v>5244</v>
      </c>
      <c r="E755" s="4" t="s">
        <v>5834</v>
      </c>
      <c r="F755" s="35"/>
      <c r="G755" s="407"/>
      <c r="H755" s="24"/>
    </row>
    <row r="756" spans="2:8" ht="33">
      <c r="B756" s="32" t="s">
        <v>2238</v>
      </c>
      <c r="C756" s="33" t="s">
        <v>2585</v>
      </c>
      <c r="D756" s="34" t="s">
        <v>4719</v>
      </c>
      <c r="E756" s="4" t="s">
        <v>5835</v>
      </c>
      <c r="F756" s="35"/>
      <c r="G756" s="407"/>
      <c r="H756" s="24"/>
    </row>
    <row r="757" spans="2:8">
      <c r="B757" s="32" t="s">
        <v>2240</v>
      </c>
      <c r="C757" s="33" t="s">
        <v>2586</v>
      </c>
      <c r="D757" s="34" t="s">
        <v>4619</v>
      </c>
      <c r="E757" s="4" t="s">
        <v>5834</v>
      </c>
      <c r="F757" s="35"/>
      <c r="G757" s="407"/>
      <c r="H757" s="24"/>
    </row>
    <row r="758" spans="2:8" ht="33">
      <c r="B758" s="32" t="s">
        <v>2242</v>
      </c>
      <c r="C758" s="33" t="s">
        <v>2587</v>
      </c>
      <c r="D758" s="34" t="s">
        <v>5707</v>
      </c>
      <c r="E758" s="4" t="s">
        <v>5834</v>
      </c>
      <c r="F758" s="35"/>
      <c r="G758" s="407"/>
      <c r="H758" s="24"/>
    </row>
    <row r="759" spans="2:8" ht="33">
      <c r="B759" s="32" t="s">
        <v>2906</v>
      </c>
      <c r="C759" s="33" t="s">
        <v>2588</v>
      </c>
      <c r="D759" s="34" t="s">
        <v>4619</v>
      </c>
      <c r="E759" s="4" t="s">
        <v>5834</v>
      </c>
      <c r="F759" s="35"/>
      <c r="G759" s="407"/>
      <c r="H759" s="24"/>
    </row>
    <row r="760" spans="2:8" ht="33">
      <c r="B760" s="32" t="s">
        <v>2907</v>
      </c>
      <c r="C760" s="33" t="s">
        <v>2589</v>
      </c>
      <c r="D760" s="34" t="s">
        <v>5196</v>
      </c>
      <c r="E760" s="4" t="s">
        <v>5834</v>
      </c>
      <c r="F760" s="35"/>
      <c r="G760" s="407"/>
      <c r="H760" s="24"/>
    </row>
    <row r="761" spans="2:8" ht="33">
      <c r="B761" s="32" t="s">
        <v>2908</v>
      </c>
      <c r="C761" s="33" t="s">
        <v>2590</v>
      </c>
      <c r="D761" s="34" t="s">
        <v>5707</v>
      </c>
      <c r="E761" s="4" t="s">
        <v>5834</v>
      </c>
      <c r="F761" s="35"/>
      <c r="G761" s="407"/>
      <c r="H761" s="24"/>
    </row>
    <row r="762" spans="2:8" ht="33">
      <c r="B762" s="32" t="s">
        <v>1977</v>
      </c>
      <c r="C762" s="33" t="s">
        <v>2591</v>
      </c>
      <c r="D762" s="34" t="s">
        <v>4639</v>
      </c>
      <c r="E762" s="4" t="s">
        <v>5834</v>
      </c>
      <c r="F762" s="35"/>
      <c r="G762" s="407"/>
      <c r="H762" s="24"/>
    </row>
    <row r="763" spans="2:8" ht="17.25" thickBot="1">
      <c r="B763" s="37" t="s">
        <v>2909</v>
      </c>
      <c r="C763" s="38" t="s">
        <v>2592</v>
      </c>
      <c r="D763" s="39" t="s">
        <v>5244</v>
      </c>
      <c r="E763" s="40" t="s">
        <v>5834</v>
      </c>
      <c r="F763" s="41"/>
      <c r="G763" s="408"/>
      <c r="H763" s="24"/>
    </row>
    <row r="764" spans="2:8" ht="18.75" thickBot="1">
      <c r="B764" s="341" t="s">
        <v>5753</v>
      </c>
      <c r="C764" s="442"/>
      <c r="D764" s="343"/>
      <c r="E764" s="46"/>
      <c r="F764" s="46"/>
      <c r="G764" s="344"/>
      <c r="H764" s="24"/>
    </row>
    <row r="765" spans="2:8" ht="20.100000000000001" customHeight="1" thickBot="1">
      <c r="B765" s="400" t="s">
        <v>5642</v>
      </c>
      <c r="C765" s="401"/>
      <c r="D765" s="402"/>
      <c r="E765" s="403"/>
      <c r="F765" s="403"/>
      <c r="G765" s="404"/>
      <c r="H765" s="24"/>
    </row>
    <row r="766" spans="2:8" ht="16.5" customHeight="1">
      <c r="B766" s="25" t="s">
        <v>1825</v>
      </c>
      <c r="C766" s="26" t="s">
        <v>2593</v>
      </c>
      <c r="D766" s="27" t="s">
        <v>4619</v>
      </c>
      <c r="E766" s="28" t="s">
        <v>5834</v>
      </c>
      <c r="F766" s="29"/>
      <c r="G766" s="406" t="s">
        <v>5326</v>
      </c>
      <c r="H766" s="24"/>
    </row>
    <row r="767" spans="2:8">
      <c r="B767" s="32" t="s">
        <v>1827</v>
      </c>
      <c r="C767" s="33" t="s">
        <v>2594</v>
      </c>
      <c r="D767" s="34" t="s">
        <v>5440</v>
      </c>
      <c r="E767" s="4" t="s">
        <v>5834</v>
      </c>
      <c r="F767" s="35"/>
      <c r="G767" s="407"/>
      <c r="H767" s="24"/>
    </row>
    <row r="768" spans="2:8">
      <c r="B768" s="32" t="s">
        <v>1829</v>
      </c>
      <c r="C768" s="33" t="s">
        <v>2595</v>
      </c>
      <c r="D768" s="34" t="s">
        <v>4619</v>
      </c>
      <c r="E768" s="4" t="s">
        <v>5834</v>
      </c>
      <c r="F768" s="35"/>
      <c r="G768" s="407"/>
      <c r="H768" s="24"/>
    </row>
    <row r="769" spans="2:8" ht="33">
      <c r="B769" s="32" t="s">
        <v>2142</v>
      </c>
      <c r="C769" s="33" t="s">
        <v>2596</v>
      </c>
      <c r="D769" s="34" t="s">
        <v>4719</v>
      </c>
      <c r="E769" s="4" t="s">
        <v>5835</v>
      </c>
      <c r="F769" s="35"/>
      <c r="G769" s="407"/>
      <c r="H769" s="24"/>
    </row>
    <row r="770" spans="2:8">
      <c r="B770" s="32" t="s">
        <v>2144</v>
      </c>
      <c r="C770" s="33" t="s">
        <v>2597</v>
      </c>
      <c r="D770" s="34" t="s">
        <v>4619</v>
      </c>
      <c r="E770" s="4" t="s">
        <v>5834</v>
      </c>
      <c r="F770" s="35"/>
      <c r="G770" s="407"/>
      <c r="H770" s="24"/>
    </row>
    <row r="771" spans="2:8" ht="33">
      <c r="B771" s="32" t="s">
        <v>2146</v>
      </c>
      <c r="C771" s="33" t="s">
        <v>2598</v>
      </c>
      <c r="D771" s="34" t="s">
        <v>5707</v>
      </c>
      <c r="E771" s="4" t="s">
        <v>5834</v>
      </c>
      <c r="F771" s="35"/>
      <c r="G771" s="407"/>
      <c r="H771" s="24"/>
    </row>
    <row r="772" spans="2:8" ht="33">
      <c r="B772" s="32" t="s">
        <v>2872</v>
      </c>
      <c r="C772" s="33" t="s">
        <v>2599</v>
      </c>
      <c r="D772" s="34" t="s">
        <v>4619</v>
      </c>
      <c r="E772" s="4" t="s">
        <v>5834</v>
      </c>
      <c r="F772" s="35"/>
      <c r="G772" s="407"/>
      <c r="H772" s="24"/>
    </row>
    <row r="773" spans="2:8" ht="33">
      <c r="B773" s="32" t="s">
        <v>2873</v>
      </c>
      <c r="C773" s="33" t="s">
        <v>2600</v>
      </c>
      <c r="D773" s="34" t="s">
        <v>5196</v>
      </c>
      <c r="E773" s="4" t="s">
        <v>5834</v>
      </c>
      <c r="F773" s="35"/>
      <c r="G773" s="407"/>
      <c r="H773" s="24"/>
    </row>
    <row r="774" spans="2:8" ht="33">
      <c r="B774" s="32" t="s">
        <v>2874</v>
      </c>
      <c r="C774" s="33" t="s">
        <v>2601</v>
      </c>
      <c r="D774" s="34" t="s">
        <v>5707</v>
      </c>
      <c r="E774" s="4" t="s">
        <v>5834</v>
      </c>
      <c r="F774" s="35"/>
      <c r="G774" s="407"/>
      <c r="H774" s="24"/>
    </row>
    <row r="775" spans="2:8" ht="33">
      <c r="B775" s="32" t="s">
        <v>1843</v>
      </c>
      <c r="C775" s="33" t="s">
        <v>2602</v>
      </c>
      <c r="D775" s="34" t="s">
        <v>4639</v>
      </c>
      <c r="E775" s="4" t="s">
        <v>5834</v>
      </c>
      <c r="F775" s="35"/>
      <c r="G775" s="407"/>
      <c r="H775" s="24"/>
    </row>
    <row r="776" spans="2:8">
      <c r="B776" s="32" t="s">
        <v>2875</v>
      </c>
      <c r="C776" s="33" t="s">
        <v>2603</v>
      </c>
      <c r="D776" s="34" t="s">
        <v>5244</v>
      </c>
      <c r="E776" s="4" t="s">
        <v>5834</v>
      </c>
      <c r="F776" s="35"/>
      <c r="G776" s="407"/>
      <c r="H776" s="24"/>
    </row>
    <row r="777" spans="2:8" ht="33">
      <c r="B777" s="32" t="s">
        <v>2153</v>
      </c>
      <c r="C777" s="33" t="s">
        <v>2604</v>
      </c>
      <c r="D777" s="34" t="s">
        <v>4719</v>
      </c>
      <c r="E777" s="4" t="s">
        <v>5835</v>
      </c>
      <c r="F777" s="35"/>
      <c r="G777" s="407"/>
      <c r="H777" s="24"/>
    </row>
    <row r="778" spans="2:8">
      <c r="B778" s="32" t="s">
        <v>2155</v>
      </c>
      <c r="C778" s="33" t="s">
        <v>2605</v>
      </c>
      <c r="D778" s="34" t="s">
        <v>4619</v>
      </c>
      <c r="E778" s="4" t="s">
        <v>5834</v>
      </c>
      <c r="F778" s="35"/>
      <c r="G778" s="407"/>
      <c r="H778" s="24"/>
    </row>
    <row r="779" spans="2:8" ht="33">
      <c r="B779" s="32" t="s">
        <v>2157</v>
      </c>
      <c r="C779" s="33" t="s">
        <v>2606</v>
      </c>
      <c r="D779" s="34" t="s">
        <v>5707</v>
      </c>
      <c r="E779" s="4" t="s">
        <v>5834</v>
      </c>
      <c r="F779" s="35"/>
      <c r="G779" s="407"/>
      <c r="H779" s="24"/>
    </row>
    <row r="780" spans="2:8" ht="33">
      <c r="B780" s="32" t="s">
        <v>2876</v>
      </c>
      <c r="C780" s="33" t="s">
        <v>2607</v>
      </c>
      <c r="D780" s="34" t="s">
        <v>4619</v>
      </c>
      <c r="E780" s="4" t="s">
        <v>5834</v>
      </c>
      <c r="F780" s="35"/>
      <c r="G780" s="407"/>
      <c r="H780" s="24"/>
    </row>
    <row r="781" spans="2:8" ht="33">
      <c r="B781" s="32" t="s">
        <v>2877</v>
      </c>
      <c r="C781" s="33" t="s">
        <v>2608</v>
      </c>
      <c r="D781" s="34" t="s">
        <v>5196</v>
      </c>
      <c r="E781" s="4" t="s">
        <v>5834</v>
      </c>
      <c r="F781" s="35"/>
      <c r="G781" s="407"/>
      <c r="H781" s="24"/>
    </row>
    <row r="782" spans="2:8" ht="33">
      <c r="B782" s="32" t="s">
        <v>2878</v>
      </c>
      <c r="C782" s="33" t="s">
        <v>2609</v>
      </c>
      <c r="D782" s="34" t="s">
        <v>5707</v>
      </c>
      <c r="E782" s="4" t="s">
        <v>5834</v>
      </c>
      <c r="F782" s="35"/>
      <c r="G782" s="407"/>
      <c r="H782" s="24"/>
    </row>
    <row r="783" spans="2:8" ht="33">
      <c r="B783" s="32" t="s">
        <v>1858</v>
      </c>
      <c r="C783" s="33" t="s">
        <v>2610</v>
      </c>
      <c r="D783" s="34" t="s">
        <v>4639</v>
      </c>
      <c r="E783" s="4" t="s">
        <v>5834</v>
      </c>
      <c r="F783" s="35"/>
      <c r="G783" s="407"/>
      <c r="H783" s="24"/>
    </row>
    <row r="784" spans="2:8">
      <c r="B784" s="32" t="s">
        <v>2879</v>
      </c>
      <c r="C784" s="33" t="s">
        <v>2611</v>
      </c>
      <c r="D784" s="34" t="s">
        <v>5244</v>
      </c>
      <c r="E784" s="4" t="s">
        <v>5834</v>
      </c>
      <c r="F784" s="35"/>
      <c r="G784" s="407"/>
      <c r="H784" s="24"/>
    </row>
    <row r="785" spans="2:8" ht="33">
      <c r="B785" s="32" t="s">
        <v>2164</v>
      </c>
      <c r="C785" s="33" t="s">
        <v>2612</v>
      </c>
      <c r="D785" s="34" t="s">
        <v>4719</v>
      </c>
      <c r="E785" s="4" t="s">
        <v>5835</v>
      </c>
      <c r="F785" s="35"/>
      <c r="G785" s="407"/>
      <c r="H785" s="24"/>
    </row>
    <row r="786" spans="2:8">
      <c r="B786" s="32" t="s">
        <v>2166</v>
      </c>
      <c r="C786" s="33" t="s">
        <v>2613</v>
      </c>
      <c r="D786" s="34" t="s">
        <v>4619</v>
      </c>
      <c r="E786" s="4" t="s">
        <v>5834</v>
      </c>
      <c r="F786" s="35"/>
      <c r="G786" s="407"/>
      <c r="H786" s="24"/>
    </row>
    <row r="787" spans="2:8" ht="33">
      <c r="B787" s="32" t="s">
        <v>2168</v>
      </c>
      <c r="C787" s="33" t="s">
        <v>2614</v>
      </c>
      <c r="D787" s="34" t="s">
        <v>5707</v>
      </c>
      <c r="E787" s="4" t="s">
        <v>5834</v>
      </c>
      <c r="F787" s="35"/>
      <c r="G787" s="407"/>
      <c r="H787" s="24"/>
    </row>
    <row r="788" spans="2:8" ht="33">
      <c r="B788" s="32" t="s">
        <v>2880</v>
      </c>
      <c r="C788" s="33" t="s">
        <v>2615</v>
      </c>
      <c r="D788" s="34" t="s">
        <v>4619</v>
      </c>
      <c r="E788" s="4" t="s">
        <v>5834</v>
      </c>
      <c r="F788" s="35"/>
      <c r="G788" s="407"/>
      <c r="H788" s="24"/>
    </row>
    <row r="789" spans="2:8" ht="33">
      <c r="B789" s="32" t="s">
        <v>2881</v>
      </c>
      <c r="C789" s="33" t="s">
        <v>2616</v>
      </c>
      <c r="D789" s="34" t="s">
        <v>5196</v>
      </c>
      <c r="E789" s="4" t="s">
        <v>5834</v>
      </c>
      <c r="F789" s="35"/>
      <c r="G789" s="407"/>
      <c r="H789" s="24"/>
    </row>
    <row r="790" spans="2:8" ht="33">
      <c r="B790" s="32" t="s">
        <v>2882</v>
      </c>
      <c r="C790" s="33" t="s">
        <v>2617</v>
      </c>
      <c r="D790" s="34" t="s">
        <v>5707</v>
      </c>
      <c r="E790" s="4" t="s">
        <v>5834</v>
      </c>
      <c r="F790" s="35"/>
      <c r="G790" s="407"/>
      <c r="H790" s="24"/>
    </row>
    <row r="791" spans="2:8" ht="33">
      <c r="B791" s="32" t="s">
        <v>1873</v>
      </c>
      <c r="C791" s="33" t="s">
        <v>2618</v>
      </c>
      <c r="D791" s="34" t="s">
        <v>4639</v>
      </c>
      <c r="E791" s="4" t="s">
        <v>5834</v>
      </c>
      <c r="F791" s="35"/>
      <c r="G791" s="407"/>
      <c r="H791" s="24"/>
    </row>
    <row r="792" spans="2:8" ht="17.25" thickBot="1">
      <c r="B792" s="37" t="s">
        <v>2883</v>
      </c>
      <c r="C792" s="38" t="s">
        <v>2619</v>
      </c>
      <c r="D792" s="39" t="s">
        <v>5244</v>
      </c>
      <c r="E792" s="40" t="s">
        <v>5834</v>
      </c>
      <c r="F792" s="41"/>
      <c r="G792" s="408"/>
      <c r="H792" s="24"/>
    </row>
    <row r="793" spans="2:8" ht="20.100000000000001" customHeight="1" thickBot="1">
      <c r="B793" s="400" t="s">
        <v>5682</v>
      </c>
      <c r="C793" s="401"/>
      <c r="D793" s="402"/>
      <c r="E793" s="403"/>
      <c r="F793" s="403"/>
      <c r="G793" s="404"/>
      <c r="H793" s="24"/>
    </row>
    <row r="794" spans="2:8" ht="16.5" customHeight="1">
      <c r="B794" s="25" t="s">
        <v>2884</v>
      </c>
      <c r="C794" s="26" t="s">
        <v>2620</v>
      </c>
      <c r="D794" s="27" t="s">
        <v>5221</v>
      </c>
      <c r="E794" s="28" t="s">
        <v>5834</v>
      </c>
      <c r="F794" s="29"/>
      <c r="G794" s="406" t="s">
        <v>5327</v>
      </c>
      <c r="H794" s="24"/>
    </row>
    <row r="795" spans="2:8">
      <c r="B795" s="32" t="s">
        <v>1877</v>
      </c>
      <c r="C795" s="33" t="s">
        <v>2621</v>
      </c>
      <c r="D795" s="34" t="s">
        <v>4619</v>
      </c>
      <c r="E795" s="4" t="s">
        <v>5834</v>
      </c>
      <c r="F795" s="35"/>
      <c r="G795" s="407"/>
      <c r="H795" s="24"/>
    </row>
    <row r="796" spans="2:8">
      <c r="B796" s="32" t="s">
        <v>1879</v>
      </c>
      <c r="C796" s="33" t="s">
        <v>2622</v>
      </c>
      <c r="D796" s="34" t="s">
        <v>5440</v>
      </c>
      <c r="E796" s="4" t="s">
        <v>5834</v>
      </c>
      <c r="F796" s="35"/>
      <c r="G796" s="407"/>
      <c r="H796" s="24"/>
    </row>
    <row r="797" spans="2:8">
      <c r="B797" s="32" t="s">
        <v>1881</v>
      </c>
      <c r="C797" s="33" t="s">
        <v>2623</v>
      </c>
      <c r="D797" s="34" t="s">
        <v>4619</v>
      </c>
      <c r="E797" s="4" t="s">
        <v>5834</v>
      </c>
      <c r="F797" s="35"/>
      <c r="G797" s="407"/>
      <c r="H797" s="24"/>
    </row>
    <row r="798" spans="2:8" ht="33">
      <c r="B798" s="32" t="s">
        <v>2179</v>
      </c>
      <c r="C798" s="33" t="s">
        <v>2624</v>
      </c>
      <c r="D798" s="34" t="s">
        <v>4719</v>
      </c>
      <c r="E798" s="4" t="s">
        <v>5835</v>
      </c>
      <c r="F798" s="35"/>
      <c r="G798" s="407"/>
      <c r="H798" s="24"/>
    </row>
    <row r="799" spans="2:8">
      <c r="B799" s="32" t="s">
        <v>2181</v>
      </c>
      <c r="C799" s="33" t="s">
        <v>2625</v>
      </c>
      <c r="D799" s="34" t="s">
        <v>4619</v>
      </c>
      <c r="E799" s="4" t="s">
        <v>5834</v>
      </c>
      <c r="F799" s="35"/>
      <c r="G799" s="407"/>
      <c r="H799" s="24"/>
    </row>
    <row r="800" spans="2:8" ht="33">
      <c r="B800" s="32" t="s">
        <v>2183</v>
      </c>
      <c r="C800" s="33" t="s">
        <v>2626</v>
      </c>
      <c r="D800" s="34" t="s">
        <v>5707</v>
      </c>
      <c r="E800" s="4" t="s">
        <v>5834</v>
      </c>
      <c r="F800" s="35"/>
      <c r="G800" s="407"/>
      <c r="H800" s="24"/>
    </row>
    <row r="801" spans="2:8" ht="33">
      <c r="B801" s="32" t="s">
        <v>2885</v>
      </c>
      <c r="C801" s="33" t="s">
        <v>2627</v>
      </c>
      <c r="D801" s="34" t="s">
        <v>4619</v>
      </c>
      <c r="E801" s="4" t="s">
        <v>5834</v>
      </c>
      <c r="F801" s="35"/>
      <c r="G801" s="407"/>
      <c r="H801" s="24"/>
    </row>
    <row r="802" spans="2:8" ht="33">
      <c r="B802" s="32" t="s">
        <v>2886</v>
      </c>
      <c r="C802" s="33" t="s">
        <v>2628</v>
      </c>
      <c r="D802" s="34" t="s">
        <v>5196</v>
      </c>
      <c r="E802" s="4" t="s">
        <v>5834</v>
      </c>
      <c r="F802" s="35"/>
      <c r="G802" s="407"/>
      <c r="H802" s="24"/>
    </row>
    <row r="803" spans="2:8" ht="33">
      <c r="B803" s="32" t="s">
        <v>2887</v>
      </c>
      <c r="C803" s="33" t="s">
        <v>2629</v>
      </c>
      <c r="D803" s="34" t="s">
        <v>5707</v>
      </c>
      <c r="E803" s="4" t="s">
        <v>5834</v>
      </c>
      <c r="F803" s="35"/>
      <c r="G803" s="407"/>
      <c r="H803" s="24"/>
    </row>
    <row r="804" spans="2:8" ht="33">
      <c r="B804" s="32" t="s">
        <v>1895</v>
      </c>
      <c r="C804" s="33" t="s">
        <v>2630</v>
      </c>
      <c r="D804" s="34" t="s">
        <v>4639</v>
      </c>
      <c r="E804" s="4" t="s">
        <v>5834</v>
      </c>
      <c r="F804" s="35"/>
      <c r="G804" s="407"/>
      <c r="H804" s="24"/>
    </row>
    <row r="805" spans="2:8">
      <c r="B805" s="32" t="s">
        <v>2888</v>
      </c>
      <c r="C805" s="33" t="s">
        <v>2631</v>
      </c>
      <c r="D805" s="34" t="s">
        <v>5244</v>
      </c>
      <c r="E805" s="4" t="s">
        <v>5834</v>
      </c>
      <c r="F805" s="35"/>
      <c r="G805" s="407"/>
      <c r="H805" s="24"/>
    </row>
    <row r="806" spans="2:8" ht="33">
      <c r="B806" s="32" t="s">
        <v>2190</v>
      </c>
      <c r="C806" s="33" t="s">
        <v>2632</v>
      </c>
      <c r="D806" s="34" t="s">
        <v>4719</v>
      </c>
      <c r="E806" s="4" t="s">
        <v>5835</v>
      </c>
      <c r="F806" s="35"/>
      <c r="G806" s="407"/>
      <c r="H806" s="24"/>
    </row>
    <row r="807" spans="2:8">
      <c r="B807" s="32" t="s">
        <v>2192</v>
      </c>
      <c r="C807" s="33" t="s">
        <v>2633</v>
      </c>
      <c r="D807" s="34" t="s">
        <v>4619</v>
      </c>
      <c r="E807" s="4" t="s">
        <v>5834</v>
      </c>
      <c r="F807" s="35"/>
      <c r="G807" s="407"/>
      <c r="H807" s="24"/>
    </row>
    <row r="808" spans="2:8" ht="33">
      <c r="B808" s="32" t="s">
        <v>2194</v>
      </c>
      <c r="C808" s="33" t="s">
        <v>2634</v>
      </c>
      <c r="D808" s="34" t="s">
        <v>5707</v>
      </c>
      <c r="E808" s="4" t="s">
        <v>5834</v>
      </c>
      <c r="F808" s="35"/>
      <c r="G808" s="407"/>
      <c r="H808" s="24"/>
    </row>
    <row r="809" spans="2:8" ht="33">
      <c r="B809" s="32" t="s">
        <v>2889</v>
      </c>
      <c r="C809" s="33" t="s">
        <v>2635</v>
      </c>
      <c r="D809" s="34" t="s">
        <v>4619</v>
      </c>
      <c r="E809" s="4" t="s">
        <v>5834</v>
      </c>
      <c r="F809" s="35"/>
      <c r="G809" s="407"/>
      <c r="H809" s="24"/>
    </row>
    <row r="810" spans="2:8" ht="33">
      <c r="B810" s="32" t="s">
        <v>2890</v>
      </c>
      <c r="C810" s="33" t="s">
        <v>2636</v>
      </c>
      <c r="D810" s="34" t="s">
        <v>5196</v>
      </c>
      <c r="E810" s="4" t="s">
        <v>5834</v>
      </c>
      <c r="F810" s="35"/>
      <c r="G810" s="407"/>
      <c r="H810" s="24"/>
    </row>
    <row r="811" spans="2:8" ht="33">
      <c r="B811" s="32" t="s">
        <v>2891</v>
      </c>
      <c r="C811" s="33" t="s">
        <v>2637</v>
      </c>
      <c r="D811" s="34" t="s">
        <v>5707</v>
      </c>
      <c r="E811" s="4" t="s">
        <v>5834</v>
      </c>
      <c r="F811" s="35"/>
      <c r="G811" s="407"/>
      <c r="H811" s="24"/>
    </row>
    <row r="812" spans="2:8" ht="33">
      <c r="B812" s="32" t="s">
        <v>1910</v>
      </c>
      <c r="C812" s="33" t="s">
        <v>2638</v>
      </c>
      <c r="D812" s="34" t="s">
        <v>4639</v>
      </c>
      <c r="E812" s="4" t="s">
        <v>5834</v>
      </c>
      <c r="F812" s="35"/>
      <c r="G812" s="407"/>
      <c r="H812" s="24"/>
    </row>
    <row r="813" spans="2:8">
      <c r="B813" s="32" t="s">
        <v>2892</v>
      </c>
      <c r="C813" s="33" t="s">
        <v>2639</v>
      </c>
      <c r="D813" s="34" t="s">
        <v>5244</v>
      </c>
      <c r="E813" s="4" t="s">
        <v>5834</v>
      </c>
      <c r="F813" s="35"/>
      <c r="G813" s="407"/>
      <c r="H813" s="24"/>
    </row>
    <row r="814" spans="2:8" ht="33">
      <c r="B814" s="32" t="s">
        <v>2201</v>
      </c>
      <c r="C814" s="33" t="s">
        <v>2640</v>
      </c>
      <c r="D814" s="34" t="s">
        <v>4719</v>
      </c>
      <c r="E814" s="4" t="s">
        <v>5835</v>
      </c>
      <c r="F814" s="35"/>
      <c r="G814" s="407"/>
      <c r="H814" s="24"/>
    </row>
    <row r="815" spans="2:8">
      <c r="B815" s="32" t="s">
        <v>2203</v>
      </c>
      <c r="C815" s="33" t="s">
        <v>2641</v>
      </c>
      <c r="D815" s="34" t="s">
        <v>4619</v>
      </c>
      <c r="E815" s="4" t="s">
        <v>5834</v>
      </c>
      <c r="F815" s="35"/>
      <c r="G815" s="407"/>
      <c r="H815" s="24"/>
    </row>
    <row r="816" spans="2:8" ht="33">
      <c r="B816" s="32" t="s">
        <v>2205</v>
      </c>
      <c r="C816" s="33" t="s">
        <v>2642</v>
      </c>
      <c r="D816" s="34" t="s">
        <v>5707</v>
      </c>
      <c r="E816" s="4" t="s">
        <v>5834</v>
      </c>
      <c r="F816" s="35"/>
      <c r="G816" s="407"/>
      <c r="H816" s="24"/>
    </row>
    <row r="817" spans="2:8" ht="33">
      <c r="B817" s="32" t="s">
        <v>2893</v>
      </c>
      <c r="C817" s="33" t="s">
        <v>2643</v>
      </c>
      <c r="D817" s="34" t="s">
        <v>4619</v>
      </c>
      <c r="E817" s="4" t="s">
        <v>5834</v>
      </c>
      <c r="F817" s="35"/>
      <c r="G817" s="407"/>
      <c r="H817" s="24"/>
    </row>
    <row r="818" spans="2:8" ht="33">
      <c r="B818" s="32" t="s">
        <v>2894</v>
      </c>
      <c r="C818" s="33" t="s">
        <v>2644</v>
      </c>
      <c r="D818" s="34" t="s">
        <v>5196</v>
      </c>
      <c r="E818" s="4" t="s">
        <v>5834</v>
      </c>
      <c r="F818" s="35"/>
      <c r="G818" s="407"/>
      <c r="H818" s="24"/>
    </row>
    <row r="819" spans="2:8" ht="33">
      <c r="B819" s="32" t="s">
        <v>2895</v>
      </c>
      <c r="C819" s="33" t="s">
        <v>2645</v>
      </c>
      <c r="D819" s="34" t="s">
        <v>5707</v>
      </c>
      <c r="E819" s="4" t="s">
        <v>5834</v>
      </c>
      <c r="F819" s="35"/>
      <c r="G819" s="407"/>
      <c r="H819" s="24"/>
    </row>
    <row r="820" spans="2:8" ht="33">
      <c r="B820" s="32" t="s">
        <v>1925</v>
      </c>
      <c r="C820" s="33" t="s">
        <v>2646</v>
      </c>
      <c r="D820" s="34" t="s">
        <v>4639</v>
      </c>
      <c r="E820" s="4" t="s">
        <v>5834</v>
      </c>
      <c r="F820" s="35"/>
      <c r="G820" s="407"/>
      <c r="H820" s="24"/>
    </row>
    <row r="821" spans="2:8" ht="17.25" thickBot="1">
      <c r="B821" s="37" t="s">
        <v>2896</v>
      </c>
      <c r="C821" s="38" t="s">
        <v>2647</v>
      </c>
      <c r="D821" s="39" t="s">
        <v>5244</v>
      </c>
      <c r="E821" s="40" t="s">
        <v>5834</v>
      </c>
      <c r="F821" s="41"/>
      <c r="G821" s="408"/>
      <c r="H821" s="24"/>
    </row>
    <row r="822" spans="2:8" ht="20.100000000000001" customHeight="1" thickBot="1">
      <c r="B822" s="400" t="s">
        <v>5719</v>
      </c>
      <c r="C822" s="401"/>
      <c r="D822" s="402"/>
      <c r="E822" s="403"/>
      <c r="F822" s="403"/>
      <c r="G822" s="404"/>
      <c r="H822" s="24"/>
    </row>
    <row r="823" spans="2:8" ht="16.5" customHeight="1">
      <c r="B823" s="25" t="s">
        <v>2897</v>
      </c>
      <c r="C823" s="26" t="s">
        <v>2648</v>
      </c>
      <c r="D823" s="27" t="s">
        <v>5221</v>
      </c>
      <c r="E823" s="28" t="s">
        <v>5834</v>
      </c>
      <c r="F823" s="29"/>
      <c r="G823" s="406" t="s">
        <v>5328</v>
      </c>
      <c r="H823" s="24"/>
    </row>
    <row r="824" spans="2:8">
      <c r="B824" s="32" t="s">
        <v>1929</v>
      </c>
      <c r="C824" s="33" t="s">
        <v>2649</v>
      </c>
      <c r="D824" s="34" t="s">
        <v>4619</v>
      </c>
      <c r="E824" s="4" t="s">
        <v>5834</v>
      </c>
      <c r="F824" s="35"/>
      <c r="G824" s="407"/>
      <c r="H824" s="24"/>
    </row>
    <row r="825" spans="2:8">
      <c r="B825" s="32" t="s">
        <v>1931</v>
      </c>
      <c r="C825" s="33" t="s">
        <v>2650</v>
      </c>
      <c r="D825" s="34" t="s">
        <v>5440</v>
      </c>
      <c r="E825" s="4" t="s">
        <v>5834</v>
      </c>
      <c r="F825" s="35"/>
      <c r="G825" s="407"/>
      <c r="H825" s="24"/>
    </row>
    <row r="826" spans="2:8">
      <c r="B826" s="32" t="s">
        <v>1933</v>
      </c>
      <c r="C826" s="33" t="s">
        <v>2651</v>
      </c>
      <c r="D826" s="34" t="s">
        <v>4619</v>
      </c>
      <c r="E826" s="4" t="s">
        <v>5834</v>
      </c>
      <c r="F826" s="35"/>
      <c r="G826" s="407"/>
      <c r="H826" s="24"/>
    </row>
    <row r="827" spans="2:8" ht="33">
      <c r="B827" s="32" t="s">
        <v>2216</v>
      </c>
      <c r="C827" s="33" t="s">
        <v>2652</v>
      </c>
      <c r="D827" s="34" t="s">
        <v>4719</v>
      </c>
      <c r="E827" s="4" t="s">
        <v>5835</v>
      </c>
      <c r="F827" s="35"/>
      <c r="G827" s="407"/>
      <c r="H827" s="24"/>
    </row>
    <row r="828" spans="2:8">
      <c r="B828" s="32" t="s">
        <v>2218</v>
      </c>
      <c r="C828" s="33" t="s">
        <v>2653</v>
      </c>
      <c r="D828" s="34" t="s">
        <v>4619</v>
      </c>
      <c r="E828" s="4" t="s">
        <v>5834</v>
      </c>
      <c r="F828" s="35"/>
      <c r="G828" s="407"/>
      <c r="H828" s="24"/>
    </row>
    <row r="829" spans="2:8" ht="33">
      <c r="B829" s="32" t="s">
        <v>2220</v>
      </c>
      <c r="C829" s="33" t="s">
        <v>2654</v>
      </c>
      <c r="D829" s="34" t="s">
        <v>5707</v>
      </c>
      <c r="E829" s="4" t="s">
        <v>5834</v>
      </c>
      <c r="F829" s="35"/>
      <c r="G829" s="407"/>
      <c r="H829" s="24"/>
    </row>
    <row r="830" spans="2:8" ht="33">
      <c r="B830" s="32" t="s">
        <v>2898</v>
      </c>
      <c r="C830" s="33" t="s">
        <v>2655</v>
      </c>
      <c r="D830" s="34" t="s">
        <v>4619</v>
      </c>
      <c r="E830" s="4" t="s">
        <v>5834</v>
      </c>
      <c r="F830" s="35"/>
      <c r="G830" s="407"/>
      <c r="H830" s="24"/>
    </row>
    <row r="831" spans="2:8" ht="33">
      <c r="B831" s="32" t="s">
        <v>2899</v>
      </c>
      <c r="C831" s="33" t="s">
        <v>2656</v>
      </c>
      <c r="D831" s="34" t="s">
        <v>5196</v>
      </c>
      <c r="E831" s="4" t="s">
        <v>5834</v>
      </c>
      <c r="F831" s="35"/>
      <c r="G831" s="407"/>
      <c r="H831" s="24"/>
    </row>
    <row r="832" spans="2:8" ht="33">
      <c r="B832" s="32" t="s">
        <v>2900</v>
      </c>
      <c r="C832" s="33" t="s">
        <v>2657</v>
      </c>
      <c r="D832" s="34" t="s">
        <v>5707</v>
      </c>
      <c r="E832" s="4" t="s">
        <v>5834</v>
      </c>
      <c r="F832" s="35"/>
      <c r="G832" s="407"/>
      <c r="H832" s="24"/>
    </row>
    <row r="833" spans="2:8" ht="33">
      <c r="B833" s="32" t="s">
        <v>1947</v>
      </c>
      <c r="C833" s="33" t="s">
        <v>2658</v>
      </c>
      <c r="D833" s="34" t="s">
        <v>4639</v>
      </c>
      <c r="E833" s="4" t="s">
        <v>5834</v>
      </c>
      <c r="F833" s="35"/>
      <c r="G833" s="407"/>
      <c r="H833" s="24"/>
    </row>
    <row r="834" spans="2:8">
      <c r="B834" s="32" t="s">
        <v>2901</v>
      </c>
      <c r="C834" s="33" t="s">
        <v>2659</v>
      </c>
      <c r="D834" s="34" t="s">
        <v>5244</v>
      </c>
      <c r="E834" s="4" t="s">
        <v>5834</v>
      </c>
      <c r="F834" s="35"/>
      <c r="G834" s="407"/>
      <c r="H834" s="24"/>
    </row>
    <row r="835" spans="2:8" ht="33">
      <c r="B835" s="32" t="s">
        <v>2227</v>
      </c>
      <c r="C835" s="33" t="s">
        <v>2660</v>
      </c>
      <c r="D835" s="34" t="s">
        <v>4719</v>
      </c>
      <c r="E835" s="4" t="s">
        <v>5835</v>
      </c>
      <c r="F835" s="35"/>
      <c r="G835" s="407"/>
      <c r="H835" s="24"/>
    </row>
    <row r="836" spans="2:8">
      <c r="B836" s="32" t="s">
        <v>2229</v>
      </c>
      <c r="C836" s="33" t="s">
        <v>2661</v>
      </c>
      <c r="D836" s="34" t="s">
        <v>4619</v>
      </c>
      <c r="E836" s="4" t="s">
        <v>5834</v>
      </c>
      <c r="F836" s="35"/>
      <c r="G836" s="407"/>
      <c r="H836" s="24"/>
    </row>
    <row r="837" spans="2:8" ht="33">
      <c r="B837" s="32" t="s">
        <v>2231</v>
      </c>
      <c r="C837" s="33" t="s">
        <v>2662</v>
      </c>
      <c r="D837" s="34" t="s">
        <v>5707</v>
      </c>
      <c r="E837" s="4" t="s">
        <v>5834</v>
      </c>
      <c r="F837" s="35"/>
      <c r="G837" s="407"/>
      <c r="H837" s="24"/>
    </row>
    <row r="838" spans="2:8" ht="33">
      <c r="B838" s="32" t="s">
        <v>2902</v>
      </c>
      <c r="C838" s="33" t="s">
        <v>2663</v>
      </c>
      <c r="D838" s="34" t="s">
        <v>4619</v>
      </c>
      <c r="E838" s="4" t="s">
        <v>5834</v>
      </c>
      <c r="F838" s="35"/>
      <c r="G838" s="407"/>
      <c r="H838" s="24"/>
    </row>
    <row r="839" spans="2:8" ht="33">
      <c r="B839" s="32" t="s">
        <v>2903</v>
      </c>
      <c r="C839" s="33" t="s">
        <v>2664</v>
      </c>
      <c r="D839" s="34" t="s">
        <v>5196</v>
      </c>
      <c r="E839" s="4" t="s">
        <v>5834</v>
      </c>
      <c r="F839" s="35"/>
      <c r="G839" s="407"/>
      <c r="H839" s="24"/>
    </row>
    <row r="840" spans="2:8" ht="33">
      <c r="B840" s="32" t="s">
        <v>2904</v>
      </c>
      <c r="C840" s="33" t="s">
        <v>2665</v>
      </c>
      <c r="D840" s="34" t="s">
        <v>5707</v>
      </c>
      <c r="E840" s="4" t="s">
        <v>5834</v>
      </c>
      <c r="F840" s="35"/>
      <c r="G840" s="407"/>
      <c r="H840" s="24"/>
    </row>
    <row r="841" spans="2:8" ht="33">
      <c r="B841" s="32" t="s">
        <v>1962</v>
      </c>
      <c r="C841" s="33" t="s">
        <v>2666</v>
      </c>
      <c r="D841" s="34" t="s">
        <v>4639</v>
      </c>
      <c r="E841" s="4" t="s">
        <v>5834</v>
      </c>
      <c r="F841" s="35"/>
      <c r="G841" s="407"/>
      <c r="H841" s="24"/>
    </row>
    <row r="842" spans="2:8">
      <c r="B842" s="32" t="s">
        <v>2905</v>
      </c>
      <c r="C842" s="33" t="s">
        <v>2667</v>
      </c>
      <c r="D842" s="34" t="s">
        <v>5244</v>
      </c>
      <c r="E842" s="4" t="s">
        <v>5834</v>
      </c>
      <c r="F842" s="35"/>
      <c r="G842" s="407"/>
      <c r="H842" s="24"/>
    </row>
    <row r="843" spans="2:8" ht="33">
      <c r="B843" s="32" t="s">
        <v>2238</v>
      </c>
      <c r="C843" s="33" t="s">
        <v>2668</v>
      </c>
      <c r="D843" s="34" t="s">
        <v>4719</v>
      </c>
      <c r="E843" s="4" t="s">
        <v>5835</v>
      </c>
      <c r="F843" s="35"/>
      <c r="G843" s="407"/>
      <c r="H843" s="24"/>
    </row>
    <row r="844" spans="2:8">
      <c r="B844" s="32" t="s">
        <v>2240</v>
      </c>
      <c r="C844" s="33" t="s">
        <v>2669</v>
      </c>
      <c r="D844" s="34" t="s">
        <v>4619</v>
      </c>
      <c r="E844" s="4" t="s">
        <v>5834</v>
      </c>
      <c r="F844" s="35"/>
      <c r="G844" s="407"/>
      <c r="H844" s="24"/>
    </row>
    <row r="845" spans="2:8" ht="33">
      <c r="B845" s="32" t="s">
        <v>2242</v>
      </c>
      <c r="C845" s="33" t="s">
        <v>2670</v>
      </c>
      <c r="D845" s="34" t="s">
        <v>5707</v>
      </c>
      <c r="E845" s="4" t="s">
        <v>5834</v>
      </c>
      <c r="F845" s="35"/>
      <c r="G845" s="407"/>
      <c r="H845" s="24"/>
    </row>
    <row r="846" spans="2:8" ht="33">
      <c r="B846" s="32" t="s">
        <v>2906</v>
      </c>
      <c r="C846" s="33" t="s">
        <v>2671</v>
      </c>
      <c r="D846" s="34" t="s">
        <v>4619</v>
      </c>
      <c r="E846" s="4" t="s">
        <v>5834</v>
      </c>
      <c r="F846" s="35"/>
      <c r="G846" s="407"/>
      <c r="H846" s="24"/>
    </row>
    <row r="847" spans="2:8" ht="33">
      <c r="B847" s="32" t="s">
        <v>2907</v>
      </c>
      <c r="C847" s="33" t="s">
        <v>2672</v>
      </c>
      <c r="D847" s="34" t="s">
        <v>5196</v>
      </c>
      <c r="E847" s="4" t="s">
        <v>5834</v>
      </c>
      <c r="F847" s="35"/>
      <c r="G847" s="407"/>
      <c r="H847" s="24"/>
    </row>
    <row r="848" spans="2:8" ht="33">
      <c r="B848" s="32" t="s">
        <v>2908</v>
      </c>
      <c r="C848" s="33" t="s">
        <v>2673</v>
      </c>
      <c r="D848" s="34" t="s">
        <v>5707</v>
      </c>
      <c r="E848" s="4" t="s">
        <v>5834</v>
      </c>
      <c r="F848" s="35"/>
      <c r="G848" s="407"/>
      <c r="H848" s="24"/>
    </row>
    <row r="849" spans="2:8" ht="33">
      <c r="B849" s="32" t="s">
        <v>1977</v>
      </c>
      <c r="C849" s="33" t="s">
        <v>2674</v>
      </c>
      <c r="D849" s="34" t="s">
        <v>4639</v>
      </c>
      <c r="E849" s="4" t="s">
        <v>5834</v>
      </c>
      <c r="F849" s="35"/>
      <c r="G849" s="407"/>
      <c r="H849" s="24"/>
    </row>
    <row r="850" spans="2:8" ht="17.25" thickBot="1">
      <c r="B850" s="37" t="s">
        <v>2909</v>
      </c>
      <c r="C850" s="38" t="s">
        <v>2675</v>
      </c>
      <c r="D850" s="39" t="s">
        <v>5244</v>
      </c>
      <c r="E850" s="40" t="s">
        <v>5834</v>
      </c>
      <c r="F850" s="41"/>
      <c r="G850" s="408"/>
      <c r="H850" s="24"/>
    </row>
    <row r="851" spans="2:8" ht="20.100000000000001" customHeight="1" thickBot="1">
      <c r="B851" s="438" t="s">
        <v>5842</v>
      </c>
      <c r="C851" s="401"/>
      <c r="D851" s="402"/>
      <c r="E851" s="403"/>
      <c r="F851" s="403"/>
      <c r="G851" s="404"/>
      <c r="H851" s="24"/>
    </row>
    <row r="852" spans="2:8">
      <c r="B852" s="25" t="s">
        <v>2861</v>
      </c>
      <c r="C852" s="439" t="s">
        <v>2676</v>
      </c>
      <c r="D852" s="354" t="s">
        <v>4742</v>
      </c>
      <c r="E852" s="30" t="s">
        <v>5439</v>
      </c>
      <c r="F852" s="29"/>
      <c r="G852" s="406" t="s">
        <v>5325</v>
      </c>
      <c r="H852" s="24"/>
    </row>
    <row r="853" spans="2:8">
      <c r="B853" s="324" t="s">
        <v>2865</v>
      </c>
      <c r="C853" s="325" t="s">
        <v>2677</v>
      </c>
      <c r="D853" s="326" t="s">
        <v>4619</v>
      </c>
      <c r="E853" s="327" t="s">
        <v>4646</v>
      </c>
      <c r="F853" s="328"/>
      <c r="G853" s="407"/>
      <c r="H853" s="24"/>
    </row>
    <row r="854" spans="2:8">
      <c r="B854" s="32" t="s">
        <v>2866</v>
      </c>
      <c r="C854" s="33" t="s">
        <v>2678</v>
      </c>
      <c r="D854" s="34" t="s">
        <v>5196</v>
      </c>
      <c r="E854" s="4" t="s">
        <v>5175</v>
      </c>
      <c r="F854" s="35"/>
      <c r="G854" s="407"/>
      <c r="H854" s="24"/>
    </row>
    <row r="855" spans="2:8">
      <c r="B855" s="32" t="s">
        <v>2867</v>
      </c>
      <c r="C855" s="33" t="s">
        <v>2679</v>
      </c>
      <c r="D855" s="34" t="s">
        <v>4619</v>
      </c>
      <c r="E855" s="4" t="s">
        <v>4646</v>
      </c>
      <c r="F855" s="35"/>
      <c r="G855" s="407"/>
      <c r="H855" s="24"/>
    </row>
    <row r="856" spans="2:8">
      <c r="B856" s="32" t="s">
        <v>2868</v>
      </c>
      <c r="C856" s="33" t="s">
        <v>2680</v>
      </c>
      <c r="D856" s="34" t="s">
        <v>4619</v>
      </c>
      <c r="E856" s="4" t="s">
        <v>4646</v>
      </c>
      <c r="F856" s="35"/>
      <c r="G856" s="407"/>
      <c r="H856" s="24"/>
    </row>
    <row r="857" spans="2:8">
      <c r="B857" s="32" t="s">
        <v>1366</v>
      </c>
      <c r="C857" s="33" t="s">
        <v>2681</v>
      </c>
      <c r="D857" s="34" t="s">
        <v>5196</v>
      </c>
      <c r="E857" s="4" t="s">
        <v>5175</v>
      </c>
      <c r="F857" s="35"/>
      <c r="G857" s="407"/>
      <c r="H857" s="24"/>
    </row>
    <row r="858" spans="2:8">
      <c r="B858" s="336" t="s">
        <v>2869</v>
      </c>
      <c r="C858" s="337" t="s">
        <v>5843</v>
      </c>
      <c r="D858" s="338" t="s">
        <v>4619</v>
      </c>
      <c r="E858" s="339" t="s">
        <v>4646</v>
      </c>
      <c r="F858" s="340"/>
      <c r="G858" s="407"/>
      <c r="H858" s="24"/>
    </row>
    <row r="859" spans="2:8" ht="17.25" thickBot="1">
      <c r="B859" s="336" t="s">
        <v>2871</v>
      </c>
      <c r="C859" s="337" t="s">
        <v>5844</v>
      </c>
      <c r="D859" s="338" t="s">
        <v>4619</v>
      </c>
      <c r="E859" s="339" t="s">
        <v>4646</v>
      </c>
      <c r="F859" s="340"/>
      <c r="G859" s="407"/>
      <c r="H859" s="24"/>
    </row>
    <row r="860" spans="2:8" ht="20.100000000000001" customHeight="1" thickBot="1">
      <c r="B860" s="400" t="s">
        <v>5833</v>
      </c>
      <c r="C860" s="401"/>
      <c r="D860" s="402"/>
      <c r="E860" s="403"/>
      <c r="F860" s="403"/>
      <c r="G860" s="404"/>
      <c r="H860" s="24"/>
    </row>
    <row r="861" spans="2:8" ht="20.100000000000001" customHeight="1" thickBot="1">
      <c r="B861" s="400" t="s">
        <v>5642</v>
      </c>
      <c r="C861" s="401"/>
      <c r="D861" s="402"/>
      <c r="E861" s="403"/>
      <c r="F861" s="403"/>
      <c r="G861" s="404"/>
      <c r="H861" s="24"/>
    </row>
    <row r="862" spans="2:8" ht="16.5" customHeight="1">
      <c r="B862" s="25" t="s">
        <v>1825</v>
      </c>
      <c r="C862" s="26" t="s">
        <v>2682</v>
      </c>
      <c r="D862" s="27" t="s">
        <v>4619</v>
      </c>
      <c r="E862" s="28" t="s">
        <v>5834</v>
      </c>
      <c r="F862" s="29"/>
      <c r="G862" s="406" t="s">
        <v>5326</v>
      </c>
      <c r="H862" s="24"/>
    </row>
    <row r="863" spans="2:8">
      <c r="B863" s="32" t="s">
        <v>1827</v>
      </c>
      <c r="C863" s="33" t="s">
        <v>2683</v>
      </c>
      <c r="D863" s="34" t="s">
        <v>5440</v>
      </c>
      <c r="E863" s="4" t="s">
        <v>5834</v>
      </c>
      <c r="F863" s="35"/>
      <c r="G863" s="407"/>
      <c r="H863" s="24"/>
    </row>
    <row r="864" spans="2:8">
      <c r="B864" s="32" t="s">
        <v>1829</v>
      </c>
      <c r="C864" s="33" t="s">
        <v>2684</v>
      </c>
      <c r="D864" s="34" t="s">
        <v>4619</v>
      </c>
      <c r="E864" s="4" t="s">
        <v>5834</v>
      </c>
      <c r="F864" s="35"/>
      <c r="G864" s="407"/>
      <c r="H864" s="24"/>
    </row>
    <row r="865" spans="2:8" ht="33">
      <c r="B865" s="32" t="s">
        <v>2142</v>
      </c>
      <c r="C865" s="33" t="s">
        <v>2685</v>
      </c>
      <c r="D865" s="34" t="s">
        <v>4719</v>
      </c>
      <c r="E865" s="4" t="s">
        <v>5835</v>
      </c>
      <c r="F865" s="35"/>
      <c r="G865" s="407"/>
      <c r="H865" s="24"/>
    </row>
    <row r="866" spans="2:8">
      <c r="B866" s="32" t="s">
        <v>2144</v>
      </c>
      <c r="C866" s="33" t="s">
        <v>2686</v>
      </c>
      <c r="D866" s="34" t="s">
        <v>4619</v>
      </c>
      <c r="E866" s="4" t="s">
        <v>5834</v>
      </c>
      <c r="F866" s="35"/>
      <c r="G866" s="407"/>
      <c r="H866" s="24"/>
    </row>
    <row r="867" spans="2:8" ht="33">
      <c r="B867" s="32" t="s">
        <v>2146</v>
      </c>
      <c r="C867" s="33" t="s">
        <v>2687</v>
      </c>
      <c r="D867" s="34" t="s">
        <v>5707</v>
      </c>
      <c r="E867" s="4" t="s">
        <v>5834</v>
      </c>
      <c r="F867" s="35"/>
      <c r="G867" s="407"/>
      <c r="H867" s="24"/>
    </row>
    <row r="868" spans="2:8" ht="33">
      <c r="B868" s="32" t="s">
        <v>2872</v>
      </c>
      <c r="C868" s="33" t="s">
        <v>2688</v>
      </c>
      <c r="D868" s="34" t="s">
        <v>4619</v>
      </c>
      <c r="E868" s="4" t="s">
        <v>5834</v>
      </c>
      <c r="F868" s="35"/>
      <c r="G868" s="407"/>
      <c r="H868" s="24"/>
    </row>
    <row r="869" spans="2:8" ht="33">
      <c r="B869" s="32" t="s">
        <v>2873</v>
      </c>
      <c r="C869" s="33" t="s">
        <v>2689</v>
      </c>
      <c r="D869" s="34" t="s">
        <v>5196</v>
      </c>
      <c r="E869" s="4" t="s">
        <v>5834</v>
      </c>
      <c r="F869" s="35"/>
      <c r="G869" s="407"/>
      <c r="H869" s="24"/>
    </row>
    <row r="870" spans="2:8" ht="33">
      <c r="B870" s="32" t="s">
        <v>2874</v>
      </c>
      <c r="C870" s="33" t="s">
        <v>2690</v>
      </c>
      <c r="D870" s="34" t="s">
        <v>5707</v>
      </c>
      <c r="E870" s="4" t="s">
        <v>5834</v>
      </c>
      <c r="F870" s="35"/>
      <c r="G870" s="407"/>
      <c r="H870" s="24"/>
    </row>
    <row r="871" spans="2:8" ht="33">
      <c r="B871" s="32" t="s">
        <v>1843</v>
      </c>
      <c r="C871" s="33" t="s">
        <v>2691</v>
      </c>
      <c r="D871" s="34" t="s">
        <v>4639</v>
      </c>
      <c r="E871" s="4" t="s">
        <v>5834</v>
      </c>
      <c r="F871" s="35"/>
      <c r="G871" s="407"/>
      <c r="H871" s="24"/>
    </row>
    <row r="872" spans="2:8">
      <c r="B872" s="32" t="s">
        <v>2875</v>
      </c>
      <c r="C872" s="33" t="s">
        <v>2692</v>
      </c>
      <c r="D872" s="34" t="s">
        <v>5244</v>
      </c>
      <c r="E872" s="4" t="s">
        <v>5834</v>
      </c>
      <c r="F872" s="35"/>
      <c r="G872" s="407"/>
      <c r="H872" s="24"/>
    </row>
    <row r="873" spans="2:8" ht="33">
      <c r="B873" s="32" t="s">
        <v>2153</v>
      </c>
      <c r="C873" s="33" t="s">
        <v>2693</v>
      </c>
      <c r="D873" s="34" t="s">
        <v>4719</v>
      </c>
      <c r="E873" s="4" t="s">
        <v>5835</v>
      </c>
      <c r="F873" s="35"/>
      <c r="G873" s="407"/>
      <c r="H873" s="24"/>
    </row>
    <row r="874" spans="2:8">
      <c r="B874" s="32" t="s">
        <v>2155</v>
      </c>
      <c r="C874" s="33" t="s">
        <v>2694</v>
      </c>
      <c r="D874" s="34" t="s">
        <v>4619</v>
      </c>
      <c r="E874" s="4" t="s">
        <v>5834</v>
      </c>
      <c r="F874" s="35"/>
      <c r="G874" s="407"/>
      <c r="H874" s="24"/>
    </row>
    <row r="875" spans="2:8" ht="33">
      <c r="B875" s="32" t="s">
        <v>2157</v>
      </c>
      <c r="C875" s="33" t="s">
        <v>2695</v>
      </c>
      <c r="D875" s="34" t="s">
        <v>5707</v>
      </c>
      <c r="E875" s="4" t="s">
        <v>5834</v>
      </c>
      <c r="F875" s="35"/>
      <c r="G875" s="407"/>
      <c r="H875" s="24"/>
    </row>
    <row r="876" spans="2:8" ht="33">
      <c r="B876" s="32" t="s">
        <v>2876</v>
      </c>
      <c r="C876" s="33" t="s">
        <v>2696</v>
      </c>
      <c r="D876" s="34" t="s">
        <v>4619</v>
      </c>
      <c r="E876" s="4" t="s">
        <v>5834</v>
      </c>
      <c r="F876" s="35"/>
      <c r="G876" s="407"/>
      <c r="H876" s="24"/>
    </row>
    <row r="877" spans="2:8" ht="33">
      <c r="B877" s="32" t="s">
        <v>2877</v>
      </c>
      <c r="C877" s="33" t="s">
        <v>2697</v>
      </c>
      <c r="D877" s="34" t="s">
        <v>5196</v>
      </c>
      <c r="E877" s="4" t="s">
        <v>5834</v>
      </c>
      <c r="F877" s="35"/>
      <c r="G877" s="407"/>
      <c r="H877" s="24"/>
    </row>
    <row r="878" spans="2:8" ht="33">
      <c r="B878" s="32" t="s">
        <v>2878</v>
      </c>
      <c r="C878" s="33" t="s">
        <v>2698</v>
      </c>
      <c r="D878" s="34" t="s">
        <v>5707</v>
      </c>
      <c r="E878" s="4" t="s">
        <v>5834</v>
      </c>
      <c r="F878" s="35"/>
      <c r="G878" s="407"/>
      <c r="H878" s="24"/>
    </row>
    <row r="879" spans="2:8" ht="33">
      <c r="B879" s="32" t="s">
        <v>1858</v>
      </c>
      <c r="C879" s="33" t="s">
        <v>2699</v>
      </c>
      <c r="D879" s="34" t="s">
        <v>4639</v>
      </c>
      <c r="E879" s="4" t="s">
        <v>5834</v>
      </c>
      <c r="F879" s="35"/>
      <c r="G879" s="407"/>
      <c r="H879" s="24"/>
    </row>
    <row r="880" spans="2:8">
      <c r="B880" s="32" t="s">
        <v>2879</v>
      </c>
      <c r="C880" s="33" t="s">
        <v>2700</v>
      </c>
      <c r="D880" s="34" t="s">
        <v>5244</v>
      </c>
      <c r="E880" s="4" t="s">
        <v>5834</v>
      </c>
      <c r="F880" s="35"/>
      <c r="G880" s="407"/>
      <c r="H880" s="24"/>
    </row>
    <row r="881" spans="2:8" ht="33">
      <c r="B881" s="32" t="s">
        <v>2164</v>
      </c>
      <c r="C881" s="33" t="s">
        <v>2701</v>
      </c>
      <c r="D881" s="34" t="s">
        <v>4719</v>
      </c>
      <c r="E881" s="4" t="s">
        <v>5835</v>
      </c>
      <c r="F881" s="35"/>
      <c r="G881" s="407"/>
      <c r="H881" s="24"/>
    </row>
    <row r="882" spans="2:8">
      <c r="B882" s="32" t="s">
        <v>2166</v>
      </c>
      <c r="C882" s="33" t="s">
        <v>2702</v>
      </c>
      <c r="D882" s="34" t="s">
        <v>4619</v>
      </c>
      <c r="E882" s="4" t="s">
        <v>5834</v>
      </c>
      <c r="F882" s="35"/>
      <c r="G882" s="407"/>
      <c r="H882" s="24"/>
    </row>
    <row r="883" spans="2:8" ht="33">
      <c r="B883" s="32" t="s">
        <v>2168</v>
      </c>
      <c r="C883" s="33" t="s">
        <v>2703</v>
      </c>
      <c r="D883" s="34" t="s">
        <v>5707</v>
      </c>
      <c r="E883" s="4" t="s">
        <v>5834</v>
      </c>
      <c r="F883" s="35"/>
      <c r="G883" s="407"/>
      <c r="H883" s="24"/>
    </row>
    <row r="884" spans="2:8" ht="33">
      <c r="B884" s="32" t="s">
        <v>2880</v>
      </c>
      <c r="C884" s="33" t="s">
        <v>2704</v>
      </c>
      <c r="D884" s="34" t="s">
        <v>4619</v>
      </c>
      <c r="E884" s="4" t="s">
        <v>5834</v>
      </c>
      <c r="F884" s="35"/>
      <c r="G884" s="407"/>
      <c r="H884" s="24"/>
    </row>
    <row r="885" spans="2:8" ht="33">
      <c r="B885" s="32" t="s">
        <v>2881</v>
      </c>
      <c r="C885" s="33" t="s">
        <v>2705</v>
      </c>
      <c r="D885" s="34" t="s">
        <v>5196</v>
      </c>
      <c r="E885" s="4" t="s">
        <v>5834</v>
      </c>
      <c r="F885" s="35"/>
      <c r="G885" s="407"/>
      <c r="H885" s="24"/>
    </row>
    <row r="886" spans="2:8" ht="33">
      <c r="B886" s="32" t="s">
        <v>2882</v>
      </c>
      <c r="C886" s="33" t="s">
        <v>2706</v>
      </c>
      <c r="D886" s="34" t="s">
        <v>5707</v>
      </c>
      <c r="E886" s="4" t="s">
        <v>5834</v>
      </c>
      <c r="F886" s="35"/>
      <c r="G886" s="407"/>
      <c r="H886" s="24"/>
    </row>
    <row r="887" spans="2:8" ht="33">
      <c r="B887" s="32" t="s">
        <v>1873</v>
      </c>
      <c r="C887" s="33" t="s">
        <v>2707</v>
      </c>
      <c r="D887" s="34" t="s">
        <v>4639</v>
      </c>
      <c r="E887" s="4" t="s">
        <v>5834</v>
      </c>
      <c r="F887" s="35"/>
      <c r="G887" s="407"/>
      <c r="H887" s="24"/>
    </row>
    <row r="888" spans="2:8" ht="17.25" thickBot="1">
      <c r="B888" s="37" t="s">
        <v>2883</v>
      </c>
      <c r="C888" s="38" t="s">
        <v>2708</v>
      </c>
      <c r="D888" s="39" t="s">
        <v>5244</v>
      </c>
      <c r="E888" s="40" t="s">
        <v>5834</v>
      </c>
      <c r="F888" s="41"/>
      <c r="G888" s="408"/>
      <c r="H888" s="24"/>
    </row>
    <row r="889" spans="2:8" ht="20.100000000000001" customHeight="1" thickBot="1">
      <c r="B889" s="400" t="s">
        <v>5682</v>
      </c>
      <c r="C889" s="401"/>
      <c r="D889" s="402"/>
      <c r="E889" s="403"/>
      <c r="F889" s="403"/>
      <c r="G889" s="404"/>
      <c r="H889" s="24"/>
    </row>
    <row r="890" spans="2:8" ht="16.5" customHeight="1">
      <c r="B890" s="25" t="s">
        <v>2884</v>
      </c>
      <c r="C890" s="26" t="s">
        <v>2709</v>
      </c>
      <c r="D890" s="27" t="s">
        <v>5221</v>
      </c>
      <c r="E890" s="28" t="s">
        <v>5834</v>
      </c>
      <c r="F890" s="29"/>
      <c r="G890" s="406" t="s">
        <v>5327</v>
      </c>
      <c r="H890" s="24"/>
    </row>
    <row r="891" spans="2:8" ht="30" customHeight="1">
      <c r="B891" s="32" t="s">
        <v>1877</v>
      </c>
      <c r="C891" s="33" t="s">
        <v>2710</v>
      </c>
      <c r="D891" s="34" t="s">
        <v>4619</v>
      </c>
      <c r="E891" s="4" t="s">
        <v>5834</v>
      </c>
      <c r="F891" s="35"/>
      <c r="G891" s="407"/>
      <c r="H891" s="24"/>
    </row>
    <row r="892" spans="2:8">
      <c r="B892" s="32" t="s">
        <v>1879</v>
      </c>
      <c r="C892" s="33" t="s">
        <v>2711</v>
      </c>
      <c r="D892" s="34" t="s">
        <v>5440</v>
      </c>
      <c r="E892" s="4" t="s">
        <v>5834</v>
      </c>
      <c r="F892" s="35"/>
      <c r="G892" s="407"/>
      <c r="H892" s="24"/>
    </row>
    <row r="893" spans="2:8">
      <c r="B893" s="32" t="s">
        <v>1881</v>
      </c>
      <c r="C893" s="33" t="s">
        <v>2712</v>
      </c>
      <c r="D893" s="34" t="s">
        <v>4619</v>
      </c>
      <c r="E893" s="4" t="s">
        <v>5834</v>
      </c>
      <c r="F893" s="35"/>
      <c r="G893" s="407"/>
      <c r="H893" s="24"/>
    </row>
    <row r="894" spans="2:8" ht="33">
      <c r="B894" s="32" t="s">
        <v>2179</v>
      </c>
      <c r="C894" s="33" t="s">
        <v>2713</v>
      </c>
      <c r="D894" s="34" t="s">
        <v>4719</v>
      </c>
      <c r="E894" s="4" t="s">
        <v>5835</v>
      </c>
      <c r="F894" s="35"/>
      <c r="G894" s="407"/>
      <c r="H894" s="24"/>
    </row>
    <row r="895" spans="2:8">
      <c r="B895" s="32" t="s">
        <v>2181</v>
      </c>
      <c r="C895" s="33" t="s">
        <v>2714</v>
      </c>
      <c r="D895" s="34" t="s">
        <v>4619</v>
      </c>
      <c r="E895" s="4" t="s">
        <v>5834</v>
      </c>
      <c r="F895" s="35"/>
      <c r="G895" s="407"/>
      <c r="H895" s="24"/>
    </row>
    <row r="896" spans="2:8" ht="33">
      <c r="B896" s="32" t="s">
        <v>2183</v>
      </c>
      <c r="C896" s="33" t="s">
        <v>2715</v>
      </c>
      <c r="D896" s="34" t="s">
        <v>5707</v>
      </c>
      <c r="E896" s="4" t="s">
        <v>5834</v>
      </c>
      <c r="F896" s="35"/>
      <c r="G896" s="407"/>
      <c r="H896" s="24"/>
    </row>
    <row r="897" spans="2:8" ht="33">
      <c r="B897" s="32" t="s">
        <v>2885</v>
      </c>
      <c r="C897" s="33" t="s">
        <v>2716</v>
      </c>
      <c r="D897" s="34" t="s">
        <v>4619</v>
      </c>
      <c r="E897" s="4" t="s">
        <v>5834</v>
      </c>
      <c r="F897" s="35"/>
      <c r="G897" s="407"/>
      <c r="H897" s="24"/>
    </row>
    <row r="898" spans="2:8" ht="33">
      <c r="B898" s="32" t="s">
        <v>2886</v>
      </c>
      <c r="C898" s="33" t="s">
        <v>2717</v>
      </c>
      <c r="D898" s="34" t="s">
        <v>5196</v>
      </c>
      <c r="E898" s="4" t="s">
        <v>5834</v>
      </c>
      <c r="F898" s="35"/>
      <c r="G898" s="407"/>
      <c r="H898" s="24"/>
    </row>
    <row r="899" spans="2:8" ht="33">
      <c r="B899" s="32" t="s">
        <v>2887</v>
      </c>
      <c r="C899" s="33" t="s">
        <v>2718</v>
      </c>
      <c r="D899" s="34" t="s">
        <v>5707</v>
      </c>
      <c r="E899" s="4" t="s">
        <v>5834</v>
      </c>
      <c r="F899" s="35"/>
      <c r="G899" s="407"/>
      <c r="H899" s="24"/>
    </row>
    <row r="900" spans="2:8" ht="33">
      <c r="B900" s="32" t="s">
        <v>1895</v>
      </c>
      <c r="C900" s="33" t="s">
        <v>2719</v>
      </c>
      <c r="D900" s="34" t="s">
        <v>4639</v>
      </c>
      <c r="E900" s="4" t="s">
        <v>5834</v>
      </c>
      <c r="F900" s="35"/>
      <c r="G900" s="407"/>
      <c r="H900" s="24"/>
    </row>
    <row r="901" spans="2:8">
      <c r="B901" s="32" t="s">
        <v>2888</v>
      </c>
      <c r="C901" s="33" t="s">
        <v>2720</v>
      </c>
      <c r="D901" s="34" t="s">
        <v>5244</v>
      </c>
      <c r="E901" s="4" t="s">
        <v>5834</v>
      </c>
      <c r="F901" s="35"/>
      <c r="G901" s="407"/>
      <c r="H901" s="24"/>
    </row>
    <row r="902" spans="2:8" ht="33">
      <c r="B902" s="32" t="s">
        <v>2190</v>
      </c>
      <c r="C902" s="33" t="s">
        <v>2721</v>
      </c>
      <c r="D902" s="34" t="s">
        <v>4719</v>
      </c>
      <c r="E902" s="4" t="s">
        <v>5835</v>
      </c>
      <c r="F902" s="35"/>
      <c r="G902" s="407"/>
      <c r="H902" s="24"/>
    </row>
    <row r="903" spans="2:8">
      <c r="B903" s="32" t="s">
        <v>2192</v>
      </c>
      <c r="C903" s="33" t="s">
        <v>2722</v>
      </c>
      <c r="D903" s="34" t="s">
        <v>4619</v>
      </c>
      <c r="E903" s="4" t="s">
        <v>5834</v>
      </c>
      <c r="F903" s="35"/>
      <c r="G903" s="407"/>
      <c r="H903" s="24"/>
    </row>
    <row r="904" spans="2:8" ht="33">
      <c r="B904" s="32" t="s">
        <v>2194</v>
      </c>
      <c r="C904" s="33" t="s">
        <v>2723</v>
      </c>
      <c r="D904" s="34" t="s">
        <v>5707</v>
      </c>
      <c r="E904" s="4" t="s">
        <v>5834</v>
      </c>
      <c r="F904" s="35"/>
      <c r="G904" s="407"/>
      <c r="H904" s="24"/>
    </row>
    <row r="905" spans="2:8" ht="33">
      <c r="B905" s="32" t="s">
        <v>2889</v>
      </c>
      <c r="C905" s="33" t="s">
        <v>2724</v>
      </c>
      <c r="D905" s="34" t="s">
        <v>4619</v>
      </c>
      <c r="E905" s="4" t="s">
        <v>5834</v>
      </c>
      <c r="F905" s="35"/>
      <c r="G905" s="407"/>
      <c r="H905" s="24"/>
    </row>
    <row r="906" spans="2:8" ht="33">
      <c r="B906" s="32" t="s">
        <v>2890</v>
      </c>
      <c r="C906" s="33" t="s">
        <v>2725</v>
      </c>
      <c r="D906" s="34" t="s">
        <v>5196</v>
      </c>
      <c r="E906" s="4" t="s">
        <v>5834</v>
      </c>
      <c r="F906" s="35"/>
      <c r="G906" s="407"/>
      <c r="H906" s="24"/>
    </row>
    <row r="907" spans="2:8" ht="33">
      <c r="B907" s="32" t="s">
        <v>2891</v>
      </c>
      <c r="C907" s="33" t="s">
        <v>2726</v>
      </c>
      <c r="D907" s="34" t="s">
        <v>5707</v>
      </c>
      <c r="E907" s="4" t="s">
        <v>5834</v>
      </c>
      <c r="F907" s="35"/>
      <c r="G907" s="407"/>
      <c r="H907" s="24"/>
    </row>
    <row r="908" spans="2:8" ht="33">
      <c r="B908" s="32" t="s">
        <v>1910</v>
      </c>
      <c r="C908" s="33" t="s">
        <v>2727</v>
      </c>
      <c r="D908" s="34" t="s">
        <v>4639</v>
      </c>
      <c r="E908" s="4" t="s">
        <v>5834</v>
      </c>
      <c r="F908" s="35"/>
      <c r="G908" s="407"/>
      <c r="H908" s="24"/>
    </row>
    <row r="909" spans="2:8">
      <c r="B909" s="32" t="s">
        <v>2892</v>
      </c>
      <c r="C909" s="33" t="s">
        <v>2728</v>
      </c>
      <c r="D909" s="34" t="s">
        <v>5244</v>
      </c>
      <c r="E909" s="4" t="s">
        <v>5834</v>
      </c>
      <c r="F909" s="35"/>
      <c r="G909" s="407"/>
      <c r="H909" s="24"/>
    </row>
    <row r="910" spans="2:8" ht="33">
      <c r="B910" s="32" t="s">
        <v>2201</v>
      </c>
      <c r="C910" s="33" t="s">
        <v>2729</v>
      </c>
      <c r="D910" s="34" t="s">
        <v>4719</v>
      </c>
      <c r="E910" s="4" t="s">
        <v>5835</v>
      </c>
      <c r="F910" s="35"/>
      <c r="G910" s="407"/>
      <c r="H910" s="24"/>
    </row>
    <row r="911" spans="2:8">
      <c r="B911" s="32" t="s">
        <v>2203</v>
      </c>
      <c r="C911" s="33" t="s">
        <v>2730</v>
      </c>
      <c r="D911" s="34" t="s">
        <v>4619</v>
      </c>
      <c r="E911" s="4" t="s">
        <v>5834</v>
      </c>
      <c r="F911" s="35"/>
      <c r="G911" s="407"/>
      <c r="H911" s="24"/>
    </row>
    <row r="912" spans="2:8" ht="33">
      <c r="B912" s="32" t="s">
        <v>2205</v>
      </c>
      <c r="C912" s="33" t="s">
        <v>2731</v>
      </c>
      <c r="D912" s="34" t="s">
        <v>5707</v>
      </c>
      <c r="E912" s="4" t="s">
        <v>5834</v>
      </c>
      <c r="F912" s="35"/>
      <c r="G912" s="407"/>
      <c r="H912" s="24"/>
    </row>
    <row r="913" spans="2:8" ht="33">
      <c r="B913" s="32" t="s">
        <v>2893</v>
      </c>
      <c r="C913" s="33" t="s">
        <v>2732</v>
      </c>
      <c r="D913" s="34" t="s">
        <v>4619</v>
      </c>
      <c r="E913" s="4" t="s">
        <v>5834</v>
      </c>
      <c r="F913" s="35"/>
      <c r="G913" s="407"/>
      <c r="H913" s="24"/>
    </row>
    <row r="914" spans="2:8" ht="33">
      <c r="B914" s="32" t="s">
        <v>2894</v>
      </c>
      <c r="C914" s="33" t="s">
        <v>2733</v>
      </c>
      <c r="D914" s="34" t="s">
        <v>5196</v>
      </c>
      <c r="E914" s="4" t="s">
        <v>5834</v>
      </c>
      <c r="F914" s="35"/>
      <c r="G914" s="407"/>
      <c r="H914" s="24"/>
    </row>
    <row r="915" spans="2:8" ht="33">
      <c r="B915" s="32" t="s">
        <v>2895</v>
      </c>
      <c r="C915" s="33" t="s">
        <v>2734</v>
      </c>
      <c r="D915" s="34" t="s">
        <v>5707</v>
      </c>
      <c r="E915" s="4" t="s">
        <v>5834</v>
      </c>
      <c r="F915" s="35"/>
      <c r="G915" s="407"/>
      <c r="H915" s="24"/>
    </row>
    <row r="916" spans="2:8" ht="33">
      <c r="B916" s="32" t="s">
        <v>1925</v>
      </c>
      <c r="C916" s="33" t="s">
        <v>2735</v>
      </c>
      <c r="D916" s="34" t="s">
        <v>4639</v>
      </c>
      <c r="E916" s="4" t="s">
        <v>5834</v>
      </c>
      <c r="F916" s="35"/>
      <c r="G916" s="407"/>
      <c r="H916" s="24"/>
    </row>
    <row r="917" spans="2:8" ht="17.25" thickBot="1">
      <c r="B917" s="37" t="s">
        <v>2896</v>
      </c>
      <c r="C917" s="38" t="s">
        <v>2736</v>
      </c>
      <c r="D917" s="39" t="s">
        <v>5244</v>
      </c>
      <c r="E917" s="40" t="s">
        <v>5834</v>
      </c>
      <c r="F917" s="41"/>
      <c r="G917" s="408"/>
      <c r="H917" s="24"/>
    </row>
    <row r="918" spans="2:8" ht="20.100000000000001" customHeight="1" thickBot="1">
      <c r="B918" s="400" t="s">
        <v>5719</v>
      </c>
      <c r="C918" s="401"/>
      <c r="D918" s="402"/>
      <c r="E918" s="403"/>
      <c r="F918" s="403"/>
      <c r="G918" s="404"/>
      <c r="H918" s="24"/>
    </row>
    <row r="919" spans="2:8">
      <c r="B919" s="25" t="s">
        <v>2897</v>
      </c>
      <c r="C919" s="26" t="s">
        <v>2737</v>
      </c>
      <c r="D919" s="27" t="s">
        <v>5221</v>
      </c>
      <c r="E919" s="28" t="s">
        <v>5834</v>
      </c>
      <c r="F919" s="29"/>
      <c r="G919" s="406" t="s">
        <v>5328</v>
      </c>
      <c r="H919" s="24"/>
    </row>
    <row r="920" spans="2:8">
      <c r="B920" s="32" t="s">
        <v>1929</v>
      </c>
      <c r="C920" s="33" t="s">
        <v>2738</v>
      </c>
      <c r="D920" s="34" t="s">
        <v>4619</v>
      </c>
      <c r="E920" s="4" t="s">
        <v>5834</v>
      </c>
      <c r="F920" s="35"/>
      <c r="G920" s="407"/>
      <c r="H920" s="24"/>
    </row>
    <row r="921" spans="2:8">
      <c r="B921" s="32" t="s">
        <v>1931</v>
      </c>
      <c r="C921" s="33" t="s">
        <v>2739</v>
      </c>
      <c r="D921" s="34" t="s">
        <v>5440</v>
      </c>
      <c r="E921" s="4" t="s">
        <v>5834</v>
      </c>
      <c r="F921" s="35"/>
      <c r="G921" s="407"/>
      <c r="H921" s="24"/>
    </row>
    <row r="922" spans="2:8">
      <c r="B922" s="32" t="s">
        <v>1933</v>
      </c>
      <c r="C922" s="33" t="s">
        <v>2740</v>
      </c>
      <c r="D922" s="34" t="s">
        <v>4619</v>
      </c>
      <c r="E922" s="4" t="s">
        <v>5834</v>
      </c>
      <c r="F922" s="35"/>
      <c r="G922" s="407"/>
      <c r="H922" s="24"/>
    </row>
    <row r="923" spans="2:8" ht="33">
      <c r="B923" s="32" t="s">
        <v>2216</v>
      </c>
      <c r="C923" s="33" t="s">
        <v>2741</v>
      </c>
      <c r="D923" s="34" t="s">
        <v>4719</v>
      </c>
      <c r="E923" s="4" t="s">
        <v>5835</v>
      </c>
      <c r="F923" s="35"/>
      <c r="G923" s="407"/>
      <c r="H923" s="24"/>
    </row>
    <row r="924" spans="2:8">
      <c r="B924" s="32" t="s">
        <v>2218</v>
      </c>
      <c r="C924" s="33" t="s">
        <v>2742</v>
      </c>
      <c r="D924" s="34" t="s">
        <v>4619</v>
      </c>
      <c r="E924" s="4" t="s">
        <v>5834</v>
      </c>
      <c r="F924" s="35"/>
      <c r="G924" s="407"/>
      <c r="H924" s="24"/>
    </row>
    <row r="925" spans="2:8" ht="33">
      <c r="B925" s="32" t="s">
        <v>2220</v>
      </c>
      <c r="C925" s="33" t="s">
        <v>2743</v>
      </c>
      <c r="D925" s="34" t="s">
        <v>5707</v>
      </c>
      <c r="E925" s="4" t="s">
        <v>5834</v>
      </c>
      <c r="F925" s="35"/>
      <c r="G925" s="407"/>
      <c r="H925" s="24"/>
    </row>
    <row r="926" spans="2:8" ht="33">
      <c r="B926" s="32" t="s">
        <v>2898</v>
      </c>
      <c r="C926" s="33" t="s">
        <v>2744</v>
      </c>
      <c r="D926" s="34" t="s">
        <v>4619</v>
      </c>
      <c r="E926" s="4" t="s">
        <v>5834</v>
      </c>
      <c r="F926" s="35"/>
      <c r="G926" s="407"/>
      <c r="H926" s="24"/>
    </row>
    <row r="927" spans="2:8" ht="33">
      <c r="B927" s="32" t="s">
        <v>2899</v>
      </c>
      <c r="C927" s="33" t="s">
        <v>2745</v>
      </c>
      <c r="D927" s="34" t="s">
        <v>5196</v>
      </c>
      <c r="E927" s="4" t="s">
        <v>5834</v>
      </c>
      <c r="F927" s="35"/>
      <c r="G927" s="407"/>
      <c r="H927" s="24"/>
    </row>
    <row r="928" spans="2:8" ht="33">
      <c r="B928" s="32" t="s">
        <v>2900</v>
      </c>
      <c r="C928" s="33" t="s">
        <v>2746</v>
      </c>
      <c r="D928" s="34" t="s">
        <v>5707</v>
      </c>
      <c r="E928" s="4" t="s">
        <v>5834</v>
      </c>
      <c r="F928" s="35"/>
      <c r="G928" s="407"/>
      <c r="H928" s="24"/>
    </row>
    <row r="929" spans="2:8" ht="33">
      <c r="B929" s="32" t="s">
        <v>1947</v>
      </c>
      <c r="C929" s="33" t="s">
        <v>2747</v>
      </c>
      <c r="D929" s="34" t="s">
        <v>4639</v>
      </c>
      <c r="E929" s="4" t="s">
        <v>5834</v>
      </c>
      <c r="F929" s="35"/>
      <c r="G929" s="407"/>
      <c r="H929" s="24"/>
    </row>
    <row r="930" spans="2:8">
      <c r="B930" s="32" t="s">
        <v>2901</v>
      </c>
      <c r="C930" s="33" t="s">
        <v>2748</v>
      </c>
      <c r="D930" s="34" t="s">
        <v>5244</v>
      </c>
      <c r="E930" s="4" t="s">
        <v>5834</v>
      </c>
      <c r="F930" s="35"/>
      <c r="G930" s="407"/>
      <c r="H930" s="24"/>
    </row>
    <row r="931" spans="2:8" ht="33">
      <c r="B931" s="32" t="s">
        <v>2227</v>
      </c>
      <c r="C931" s="33" t="s">
        <v>2749</v>
      </c>
      <c r="D931" s="34" t="s">
        <v>4719</v>
      </c>
      <c r="E931" s="4" t="s">
        <v>5835</v>
      </c>
      <c r="F931" s="35"/>
      <c r="G931" s="407"/>
      <c r="H931" s="24"/>
    </row>
    <row r="932" spans="2:8">
      <c r="B932" s="32" t="s">
        <v>2229</v>
      </c>
      <c r="C932" s="33" t="s">
        <v>2750</v>
      </c>
      <c r="D932" s="34" t="s">
        <v>4619</v>
      </c>
      <c r="E932" s="4" t="s">
        <v>5834</v>
      </c>
      <c r="F932" s="35"/>
      <c r="G932" s="407"/>
      <c r="H932" s="24"/>
    </row>
    <row r="933" spans="2:8" ht="33">
      <c r="B933" s="32" t="s">
        <v>2231</v>
      </c>
      <c r="C933" s="33" t="s">
        <v>2751</v>
      </c>
      <c r="D933" s="34" t="s">
        <v>5707</v>
      </c>
      <c r="E933" s="4" t="s">
        <v>5834</v>
      </c>
      <c r="F933" s="35"/>
      <c r="G933" s="407"/>
      <c r="H933" s="24"/>
    </row>
    <row r="934" spans="2:8" ht="33">
      <c r="B934" s="32" t="s">
        <v>2902</v>
      </c>
      <c r="C934" s="33" t="s">
        <v>2752</v>
      </c>
      <c r="D934" s="34" t="s">
        <v>4619</v>
      </c>
      <c r="E934" s="4" t="s">
        <v>5834</v>
      </c>
      <c r="F934" s="35"/>
      <c r="G934" s="407"/>
      <c r="H934" s="24"/>
    </row>
    <row r="935" spans="2:8" ht="33">
      <c r="B935" s="32" t="s">
        <v>2903</v>
      </c>
      <c r="C935" s="33" t="s">
        <v>2753</v>
      </c>
      <c r="D935" s="34" t="s">
        <v>5196</v>
      </c>
      <c r="E935" s="4" t="s">
        <v>5834</v>
      </c>
      <c r="F935" s="35"/>
      <c r="G935" s="407"/>
      <c r="H935" s="24"/>
    </row>
    <row r="936" spans="2:8" ht="33">
      <c r="B936" s="32" t="s">
        <v>2904</v>
      </c>
      <c r="C936" s="33" t="s">
        <v>2754</v>
      </c>
      <c r="D936" s="34" t="s">
        <v>5707</v>
      </c>
      <c r="E936" s="4" t="s">
        <v>5834</v>
      </c>
      <c r="F936" s="35"/>
      <c r="G936" s="407"/>
      <c r="H936" s="24"/>
    </row>
    <row r="937" spans="2:8" ht="33">
      <c r="B937" s="32" t="s">
        <v>1962</v>
      </c>
      <c r="C937" s="33" t="s">
        <v>2755</v>
      </c>
      <c r="D937" s="34" t="s">
        <v>4639</v>
      </c>
      <c r="E937" s="4" t="s">
        <v>5834</v>
      </c>
      <c r="F937" s="35"/>
      <c r="G937" s="407"/>
      <c r="H937" s="24"/>
    </row>
    <row r="938" spans="2:8">
      <c r="B938" s="32" t="s">
        <v>2905</v>
      </c>
      <c r="C938" s="33" t="s">
        <v>2756</v>
      </c>
      <c r="D938" s="34" t="s">
        <v>5244</v>
      </c>
      <c r="E938" s="4" t="s">
        <v>5834</v>
      </c>
      <c r="F938" s="35"/>
      <c r="G938" s="407"/>
      <c r="H938" s="24"/>
    </row>
    <row r="939" spans="2:8" ht="33">
      <c r="B939" s="32" t="s">
        <v>2238</v>
      </c>
      <c r="C939" s="33" t="s">
        <v>2757</v>
      </c>
      <c r="D939" s="34" t="s">
        <v>4719</v>
      </c>
      <c r="E939" s="4" t="s">
        <v>5835</v>
      </c>
      <c r="F939" s="35"/>
      <c r="G939" s="407"/>
      <c r="H939" s="24"/>
    </row>
    <row r="940" spans="2:8">
      <c r="B940" s="32" t="s">
        <v>2240</v>
      </c>
      <c r="C940" s="33" t="s">
        <v>2758</v>
      </c>
      <c r="D940" s="34" t="s">
        <v>4619</v>
      </c>
      <c r="E940" s="4" t="s">
        <v>5834</v>
      </c>
      <c r="F940" s="35"/>
      <c r="G940" s="407"/>
      <c r="H940" s="24"/>
    </row>
    <row r="941" spans="2:8" ht="33">
      <c r="B941" s="32" t="s">
        <v>2242</v>
      </c>
      <c r="C941" s="33" t="s">
        <v>2759</v>
      </c>
      <c r="D941" s="34" t="s">
        <v>5707</v>
      </c>
      <c r="E941" s="4" t="s">
        <v>5834</v>
      </c>
      <c r="F941" s="35"/>
      <c r="G941" s="407"/>
      <c r="H941" s="24"/>
    </row>
    <row r="942" spans="2:8" ht="33">
      <c r="B942" s="32" t="s">
        <v>2906</v>
      </c>
      <c r="C942" s="33" t="s">
        <v>2760</v>
      </c>
      <c r="D942" s="34" t="s">
        <v>4619</v>
      </c>
      <c r="E942" s="4" t="s">
        <v>5834</v>
      </c>
      <c r="F942" s="35"/>
      <c r="G942" s="407"/>
      <c r="H942" s="24"/>
    </row>
    <row r="943" spans="2:8" ht="33">
      <c r="B943" s="32" t="s">
        <v>2907</v>
      </c>
      <c r="C943" s="33" t="s">
        <v>2761</v>
      </c>
      <c r="D943" s="34" t="s">
        <v>5196</v>
      </c>
      <c r="E943" s="4" t="s">
        <v>5834</v>
      </c>
      <c r="F943" s="35"/>
      <c r="G943" s="407"/>
      <c r="H943" s="24"/>
    </row>
    <row r="944" spans="2:8" ht="33">
      <c r="B944" s="32" t="s">
        <v>2908</v>
      </c>
      <c r="C944" s="33" t="s">
        <v>2762</v>
      </c>
      <c r="D944" s="34" t="s">
        <v>5707</v>
      </c>
      <c r="E944" s="4" t="s">
        <v>5834</v>
      </c>
      <c r="F944" s="35"/>
      <c r="G944" s="407"/>
      <c r="H944" s="24"/>
    </row>
    <row r="945" spans="2:8" ht="33">
      <c r="B945" s="32" t="s">
        <v>1977</v>
      </c>
      <c r="C945" s="33" t="s">
        <v>2763</v>
      </c>
      <c r="D945" s="34" t="s">
        <v>4639</v>
      </c>
      <c r="E945" s="4" t="s">
        <v>5834</v>
      </c>
      <c r="F945" s="35"/>
      <c r="G945" s="407"/>
      <c r="H945" s="24"/>
    </row>
    <row r="946" spans="2:8" ht="17.25" thickBot="1">
      <c r="B946" s="37" t="s">
        <v>2909</v>
      </c>
      <c r="C946" s="38" t="s">
        <v>2764</v>
      </c>
      <c r="D946" s="39" t="s">
        <v>5244</v>
      </c>
      <c r="E946" s="40" t="s">
        <v>5834</v>
      </c>
      <c r="F946" s="41"/>
      <c r="G946" s="408"/>
      <c r="H946" s="24"/>
    </row>
    <row r="947" spans="2:8" ht="18.75" thickBot="1">
      <c r="B947" s="341" t="s">
        <v>5753</v>
      </c>
      <c r="C947" s="442"/>
      <c r="D947" s="343"/>
      <c r="E947" s="46"/>
      <c r="F947" s="46"/>
      <c r="G947" s="344"/>
      <c r="H947" s="24"/>
    </row>
    <row r="948" spans="2:8" ht="20.100000000000001" customHeight="1" thickBot="1">
      <c r="B948" s="400" t="s">
        <v>5642</v>
      </c>
      <c r="C948" s="401"/>
      <c r="D948" s="402"/>
      <c r="E948" s="403"/>
      <c r="F948" s="403"/>
      <c r="G948" s="404"/>
      <c r="H948" s="24"/>
    </row>
    <row r="949" spans="2:8" ht="16.5" customHeight="1">
      <c r="B949" s="25" t="s">
        <v>1825</v>
      </c>
      <c r="C949" s="26" t="s">
        <v>2765</v>
      </c>
      <c r="D949" s="27" t="s">
        <v>4619</v>
      </c>
      <c r="E949" s="28" t="s">
        <v>5834</v>
      </c>
      <c r="F949" s="29"/>
      <c r="G949" s="406" t="s">
        <v>5326</v>
      </c>
      <c r="H949" s="24"/>
    </row>
    <row r="950" spans="2:8">
      <c r="B950" s="32" t="s">
        <v>1827</v>
      </c>
      <c r="C950" s="33" t="s">
        <v>2766</v>
      </c>
      <c r="D950" s="34" t="s">
        <v>5440</v>
      </c>
      <c r="E950" s="4" t="s">
        <v>5834</v>
      </c>
      <c r="F950" s="35"/>
      <c r="G950" s="407"/>
      <c r="H950" s="24"/>
    </row>
    <row r="951" spans="2:8">
      <c r="B951" s="32" t="s">
        <v>1829</v>
      </c>
      <c r="C951" s="33" t="s">
        <v>2767</v>
      </c>
      <c r="D951" s="34" t="s">
        <v>4619</v>
      </c>
      <c r="E951" s="4" t="s">
        <v>5834</v>
      </c>
      <c r="F951" s="35"/>
      <c r="G951" s="407"/>
      <c r="H951" s="24"/>
    </row>
    <row r="952" spans="2:8" ht="33">
      <c r="B952" s="32" t="s">
        <v>2142</v>
      </c>
      <c r="C952" s="33" t="s">
        <v>2768</v>
      </c>
      <c r="D952" s="34" t="s">
        <v>4719</v>
      </c>
      <c r="E952" s="4" t="s">
        <v>5835</v>
      </c>
      <c r="F952" s="35"/>
      <c r="G952" s="407"/>
      <c r="H952" s="24"/>
    </row>
    <row r="953" spans="2:8">
      <c r="B953" s="32" t="s">
        <v>2144</v>
      </c>
      <c r="C953" s="33" t="s">
        <v>2769</v>
      </c>
      <c r="D953" s="34" t="s">
        <v>4619</v>
      </c>
      <c r="E953" s="4" t="s">
        <v>5834</v>
      </c>
      <c r="F953" s="35"/>
      <c r="G953" s="407"/>
      <c r="H953" s="24"/>
    </row>
    <row r="954" spans="2:8" ht="33">
      <c r="B954" s="32" t="s">
        <v>2146</v>
      </c>
      <c r="C954" s="33" t="s">
        <v>2770</v>
      </c>
      <c r="D954" s="34" t="s">
        <v>5707</v>
      </c>
      <c r="E954" s="4" t="s">
        <v>5834</v>
      </c>
      <c r="F954" s="35"/>
      <c r="G954" s="407"/>
      <c r="H954" s="24"/>
    </row>
    <row r="955" spans="2:8" ht="33">
      <c r="B955" s="32" t="s">
        <v>2872</v>
      </c>
      <c r="C955" s="33" t="s">
        <v>2771</v>
      </c>
      <c r="D955" s="34" t="s">
        <v>4619</v>
      </c>
      <c r="E955" s="4" t="s">
        <v>5834</v>
      </c>
      <c r="F955" s="35"/>
      <c r="G955" s="407"/>
      <c r="H955" s="24"/>
    </row>
    <row r="956" spans="2:8" ht="33">
      <c r="B956" s="32" t="s">
        <v>2873</v>
      </c>
      <c r="C956" s="33" t="s">
        <v>2772</v>
      </c>
      <c r="D956" s="34" t="s">
        <v>5196</v>
      </c>
      <c r="E956" s="4" t="s">
        <v>5834</v>
      </c>
      <c r="F956" s="35"/>
      <c r="G956" s="407"/>
      <c r="H956" s="24"/>
    </row>
    <row r="957" spans="2:8" ht="33">
      <c r="B957" s="32" t="s">
        <v>2874</v>
      </c>
      <c r="C957" s="33" t="s">
        <v>2773</v>
      </c>
      <c r="D957" s="34" t="s">
        <v>5707</v>
      </c>
      <c r="E957" s="4" t="s">
        <v>5834</v>
      </c>
      <c r="F957" s="35"/>
      <c r="G957" s="407"/>
      <c r="H957" s="24"/>
    </row>
    <row r="958" spans="2:8" ht="33">
      <c r="B958" s="32" t="s">
        <v>1843</v>
      </c>
      <c r="C958" s="33" t="s">
        <v>2774</v>
      </c>
      <c r="D958" s="34" t="s">
        <v>4639</v>
      </c>
      <c r="E958" s="4" t="s">
        <v>5834</v>
      </c>
      <c r="F958" s="35"/>
      <c r="G958" s="407"/>
      <c r="H958" s="24"/>
    </row>
    <row r="959" spans="2:8">
      <c r="B959" s="32" t="s">
        <v>2875</v>
      </c>
      <c r="C959" s="33" t="s">
        <v>2775</v>
      </c>
      <c r="D959" s="34" t="s">
        <v>5244</v>
      </c>
      <c r="E959" s="4" t="s">
        <v>5834</v>
      </c>
      <c r="F959" s="35"/>
      <c r="G959" s="407"/>
      <c r="H959" s="24"/>
    </row>
    <row r="960" spans="2:8" ht="33">
      <c r="B960" s="32" t="s">
        <v>2153</v>
      </c>
      <c r="C960" s="33" t="s">
        <v>2776</v>
      </c>
      <c r="D960" s="34" t="s">
        <v>4719</v>
      </c>
      <c r="E960" s="4" t="s">
        <v>5835</v>
      </c>
      <c r="F960" s="35"/>
      <c r="G960" s="407"/>
      <c r="H960" s="24"/>
    </row>
    <row r="961" spans="2:8">
      <c r="B961" s="32" t="s">
        <v>2155</v>
      </c>
      <c r="C961" s="33" t="s">
        <v>2777</v>
      </c>
      <c r="D961" s="34" t="s">
        <v>4619</v>
      </c>
      <c r="E961" s="4" t="s">
        <v>5834</v>
      </c>
      <c r="F961" s="35"/>
      <c r="G961" s="407"/>
      <c r="H961" s="24"/>
    </row>
    <row r="962" spans="2:8" ht="33">
      <c r="B962" s="32" t="s">
        <v>2157</v>
      </c>
      <c r="C962" s="33" t="s">
        <v>2778</v>
      </c>
      <c r="D962" s="34" t="s">
        <v>5707</v>
      </c>
      <c r="E962" s="4" t="s">
        <v>5834</v>
      </c>
      <c r="F962" s="35"/>
      <c r="G962" s="407"/>
      <c r="H962" s="24"/>
    </row>
    <row r="963" spans="2:8" ht="33">
      <c r="B963" s="32" t="s">
        <v>2876</v>
      </c>
      <c r="C963" s="33" t="s">
        <v>2779</v>
      </c>
      <c r="D963" s="34" t="s">
        <v>4619</v>
      </c>
      <c r="E963" s="4" t="s">
        <v>5834</v>
      </c>
      <c r="F963" s="35"/>
      <c r="G963" s="407"/>
      <c r="H963" s="24"/>
    </row>
    <row r="964" spans="2:8" ht="33">
      <c r="B964" s="32" t="s">
        <v>2877</v>
      </c>
      <c r="C964" s="33" t="s">
        <v>2780</v>
      </c>
      <c r="D964" s="34" t="s">
        <v>5196</v>
      </c>
      <c r="E964" s="4" t="s">
        <v>5834</v>
      </c>
      <c r="F964" s="35"/>
      <c r="G964" s="407"/>
      <c r="H964" s="24"/>
    </row>
    <row r="965" spans="2:8" ht="33">
      <c r="B965" s="32" t="s">
        <v>2878</v>
      </c>
      <c r="C965" s="33" t="s">
        <v>2781</v>
      </c>
      <c r="D965" s="34" t="s">
        <v>5707</v>
      </c>
      <c r="E965" s="4" t="s">
        <v>5834</v>
      </c>
      <c r="F965" s="35"/>
      <c r="G965" s="407"/>
      <c r="H965" s="24"/>
    </row>
    <row r="966" spans="2:8" ht="33">
      <c r="B966" s="32" t="s">
        <v>1858</v>
      </c>
      <c r="C966" s="33" t="s">
        <v>2782</v>
      </c>
      <c r="D966" s="34" t="s">
        <v>4639</v>
      </c>
      <c r="E966" s="4" t="s">
        <v>5834</v>
      </c>
      <c r="F966" s="35"/>
      <c r="G966" s="407"/>
      <c r="H966" s="24"/>
    </row>
    <row r="967" spans="2:8">
      <c r="B967" s="32" t="s">
        <v>2879</v>
      </c>
      <c r="C967" s="33" t="s">
        <v>2783</v>
      </c>
      <c r="D967" s="34" t="s">
        <v>5244</v>
      </c>
      <c r="E967" s="4" t="s">
        <v>5834</v>
      </c>
      <c r="F967" s="35"/>
      <c r="G967" s="407"/>
      <c r="H967" s="24"/>
    </row>
    <row r="968" spans="2:8" ht="33">
      <c r="B968" s="32" t="s">
        <v>2164</v>
      </c>
      <c r="C968" s="33" t="s">
        <v>2784</v>
      </c>
      <c r="D968" s="34" t="s">
        <v>4719</v>
      </c>
      <c r="E968" s="4" t="s">
        <v>5835</v>
      </c>
      <c r="F968" s="35"/>
      <c r="G968" s="407"/>
      <c r="H968" s="24"/>
    </row>
    <row r="969" spans="2:8">
      <c r="B969" s="32" t="s">
        <v>2166</v>
      </c>
      <c r="C969" s="33" t="s">
        <v>2785</v>
      </c>
      <c r="D969" s="34" t="s">
        <v>4619</v>
      </c>
      <c r="E969" s="4" t="s">
        <v>5834</v>
      </c>
      <c r="F969" s="35"/>
      <c r="G969" s="407"/>
      <c r="H969" s="24"/>
    </row>
    <row r="970" spans="2:8" ht="33">
      <c r="B970" s="32" t="s">
        <v>2168</v>
      </c>
      <c r="C970" s="33" t="s">
        <v>2786</v>
      </c>
      <c r="D970" s="34" t="s">
        <v>5707</v>
      </c>
      <c r="E970" s="4" t="s">
        <v>5834</v>
      </c>
      <c r="F970" s="35"/>
      <c r="G970" s="407"/>
      <c r="H970" s="24"/>
    </row>
    <row r="971" spans="2:8" ht="33">
      <c r="B971" s="32" t="s">
        <v>2880</v>
      </c>
      <c r="C971" s="33" t="s">
        <v>2787</v>
      </c>
      <c r="D971" s="34" t="s">
        <v>4619</v>
      </c>
      <c r="E971" s="4" t="s">
        <v>5834</v>
      </c>
      <c r="F971" s="35"/>
      <c r="G971" s="407"/>
      <c r="H971" s="24"/>
    </row>
    <row r="972" spans="2:8" ht="33">
      <c r="B972" s="32" t="s">
        <v>2881</v>
      </c>
      <c r="C972" s="33" t="s">
        <v>2788</v>
      </c>
      <c r="D972" s="34" t="s">
        <v>5196</v>
      </c>
      <c r="E972" s="4" t="s">
        <v>5834</v>
      </c>
      <c r="F972" s="35"/>
      <c r="G972" s="407"/>
      <c r="H972" s="24"/>
    </row>
    <row r="973" spans="2:8" ht="33">
      <c r="B973" s="32" t="s">
        <v>2882</v>
      </c>
      <c r="C973" s="33" t="s">
        <v>2789</v>
      </c>
      <c r="D973" s="34" t="s">
        <v>5707</v>
      </c>
      <c r="E973" s="4" t="s">
        <v>5834</v>
      </c>
      <c r="F973" s="35"/>
      <c r="G973" s="407"/>
      <c r="H973" s="24"/>
    </row>
    <row r="974" spans="2:8" ht="33">
      <c r="B974" s="32" t="s">
        <v>1873</v>
      </c>
      <c r="C974" s="33" t="s">
        <v>2790</v>
      </c>
      <c r="D974" s="34" t="s">
        <v>4639</v>
      </c>
      <c r="E974" s="4" t="s">
        <v>5834</v>
      </c>
      <c r="F974" s="35"/>
      <c r="G974" s="407"/>
      <c r="H974" s="24"/>
    </row>
    <row r="975" spans="2:8" ht="17.25" thickBot="1">
      <c r="B975" s="37" t="s">
        <v>2883</v>
      </c>
      <c r="C975" s="38" t="s">
        <v>2791</v>
      </c>
      <c r="D975" s="39" t="s">
        <v>5244</v>
      </c>
      <c r="E975" s="40" t="s">
        <v>5834</v>
      </c>
      <c r="F975" s="41"/>
      <c r="G975" s="408"/>
      <c r="H975" s="24"/>
    </row>
    <row r="976" spans="2:8" ht="20.100000000000001" customHeight="1" thickBot="1">
      <c r="B976" s="400" t="s">
        <v>5682</v>
      </c>
      <c r="C976" s="401"/>
      <c r="D976" s="402"/>
      <c r="E976" s="403"/>
      <c r="F976" s="403"/>
      <c r="G976" s="404"/>
      <c r="H976" s="24"/>
    </row>
    <row r="977" spans="2:8" ht="16.5" customHeight="1">
      <c r="B977" s="25" t="s">
        <v>2884</v>
      </c>
      <c r="C977" s="26" t="s">
        <v>2792</v>
      </c>
      <c r="D977" s="27" t="s">
        <v>5221</v>
      </c>
      <c r="E977" s="28" t="s">
        <v>5834</v>
      </c>
      <c r="F977" s="29"/>
      <c r="G977" s="406" t="s">
        <v>5327</v>
      </c>
      <c r="H977" s="24"/>
    </row>
    <row r="978" spans="2:8">
      <c r="B978" s="32" t="s">
        <v>1877</v>
      </c>
      <c r="C978" s="33" t="s">
        <v>2793</v>
      </c>
      <c r="D978" s="34" t="s">
        <v>4619</v>
      </c>
      <c r="E978" s="4" t="s">
        <v>5834</v>
      </c>
      <c r="F978" s="35"/>
      <c r="G978" s="407"/>
      <c r="H978" s="24"/>
    </row>
    <row r="979" spans="2:8">
      <c r="B979" s="32" t="s">
        <v>1879</v>
      </c>
      <c r="C979" s="33" t="s">
        <v>2794</v>
      </c>
      <c r="D979" s="34" t="s">
        <v>5440</v>
      </c>
      <c r="E979" s="4" t="s">
        <v>5834</v>
      </c>
      <c r="F979" s="35"/>
      <c r="G979" s="407"/>
      <c r="H979" s="24"/>
    </row>
    <row r="980" spans="2:8">
      <c r="B980" s="32" t="s">
        <v>1881</v>
      </c>
      <c r="C980" s="33" t="s">
        <v>2795</v>
      </c>
      <c r="D980" s="34" t="s">
        <v>4619</v>
      </c>
      <c r="E980" s="4" t="s">
        <v>5834</v>
      </c>
      <c r="F980" s="35"/>
      <c r="G980" s="407"/>
      <c r="H980" s="24"/>
    </row>
    <row r="981" spans="2:8" ht="33">
      <c r="B981" s="32" t="s">
        <v>2179</v>
      </c>
      <c r="C981" s="33" t="s">
        <v>2796</v>
      </c>
      <c r="D981" s="34" t="s">
        <v>4719</v>
      </c>
      <c r="E981" s="4" t="s">
        <v>5835</v>
      </c>
      <c r="F981" s="35"/>
      <c r="G981" s="407"/>
      <c r="H981" s="24"/>
    </row>
    <row r="982" spans="2:8">
      <c r="B982" s="32" t="s">
        <v>2181</v>
      </c>
      <c r="C982" s="33" t="s">
        <v>2797</v>
      </c>
      <c r="D982" s="34" t="s">
        <v>4619</v>
      </c>
      <c r="E982" s="4" t="s">
        <v>5834</v>
      </c>
      <c r="F982" s="35"/>
      <c r="G982" s="407"/>
      <c r="H982" s="24"/>
    </row>
    <row r="983" spans="2:8" ht="33">
      <c r="B983" s="32" t="s">
        <v>2183</v>
      </c>
      <c r="C983" s="33" t="s">
        <v>2798</v>
      </c>
      <c r="D983" s="34" t="s">
        <v>5707</v>
      </c>
      <c r="E983" s="4" t="s">
        <v>5834</v>
      </c>
      <c r="F983" s="35"/>
      <c r="G983" s="407"/>
      <c r="H983" s="24"/>
    </row>
    <row r="984" spans="2:8" ht="33">
      <c r="B984" s="32" t="s">
        <v>2885</v>
      </c>
      <c r="C984" s="33" t="s">
        <v>2799</v>
      </c>
      <c r="D984" s="34" t="s">
        <v>4619</v>
      </c>
      <c r="E984" s="4" t="s">
        <v>5834</v>
      </c>
      <c r="F984" s="35"/>
      <c r="G984" s="407"/>
      <c r="H984" s="24"/>
    </row>
    <row r="985" spans="2:8" ht="33">
      <c r="B985" s="32" t="s">
        <v>2886</v>
      </c>
      <c r="C985" s="33" t="s">
        <v>2800</v>
      </c>
      <c r="D985" s="34" t="s">
        <v>5196</v>
      </c>
      <c r="E985" s="4" t="s">
        <v>5834</v>
      </c>
      <c r="F985" s="35"/>
      <c r="G985" s="407"/>
      <c r="H985" s="24"/>
    </row>
    <row r="986" spans="2:8" ht="33">
      <c r="B986" s="32" t="s">
        <v>2887</v>
      </c>
      <c r="C986" s="33" t="s">
        <v>2801</v>
      </c>
      <c r="D986" s="34" t="s">
        <v>5707</v>
      </c>
      <c r="E986" s="4" t="s">
        <v>5834</v>
      </c>
      <c r="F986" s="35"/>
      <c r="G986" s="407"/>
      <c r="H986" s="24"/>
    </row>
    <row r="987" spans="2:8" ht="33">
      <c r="B987" s="32" t="s">
        <v>1895</v>
      </c>
      <c r="C987" s="33" t="s">
        <v>2802</v>
      </c>
      <c r="D987" s="34" t="s">
        <v>4639</v>
      </c>
      <c r="E987" s="4" t="s">
        <v>5834</v>
      </c>
      <c r="F987" s="35"/>
      <c r="G987" s="407"/>
      <c r="H987" s="24"/>
    </row>
    <row r="988" spans="2:8">
      <c r="B988" s="32" t="s">
        <v>2888</v>
      </c>
      <c r="C988" s="33" t="s">
        <v>2803</v>
      </c>
      <c r="D988" s="34" t="s">
        <v>5244</v>
      </c>
      <c r="E988" s="4" t="s">
        <v>5834</v>
      </c>
      <c r="F988" s="35"/>
      <c r="G988" s="407"/>
      <c r="H988" s="24"/>
    </row>
    <row r="989" spans="2:8" ht="33">
      <c r="B989" s="32" t="s">
        <v>2190</v>
      </c>
      <c r="C989" s="33" t="s">
        <v>2804</v>
      </c>
      <c r="D989" s="34" t="s">
        <v>4719</v>
      </c>
      <c r="E989" s="4" t="s">
        <v>5835</v>
      </c>
      <c r="F989" s="35"/>
      <c r="G989" s="407"/>
      <c r="H989" s="24"/>
    </row>
    <row r="990" spans="2:8">
      <c r="B990" s="32" t="s">
        <v>2192</v>
      </c>
      <c r="C990" s="33" t="s">
        <v>2805</v>
      </c>
      <c r="D990" s="34" t="s">
        <v>4619</v>
      </c>
      <c r="E990" s="4" t="s">
        <v>5834</v>
      </c>
      <c r="F990" s="35"/>
      <c r="G990" s="407"/>
      <c r="H990" s="24"/>
    </row>
    <row r="991" spans="2:8" ht="33">
      <c r="B991" s="32" t="s">
        <v>2194</v>
      </c>
      <c r="C991" s="33" t="s">
        <v>2806</v>
      </c>
      <c r="D991" s="34" t="s">
        <v>5707</v>
      </c>
      <c r="E991" s="4" t="s">
        <v>5834</v>
      </c>
      <c r="F991" s="35"/>
      <c r="G991" s="407"/>
      <c r="H991" s="24"/>
    </row>
    <row r="992" spans="2:8" ht="33">
      <c r="B992" s="32" t="s">
        <v>2889</v>
      </c>
      <c r="C992" s="33" t="s">
        <v>2807</v>
      </c>
      <c r="D992" s="34" t="s">
        <v>4619</v>
      </c>
      <c r="E992" s="4" t="s">
        <v>5834</v>
      </c>
      <c r="F992" s="35"/>
      <c r="G992" s="407"/>
      <c r="H992" s="24"/>
    </row>
    <row r="993" spans="2:8" ht="33">
      <c r="B993" s="32" t="s">
        <v>2890</v>
      </c>
      <c r="C993" s="33" t="s">
        <v>2808</v>
      </c>
      <c r="D993" s="34" t="s">
        <v>5196</v>
      </c>
      <c r="E993" s="4" t="s">
        <v>5834</v>
      </c>
      <c r="F993" s="35"/>
      <c r="G993" s="407"/>
      <c r="H993" s="24"/>
    </row>
    <row r="994" spans="2:8" ht="33">
      <c r="B994" s="32" t="s">
        <v>2891</v>
      </c>
      <c r="C994" s="33" t="s">
        <v>2809</v>
      </c>
      <c r="D994" s="34" t="s">
        <v>5707</v>
      </c>
      <c r="E994" s="4" t="s">
        <v>5834</v>
      </c>
      <c r="F994" s="35"/>
      <c r="G994" s="407"/>
      <c r="H994" s="24"/>
    </row>
    <row r="995" spans="2:8" ht="33">
      <c r="B995" s="32" t="s">
        <v>1910</v>
      </c>
      <c r="C995" s="33" t="s">
        <v>2810</v>
      </c>
      <c r="D995" s="34" t="s">
        <v>4639</v>
      </c>
      <c r="E995" s="4" t="s">
        <v>5834</v>
      </c>
      <c r="F995" s="35"/>
      <c r="G995" s="407"/>
      <c r="H995" s="24"/>
    </row>
    <row r="996" spans="2:8">
      <c r="B996" s="32" t="s">
        <v>2892</v>
      </c>
      <c r="C996" s="33" t="s">
        <v>2811</v>
      </c>
      <c r="D996" s="34" t="s">
        <v>5244</v>
      </c>
      <c r="E996" s="4" t="s">
        <v>5834</v>
      </c>
      <c r="F996" s="35"/>
      <c r="G996" s="407"/>
      <c r="H996" s="24"/>
    </row>
    <row r="997" spans="2:8" ht="33">
      <c r="B997" s="32" t="s">
        <v>2201</v>
      </c>
      <c r="C997" s="33" t="s">
        <v>2812</v>
      </c>
      <c r="D997" s="34" t="s">
        <v>4719</v>
      </c>
      <c r="E997" s="4" t="s">
        <v>5835</v>
      </c>
      <c r="F997" s="35"/>
      <c r="G997" s="407"/>
      <c r="H997" s="24"/>
    </row>
    <row r="998" spans="2:8">
      <c r="B998" s="32" t="s">
        <v>2203</v>
      </c>
      <c r="C998" s="33" t="s">
        <v>2813</v>
      </c>
      <c r="D998" s="34" t="s">
        <v>4619</v>
      </c>
      <c r="E998" s="4" t="s">
        <v>5834</v>
      </c>
      <c r="F998" s="35"/>
      <c r="G998" s="407"/>
      <c r="H998" s="24"/>
    </row>
    <row r="999" spans="2:8" ht="33">
      <c r="B999" s="32" t="s">
        <v>2205</v>
      </c>
      <c r="C999" s="33" t="s">
        <v>2814</v>
      </c>
      <c r="D999" s="34" t="s">
        <v>5707</v>
      </c>
      <c r="E999" s="4" t="s">
        <v>5834</v>
      </c>
      <c r="F999" s="35"/>
      <c r="G999" s="407"/>
      <c r="H999" s="24"/>
    </row>
    <row r="1000" spans="2:8" ht="33">
      <c r="B1000" s="32" t="s">
        <v>2893</v>
      </c>
      <c r="C1000" s="33" t="s">
        <v>2815</v>
      </c>
      <c r="D1000" s="34" t="s">
        <v>4619</v>
      </c>
      <c r="E1000" s="4" t="s">
        <v>5834</v>
      </c>
      <c r="F1000" s="35"/>
      <c r="G1000" s="407"/>
      <c r="H1000" s="24"/>
    </row>
    <row r="1001" spans="2:8" ht="33">
      <c r="B1001" s="32" t="s">
        <v>2894</v>
      </c>
      <c r="C1001" s="33" t="s">
        <v>2816</v>
      </c>
      <c r="D1001" s="34" t="s">
        <v>5196</v>
      </c>
      <c r="E1001" s="4" t="s">
        <v>5834</v>
      </c>
      <c r="F1001" s="35"/>
      <c r="G1001" s="407"/>
      <c r="H1001" s="24"/>
    </row>
    <row r="1002" spans="2:8" ht="33">
      <c r="B1002" s="32" t="s">
        <v>2895</v>
      </c>
      <c r="C1002" s="33" t="s">
        <v>2817</v>
      </c>
      <c r="D1002" s="34" t="s">
        <v>5707</v>
      </c>
      <c r="E1002" s="4" t="s">
        <v>5834</v>
      </c>
      <c r="F1002" s="35"/>
      <c r="G1002" s="407"/>
      <c r="H1002" s="24"/>
    </row>
    <row r="1003" spans="2:8" ht="33">
      <c r="B1003" s="32" t="s">
        <v>1925</v>
      </c>
      <c r="C1003" s="33" t="s">
        <v>2818</v>
      </c>
      <c r="D1003" s="34" t="s">
        <v>4639</v>
      </c>
      <c r="E1003" s="4" t="s">
        <v>5834</v>
      </c>
      <c r="F1003" s="35"/>
      <c r="G1003" s="407"/>
      <c r="H1003" s="24"/>
    </row>
    <row r="1004" spans="2:8" ht="17.25" thickBot="1">
      <c r="B1004" s="37" t="s">
        <v>2896</v>
      </c>
      <c r="C1004" s="38" t="s">
        <v>2819</v>
      </c>
      <c r="D1004" s="39" t="s">
        <v>5244</v>
      </c>
      <c r="E1004" s="40" t="s">
        <v>5834</v>
      </c>
      <c r="F1004" s="41"/>
      <c r="G1004" s="408"/>
      <c r="H1004" s="24"/>
    </row>
    <row r="1005" spans="2:8" ht="20.100000000000001" customHeight="1" thickBot="1">
      <c r="B1005" s="400" t="s">
        <v>5719</v>
      </c>
      <c r="C1005" s="401"/>
      <c r="D1005" s="402"/>
      <c r="E1005" s="403"/>
      <c r="F1005" s="403"/>
      <c r="G1005" s="404"/>
      <c r="H1005" s="24"/>
    </row>
    <row r="1006" spans="2:8" ht="16.5" customHeight="1">
      <c r="B1006" s="25" t="s">
        <v>2897</v>
      </c>
      <c r="C1006" s="26" t="s">
        <v>2820</v>
      </c>
      <c r="D1006" s="27" t="s">
        <v>5221</v>
      </c>
      <c r="E1006" s="28" t="s">
        <v>5834</v>
      </c>
      <c r="F1006" s="29"/>
      <c r="G1006" s="406" t="s">
        <v>5328</v>
      </c>
      <c r="H1006" s="24"/>
    </row>
    <row r="1007" spans="2:8">
      <c r="B1007" s="32" t="s">
        <v>1929</v>
      </c>
      <c r="C1007" s="33" t="s">
        <v>2821</v>
      </c>
      <c r="D1007" s="34" t="s">
        <v>4619</v>
      </c>
      <c r="E1007" s="4" t="s">
        <v>5834</v>
      </c>
      <c r="F1007" s="35"/>
      <c r="G1007" s="407"/>
      <c r="H1007" s="24"/>
    </row>
    <row r="1008" spans="2:8">
      <c r="B1008" s="32" t="s">
        <v>1931</v>
      </c>
      <c r="C1008" s="33" t="s">
        <v>2822</v>
      </c>
      <c r="D1008" s="34" t="s">
        <v>5440</v>
      </c>
      <c r="E1008" s="4" t="s">
        <v>5834</v>
      </c>
      <c r="F1008" s="35"/>
      <c r="G1008" s="407"/>
      <c r="H1008" s="24"/>
    </row>
    <row r="1009" spans="2:8">
      <c r="B1009" s="32" t="s">
        <v>1933</v>
      </c>
      <c r="C1009" s="33" t="s">
        <v>2823</v>
      </c>
      <c r="D1009" s="34" t="s">
        <v>4619</v>
      </c>
      <c r="E1009" s="4" t="s">
        <v>5834</v>
      </c>
      <c r="F1009" s="35"/>
      <c r="G1009" s="407"/>
      <c r="H1009" s="24"/>
    </row>
    <row r="1010" spans="2:8" ht="33">
      <c r="B1010" s="32" t="s">
        <v>2824</v>
      </c>
      <c r="C1010" s="33" t="s">
        <v>2825</v>
      </c>
      <c r="D1010" s="34" t="s">
        <v>4719</v>
      </c>
      <c r="E1010" s="4" t="s">
        <v>5835</v>
      </c>
      <c r="F1010" s="35"/>
      <c r="G1010" s="407"/>
      <c r="H1010" s="24"/>
    </row>
    <row r="1011" spans="2:8">
      <c r="B1011" s="32" t="s">
        <v>2826</v>
      </c>
      <c r="C1011" s="33" t="s">
        <v>2827</v>
      </c>
      <c r="D1011" s="34" t="s">
        <v>4619</v>
      </c>
      <c r="E1011" s="4" t="s">
        <v>5834</v>
      </c>
      <c r="F1011" s="35"/>
      <c r="G1011" s="407"/>
      <c r="H1011" s="24"/>
    </row>
    <row r="1012" spans="2:8" ht="33">
      <c r="B1012" s="32" t="s">
        <v>2828</v>
      </c>
      <c r="C1012" s="33" t="s">
        <v>2829</v>
      </c>
      <c r="D1012" s="34" t="s">
        <v>5707</v>
      </c>
      <c r="E1012" s="4" t="s">
        <v>5834</v>
      </c>
      <c r="F1012" s="35"/>
      <c r="G1012" s="407"/>
      <c r="H1012" s="24"/>
    </row>
    <row r="1013" spans="2:8" ht="33">
      <c r="B1013" s="32" t="s">
        <v>2910</v>
      </c>
      <c r="C1013" s="33" t="s">
        <v>2830</v>
      </c>
      <c r="D1013" s="34" t="s">
        <v>4619</v>
      </c>
      <c r="E1013" s="4" t="s">
        <v>5834</v>
      </c>
      <c r="F1013" s="35"/>
      <c r="G1013" s="407"/>
      <c r="H1013" s="24"/>
    </row>
    <row r="1014" spans="2:8" ht="33">
      <c r="B1014" s="32" t="s">
        <v>2911</v>
      </c>
      <c r="C1014" s="33" t="s">
        <v>2831</v>
      </c>
      <c r="D1014" s="34" t="s">
        <v>5196</v>
      </c>
      <c r="E1014" s="4" t="s">
        <v>5834</v>
      </c>
      <c r="F1014" s="35"/>
      <c r="G1014" s="407"/>
      <c r="H1014" s="24"/>
    </row>
    <row r="1015" spans="2:8" ht="33">
      <c r="B1015" s="32" t="s">
        <v>2912</v>
      </c>
      <c r="C1015" s="33" t="s">
        <v>2832</v>
      </c>
      <c r="D1015" s="34" t="s">
        <v>5707</v>
      </c>
      <c r="E1015" s="4" t="s">
        <v>5834</v>
      </c>
      <c r="F1015" s="35"/>
      <c r="G1015" s="407"/>
      <c r="H1015" s="24"/>
    </row>
    <row r="1016" spans="2:8" ht="33">
      <c r="B1016" s="32" t="s">
        <v>2833</v>
      </c>
      <c r="C1016" s="33" t="s">
        <v>2834</v>
      </c>
      <c r="D1016" s="34" t="s">
        <v>4639</v>
      </c>
      <c r="E1016" s="4" t="s">
        <v>5834</v>
      </c>
      <c r="F1016" s="35"/>
      <c r="G1016" s="407"/>
      <c r="H1016" s="24"/>
    </row>
    <row r="1017" spans="2:8">
      <c r="B1017" s="32" t="s">
        <v>2913</v>
      </c>
      <c r="C1017" s="33" t="s">
        <v>2835</v>
      </c>
      <c r="D1017" s="34" t="s">
        <v>5244</v>
      </c>
      <c r="E1017" s="4" t="s">
        <v>5834</v>
      </c>
      <c r="F1017" s="35"/>
      <c r="G1017" s="407"/>
      <c r="H1017" s="24"/>
    </row>
    <row r="1018" spans="2:8" ht="33">
      <c r="B1018" s="32" t="s">
        <v>2836</v>
      </c>
      <c r="C1018" s="33" t="s">
        <v>2837</v>
      </c>
      <c r="D1018" s="34" t="s">
        <v>4719</v>
      </c>
      <c r="E1018" s="4" t="s">
        <v>5835</v>
      </c>
      <c r="F1018" s="35"/>
      <c r="G1018" s="407"/>
      <c r="H1018" s="24"/>
    </row>
    <row r="1019" spans="2:8">
      <c r="B1019" s="32" t="s">
        <v>2838</v>
      </c>
      <c r="C1019" s="33" t="s">
        <v>2839</v>
      </c>
      <c r="D1019" s="34" t="s">
        <v>4619</v>
      </c>
      <c r="E1019" s="4" t="s">
        <v>5834</v>
      </c>
      <c r="F1019" s="35"/>
      <c r="G1019" s="407"/>
      <c r="H1019" s="24"/>
    </row>
    <row r="1020" spans="2:8" ht="33">
      <c r="B1020" s="32" t="s">
        <v>2840</v>
      </c>
      <c r="C1020" s="33" t="s">
        <v>2841</v>
      </c>
      <c r="D1020" s="34" t="s">
        <v>5707</v>
      </c>
      <c r="E1020" s="4" t="s">
        <v>5834</v>
      </c>
      <c r="F1020" s="35"/>
      <c r="G1020" s="407"/>
      <c r="H1020" s="24"/>
    </row>
    <row r="1021" spans="2:8" ht="33">
      <c r="B1021" s="32" t="s">
        <v>2914</v>
      </c>
      <c r="C1021" s="33" t="s">
        <v>2842</v>
      </c>
      <c r="D1021" s="34" t="s">
        <v>4619</v>
      </c>
      <c r="E1021" s="4" t="s">
        <v>5834</v>
      </c>
      <c r="F1021" s="35"/>
      <c r="G1021" s="407"/>
      <c r="H1021" s="24"/>
    </row>
    <row r="1022" spans="2:8" ht="33">
      <c r="B1022" s="32" t="s">
        <v>2915</v>
      </c>
      <c r="C1022" s="33" t="s">
        <v>2843</v>
      </c>
      <c r="D1022" s="34" t="s">
        <v>5196</v>
      </c>
      <c r="E1022" s="4" t="s">
        <v>5834</v>
      </c>
      <c r="F1022" s="35"/>
      <c r="G1022" s="407"/>
      <c r="H1022" s="24"/>
    </row>
    <row r="1023" spans="2:8" ht="33">
      <c r="B1023" s="32" t="s">
        <v>2916</v>
      </c>
      <c r="C1023" s="33" t="s">
        <v>2844</v>
      </c>
      <c r="D1023" s="34" t="s">
        <v>5707</v>
      </c>
      <c r="E1023" s="4" t="s">
        <v>5834</v>
      </c>
      <c r="F1023" s="35"/>
      <c r="G1023" s="407"/>
      <c r="H1023" s="24"/>
    </row>
    <row r="1024" spans="2:8" ht="33">
      <c r="B1024" s="32" t="s">
        <v>2845</v>
      </c>
      <c r="C1024" s="33" t="s">
        <v>2846</v>
      </c>
      <c r="D1024" s="34" t="s">
        <v>4639</v>
      </c>
      <c r="E1024" s="4" t="s">
        <v>5834</v>
      </c>
      <c r="F1024" s="35"/>
      <c r="G1024" s="407"/>
      <c r="H1024" s="24"/>
    </row>
    <row r="1025" spans="2:8">
      <c r="B1025" s="32" t="s">
        <v>2917</v>
      </c>
      <c r="C1025" s="33" t="s">
        <v>2847</v>
      </c>
      <c r="D1025" s="34" t="s">
        <v>5244</v>
      </c>
      <c r="E1025" s="4" t="s">
        <v>5834</v>
      </c>
      <c r="F1025" s="35"/>
      <c r="G1025" s="407"/>
      <c r="H1025" s="24"/>
    </row>
    <row r="1026" spans="2:8" ht="33">
      <c r="B1026" s="32" t="s">
        <v>2848</v>
      </c>
      <c r="C1026" s="33" t="s">
        <v>2849</v>
      </c>
      <c r="D1026" s="34" t="s">
        <v>4719</v>
      </c>
      <c r="E1026" s="4" t="s">
        <v>5835</v>
      </c>
      <c r="F1026" s="35"/>
      <c r="G1026" s="407"/>
      <c r="H1026" s="24"/>
    </row>
    <row r="1027" spans="2:8">
      <c r="B1027" s="32" t="s">
        <v>2850</v>
      </c>
      <c r="C1027" s="33" t="s">
        <v>2851</v>
      </c>
      <c r="D1027" s="34" t="s">
        <v>4619</v>
      </c>
      <c r="E1027" s="4" t="s">
        <v>5834</v>
      </c>
      <c r="F1027" s="35"/>
      <c r="G1027" s="407"/>
      <c r="H1027" s="24"/>
    </row>
    <row r="1028" spans="2:8" ht="33">
      <c r="B1028" s="32" t="s">
        <v>2852</v>
      </c>
      <c r="C1028" s="33" t="s">
        <v>2853</v>
      </c>
      <c r="D1028" s="34" t="s">
        <v>5707</v>
      </c>
      <c r="E1028" s="4" t="s">
        <v>5834</v>
      </c>
      <c r="F1028" s="35"/>
      <c r="G1028" s="407"/>
      <c r="H1028" s="24"/>
    </row>
    <row r="1029" spans="2:8" ht="33">
      <c r="B1029" s="32" t="s">
        <v>2918</v>
      </c>
      <c r="C1029" s="33" t="s">
        <v>2854</v>
      </c>
      <c r="D1029" s="34" t="s">
        <v>4619</v>
      </c>
      <c r="E1029" s="4" t="s">
        <v>5834</v>
      </c>
      <c r="F1029" s="35"/>
      <c r="G1029" s="407"/>
      <c r="H1029" s="24"/>
    </row>
    <row r="1030" spans="2:8" ht="33">
      <c r="B1030" s="32" t="s">
        <v>2919</v>
      </c>
      <c r="C1030" s="33" t="s">
        <v>2855</v>
      </c>
      <c r="D1030" s="34" t="s">
        <v>5196</v>
      </c>
      <c r="E1030" s="4" t="s">
        <v>5834</v>
      </c>
      <c r="F1030" s="35"/>
      <c r="G1030" s="407"/>
      <c r="H1030" s="24"/>
    </row>
    <row r="1031" spans="2:8" ht="33">
      <c r="B1031" s="32" t="s">
        <v>2920</v>
      </c>
      <c r="C1031" s="33" t="s">
        <v>2856</v>
      </c>
      <c r="D1031" s="34" t="s">
        <v>5707</v>
      </c>
      <c r="E1031" s="4" t="s">
        <v>5834</v>
      </c>
      <c r="F1031" s="35"/>
      <c r="G1031" s="407"/>
      <c r="H1031" s="24"/>
    </row>
    <row r="1032" spans="2:8" ht="33">
      <c r="B1032" s="32" t="s">
        <v>2857</v>
      </c>
      <c r="C1032" s="33" t="s">
        <v>2858</v>
      </c>
      <c r="D1032" s="34" t="s">
        <v>4639</v>
      </c>
      <c r="E1032" s="4" t="s">
        <v>5834</v>
      </c>
      <c r="F1032" s="35"/>
      <c r="G1032" s="407"/>
      <c r="H1032" s="24"/>
    </row>
    <row r="1033" spans="2:8" ht="17.25" thickBot="1">
      <c r="B1033" s="37" t="s">
        <v>2921</v>
      </c>
      <c r="C1033" s="38" t="s">
        <v>2859</v>
      </c>
      <c r="D1033" s="39" t="s">
        <v>5244</v>
      </c>
      <c r="E1033" s="40" t="s">
        <v>5834</v>
      </c>
      <c r="F1033" s="41"/>
      <c r="G1033" s="435"/>
      <c r="H1033" s="24"/>
    </row>
    <row r="1034" spans="2:8">
      <c r="B1034" s="32" t="s">
        <v>6165</v>
      </c>
      <c r="C1034" s="33" t="s">
        <v>6166</v>
      </c>
      <c r="D1034" s="34" t="s">
        <v>4695</v>
      </c>
      <c r="E1034" s="4" t="s">
        <v>4646</v>
      </c>
      <c r="F1034" s="35"/>
      <c r="G1034" s="36"/>
      <c r="H1034" s="24"/>
    </row>
    <row r="1035" spans="2:8">
      <c r="B1035" s="32" t="s">
        <v>6167</v>
      </c>
      <c r="C1035" s="33" t="s">
        <v>6168</v>
      </c>
      <c r="D1035" s="34" t="s">
        <v>4623</v>
      </c>
      <c r="E1035" s="4" t="s">
        <v>5177</v>
      </c>
      <c r="F1035" s="35"/>
      <c r="G1035" s="36"/>
      <c r="H1035" s="24"/>
    </row>
    <row r="1036" spans="2:8">
      <c r="B1036" s="32" t="s">
        <v>6169</v>
      </c>
      <c r="C1036" s="33" t="s">
        <v>5846</v>
      </c>
      <c r="D1036" s="34" t="s">
        <v>5441</v>
      </c>
      <c r="E1036" s="4" t="s">
        <v>4620</v>
      </c>
      <c r="F1036" s="35"/>
      <c r="G1036" s="36"/>
      <c r="H1036" s="24"/>
    </row>
    <row r="1037" spans="2:8" ht="17.25" thickBot="1">
      <c r="B1037" s="37" t="s">
        <v>6170</v>
      </c>
      <c r="C1037" s="38" t="s">
        <v>5848</v>
      </c>
      <c r="D1037" s="39" t="s">
        <v>4623</v>
      </c>
      <c r="E1037" s="40" t="s">
        <v>5175</v>
      </c>
      <c r="F1037" s="41"/>
      <c r="G1037" s="42"/>
      <c r="H1037" s="24"/>
    </row>
    <row r="1038" spans="2:8" ht="20.100000000000001" customHeight="1" thickBot="1">
      <c r="B1038" s="21" t="s">
        <v>5849</v>
      </c>
      <c r="C1038" s="331"/>
      <c r="D1038" s="332"/>
      <c r="E1038" s="333"/>
      <c r="F1038" s="333"/>
      <c r="G1038" s="334"/>
      <c r="H1038" s="24"/>
    </row>
    <row r="1039" spans="2:8">
      <c r="B1039" s="25" t="s">
        <v>6171</v>
      </c>
      <c r="C1039" s="26" t="s">
        <v>5851</v>
      </c>
      <c r="D1039" s="27" t="s">
        <v>4639</v>
      </c>
      <c r="E1039" s="28" t="s">
        <v>4620</v>
      </c>
      <c r="F1039" s="29"/>
      <c r="G1039" s="31" t="s">
        <v>6172</v>
      </c>
      <c r="H1039" s="24"/>
    </row>
    <row r="1040" spans="2:8" ht="30">
      <c r="B1040" s="32" t="s">
        <v>6173</v>
      </c>
      <c r="C1040" s="33" t="s">
        <v>5854</v>
      </c>
      <c r="D1040" s="34" t="s">
        <v>5401</v>
      </c>
      <c r="E1040" s="4" t="s">
        <v>4620</v>
      </c>
      <c r="F1040" s="35"/>
      <c r="G1040" s="36" t="s">
        <v>6174</v>
      </c>
      <c r="H1040" s="24"/>
    </row>
    <row r="1041" spans="2:8">
      <c r="B1041" s="32" t="s">
        <v>6175</v>
      </c>
      <c r="C1041" s="33" t="s">
        <v>6176</v>
      </c>
      <c r="D1041" s="34" t="s">
        <v>5440</v>
      </c>
      <c r="E1041" s="444" t="s">
        <v>6177</v>
      </c>
      <c r="F1041" s="35"/>
      <c r="G1041" s="368" t="s">
        <v>6178</v>
      </c>
      <c r="H1041" s="24"/>
    </row>
    <row r="1042" spans="2:8" ht="30">
      <c r="B1042" s="32" t="s">
        <v>5856</v>
      </c>
      <c r="C1042" s="33" t="s">
        <v>6179</v>
      </c>
      <c r="D1042" s="34" t="s">
        <v>4639</v>
      </c>
      <c r="E1042" s="444" t="s">
        <v>5858</v>
      </c>
      <c r="F1042" s="35"/>
      <c r="G1042" s="463" t="s">
        <v>6180</v>
      </c>
      <c r="H1042" s="24"/>
    </row>
    <row r="1043" spans="2:8" ht="30">
      <c r="B1043" s="32" t="s">
        <v>5860</v>
      </c>
      <c r="C1043" s="33" t="s">
        <v>5861</v>
      </c>
      <c r="D1043" s="34" t="s">
        <v>5401</v>
      </c>
      <c r="E1043" s="444" t="s">
        <v>5858</v>
      </c>
      <c r="F1043" s="35"/>
      <c r="G1043" s="464" t="s">
        <v>6181</v>
      </c>
      <c r="H1043" s="24"/>
    </row>
    <row r="1044" spans="2:8" ht="30">
      <c r="B1044" s="32" t="s">
        <v>6182</v>
      </c>
      <c r="C1044" s="33" t="s">
        <v>5864</v>
      </c>
      <c r="D1044" s="34" t="s">
        <v>5085</v>
      </c>
      <c r="E1044" s="4" t="s">
        <v>4620</v>
      </c>
      <c r="F1044" s="35"/>
      <c r="G1044" s="36" t="s">
        <v>6183</v>
      </c>
      <c r="H1044" s="24"/>
    </row>
    <row r="1045" spans="2:8" ht="45.75" thickBot="1">
      <c r="B1045" s="32" t="s">
        <v>6184</v>
      </c>
      <c r="C1045" s="33" t="s">
        <v>6185</v>
      </c>
      <c r="D1045" s="34" t="s">
        <v>5085</v>
      </c>
      <c r="E1045" s="4" t="s">
        <v>5858</v>
      </c>
      <c r="F1045" s="35"/>
      <c r="G1045" s="465" t="s">
        <v>5868</v>
      </c>
      <c r="H1045" s="24"/>
    </row>
    <row r="1046" spans="2:8" ht="20.100000000000001" customHeight="1" thickBot="1">
      <c r="B1046" s="400" t="s">
        <v>5869</v>
      </c>
      <c r="C1046" s="401"/>
      <c r="D1046" s="402"/>
      <c r="E1046" s="403"/>
      <c r="F1046" s="403"/>
      <c r="G1046" s="404"/>
      <c r="H1046" s="24"/>
    </row>
    <row r="1047" spans="2:8">
      <c r="B1047" s="25" t="s">
        <v>5870</v>
      </c>
      <c r="C1047" s="26" t="s">
        <v>5871</v>
      </c>
      <c r="D1047" s="27" t="s">
        <v>5441</v>
      </c>
      <c r="E1047" s="28" t="s">
        <v>4620</v>
      </c>
      <c r="F1047" s="29"/>
      <c r="G1047" s="31"/>
      <c r="H1047" s="24"/>
    </row>
    <row r="1048" spans="2:8">
      <c r="B1048" s="32" t="s">
        <v>5872</v>
      </c>
      <c r="C1048" s="33" t="s">
        <v>5873</v>
      </c>
      <c r="D1048" s="34" t="s">
        <v>4742</v>
      </c>
      <c r="E1048" s="4" t="s">
        <v>4620</v>
      </c>
      <c r="F1048" s="35"/>
      <c r="G1048" s="36" t="s">
        <v>5874</v>
      </c>
      <c r="H1048" s="24"/>
    </row>
    <row r="1049" spans="2:8">
      <c r="B1049" s="32" t="s">
        <v>6186</v>
      </c>
      <c r="C1049" s="33" t="s">
        <v>5876</v>
      </c>
      <c r="D1049" s="34" t="s">
        <v>4639</v>
      </c>
      <c r="E1049" s="4" t="s">
        <v>4620</v>
      </c>
      <c r="F1049" s="35"/>
      <c r="G1049" s="36" t="s">
        <v>5877</v>
      </c>
      <c r="H1049" s="24"/>
    </row>
    <row r="1050" spans="2:8">
      <c r="B1050" s="32" t="s">
        <v>6187</v>
      </c>
      <c r="C1050" s="33" t="s">
        <v>5879</v>
      </c>
      <c r="D1050" s="34" t="s">
        <v>6188</v>
      </c>
      <c r="E1050" s="4" t="s">
        <v>4620</v>
      </c>
      <c r="F1050" s="35"/>
      <c r="G1050" s="36"/>
      <c r="H1050" s="24"/>
    </row>
    <row r="1051" spans="2:8">
      <c r="B1051" s="32" t="s">
        <v>6189</v>
      </c>
      <c r="C1051" s="33" t="s">
        <v>5882</v>
      </c>
      <c r="D1051" s="34" t="s">
        <v>4738</v>
      </c>
      <c r="E1051" s="4" t="s">
        <v>4621</v>
      </c>
      <c r="F1051" s="35"/>
      <c r="G1051" s="36"/>
      <c r="H1051" s="24"/>
    </row>
    <row r="1052" spans="2:8">
      <c r="B1052" s="32" t="s">
        <v>6190</v>
      </c>
      <c r="C1052" s="33" t="s">
        <v>5884</v>
      </c>
      <c r="D1052" s="34" t="s">
        <v>4738</v>
      </c>
      <c r="E1052" s="4" t="s">
        <v>5177</v>
      </c>
      <c r="F1052" s="35"/>
      <c r="G1052" s="36"/>
      <c r="H1052" s="24"/>
    </row>
    <row r="1053" spans="2:8" ht="75">
      <c r="B1053" s="32" t="s">
        <v>6191</v>
      </c>
      <c r="C1053" s="33" t="s">
        <v>5886</v>
      </c>
      <c r="D1053" s="34" t="s">
        <v>4639</v>
      </c>
      <c r="E1053" s="4" t="s">
        <v>5858</v>
      </c>
      <c r="F1053" s="35"/>
      <c r="G1053" s="36" t="s">
        <v>6192</v>
      </c>
      <c r="H1053" s="24"/>
    </row>
    <row r="1054" spans="2:8" ht="30.75" thickBot="1">
      <c r="B1054" s="32" t="s">
        <v>6193</v>
      </c>
      <c r="C1054" s="33" t="s">
        <v>5889</v>
      </c>
      <c r="D1054" s="34" t="s">
        <v>5412</v>
      </c>
      <c r="E1054" s="4" t="s">
        <v>4620</v>
      </c>
      <c r="F1054" s="35"/>
      <c r="G1054" s="36" t="s">
        <v>5891</v>
      </c>
      <c r="H1054" s="24"/>
    </row>
    <row r="1055" spans="2:8" ht="20.100000000000001" customHeight="1" thickBot="1">
      <c r="B1055" s="400" t="s">
        <v>5892</v>
      </c>
      <c r="C1055" s="401"/>
      <c r="D1055" s="402"/>
      <c r="E1055" s="403"/>
      <c r="F1055" s="403"/>
      <c r="G1055" s="404"/>
      <c r="H1055" s="24"/>
    </row>
    <row r="1056" spans="2:8">
      <c r="B1056" s="25" t="s">
        <v>5870</v>
      </c>
      <c r="C1056" s="26" t="s">
        <v>5893</v>
      </c>
      <c r="D1056" s="27" t="s">
        <v>5441</v>
      </c>
      <c r="E1056" s="28" t="s">
        <v>4620</v>
      </c>
      <c r="F1056" s="29"/>
      <c r="G1056" s="399" t="s">
        <v>5894</v>
      </c>
      <c r="H1056" s="24"/>
    </row>
    <row r="1057" spans="2:8">
      <c r="B1057" s="32" t="s">
        <v>5872</v>
      </c>
      <c r="C1057" s="33" t="s">
        <v>5895</v>
      </c>
      <c r="D1057" s="34" t="s">
        <v>4742</v>
      </c>
      <c r="E1057" s="4" t="s">
        <v>4620</v>
      </c>
      <c r="F1057" s="35"/>
      <c r="G1057" s="378"/>
      <c r="H1057" s="24"/>
    </row>
    <row r="1058" spans="2:8">
      <c r="B1058" s="32" t="s">
        <v>6186</v>
      </c>
      <c r="C1058" s="33" t="s">
        <v>5896</v>
      </c>
      <c r="D1058" s="34" t="s">
        <v>4639</v>
      </c>
      <c r="E1058" s="4" t="s">
        <v>4620</v>
      </c>
      <c r="F1058" s="35"/>
      <c r="G1058" s="378"/>
      <c r="H1058" s="24"/>
    </row>
    <row r="1059" spans="2:8">
      <c r="B1059" s="32" t="s">
        <v>6187</v>
      </c>
      <c r="C1059" s="33" t="s">
        <v>5897</v>
      </c>
      <c r="D1059" s="34" t="s">
        <v>6188</v>
      </c>
      <c r="E1059" s="4" t="s">
        <v>4620</v>
      </c>
      <c r="F1059" s="35"/>
      <c r="G1059" s="378"/>
      <c r="H1059" s="24"/>
    </row>
    <row r="1060" spans="2:8">
      <c r="B1060" s="32" t="s">
        <v>6189</v>
      </c>
      <c r="C1060" s="33" t="s">
        <v>5898</v>
      </c>
      <c r="D1060" s="34" t="s">
        <v>4738</v>
      </c>
      <c r="E1060" s="4" t="s">
        <v>4621</v>
      </c>
      <c r="F1060" s="35"/>
      <c r="G1060" s="378"/>
      <c r="H1060" s="24"/>
    </row>
    <row r="1061" spans="2:8">
      <c r="B1061" s="32" t="s">
        <v>6190</v>
      </c>
      <c r="C1061" s="33" t="s">
        <v>5899</v>
      </c>
      <c r="D1061" s="34" t="s">
        <v>4738</v>
      </c>
      <c r="E1061" s="4" t="s">
        <v>5177</v>
      </c>
      <c r="F1061" s="35"/>
      <c r="G1061" s="378"/>
      <c r="H1061" s="24"/>
    </row>
    <row r="1062" spans="2:8">
      <c r="B1062" s="32" t="s">
        <v>6194</v>
      </c>
      <c r="C1062" s="33" t="s">
        <v>5900</v>
      </c>
      <c r="D1062" s="34" t="s">
        <v>4639</v>
      </c>
      <c r="E1062" s="4" t="s">
        <v>4620</v>
      </c>
      <c r="F1062" s="35"/>
      <c r="G1062" s="378"/>
      <c r="H1062" s="24"/>
    </row>
    <row r="1063" spans="2:8" ht="17.25" thickBot="1">
      <c r="B1063" s="32" t="s">
        <v>6193</v>
      </c>
      <c r="C1063" s="33" t="s">
        <v>5901</v>
      </c>
      <c r="D1063" s="34" t="s">
        <v>5412</v>
      </c>
      <c r="E1063" s="4" t="s">
        <v>4620</v>
      </c>
      <c r="F1063" s="35"/>
      <c r="G1063" s="356"/>
      <c r="H1063" s="24"/>
    </row>
    <row r="1064" spans="2:8" ht="20.100000000000001" customHeight="1" thickBot="1">
      <c r="B1064" s="400" t="s">
        <v>5902</v>
      </c>
      <c r="C1064" s="401"/>
      <c r="D1064" s="402"/>
      <c r="E1064" s="403"/>
      <c r="F1064" s="403"/>
      <c r="G1064" s="404"/>
      <c r="H1064" s="24"/>
    </row>
    <row r="1065" spans="2:8">
      <c r="B1065" s="25" t="s">
        <v>5870</v>
      </c>
      <c r="C1065" s="26" t="s">
        <v>5903</v>
      </c>
      <c r="D1065" s="27" t="s">
        <v>5441</v>
      </c>
      <c r="E1065" s="28" t="s">
        <v>4620</v>
      </c>
      <c r="F1065" s="29"/>
      <c r="G1065" s="399" t="s">
        <v>5894</v>
      </c>
      <c r="H1065" s="24"/>
    </row>
    <row r="1066" spans="2:8">
      <c r="B1066" s="32" t="s">
        <v>5872</v>
      </c>
      <c r="C1066" s="33" t="s">
        <v>5904</v>
      </c>
      <c r="D1066" s="34" t="s">
        <v>4742</v>
      </c>
      <c r="E1066" s="4" t="s">
        <v>4620</v>
      </c>
      <c r="F1066" s="35"/>
      <c r="G1066" s="378"/>
      <c r="H1066" s="24"/>
    </row>
    <row r="1067" spans="2:8">
      <c r="B1067" s="32" t="s">
        <v>6186</v>
      </c>
      <c r="C1067" s="33" t="s">
        <v>5905</v>
      </c>
      <c r="D1067" s="34" t="s">
        <v>4639</v>
      </c>
      <c r="E1067" s="4" t="s">
        <v>4620</v>
      </c>
      <c r="F1067" s="35"/>
      <c r="G1067" s="378"/>
      <c r="H1067" s="24"/>
    </row>
    <row r="1068" spans="2:8">
      <c r="B1068" s="32" t="s">
        <v>6187</v>
      </c>
      <c r="C1068" s="33" t="s">
        <v>5906</v>
      </c>
      <c r="D1068" s="34" t="s">
        <v>6188</v>
      </c>
      <c r="E1068" s="4" t="s">
        <v>4620</v>
      </c>
      <c r="F1068" s="35"/>
      <c r="G1068" s="378"/>
      <c r="H1068" s="24"/>
    </row>
    <row r="1069" spans="2:8">
      <c r="B1069" s="32" t="s">
        <v>6189</v>
      </c>
      <c r="C1069" s="33" t="s">
        <v>5907</v>
      </c>
      <c r="D1069" s="34" t="s">
        <v>4738</v>
      </c>
      <c r="E1069" s="4" t="s">
        <v>4621</v>
      </c>
      <c r="F1069" s="35"/>
      <c r="G1069" s="378"/>
      <c r="H1069" s="24"/>
    </row>
    <row r="1070" spans="2:8">
      <c r="B1070" s="32" t="s">
        <v>6190</v>
      </c>
      <c r="C1070" s="33" t="s">
        <v>5908</v>
      </c>
      <c r="D1070" s="34" t="s">
        <v>4738</v>
      </c>
      <c r="E1070" s="4" t="s">
        <v>5177</v>
      </c>
      <c r="F1070" s="35"/>
      <c r="G1070" s="378"/>
      <c r="H1070" s="24"/>
    </row>
    <row r="1071" spans="2:8">
      <c r="B1071" s="32" t="s">
        <v>6194</v>
      </c>
      <c r="C1071" s="33" t="s">
        <v>5909</v>
      </c>
      <c r="D1071" s="34" t="s">
        <v>4639</v>
      </c>
      <c r="E1071" s="4" t="s">
        <v>4620</v>
      </c>
      <c r="F1071" s="35"/>
      <c r="G1071" s="378"/>
      <c r="H1071" s="24"/>
    </row>
    <row r="1072" spans="2:8" ht="17.25" thickBot="1">
      <c r="B1072" s="32" t="s">
        <v>6193</v>
      </c>
      <c r="C1072" s="33" t="s">
        <v>5910</v>
      </c>
      <c r="D1072" s="34" t="s">
        <v>5412</v>
      </c>
      <c r="E1072" s="4" t="s">
        <v>4620</v>
      </c>
      <c r="F1072" s="35"/>
      <c r="G1072" s="356"/>
      <c r="H1072" s="24"/>
    </row>
    <row r="1073" spans="2:8" ht="20.100000000000001" customHeight="1" thickBot="1">
      <c r="B1073" s="400" t="s">
        <v>5911</v>
      </c>
      <c r="C1073" s="401"/>
      <c r="D1073" s="402"/>
      <c r="E1073" s="403"/>
      <c r="F1073" s="403"/>
      <c r="G1073" s="404"/>
      <c r="H1073" s="24"/>
    </row>
    <row r="1074" spans="2:8">
      <c r="B1074" s="25" t="s">
        <v>5870</v>
      </c>
      <c r="C1074" s="26" t="s">
        <v>5912</v>
      </c>
      <c r="D1074" s="27" t="s">
        <v>5441</v>
      </c>
      <c r="E1074" s="28" t="s">
        <v>4620</v>
      </c>
      <c r="F1074" s="29"/>
      <c r="G1074" s="399" t="s">
        <v>5894</v>
      </c>
      <c r="H1074" s="24"/>
    </row>
    <row r="1075" spans="2:8">
      <c r="B1075" s="32" t="s">
        <v>5872</v>
      </c>
      <c r="C1075" s="33" t="s">
        <v>5913</v>
      </c>
      <c r="D1075" s="34" t="s">
        <v>4742</v>
      </c>
      <c r="E1075" s="4" t="s">
        <v>4620</v>
      </c>
      <c r="F1075" s="35"/>
      <c r="G1075" s="378"/>
      <c r="H1075" s="24"/>
    </row>
    <row r="1076" spans="2:8">
      <c r="B1076" s="32" t="s">
        <v>6186</v>
      </c>
      <c r="C1076" s="33" t="s">
        <v>5914</v>
      </c>
      <c r="D1076" s="34" t="s">
        <v>4639</v>
      </c>
      <c r="E1076" s="4" t="s">
        <v>4620</v>
      </c>
      <c r="F1076" s="35"/>
      <c r="G1076" s="378"/>
      <c r="H1076" s="24"/>
    </row>
    <row r="1077" spans="2:8">
      <c r="B1077" s="32" t="s">
        <v>6187</v>
      </c>
      <c r="C1077" s="33" t="s">
        <v>5915</v>
      </c>
      <c r="D1077" s="34" t="s">
        <v>6188</v>
      </c>
      <c r="E1077" s="4" t="s">
        <v>4620</v>
      </c>
      <c r="F1077" s="35"/>
      <c r="G1077" s="378"/>
      <c r="H1077" s="24"/>
    </row>
    <row r="1078" spans="2:8">
      <c r="B1078" s="32" t="s">
        <v>6189</v>
      </c>
      <c r="C1078" s="33" t="s">
        <v>5916</v>
      </c>
      <c r="D1078" s="34" t="s">
        <v>4738</v>
      </c>
      <c r="E1078" s="4" t="s">
        <v>4621</v>
      </c>
      <c r="F1078" s="35"/>
      <c r="G1078" s="378"/>
      <c r="H1078" s="24"/>
    </row>
    <row r="1079" spans="2:8">
      <c r="B1079" s="32" t="s">
        <v>6190</v>
      </c>
      <c r="C1079" s="33" t="s">
        <v>5917</v>
      </c>
      <c r="D1079" s="34" t="s">
        <v>4738</v>
      </c>
      <c r="E1079" s="4" t="s">
        <v>5177</v>
      </c>
      <c r="F1079" s="35"/>
      <c r="G1079" s="378"/>
      <c r="H1079" s="24"/>
    </row>
    <row r="1080" spans="2:8">
      <c r="B1080" s="32" t="s">
        <v>6194</v>
      </c>
      <c r="C1080" s="33" t="s">
        <v>5918</v>
      </c>
      <c r="D1080" s="34" t="s">
        <v>4639</v>
      </c>
      <c r="E1080" s="4" t="s">
        <v>4620</v>
      </c>
      <c r="F1080" s="35"/>
      <c r="G1080" s="378"/>
      <c r="H1080" s="24"/>
    </row>
    <row r="1081" spans="2:8" ht="17.25" thickBot="1">
      <c r="B1081" s="32" t="s">
        <v>6193</v>
      </c>
      <c r="C1081" s="33" t="s">
        <v>5919</v>
      </c>
      <c r="D1081" s="34" t="s">
        <v>5412</v>
      </c>
      <c r="E1081" s="4" t="s">
        <v>4620</v>
      </c>
      <c r="F1081" s="35"/>
      <c r="G1081" s="356"/>
      <c r="H1081" s="24"/>
    </row>
    <row r="1082" spans="2:8" ht="20.100000000000001" customHeight="1" thickBot="1">
      <c r="B1082" s="400" t="s">
        <v>5920</v>
      </c>
      <c r="C1082" s="401"/>
      <c r="D1082" s="402"/>
      <c r="E1082" s="403"/>
      <c r="F1082" s="403"/>
      <c r="G1082" s="404"/>
      <c r="H1082" s="24"/>
    </row>
    <row r="1083" spans="2:8">
      <c r="B1083" s="25" t="s">
        <v>5870</v>
      </c>
      <c r="C1083" s="26" t="s">
        <v>5921</v>
      </c>
      <c r="D1083" s="27" t="s">
        <v>5441</v>
      </c>
      <c r="E1083" s="28" t="s">
        <v>4620</v>
      </c>
      <c r="F1083" s="29"/>
      <c r="G1083" s="399" t="s">
        <v>5894</v>
      </c>
      <c r="H1083" s="24"/>
    </row>
    <row r="1084" spans="2:8">
      <c r="B1084" s="32" t="s">
        <v>5872</v>
      </c>
      <c r="C1084" s="33" t="s">
        <v>5922</v>
      </c>
      <c r="D1084" s="34" t="s">
        <v>4742</v>
      </c>
      <c r="E1084" s="4" t="s">
        <v>4620</v>
      </c>
      <c r="F1084" s="35"/>
      <c r="G1084" s="378"/>
      <c r="H1084" s="24"/>
    </row>
    <row r="1085" spans="2:8">
      <c r="B1085" s="32" t="s">
        <v>6186</v>
      </c>
      <c r="C1085" s="33" t="s">
        <v>5923</v>
      </c>
      <c r="D1085" s="34" t="s">
        <v>4639</v>
      </c>
      <c r="E1085" s="4" t="s">
        <v>4620</v>
      </c>
      <c r="F1085" s="35"/>
      <c r="G1085" s="378"/>
      <c r="H1085" s="24"/>
    </row>
    <row r="1086" spans="2:8">
      <c r="B1086" s="32" t="s">
        <v>6187</v>
      </c>
      <c r="C1086" s="33" t="s">
        <v>5924</v>
      </c>
      <c r="D1086" s="34" t="s">
        <v>6188</v>
      </c>
      <c r="E1086" s="4" t="s">
        <v>4620</v>
      </c>
      <c r="F1086" s="35"/>
      <c r="G1086" s="378"/>
      <c r="H1086" s="24"/>
    </row>
    <row r="1087" spans="2:8">
      <c r="B1087" s="32" t="s">
        <v>6189</v>
      </c>
      <c r="C1087" s="33" t="s">
        <v>5925</v>
      </c>
      <c r="D1087" s="34" t="s">
        <v>4738</v>
      </c>
      <c r="E1087" s="4" t="s">
        <v>4621</v>
      </c>
      <c r="F1087" s="35"/>
      <c r="G1087" s="378"/>
      <c r="H1087" s="24"/>
    </row>
    <row r="1088" spans="2:8">
      <c r="B1088" s="32" t="s">
        <v>6190</v>
      </c>
      <c r="C1088" s="33" t="s">
        <v>5926</v>
      </c>
      <c r="D1088" s="34" t="s">
        <v>4738</v>
      </c>
      <c r="E1088" s="4" t="s">
        <v>5177</v>
      </c>
      <c r="F1088" s="35"/>
      <c r="G1088" s="378"/>
      <c r="H1088" s="24"/>
    </row>
    <row r="1089" spans="2:8">
      <c r="B1089" s="32" t="s">
        <v>6194</v>
      </c>
      <c r="C1089" s="33" t="s">
        <v>5927</v>
      </c>
      <c r="D1089" s="34" t="s">
        <v>4639</v>
      </c>
      <c r="E1089" s="4" t="s">
        <v>4620</v>
      </c>
      <c r="F1089" s="35"/>
      <c r="G1089" s="378"/>
      <c r="H1089" s="24"/>
    </row>
    <row r="1090" spans="2:8" ht="17.25" thickBot="1">
      <c r="B1090" s="32" t="s">
        <v>6193</v>
      </c>
      <c r="C1090" s="33" t="s">
        <v>5928</v>
      </c>
      <c r="D1090" s="34" t="s">
        <v>5412</v>
      </c>
      <c r="E1090" s="4" t="s">
        <v>4620</v>
      </c>
      <c r="F1090" s="35"/>
      <c r="G1090" s="356"/>
      <c r="H1090" s="24"/>
    </row>
    <row r="1091" spans="2:8" ht="20.100000000000001" customHeight="1" thickBot="1">
      <c r="B1091" s="400" t="s">
        <v>5929</v>
      </c>
      <c r="C1091" s="401"/>
      <c r="D1091" s="402"/>
      <c r="E1091" s="403"/>
      <c r="F1091" s="403"/>
      <c r="G1091" s="404"/>
      <c r="H1091" s="24"/>
    </row>
    <row r="1092" spans="2:8">
      <c r="B1092" s="25" t="s">
        <v>5870</v>
      </c>
      <c r="C1092" s="26" t="s">
        <v>5930</v>
      </c>
      <c r="D1092" s="27" t="s">
        <v>5441</v>
      </c>
      <c r="E1092" s="28" t="s">
        <v>4620</v>
      </c>
      <c r="F1092" s="29"/>
      <c r="G1092" s="399" t="s">
        <v>5894</v>
      </c>
      <c r="H1092" s="24"/>
    </row>
    <row r="1093" spans="2:8">
      <c r="B1093" s="32" t="s">
        <v>5872</v>
      </c>
      <c r="C1093" s="33" t="s">
        <v>5931</v>
      </c>
      <c r="D1093" s="34" t="s">
        <v>4742</v>
      </c>
      <c r="E1093" s="4" t="s">
        <v>4620</v>
      </c>
      <c r="F1093" s="35"/>
      <c r="G1093" s="378"/>
      <c r="H1093" s="24"/>
    </row>
    <row r="1094" spans="2:8">
      <c r="B1094" s="32" t="s">
        <v>6186</v>
      </c>
      <c r="C1094" s="33" t="s">
        <v>5932</v>
      </c>
      <c r="D1094" s="34" t="s">
        <v>4639</v>
      </c>
      <c r="E1094" s="4" t="s">
        <v>4620</v>
      </c>
      <c r="F1094" s="35"/>
      <c r="G1094" s="378"/>
      <c r="H1094" s="24"/>
    </row>
    <row r="1095" spans="2:8">
      <c r="B1095" s="32" t="s">
        <v>6187</v>
      </c>
      <c r="C1095" s="33" t="s">
        <v>5933</v>
      </c>
      <c r="D1095" s="34" t="s">
        <v>6188</v>
      </c>
      <c r="E1095" s="4" t="s">
        <v>4620</v>
      </c>
      <c r="F1095" s="35"/>
      <c r="G1095" s="378"/>
      <c r="H1095" s="24"/>
    </row>
    <row r="1096" spans="2:8">
      <c r="B1096" s="32" t="s">
        <v>6189</v>
      </c>
      <c r="C1096" s="33" t="s">
        <v>5934</v>
      </c>
      <c r="D1096" s="34" t="s">
        <v>4738</v>
      </c>
      <c r="E1096" s="4" t="s">
        <v>4621</v>
      </c>
      <c r="F1096" s="35"/>
      <c r="G1096" s="378"/>
      <c r="H1096" s="24"/>
    </row>
    <row r="1097" spans="2:8">
      <c r="B1097" s="32" t="s">
        <v>6190</v>
      </c>
      <c r="C1097" s="33" t="s">
        <v>5935</v>
      </c>
      <c r="D1097" s="34" t="s">
        <v>4738</v>
      </c>
      <c r="E1097" s="4" t="s">
        <v>5177</v>
      </c>
      <c r="F1097" s="35"/>
      <c r="G1097" s="378"/>
      <c r="H1097" s="24"/>
    </row>
    <row r="1098" spans="2:8">
      <c r="B1098" s="32" t="s">
        <v>6194</v>
      </c>
      <c r="C1098" s="33" t="s">
        <v>5936</v>
      </c>
      <c r="D1098" s="34" t="s">
        <v>4639</v>
      </c>
      <c r="E1098" s="4" t="s">
        <v>4620</v>
      </c>
      <c r="F1098" s="35"/>
      <c r="G1098" s="378"/>
      <c r="H1098" s="24"/>
    </row>
    <row r="1099" spans="2:8" ht="17.25" thickBot="1">
      <c r="B1099" s="32" t="s">
        <v>6193</v>
      </c>
      <c r="C1099" s="33" t="s">
        <v>5937</v>
      </c>
      <c r="D1099" s="34" t="s">
        <v>5412</v>
      </c>
      <c r="E1099" s="4" t="s">
        <v>4620</v>
      </c>
      <c r="F1099" s="35"/>
      <c r="G1099" s="356"/>
      <c r="H1099" s="24"/>
    </row>
    <row r="1100" spans="2:8" ht="20.100000000000001" customHeight="1" thickBot="1">
      <c r="B1100" s="400" t="s">
        <v>5938</v>
      </c>
      <c r="C1100" s="401"/>
      <c r="D1100" s="402"/>
      <c r="E1100" s="403"/>
      <c r="F1100" s="403"/>
      <c r="G1100" s="404"/>
      <c r="H1100" s="24"/>
    </row>
    <row r="1101" spans="2:8">
      <c r="B1101" s="25" t="s">
        <v>5870</v>
      </c>
      <c r="C1101" s="26" t="s">
        <v>5939</v>
      </c>
      <c r="D1101" s="27" t="s">
        <v>5441</v>
      </c>
      <c r="E1101" s="28" t="s">
        <v>4620</v>
      </c>
      <c r="F1101" s="29"/>
      <c r="G1101" s="399" t="s">
        <v>5894</v>
      </c>
      <c r="H1101" s="24"/>
    </row>
    <row r="1102" spans="2:8">
      <c r="B1102" s="32" t="s">
        <v>5872</v>
      </c>
      <c r="C1102" s="33" t="s">
        <v>5940</v>
      </c>
      <c r="D1102" s="34" t="s">
        <v>4742</v>
      </c>
      <c r="E1102" s="4" t="s">
        <v>4620</v>
      </c>
      <c r="F1102" s="35"/>
      <c r="G1102" s="378"/>
      <c r="H1102" s="24"/>
    </row>
    <row r="1103" spans="2:8">
      <c r="B1103" s="32" t="s">
        <v>6186</v>
      </c>
      <c r="C1103" s="33" t="s">
        <v>5941</v>
      </c>
      <c r="D1103" s="34" t="s">
        <v>4639</v>
      </c>
      <c r="E1103" s="4" t="s">
        <v>4620</v>
      </c>
      <c r="F1103" s="35"/>
      <c r="G1103" s="378"/>
      <c r="H1103" s="24"/>
    </row>
    <row r="1104" spans="2:8">
      <c r="B1104" s="32" t="s">
        <v>6187</v>
      </c>
      <c r="C1104" s="33" t="s">
        <v>5942</v>
      </c>
      <c r="D1104" s="34" t="s">
        <v>6188</v>
      </c>
      <c r="E1104" s="4" t="s">
        <v>4620</v>
      </c>
      <c r="F1104" s="35"/>
      <c r="G1104" s="378"/>
      <c r="H1104" s="24"/>
    </row>
    <row r="1105" spans="2:8">
      <c r="B1105" s="32" t="s">
        <v>6189</v>
      </c>
      <c r="C1105" s="33" t="s">
        <v>5943</v>
      </c>
      <c r="D1105" s="34" t="s">
        <v>4738</v>
      </c>
      <c r="E1105" s="4" t="s">
        <v>4621</v>
      </c>
      <c r="F1105" s="35"/>
      <c r="G1105" s="378"/>
      <c r="H1105" s="24"/>
    </row>
    <row r="1106" spans="2:8">
      <c r="B1106" s="32" t="s">
        <v>6190</v>
      </c>
      <c r="C1106" s="33" t="s">
        <v>5944</v>
      </c>
      <c r="D1106" s="34" t="s">
        <v>4738</v>
      </c>
      <c r="E1106" s="4" t="s">
        <v>5177</v>
      </c>
      <c r="F1106" s="35"/>
      <c r="G1106" s="378"/>
      <c r="H1106" s="24"/>
    </row>
    <row r="1107" spans="2:8">
      <c r="B1107" s="32" t="s">
        <v>6194</v>
      </c>
      <c r="C1107" s="33" t="s">
        <v>5945</v>
      </c>
      <c r="D1107" s="34" t="s">
        <v>4639</v>
      </c>
      <c r="E1107" s="4" t="s">
        <v>4620</v>
      </c>
      <c r="F1107" s="35"/>
      <c r="G1107" s="378"/>
      <c r="H1107" s="24"/>
    </row>
    <row r="1108" spans="2:8" ht="17.25" thickBot="1">
      <c r="B1108" s="32" t="s">
        <v>6193</v>
      </c>
      <c r="C1108" s="33" t="s">
        <v>5946</v>
      </c>
      <c r="D1108" s="34" t="s">
        <v>5412</v>
      </c>
      <c r="E1108" s="4" t="s">
        <v>4620</v>
      </c>
      <c r="F1108" s="35"/>
      <c r="G1108" s="356"/>
      <c r="H1108" s="24"/>
    </row>
    <row r="1109" spans="2:8" ht="20.100000000000001" customHeight="1" thickBot="1">
      <c r="B1109" s="400" t="s">
        <v>5947</v>
      </c>
      <c r="C1109" s="401"/>
      <c r="D1109" s="402"/>
      <c r="E1109" s="403"/>
      <c r="F1109" s="403"/>
      <c r="G1109" s="404"/>
      <c r="H1109" s="24"/>
    </row>
    <row r="1110" spans="2:8">
      <c r="B1110" s="25" t="s">
        <v>5870</v>
      </c>
      <c r="C1110" s="26" t="s">
        <v>5948</v>
      </c>
      <c r="D1110" s="27" t="s">
        <v>5441</v>
      </c>
      <c r="E1110" s="28" t="s">
        <v>4620</v>
      </c>
      <c r="F1110" s="29"/>
      <c r="G1110" s="399" t="s">
        <v>5894</v>
      </c>
      <c r="H1110" s="24"/>
    </row>
    <row r="1111" spans="2:8">
      <c r="B1111" s="32" t="s">
        <v>5872</v>
      </c>
      <c r="C1111" s="33" t="s">
        <v>5949</v>
      </c>
      <c r="D1111" s="34" t="s">
        <v>4742</v>
      </c>
      <c r="E1111" s="4" t="s">
        <v>4620</v>
      </c>
      <c r="F1111" s="35"/>
      <c r="G1111" s="378"/>
      <c r="H1111" s="24"/>
    </row>
    <row r="1112" spans="2:8">
      <c r="B1112" s="32" t="s">
        <v>6186</v>
      </c>
      <c r="C1112" s="33" t="s">
        <v>5950</v>
      </c>
      <c r="D1112" s="34" t="s">
        <v>4639</v>
      </c>
      <c r="E1112" s="4" t="s">
        <v>4620</v>
      </c>
      <c r="F1112" s="35"/>
      <c r="G1112" s="378"/>
      <c r="H1112" s="24"/>
    </row>
    <row r="1113" spans="2:8">
      <c r="B1113" s="32" t="s">
        <v>6187</v>
      </c>
      <c r="C1113" s="33" t="s">
        <v>5951</v>
      </c>
      <c r="D1113" s="34" t="s">
        <v>6188</v>
      </c>
      <c r="E1113" s="4" t="s">
        <v>4620</v>
      </c>
      <c r="F1113" s="35"/>
      <c r="G1113" s="378"/>
      <c r="H1113" s="24"/>
    </row>
    <row r="1114" spans="2:8">
      <c r="B1114" s="32" t="s">
        <v>6189</v>
      </c>
      <c r="C1114" s="33" t="s">
        <v>5952</v>
      </c>
      <c r="D1114" s="34" t="s">
        <v>4738</v>
      </c>
      <c r="E1114" s="4" t="s">
        <v>4621</v>
      </c>
      <c r="F1114" s="35"/>
      <c r="G1114" s="378"/>
      <c r="H1114" s="24"/>
    </row>
    <row r="1115" spans="2:8">
      <c r="B1115" s="32" t="s">
        <v>6190</v>
      </c>
      <c r="C1115" s="33" t="s">
        <v>5953</v>
      </c>
      <c r="D1115" s="34" t="s">
        <v>4738</v>
      </c>
      <c r="E1115" s="4" t="s">
        <v>5177</v>
      </c>
      <c r="F1115" s="35"/>
      <c r="G1115" s="378"/>
      <c r="H1115" s="24"/>
    </row>
    <row r="1116" spans="2:8">
      <c r="B1116" s="32" t="s">
        <v>6194</v>
      </c>
      <c r="C1116" s="33" t="s">
        <v>5954</v>
      </c>
      <c r="D1116" s="34" t="s">
        <v>4639</v>
      </c>
      <c r="E1116" s="4" t="s">
        <v>4620</v>
      </c>
      <c r="F1116" s="35"/>
      <c r="G1116" s="378"/>
      <c r="H1116" s="24"/>
    </row>
    <row r="1117" spans="2:8" ht="17.25" thickBot="1">
      <c r="B1117" s="32" t="s">
        <v>6193</v>
      </c>
      <c r="C1117" s="33" t="s">
        <v>5955</v>
      </c>
      <c r="D1117" s="34" t="s">
        <v>5412</v>
      </c>
      <c r="E1117" s="4" t="s">
        <v>4620</v>
      </c>
      <c r="F1117" s="35"/>
      <c r="G1117" s="356"/>
      <c r="H1117" s="24"/>
    </row>
    <row r="1118" spans="2:8" ht="20.100000000000001" customHeight="1" thickBot="1">
      <c r="B1118" s="400" t="s">
        <v>5956</v>
      </c>
      <c r="C1118" s="401"/>
      <c r="D1118" s="402"/>
      <c r="E1118" s="403"/>
      <c r="F1118" s="403"/>
      <c r="G1118" s="404"/>
      <c r="H1118" s="24"/>
    </row>
    <row r="1119" spans="2:8">
      <c r="B1119" s="25" t="s">
        <v>5870</v>
      </c>
      <c r="C1119" s="26" t="s">
        <v>5957</v>
      </c>
      <c r="D1119" s="27" t="s">
        <v>5441</v>
      </c>
      <c r="E1119" s="28" t="s">
        <v>4620</v>
      </c>
      <c r="F1119" s="29"/>
      <c r="G1119" s="399" t="s">
        <v>5894</v>
      </c>
      <c r="H1119" s="24"/>
    </row>
    <row r="1120" spans="2:8">
      <c r="B1120" s="32" t="s">
        <v>5872</v>
      </c>
      <c r="C1120" s="33" t="s">
        <v>5958</v>
      </c>
      <c r="D1120" s="34" t="s">
        <v>4742</v>
      </c>
      <c r="E1120" s="4" t="s">
        <v>4620</v>
      </c>
      <c r="F1120" s="35"/>
      <c r="G1120" s="378"/>
      <c r="H1120" s="24"/>
    </row>
    <row r="1121" spans="2:8">
      <c r="B1121" s="32" t="s">
        <v>6186</v>
      </c>
      <c r="C1121" s="33" t="s">
        <v>5959</v>
      </c>
      <c r="D1121" s="34" t="s">
        <v>4639</v>
      </c>
      <c r="E1121" s="4" t="s">
        <v>4620</v>
      </c>
      <c r="F1121" s="35"/>
      <c r="G1121" s="378"/>
      <c r="H1121" s="24"/>
    </row>
    <row r="1122" spans="2:8">
      <c r="B1122" s="32" t="s">
        <v>6187</v>
      </c>
      <c r="C1122" s="33" t="s">
        <v>5960</v>
      </c>
      <c r="D1122" s="34" t="s">
        <v>6188</v>
      </c>
      <c r="E1122" s="4" t="s">
        <v>4620</v>
      </c>
      <c r="F1122" s="35"/>
      <c r="G1122" s="378"/>
      <c r="H1122" s="24"/>
    </row>
    <row r="1123" spans="2:8">
      <c r="B1123" s="32" t="s">
        <v>6189</v>
      </c>
      <c r="C1123" s="33" t="s">
        <v>5961</v>
      </c>
      <c r="D1123" s="34" t="s">
        <v>4738</v>
      </c>
      <c r="E1123" s="4" t="s">
        <v>4621</v>
      </c>
      <c r="F1123" s="35"/>
      <c r="G1123" s="378"/>
      <c r="H1123" s="24"/>
    </row>
    <row r="1124" spans="2:8">
      <c r="B1124" s="32" t="s">
        <v>6190</v>
      </c>
      <c r="C1124" s="33" t="s">
        <v>5962</v>
      </c>
      <c r="D1124" s="34" t="s">
        <v>4738</v>
      </c>
      <c r="E1124" s="4" t="s">
        <v>5177</v>
      </c>
      <c r="F1124" s="35"/>
      <c r="G1124" s="378"/>
      <c r="H1124" s="24"/>
    </row>
    <row r="1125" spans="2:8">
      <c r="B1125" s="32" t="s">
        <v>6194</v>
      </c>
      <c r="C1125" s="33" t="s">
        <v>5963</v>
      </c>
      <c r="D1125" s="34" t="s">
        <v>4639</v>
      </c>
      <c r="E1125" s="4" t="s">
        <v>4620</v>
      </c>
      <c r="F1125" s="35"/>
      <c r="G1125" s="378"/>
      <c r="H1125" s="24"/>
    </row>
    <row r="1126" spans="2:8" ht="17.25" thickBot="1">
      <c r="B1126" s="32" t="s">
        <v>6193</v>
      </c>
      <c r="C1126" s="33" t="s">
        <v>5964</v>
      </c>
      <c r="D1126" s="34" t="s">
        <v>5412</v>
      </c>
      <c r="E1126" s="4" t="s">
        <v>4620</v>
      </c>
      <c r="F1126" s="35"/>
      <c r="G1126" s="356"/>
      <c r="H1126" s="24"/>
    </row>
    <row r="1127" spans="2:8" ht="20.100000000000001" customHeight="1" thickBot="1">
      <c r="B1127" s="400" t="s">
        <v>5965</v>
      </c>
      <c r="C1127" s="401"/>
      <c r="D1127" s="402"/>
      <c r="E1127" s="403"/>
      <c r="F1127" s="403"/>
      <c r="G1127" s="404"/>
      <c r="H1127" s="24"/>
    </row>
    <row r="1128" spans="2:8">
      <c r="B1128" s="25" t="s">
        <v>5870</v>
      </c>
      <c r="C1128" s="26" t="s">
        <v>5966</v>
      </c>
      <c r="D1128" s="27" t="s">
        <v>5441</v>
      </c>
      <c r="E1128" s="28" t="s">
        <v>4620</v>
      </c>
      <c r="F1128" s="29"/>
      <c r="G1128" s="399" t="s">
        <v>5894</v>
      </c>
      <c r="H1128" s="24"/>
    </row>
    <row r="1129" spans="2:8">
      <c r="B1129" s="32" t="s">
        <v>5872</v>
      </c>
      <c r="C1129" s="33" t="s">
        <v>5967</v>
      </c>
      <c r="D1129" s="34" t="s">
        <v>4742</v>
      </c>
      <c r="E1129" s="4" t="s">
        <v>4620</v>
      </c>
      <c r="F1129" s="35"/>
      <c r="G1129" s="378"/>
      <c r="H1129" s="24"/>
    </row>
    <row r="1130" spans="2:8">
      <c r="B1130" s="32" t="s">
        <v>6186</v>
      </c>
      <c r="C1130" s="33" t="s">
        <v>5968</v>
      </c>
      <c r="D1130" s="34" t="s">
        <v>4639</v>
      </c>
      <c r="E1130" s="4" t="s">
        <v>4620</v>
      </c>
      <c r="F1130" s="35"/>
      <c r="G1130" s="378"/>
      <c r="H1130" s="24"/>
    </row>
    <row r="1131" spans="2:8">
      <c r="B1131" s="32" t="s">
        <v>6187</v>
      </c>
      <c r="C1131" s="33" t="s">
        <v>5969</v>
      </c>
      <c r="D1131" s="34" t="s">
        <v>6188</v>
      </c>
      <c r="E1131" s="4" t="s">
        <v>4646</v>
      </c>
      <c r="F1131" s="35"/>
      <c r="G1131" s="378"/>
      <c r="H1131" s="24"/>
    </row>
    <row r="1132" spans="2:8">
      <c r="B1132" s="32" t="s">
        <v>6189</v>
      </c>
      <c r="C1132" s="33" t="s">
        <v>5970</v>
      </c>
      <c r="D1132" s="34" t="s">
        <v>4738</v>
      </c>
      <c r="E1132" s="4" t="s">
        <v>4739</v>
      </c>
      <c r="F1132" s="35"/>
      <c r="G1132" s="378"/>
      <c r="H1132" s="24"/>
    </row>
    <row r="1133" spans="2:8">
      <c r="B1133" s="32" t="s">
        <v>6190</v>
      </c>
      <c r="C1133" s="33" t="s">
        <v>5971</v>
      </c>
      <c r="D1133" s="34" t="s">
        <v>4738</v>
      </c>
      <c r="E1133" s="4" t="s">
        <v>5177</v>
      </c>
      <c r="F1133" s="35"/>
      <c r="G1133" s="378"/>
      <c r="H1133" s="24"/>
    </row>
    <row r="1134" spans="2:8">
      <c r="B1134" s="32" t="s">
        <v>6194</v>
      </c>
      <c r="C1134" s="33" t="s">
        <v>5972</v>
      </c>
      <c r="D1134" s="34" t="s">
        <v>4639</v>
      </c>
      <c r="E1134" s="4" t="s">
        <v>4620</v>
      </c>
      <c r="F1134" s="35"/>
      <c r="G1134" s="378"/>
      <c r="H1134" s="24"/>
    </row>
    <row r="1135" spans="2:8" ht="17.25" thickBot="1">
      <c r="B1135" s="37" t="s">
        <v>6193</v>
      </c>
      <c r="C1135" s="38" t="s">
        <v>5973</v>
      </c>
      <c r="D1135" s="39" t="s">
        <v>5412</v>
      </c>
      <c r="E1135" s="40" t="s">
        <v>4620</v>
      </c>
      <c r="F1135" s="41"/>
      <c r="G1135" s="356"/>
      <c r="H1135" s="24"/>
    </row>
    <row r="1136" spans="2:8">
      <c r="B1136" s="25" t="s">
        <v>6195</v>
      </c>
      <c r="C1136" s="26" t="s">
        <v>5979</v>
      </c>
      <c r="D1136" s="354" t="s">
        <v>5444</v>
      </c>
      <c r="E1136" s="30" t="s">
        <v>5177</v>
      </c>
      <c r="F1136" s="29"/>
      <c r="G1136" s="399" t="s">
        <v>4631</v>
      </c>
      <c r="H1136" s="24"/>
    </row>
    <row r="1137" spans="2:8">
      <c r="B1137" s="32" t="s">
        <v>6196</v>
      </c>
      <c r="C1137" s="33" t="s">
        <v>5981</v>
      </c>
      <c r="D1137" s="34" t="s">
        <v>5446</v>
      </c>
      <c r="E1137" s="4" t="s">
        <v>5175</v>
      </c>
      <c r="F1137" s="35"/>
      <c r="G1137" s="378"/>
      <c r="H1137" s="24"/>
    </row>
    <row r="1138" spans="2:8">
      <c r="B1138" s="336" t="s">
        <v>6197</v>
      </c>
      <c r="C1138" s="337" t="s">
        <v>5983</v>
      </c>
      <c r="D1138" s="338" t="s">
        <v>5444</v>
      </c>
      <c r="E1138" s="339" t="s">
        <v>4630</v>
      </c>
      <c r="F1138" s="340"/>
      <c r="G1138" s="378"/>
      <c r="H1138" s="24"/>
    </row>
    <row r="1139" spans="2:8">
      <c r="B1139" s="336" t="s">
        <v>6198</v>
      </c>
      <c r="C1139" s="337" t="s">
        <v>5985</v>
      </c>
      <c r="D1139" s="338" t="s">
        <v>5446</v>
      </c>
      <c r="E1139" s="339" t="s">
        <v>5175</v>
      </c>
      <c r="F1139" s="340"/>
      <c r="G1139" s="378"/>
      <c r="H1139" s="24"/>
    </row>
    <row r="1140" spans="2:8">
      <c r="B1140" s="32" t="s">
        <v>5443</v>
      </c>
      <c r="C1140" s="33" t="s">
        <v>1573</v>
      </c>
      <c r="D1140" s="34" t="s">
        <v>5444</v>
      </c>
      <c r="E1140" s="4" t="s">
        <v>5177</v>
      </c>
      <c r="F1140" s="35"/>
      <c r="G1140" s="378"/>
      <c r="H1140" s="24"/>
    </row>
    <row r="1141" spans="2:8">
      <c r="B1141" s="32" t="s">
        <v>5445</v>
      </c>
      <c r="C1141" s="33" t="s">
        <v>5986</v>
      </c>
      <c r="D1141" s="34" t="s">
        <v>5446</v>
      </c>
      <c r="E1141" s="4" t="s">
        <v>5177</v>
      </c>
      <c r="F1141" s="35"/>
      <c r="G1141" s="329"/>
      <c r="H1141" s="24"/>
    </row>
    <row r="1142" spans="2:8">
      <c r="B1142" s="364" t="s">
        <v>6199</v>
      </c>
      <c r="C1142" s="432" t="s">
        <v>5975</v>
      </c>
      <c r="D1142" s="314" t="s">
        <v>5441</v>
      </c>
      <c r="E1142" s="315" t="s">
        <v>6200</v>
      </c>
      <c r="F1142" s="316"/>
      <c r="G1142" s="464"/>
      <c r="H1142" s="24"/>
    </row>
    <row r="1143" spans="2:8" ht="17.25" thickBot="1">
      <c r="B1143" s="466" t="s">
        <v>6201</v>
      </c>
      <c r="C1143" s="467" t="s">
        <v>6202</v>
      </c>
      <c r="D1143" s="468" t="s">
        <v>6069</v>
      </c>
      <c r="E1143" s="469" t="s">
        <v>4638</v>
      </c>
      <c r="F1143" s="470"/>
      <c r="G1143" s="471"/>
      <c r="H1143" s="24"/>
    </row>
    <row r="1144" spans="2:8" ht="17.25" thickBot="1">
      <c r="B1144" s="318" t="s">
        <v>6203</v>
      </c>
      <c r="C1144" s="446"/>
      <c r="D1144" s="391"/>
      <c r="E1144" s="392"/>
      <c r="F1144" s="392"/>
      <c r="G1144" s="393"/>
      <c r="H1144" s="24"/>
    </row>
    <row r="1145" spans="2:8" ht="30">
      <c r="B1145" s="25" t="s">
        <v>1136</v>
      </c>
      <c r="C1145" s="26" t="s">
        <v>4567</v>
      </c>
      <c r="D1145" s="27" t="s">
        <v>4619</v>
      </c>
      <c r="E1145" s="28" t="s">
        <v>5858</v>
      </c>
      <c r="F1145" s="29"/>
      <c r="G1145" s="472" t="s">
        <v>6204</v>
      </c>
      <c r="H1145" s="24"/>
    </row>
    <row r="1146" spans="2:8" ht="45">
      <c r="B1146" s="32" t="s">
        <v>1137</v>
      </c>
      <c r="C1146" s="33" t="s">
        <v>4568</v>
      </c>
      <c r="D1146" s="34" t="s">
        <v>5196</v>
      </c>
      <c r="E1146" s="4" t="s">
        <v>5858</v>
      </c>
      <c r="F1146" s="35"/>
      <c r="G1146" s="368" t="s">
        <v>6205</v>
      </c>
      <c r="H1146" s="24"/>
    </row>
    <row r="1147" spans="2:8" ht="90">
      <c r="B1147" s="32" t="s">
        <v>1138</v>
      </c>
      <c r="C1147" s="33" t="s">
        <v>4569</v>
      </c>
      <c r="D1147" s="34" t="s">
        <v>4742</v>
      </c>
      <c r="E1147" s="4" t="s">
        <v>5858</v>
      </c>
      <c r="F1147" s="35"/>
      <c r="G1147" s="368" t="s">
        <v>6206</v>
      </c>
      <c r="H1147" s="24"/>
    </row>
    <row r="1148" spans="2:8">
      <c r="B1148" s="32" t="s">
        <v>1139</v>
      </c>
      <c r="C1148" s="33" t="s">
        <v>4570</v>
      </c>
      <c r="D1148" s="34" t="s">
        <v>6070</v>
      </c>
      <c r="E1148" s="4" t="s">
        <v>5858</v>
      </c>
      <c r="F1148" s="35"/>
      <c r="G1148" s="368" t="s">
        <v>6072</v>
      </c>
      <c r="H1148" s="24"/>
    </row>
    <row r="1149" spans="2:8" ht="30">
      <c r="B1149" s="32" t="s">
        <v>1140</v>
      </c>
      <c r="C1149" s="33" t="s">
        <v>4571</v>
      </c>
      <c r="D1149" s="34" t="s">
        <v>4619</v>
      </c>
      <c r="E1149" s="4" t="s">
        <v>5858</v>
      </c>
      <c r="F1149" s="35"/>
      <c r="G1149" s="368" t="s">
        <v>6207</v>
      </c>
      <c r="H1149" s="24"/>
    </row>
    <row r="1150" spans="2:8" ht="30">
      <c r="B1150" s="32" t="s">
        <v>1141</v>
      </c>
      <c r="C1150" s="33" t="s">
        <v>4572</v>
      </c>
      <c r="D1150" s="34" t="s">
        <v>5196</v>
      </c>
      <c r="E1150" s="4" t="s">
        <v>5858</v>
      </c>
      <c r="F1150" s="35"/>
      <c r="G1150" s="368" t="s">
        <v>6208</v>
      </c>
      <c r="H1150" s="24"/>
    </row>
    <row r="1151" spans="2:8" ht="105">
      <c r="B1151" s="32" t="s">
        <v>1142</v>
      </c>
      <c r="C1151" s="33" t="s">
        <v>4573</v>
      </c>
      <c r="D1151" s="34" t="s">
        <v>4742</v>
      </c>
      <c r="E1151" s="4" t="s">
        <v>5858</v>
      </c>
      <c r="F1151" s="35"/>
      <c r="G1151" s="368" t="s">
        <v>6209</v>
      </c>
      <c r="H1151" s="24"/>
    </row>
    <row r="1152" spans="2:8" ht="17.25" thickBot="1">
      <c r="B1152" s="336" t="s">
        <v>1143</v>
      </c>
      <c r="C1152" s="337" t="s">
        <v>6210</v>
      </c>
      <c r="D1152" s="338" t="s">
        <v>6071</v>
      </c>
      <c r="E1152" s="339" t="s">
        <v>5858</v>
      </c>
      <c r="F1152" s="340"/>
      <c r="G1152" s="473" t="s">
        <v>6211</v>
      </c>
      <c r="H1152" s="24"/>
    </row>
    <row r="1153" spans="2:8" ht="17.25" thickBot="1">
      <c r="B1153" s="21" t="s">
        <v>5987</v>
      </c>
      <c r="C1153" s="331"/>
      <c r="D1153" s="332"/>
      <c r="E1153" s="333"/>
      <c r="F1153" s="333"/>
      <c r="G1153" s="334"/>
      <c r="H1153" s="24"/>
    </row>
    <row r="1154" spans="2:8" ht="60">
      <c r="B1154" s="25" t="s">
        <v>5988</v>
      </c>
      <c r="C1154" s="26" t="s">
        <v>5989</v>
      </c>
      <c r="D1154" s="354" t="s">
        <v>4622</v>
      </c>
      <c r="E1154" s="30" t="s">
        <v>5103</v>
      </c>
      <c r="F1154" s="29"/>
      <c r="G1154" s="31" t="s">
        <v>5990</v>
      </c>
      <c r="H1154" s="24"/>
    </row>
    <row r="1155" spans="2:8" ht="30">
      <c r="B1155" s="32" t="s">
        <v>168</v>
      </c>
      <c r="C1155" s="33" t="s">
        <v>5991</v>
      </c>
      <c r="D1155" s="34" t="s">
        <v>5992</v>
      </c>
      <c r="E1155" s="4" t="s">
        <v>4729</v>
      </c>
      <c r="F1155" s="35"/>
      <c r="G1155" s="36" t="s">
        <v>5993</v>
      </c>
      <c r="H1155" s="24"/>
    </row>
    <row r="1156" spans="2:8" ht="60">
      <c r="B1156" s="324" t="s">
        <v>1298</v>
      </c>
      <c r="C1156" s="325" t="s">
        <v>5994</v>
      </c>
      <c r="D1156" s="434">
        <v>1</v>
      </c>
      <c r="E1156" s="376" t="s">
        <v>5170</v>
      </c>
      <c r="F1156" s="328"/>
      <c r="G1156" s="329" t="s">
        <v>6212</v>
      </c>
      <c r="H1156" s="24"/>
    </row>
    <row r="1157" spans="2:8" ht="90">
      <c r="B1157" s="32" t="s">
        <v>1299</v>
      </c>
      <c r="C1157" s="33" t="s">
        <v>5996</v>
      </c>
      <c r="D1157" s="34" t="s">
        <v>5997</v>
      </c>
      <c r="E1157" s="4" t="s">
        <v>4630</v>
      </c>
      <c r="F1157" s="35"/>
      <c r="G1157" s="36" t="s">
        <v>6213</v>
      </c>
      <c r="H1157" s="24"/>
    </row>
    <row r="1158" spans="2:8" ht="90">
      <c r="B1158" s="32" t="s">
        <v>1300</v>
      </c>
      <c r="C1158" s="33" t="s">
        <v>4591</v>
      </c>
      <c r="D1158" s="34">
        <v>1</v>
      </c>
      <c r="E1158" s="4" t="s">
        <v>5170</v>
      </c>
      <c r="F1158" s="35"/>
      <c r="G1158" s="36" t="s">
        <v>6214</v>
      </c>
      <c r="H1158" s="24"/>
    </row>
    <row r="1159" spans="2:8" ht="90">
      <c r="B1159" s="32" t="s">
        <v>1301</v>
      </c>
      <c r="C1159" s="33" t="s">
        <v>4592</v>
      </c>
      <c r="D1159" s="34">
        <v>1</v>
      </c>
      <c r="E1159" s="4" t="s">
        <v>5170</v>
      </c>
      <c r="F1159" s="35"/>
      <c r="G1159" s="36" t="s">
        <v>6215</v>
      </c>
      <c r="H1159" s="24"/>
    </row>
    <row r="1160" spans="2:8" ht="60">
      <c r="B1160" s="32" t="s">
        <v>6001</v>
      </c>
      <c r="C1160" s="33" t="s">
        <v>4593</v>
      </c>
      <c r="D1160" s="34" t="s">
        <v>4623</v>
      </c>
      <c r="E1160" s="4" t="s">
        <v>4630</v>
      </c>
      <c r="F1160" s="35"/>
      <c r="G1160" s="36" t="s">
        <v>6216</v>
      </c>
      <c r="H1160" s="24"/>
    </row>
    <row r="1161" spans="2:8" ht="75">
      <c r="B1161" s="32" t="s">
        <v>1302</v>
      </c>
      <c r="C1161" s="33" t="s">
        <v>4594</v>
      </c>
      <c r="D1161" s="34" t="s">
        <v>5505</v>
      </c>
      <c r="E1161" s="4" t="s">
        <v>6003</v>
      </c>
      <c r="F1161" s="35"/>
      <c r="G1161" s="36" t="s">
        <v>6217</v>
      </c>
      <c r="H1161" s="24"/>
    </row>
    <row r="1162" spans="2:8" ht="32.25" customHeight="1">
      <c r="B1162" s="32" t="s">
        <v>858</v>
      </c>
      <c r="C1162" s="33" t="s">
        <v>4595</v>
      </c>
      <c r="D1162" s="34" t="s">
        <v>5505</v>
      </c>
      <c r="E1162" s="4" t="s">
        <v>6003</v>
      </c>
      <c r="F1162" s="35"/>
      <c r="G1162" s="357" t="s">
        <v>6216</v>
      </c>
      <c r="H1162" s="24"/>
    </row>
    <row r="1163" spans="2:8">
      <c r="B1163" s="32" t="s">
        <v>859</v>
      </c>
      <c r="C1163" s="33" t="s">
        <v>4596</v>
      </c>
      <c r="D1163" s="34" t="s">
        <v>5505</v>
      </c>
      <c r="E1163" s="4" t="s">
        <v>6003</v>
      </c>
      <c r="F1163" s="35"/>
      <c r="G1163" s="358"/>
      <c r="H1163" s="24"/>
    </row>
    <row r="1164" spans="2:8" ht="17.25" thickBot="1">
      <c r="B1164" s="37" t="s">
        <v>6005</v>
      </c>
      <c r="C1164" s="33" t="s">
        <v>4597</v>
      </c>
      <c r="D1164" s="39" t="s">
        <v>5505</v>
      </c>
      <c r="E1164" s="4" t="s">
        <v>6003</v>
      </c>
      <c r="F1164" s="41"/>
      <c r="G1164" s="425"/>
      <c r="H1164" s="24"/>
    </row>
    <row r="1165" spans="2:8">
      <c r="B1165" s="369"/>
      <c r="C1165" s="369"/>
      <c r="D1165" s="46"/>
      <c r="E1165" s="46"/>
      <c r="F1165" s="46"/>
      <c r="G1165" s="369"/>
    </row>
  </sheetData>
  <mergeCells count="2">
    <mergeCell ref="G39:G42"/>
    <mergeCell ref="G1162:G116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C5512-0F3E-4142-9E1D-EED1AA4958BB}">
  <sheetPr codeName="Sheet98">
    <outlinePr summaryBelow="0"/>
    <pageSetUpPr fitToPage="1"/>
  </sheetPr>
  <dimension ref="B1:H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25" t="s">
        <v>6218</v>
      </c>
      <c r="C5" s="26" t="s">
        <v>6008</v>
      </c>
      <c r="D5" s="27" t="s">
        <v>4719</v>
      </c>
      <c r="E5" s="28" t="s">
        <v>4630</v>
      </c>
      <c r="F5" s="29" t="s">
        <v>4616</v>
      </c>
      <c r="G5" s="31" t="s">
        <v>6009</v>
      </c>
      <c r="H5" s="24"/>
    </row>
    <row r="6" spans="2:8" ht="17.25" thickBot="1">
      <c r="B6" s="32" t="s">
        <v>6219</v>
      </c>
      <c r="C6" s="33" t="s">
        <v>6011</v>
      </c>
      <c r="D6" s="34" t="s">
        <v>4738</v>
      </c>
      <c r="E6" s="4" t="s">
        <v>4635</v>
      </c>
      <c r="F6" s="35"/>
      <c r="G6" s="36"/>
      <c r="H6" s="24"/>
    </row>
    <row r="7" spans="2:8" ht="20.100000000000001" customHeight="1">
      <c r="B7" s="43"/>
      <c r="C7" s="43"/>
      <c r="D7" s="44"/>
      <c r="E7" s="45"/>
      <c r="F7" s="45"/>
      <c r="G7" s="43"/>
      <c r="H7"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44B8-910E-4C69-9D6B-968CF68BF5FE}">
  <sheetPr codeName="Sheet157">
    <outlinePr summaryBelow="0"/>
    <pageSetUpPr fitToPage="1"/>
  </sheetPr>
  <dimension ref="B1:H10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1373</v>
      </c>
      <c r="C2" s="13"/>
      <c r="D2" s="13"/>
      <c r="E2" s="13"/>
      <c r="F2" s="13"/>
      <c r="G2" s="14"/>
      <c r="H2" s="15"/>
    </row>
    <row r="3" spans="2:8" ht="17.100000000000001" customHeight="1">
      <c r="B3" s="369"/>
      <c r="C3" s="369"/>
      <c r="D3" s="369"/>
      <c r="E3" s="369"/>
      <c r="F3" s="369"/>
      <c r="G3" s="369"/>
    </row>
    <row r="4" spans="2:8" ht="17.100000000000001" customHeight="1">
      <c r="B4" s="7" t="s">
        <v>6073</v>
      </c>
      <c r="D4" s="7"/>
      <c r="E4" s="7"/>
      <c r="F4" s="7"/>
    </row>
    <row r="5" spans="2:8" ht="17.100000000000001" customHeight="1">
      <c r="B5" s="7" t="s">
        <v>8463</v>
      </c>
      <c r="D5" s="7"/>
      <c r="E5" s="7"/>
      <c r="F5" s="7"/>
    </row>
    <row r="6" spans="2:8" ht="17.100000000000001" customHeight="1" thickBot="1">
      <c r="B6" s="167"/>
      <c r="C6" s="167"/>
      <c r="D6" s="167"/>
      <c r="E6" s="167"/>
      <c r="F6" s="167"/>
      <c r="G6" s="167"/>
    </row>
    <row r="7" spans="2:8" ht="20.25" customHeight="1" thickBot="1">
      <c r="B7" s="17" t="s">
        <v>25</v>
      </c>
      <c r="C7" s="18" t="s">
        <v>26</v>
      </c>
      <c r="D7" s="18" t="s">
        <v>27</v>
      </c>
      <c r="E7" s="18" t="s">
        <v>28</v>
      </c>
      <c r="F7" s="19" t="s">
        <v>29</v>
      </c>
      <c r="G7" s="20" t="s">
        <v>30</v>
      </c>
    </row>
    <row r="8" spans="2:8">
      <c r="B8" s="25" t="s">
        <v>8464</v>
      </c>
      <c r="C8" s="26" t="s">
        <v>8465</v>
      </c>
      <c r="D8" s="27" t="s">
        <v>5383</v>
      </c>
      <c r="E8" s="28" t="s">
        <v>8466</v>
      </c>
      <c r="F8" s="29" t="s">
        <v>8467</v>
      </c>
      <c r="G8" s="31" t="s">
        <v>6068</v>
      </c>
      <c r="H8" s="24"/>
    </row>
    <row r="9" spans="2:8">
      <c r="B9" s="32" t="s">
        <v>8468</v>
      </c>
      <c r="C9" s="33" t="s">
        <v>8469</v>
      </c>
      <c r="D9" s="34" t="s">
        <v>4720</v>
      </c>
      <c r="E9" s="4" t="s">
        <v>8470</v>
      </c>
      <c r="F9" s="35"/>
      <c r="G9" s="36"/>
      <c r="H9" s="24"/>
    </row>
    <row r="10" spans="2:8">
      <c r="B10" s="32" t="s">
        <v>8471</v>
      </c>
      <c r="C10" s="33" t="s">
        <v>8472</v>
      </c>
      <c r="D10" s="34" t="s">
        <v>4619</v>
      </c>
      <c r="E10" s="4" t="s">
        <v>8473</v>
      </c>
      <c r="F10" s="35"/>
      <c r="G10" s="36" t="s">
        <v>8474</v>
      </c>
      <c r="H10" s="24"/>
    </row>
    <row r="11" spans="2:8">
      <c r="B11" s="32" t="s">
        <v>8475</v>
      </c>
      <c r="C11" s="33" t="s">
        <v>8476</v>
      </c>
      <c r="D11" s="34" t="s">
        <v>5091</v>
      </c>
      <c r="E11" s="4" t="s">
        <v>8470</v>
      </c>
      <c r="F11" s="35"/>
      <c r="G11" s="36" t="s">
        <v>5353</v>
      </c>
      <c r="H11" s="24"/>
    </row>
    <row r="12" spans="2:8">
      <c r="B12" s="32" t="s">
        <v>8477</v>
      </c>
      <c r="C12" s="33" t="s">
        <v>8478</v>
      </c>
      <c r="D12" s="34" t="s">
        <v>5091</v>
      </c>
      <c r="E12" s="4" t="s">
        <v>8470</v>
      </c>
      <c r="F12" s="35"/>
      <c r="G12" s="36" t="s">
        <v>5353</v>
      </c>
      <c r="H12" s="24"/>
    </row>
    <row r="13" spans="2:8">
      <c r="B13" s="32" t="s">
        <v>4636</v>
      </c>
      <c r="C13" s="33" t="s">
        <v>8479</v>
      </c>
      <c r="D13" s="34" t="s">
        <v>4623</v>
      </c>
      <c r="E13" s="4" t="s">
        <v>8466</v>
      </c>
      <c r="F13" s="35"/>
      <c r="G13" s="36"/>
      <c r="H13" s="24"/>
    </row>
    <row r="14" spans="2:8" ht="30">
      <c r="B14" s="32" t="s">
        <v>8480</v>
      </c>
      <c r="C14" s="33" t="s">
        <v>8481</v>
      </c>
      <c r="D14" s="34" t="s">
        <v>4619</v>
      </c>
      <c r="E14" s="4" t="s">
        <v>8473</v>
      </c>
      <c r="F14" s="35"/>
      <c r="G14" s="36" t="s">
        <v>8482</v>
      </c>
      <c r="H14" s="24"/>
    </row>
    <row r="15" spans="2:8">
      <c r="B15" s="32" t="s">
        <v>8483</v>
      </c>
      <c r="C15" s="33" t="s">
        <v>8484</v>
      </c>
      <c r="D15" s="34" t="s">
        <v>8485</v>
      </c>
      <c r="E15" s="4" t="s">
        <v>5171</v>
      </c>
      <c r="F15" s="35"/>
      <c r="G15" s="36"/>
      <c r="H15" s="24"/>
    </row>
    <row r="16" spans="2:8" ht="60">
      <c r="B16" s="32" t="s">
        <v>8486</v>
      </c>
      <c r="C16" s="33" t="s">
        <v>8487</v>
      </c>
      <c r="D16" s="34" t="s">
        <v>4619</v>
      </c>
      <c r="E16" s="4" t="s">
        <v>8473</v>
      </c>
      <c r="F16" s="35"/>
      <c r="G16" s="36" t="s">
        <v>8488</v>
      </c>
      <c r="H16" s="24"/>
    </row>
    <row r="17" spans="2:8" ht="60">
      <c r="B17" s="32" t="s">
        <v>8489</v>
      </c>
      <c r="C17" s="33" t="s">
        <v>8490</v>
      </c>
      <c r="D17" s="34" t="s">
        <v>4619</v>
      </c>
      <c r="E17" s="4" t="s">
        <v>8473</v>
      </c>
      <c r="F17" s="35"/>
      <c r="G17" s="36" t="s">
        <v>8491</v>
      </c>
      <c r="H17" s="24"/>
    </row>
    <row r="18" spans="2:8" ht="30">
      <c r="B18" s="32" t="s">
        <v>8492</v>
      </c>
      <c r="C18" s="33" t="s">
        <v>8493</v>
      </c>
      <c r="D18" s="34" t="s">
        <v>4619</v>
      </c>
      <c r="E18" s="4" t="s">
        <v>8473</v>
      </c>
      <c r="F18" s="35"/>
      <c r="G18" s="36" t="s">
        <v>8494</v>
      </c>
      <c r="H18" s="24"/>
    </row>
    <row r="19" spans="2:8" ht="90">
      <c r="B19" s="32" t="s">
        <v>8495</v>
      </c>
      <c r="C19" s="33" t="s">
        <v>8496</v>
      </c>
      <c r="D19" s="34" t="s">
        <v>5401</v>
      </c>
      <c r="E19" s="4" t="s">
        <v>4641</v>
      </c>
      <c r="F19" s="35"/>
      <c r="G19" s="36" t="s">
        <v>8497</v>
      </c>
      <c r="H19" s="24"/>
    </row>
    <row r="20" spans="2:8" ht="90">
      <c r="B20" s="32" t="s">
        <v>8498</v>
      </c>
      <c r="C20" s="33" t="s">
        <v>8499</v>
      </c>
      <c r="D20" s="34" t="s">
        <v>5401</v>
      </c>
      <c r="E20" s="4" t="s">
        <v>4641</v>
      </c>
      <c r="F20" s="35"/>
      <c r="G20" s="36" t="s">
        <v>8500</v>
      </c>
      <c r="H20" s="24"/>
    </row>
    <row r="21" spans="2:8">
      <c r="B21" s="32" t="s">
        <v>8501</v>
      </c>
      <c r="C21" s="33" t="s">
        <v>8502</v>
      </c>
      <c r="D21" s="34" t="s">
        <v>4619</v>
      </c>
      <c r="E21" s="4" t="s">
        <v>8473</v>
      </c>
      <c r="F21" s="35"/>
      <c r="G21" s="36" t="s">
        <v>8503</v>
      </c>
      <c r="H21" s="24"/>
    </row>
    <row r="22" spans="2:8">
      <c r="B22" s="32" t="s">
        <v>8504</v>
      </c>
      <c r="C22" s="33" t="s">
        <v>8505</v>
      </c>
      <c r="D22" s="34">
        <v>1</v>
      </c>
      <c r="E22" s="4" t="s">
        <v>8473</v>
      </c>
      <c r="F22" s="35"/>
      <c r="G22" s="36" t="s">
        <v>8506</v>
      </c>
      <c r="H22" s="24"/>
    </row>
    <row r="23" spans="2:8" ht="30">
      <c r="B23" s="32" t="s">
        <v>8507</v>
      </c>
      <c r="C23" s="33" t="s">
        <v>8508</v>
      </c>
      <c r="D23" s="34" t="s">
        <v>4634</v>
      </c>
      <c r="E23" s="4" t="s">
        <v>4635</v>
      </c>
      <c r="F23" s="35"/>
      <c r="G23" s="36" t="s">
        <v>8509</v>
      </c>
      <c r="H23" s="24"/>
    </row>
    <row r="24" spans="2:8" ht="30">
      <c r="B24" s="32" t="s">
        <v>8510</v>
      </c>
      <c r="C24" s="33" t="s">
        <v>8511</v>
      </c>
      <c r="D24" s="34" t="s">
        <v>4634</v>
      </c>
      <c r="E24" s="4" t="s">
        <v>4635</v>
      </c>
      <c r="F24" s="35"/>
      <c r="G24" s="36" t="s">
        <v>8512</v>
      </c>
      <c r="H24" s="24"/>
    </row>
    <row r="25" spans="2:8" ht="30">
      <c r="B25" s="32" t="s">
        <v>8513</v>
      </c>
      <c r="C25" s="33" t="s">
        <v>8514</v>
      </c>
      <c r="D25" s="34" t="s">
        <v>4634</v>
      </c>
      <c r="E25" s="4" t="s">
        <v>4635</v>
      </c>
      <c r="F25" s="35"/>
      <c r="G25" s="36" t="s">
        <v>8515</v>
      </c>
      <c r="H25" s="24"/>
    </row>
    <row r="26" spans="2:8" ht="30">
      <c r="B26" s="32" t="s">
        <v>8516</v>
      </c>
      <c r="C26" s="33" t="s">
        <v>8517</v>
      </c>
      <c r="D26" s="34" t="s">
        <v>4634</v>
      </c>
      <c r="E26" s="4" t="s">
        <v>4635</v>
      </c>
      <c r="F26" s="35"/>
      <c r="G26" s="36" t="s">
        <v>8518</v>
      </c>
      <c r="H26" s="24"/>
    </row>
    <row r="27" spans="2:8" ht="30">
      <c r="B27" s="32" t="s">
        <v>8519</v>
      </c>
      <c r="C27" s="33" t="s">
        <v>8520</v>
      </c>
      <c r="D27" s="34" t="s">
        <v>4634</v>
      </c>
      <c r="E27" s="4" t="s">
        <v>4635</v>
      </c>
      <c r="F27" s="35"/>
      <c r="G27" s="36" t="s">
        <v>8521</v>
      </c>
      <c r="H27" s="24"/>
    </row>
    <row r="28" spans="2:8" ht="45">
      <c r="B28" s="32" t="s">
        <v>8522</v>
      </c>
      <c r="C28" s="33" t="s">
        <v>8523</v>
      </c>
      <c r="D28" s="34" t="s">
        <v>5383</v>
      </c>
      <c r="E28" s="4" t="s">
        <v>8466</v>
      </c>
      <c r="F28" s="35"/>
      <c r="G28" s="36" t="s">
        <v>8524</v>
      </c>
      <c r="H28" s="24"/>
    </row>
    <row r="29" spans="2:8" ht="45">
      <c r="B29" s="32" t="s">
        <v>8525</v>
      </c>
      <c r="C29" s="33" t="s">
        <v>8526</v>
      </c>
      <c r="D29" s="34" t="s">
        <v>5383</v>
      </c>
      <c r="E29" s="4" t="s">
        <v>8466</v>
      </c>
      <c r="F29" s="35"/>
      <c r="G29" s="36" t="s">
        <v>8527</v>
      </c>
      <c r="H29" s="24"/>
    </row>
    <row r="30" spans="2:8" ht="45">
      <c r="B30" s="32" t="s">
        <v>8528</v>
      </c>
      <c r="C30" s="33" t="s">
        <v>8529</v>
      </c>
      <c r="D30" s="34" t="s">
        <v>5383</v>
      </c>
      <c r="E30" s="4" t="s">
        <v>8466</v>
      </c>
      <c r="F30" s="35"/>
      <c r="G30" s="36" t="s">
        <v>8530</v>
      </c>
      <c r="H30" s="24"/>
    </row>
    <row r="31" spans="2:8" ht="45">
      <c r="B31" s="32" t="s">
        <v>8531</v>
      </c>
      <c r="C31" s="33" t="s">
        <v>8532</v>
      </c>
      <c r="D31" s="34" t="s">
        <v>5383</v>
      </c>
      <c r="E31" s="4" t="s">
        <v>8466</v>
      </c>
      <c r="F31" s="35"/>
      <c r="G31" s="36" t="s">
        <v>8533</v>
      </c>
      <c r="H31" s="24"/>
    </row>
    <row r="32" spans="2:8" ht="30">
      <c r="B32" s="32" t="s">
        <v>8534</v>
      </c>
      <c r="C32" s="33" t="s">
        <v>8535</v>
      </c>
      <c r="D32" s="34" t="s">
        <v>4634</v>
      </c>
      <c r="E32" s="4" t="s">
        <v>8536</v>
      </c>
      <c r="F32" s="35"/>
      <c r="G32" s="36" t="s">
        <v>8537</v>
      </c>
      <c r="H32" s="24"/>
    </row>
    <row r="33" spans="2:8">
      <c r="B33" s="32" t="s">
        <v>8538</v>
      </c>
      <c r="C33" s="33" t="s">
        <v>8539</v>
      </c>
      <c r="D33" s="34" t="s">
        <v>5383</v>
      </c>
      <c r="E33" s="4" t="s">
        <v>8536</v>
      </c>
      <c r="F33" s="35"/>
      <c r="G33" s="464" t="s">
        <v>4722</v>
      </c>
      <c r="H33" s="24"/>
    </row>
    <row r="34" spans="2:8">
      <c r="B34" s="32" t="s">
        <v>5164</v>
      </c>
      <c r="C34" s="33" t="s">
        <v>8540</v>
      </c>
      <c r="D34" s="34" t="s">
        <v>4634</v>
      </c>
      <c r="E34" s="4" t="s">
        <v>8470</v>
      </c>
      <c r="F34" s="35"/>
      <c r="G34" s="36"/>
      <c r="H34" s="24"/>
    </row>
    <row r="35" spans="2:8">
      <c r="B35" s="32" t="s">
        <v>5166</v>
      </c>
      <c r="C35" s="33" t="s">
        <v>8541</v>
      </c>
      <c r="D35" s="34" t="s">
        <v>4634</v>
      </c>
      <c r="E35" s="4" t="s">
        <v>8470</v>
      </c>
      <c r="F35" s="35"/>
      <c r="G35" s="36"/>
      <c r="H35" s="24"/>
    </row>
    <row r="36" spans="2:8" ht="17.25" thickBot="1">
      <c r="B36" s="32" t="s">
        <v>5168</v>
      </c>
      <c r="C36" s="33" t="s">
        <v>8542</v>
      </c>
      <c r="D36" s="34" t="s">
        <v>4634</v>
      </c>
      <c r="E36" s="4" t="s">
        <v>8470</v>
      </c>
      <c r="F36" s="35"/>
      <c r="G36" s="36"/>
      <c r="H36" s="24"/>
    </row>
    <row r="37" spans="2:8" ht="20.100000000000001" customHeight="1" thickBot="1">
      <c r="B37" s="21" t="s">
        <v>8543</v>
      </c>
      <c r="C37" s="22"/>
      <c r="D37" s="22"/>
      <c r="E37" s="22"/>
      <c r="F37" s="22"/>
      <c r="G37" s="23"/>
      <c r="H37" s="24"/>
    </row>
    <row r="38" spans="2:8" ht="30">
      <c r="B38" s="25" t="s">
        <v>8544</v>
      </c>
      <c r="C38" s="26" t="s">
        <v>8545</v>
      </c>
      <c r="D38" s="27" t="s">
        <v>4639</v>
      </c>
      <c r="E38" s="28" t="s">
        <v>4641</v>
      </c>
      <c r="F38" s="29"/>
      <c r="G38" s="31" t="s">
        <v>8546</v>
      </c>
      <c r="H38" s="24"/>
    </row>
    <row r="39" spans="2:8" ht="30">
      <c r="B39" s="32" t="s">
        <v>8547</v>
      </c>
      <c r="C39" s="33" t="s">
        <v>8548</v>
      </c>
      <c r="D39" s="34" t="s">
        <v>4639</v>
      </c>
      <c r="E39" s="4" t="s">
        <v>4641</v>
      </c>
      <c r="F39" s="35"/>
      <c r="G39" s="36" t="s">
        <v>8546</v>
      </c>
      <c r="H39" s="24"/>
    </row>
    <row r="40" spans="2:8" ht="45">
      <c r="B40" s="32" t="s">
        <v>8549</v>
      </c>
      <c r="C40" s="33" t="s">
        <v>8550</v>
      </c>
      <c r="D40" s="34" t="s">
        <v>4639</v>
      </c>
      <c r="E40" s="4" t="s">
        <v>4641</v>
      </c>
      <c r="F40" s="35"/>
      <c r="G40" s="464" t="s">
        <v>8551</v>
      </c>
      <c r="H40" s="24"/>
    </row>
    <row r="41" spans="2:8" ht="45">
      <c r="B41" s="32" t="s">
        <v>8552</v>
      </c>
      <c r="C41" s="33" t="s">
        <v>8553</v>
      </c>
      <c r="D41" s="34" t="s">
        <v>4719</v>
      </c>
      <c r="E41" s="4" t="s">
        <v>4630</v>
      </c>
      <c r="F41" s="35"/>
      <c r="G41" s="464" t="s">
        <v>8554</v>
      </c>
      <c r="H41" s="24"/>
    </row>
    <row r="42" spans="2:8" ht="45">
      <c r="B42" s="32" t="s">
        <v>8555</v>
      </c>
      <c r="C42" s="33" t="s">
        <v>8556</v>
      </c>
      <c r="D42" s="34" t="s">
        <v>4719</v>
      </c>
      <c r="E42" s="4" t="s">
        <v>4630</v>
      </c>
      <c r="F42" s="35"/>
      <c r="G42" s="464" t="s">
        <v>8557</v>
      </c>
      <c r="H42" s="24"/>
    </row>
    <row r="43" spans="2:8" ht="45">
      <c r="B43" s="32" t="s">
        <v>8558</v>
      </c>
      <c r="C43" s="33" t="s">
        <v>8559</v>
      </c>
      <c r="D43" s="34" t="s">
        <v>4719</v>
      </c>
      <c r="E43" s="4" t="s">
        <v>4630</v>
      </c>
      <c r="F43" s="35"/>
      <c r="G43" s="464" t="s">
        <v>8560</v>
      </c>
      <c r="H43" s="24"/>
    </row>
    <row r="44" spans="2:8" ht="45">
      <c r="B44" s="32" t="s">
        <v>8561</v>
      </c>
      <c r="C44" s="33" t="s">
        <v>8562</v>
      </c>
      <c r="D44" s="34" t="s">
        <v>4719</v>
      </c>
      <c r="E44" s="4" t="s">
        <v>4630</v>
      </c>
      <c r="F44" s="35"/>
      <c r="G44" s="464" t="s">
        <v>8563</v>
      </c>
      <c r="H44" s="24"/>
    </row>
    <row r="45" spans="2:8" ht="45">
      <c r="B45" s="32" t="s">
        <v>8564</v>
      </c>
      <c r="C45" s="33" t="s">
        <v>8565</v>
      </c>
      <c r="D45" s="34" t="s">
        <v>4719</v>
      </c>
      <c r="E45" s="4" t="s">
        <v>4630</v>
      </c>
      <c r="F45" s="35"/>
      <c r="G45" s="464" t="s">
        <v>8566</v>
      </c>
      <c r="H45" s="24"/>
    </row>
    <row r="46" spans="2:8" ht="60">
      <c r="B46" s="32" t="s">
        <v>8567</v>
      </c>
      <c r="C46" s="33" t="s">
        <v>8568</v>
      </c>
      <c r="D46" s="34" t="s">
        <v>4719</v>
      </c>
      <c r="E46" s="4" t="s">
        <v>4630</v>
      </c>
      <c r="F46" s="35"/>
      <c r="G46" s="36" t="s">
        <v>8569</v>
      </c>
      <c r="H46" s="24"/>
    </row>
    <row r="47" spans="2:8" ht="60">
      <c r="B47" s="32" t="s">
        <v>8570</v>
      </c>
      <c r="C47" s="33" t="s">
        <v>8571</v>
      </c>
      <c r="D47" s="34" t="s">
        <v>4719</v>
      </c>
      <c r="E47" s="4" t="s">
        <v>4630</v>
      </c>
      <c r="F47" s="35"/>
      <c r="G47" s="36" t="s">
        <v>8572</v>
      </c>
      <c r="H47" s="24"/>
    </row>
    <row r="48" spans="2:8" ht="60">
      <c r="B48" s="32" t="s">
        <v>8573</v>
      </c>
      <c r="C48" s="33" t="s">
        <v>8574</v>
      </c>
      <c r="D48" s="34" t="s">
        <v>4719</v>
      </c>
      <c r="E48" s="4" t="s">
        <v>4630</v>
      </c>
      <c r="F48" s="35"/>
      <c r="G48" s="36" t="s">
        <v>8575</v>
      </c>
      <c r="H48" s="24"/>
    </row>
    <row r="49" spans="2:8" ht="60">
      <c r="B49" s="32" t="s">
        <v>8576</v>
      </c>
      <c r="C49" s="33" t="s">
        <v>8577</v>
      </c>
      <c r="D49" s="34" t="s">
        <v>4719</v>
      </c>
      <c r="E49" s="4" t="s">
        <v>4630</v>
      </c>
      <c r="F49" s="35"/>
      <c r="G49" s="36" t="s">
        <v>8578</v>
      </c>
      <c r="H49" s="24"/>
    </row>
    <row r="50" spans="2:8" ht="60">
      <c r="B50" s="32" t="s">
        <v>8579</v>
      </c>
      <c r="C50" s="33" t="s">
        <v>8580</v>
      </c>
      <c r="D50" s="34" t="s">
        <v>4719</v>
      </c>
      <c r="E50" s="4" t="s">
        <v>4630</v>
      </c>
      <c r="F50" s="35"/>
      <c r="G50" s="36" t="s">
        <v>8581</v>
      </c>
      <c r="H50" s="24"/>
    </row>
    <row r="51" spans="2:8" ht="75">
      <c r="B51" s="32" t="s">
        <v>1132</v>
      </c>
      <c r="C51" s="33" t="s">
        <v>8582</v>
      </c>
      <c r="D51" s="34" t="s">
        <v>4726</v>
      </c>
      <c r="E51" s="4" t="s">
        <v>4630</v>
      </c>
      <c r="F51" s="35"/>
      <c r="G51" s="36" t="s">
        <v>8783</v>
      </c>
      <c r="H51" s="24"/>
    </row>
    <row r="52" spans="2:8" ht="75.75" thickBot="1">
      <c r="B52" s="32" t="s">
        <v>1133</v>
      </c>
      <c r="C52" s="33" t="s">
        <v>8583</v>
      </c>
      <c r="D52" s="34" t="s">
        <v>4726</v>
      </c>
      <c r="E52" s="4" t="s">
        <v>4630</v>
      </c>
      <c r="F52" s="35"/>
      <c r="G52" s="42" t="s">
        <v>8784</v>
      </c>
      <c r="H52" s="24"/>
    </row>
    <row r="53" spans="2:8">
      <c r="B53" s="318" t="s">
        <v>8584</v>
      </c>
      <c r="C53" s="319"/>
      <c r="D53" s="319"/>
      <c r="E53" s="319"/>
      <c r="F53" s="319"/>
      <c r="G53" s="320"/>
      <c r="H53" s="24"/>
    </row>
    <row r="54" spans="2:8" ht="17.25" thickBot="1">
      <c r="B54" s="321" t="s">
        <v>8585</v>
      </c>
      <c r="C54" s="322"/>
      <c r="D54" s="322"/>
      <c r="E54" s="322"/>
      <c r="F54" s="322"/>
      <c r="G54" s="323"/>
      <c r="H54" s="24"/>
    </row>
    <row r="55" spans="2:8" ht="45">
      <c r="B55" s="25" t="s">
        <v>8586</v>
      </c>
      <c r="C55" s="26" t="s">
        <v>8587</v>
      </c>
      <c r="D55" s="27" t="s">
        <v>4719</v>
      </c>
      <c r="E55" s="28" t="s">
        <v>4630</v>
      </c>
      <c r="F55" s="29"/>
      <c r="G55" s="31" t="s">
        <v>8779</v>
      </c>
      <c r="H55" s="24"/>
    </row>
    <row r="56" spans="2:8" ht="45">
      <c r="B56" s="32" t="s">
        <v>8588</v>
      </c>
      <c r="C56" s="33" t="s">
        <v>8589</v>
      </c>
      <c r="D56" s="34" t="s">
        <v>4719</v>
      </c>
      <c r="E56" s="4" t="s">
        <v>4630</v>
      </c>
      <c r="F56" s="35"/>
      <c r="G56" s="36" t="s">
        <v>8780</v>
      </c>
      <c r="H56" s="24"/>
    </row>
    <row r="57" spans="2:8" ht="45">
      <c r="B57" s="32" t="s">
        <v>8590</v>
      </c>
      <c r="C57" s="33" t="s">
        <v>8591</v>
      </c>
      <c r="D57" s="34" t="s">
        <v>4719</v>
      </c>
      <c r="E57" s="4" t="s">
        <v>4630</v>
      </c>
      <c r="F57" s="35"/>
      <c r="G57" s="36" t="s">
        <v>8781</v>
      </c>
      <c r="H57" s="24"/>
    </row>
    <row r="58" spans="2:8" ht="45">
      <c r="B58" s="32" t="s">
        <v>8592</v>
      </c>
      <c r="C58" s="33" t="s">
        <v>8593</v>
      </c>
      <c r="D58" s="363" t="s">
        <v>4719</v>
      </c>
      <c r="E58" s="5" t="s">
        <v>4630</v>
      </c>
      <c r="F58" s="35"/>
      <c r="G58" s="36" t="s">
        <v>8779</v>
      </c>
      <c r="H58" s="24"/>
    </row>
    <row r="59" spans="2:8" ht="45">
      <c r="B59" s="32" t="s">
        <v>8594</v>
      </c>
      <c r="C59" s="33" t="s">
        <v>8595</v>
      </c>
      <c r="D59" s="34" t="s">
        <v>4719</v>
      </c>
      <c r="E59" s="4" t="s">
        <v>4630</v>
      </c>
      <c r="F59" s="35"/>
      <c r="G59" s="36" t="s">
        <v>8780</v>
      </c>
      <c r="H59" s="24"/>
    </row>
    <row r="60" spans="2:8" ht="45">
      <c r="B60" s="32" t="s">
        <v>8596</v>
      </c>
      <c r="C60" s="33" t="s">
        <v>8597</v>
      </c>
      <c r="D60" s="34" t="s">
        <v>4719</v>
      </c>
      <c r="E60" s="4" t="s">
        <v>4630</v>
      </c>
      <c r="F60" s="35"/>
      <c r="G60" s="36" t="s">
        <v>8781</v>
      </c>
      <c r="H60" s="24"/>
    </row>
    <row r="61" spans="2:8">
      <c r="B61" s="32" t="s">
        <v>1286</v>
      </c>
      <c r="C61" s="33" t="s">
        <v>8598</v>
      </c>
      <c r="D61" s="34" t="s">
        <v>4619</v>
      </c>
      <c r="E61" s="4" t="s">
        <v>4641</v>
      </c>
      <c r="F61" s="35"/>
      <c r="G61" s="36" t="s">
        <v>8599</v>
      </c>
      <c r="H61" s="24"/>
    </row>
    <row r="62" spans="2:8" ht="30">
      <c r="B62" s="32" t="s">
        <v>1287</v>
      </c>
      <c r="C62" s="33" t="s">
        <v>8600</v>
      </c>
      <c r="D62" s="34" t="s">
        <v>4705</v>
      </c>
      <c r="E62" s="4" t="s">
        <v>4630</v>
      </c>
      <c r="F62" s="35"/>
      <c r="G62" s="36" t="s">
        <v>8601</v>
      </c>
      <c r="H62" s="24"/>
    </row>
    <row r="63" spans="2:8" ht="90">
      <c r="B63" s="32" t="s">
        <v>8602</v>
      </c>
      <c r="C63" s="33" t="s">
        <v>8603</v>
      </c>
      <c r="D63" s="34" t="s">
        <v>5158</v>
      </c>
      <c r="E63" s="4" t="s">
        <v>8604</v>
      </c>
      <c r="F63" s="35"/>
      <c r="G63" s="36" t="s">
        <v>8782</v>
      </c>
      <c r="H63" s="24"/>
    </row>
    <row r="64" spans="2:8">
      <c r="B64" s="32" t="s">
        <v>8605</v>
      </c>
      <c r="C64" s="33" t="s">
        <v>8606</v>
      </c>
      <c r="D64" s="34" t="s">
        <v>4619</v>
      </c>
      <c r="E64" s="4" t="s">
        <v>4641</v>
      </c>
      <c r="F64" s="35"/>
      <c r="G64" s="36" t="s">
        <v>5193</v>
      </c>
      <c r="H64" s="24"/>
    </row>
    <row r="65" spans="2:8" ht="90">
      <c r="B65" s="32" t="s">
        <v>8607</v>
      </c>
      <c r="C65" s="33" t="s">
        <v>8608</v>
      </c>
      <c r="D65" s="34" t="s">
        <v>4619</v>
      </c>
      <c r="E65" s="4" t="s">
        <v>4641</v>
      </c>
      <c r="F65" s="35"/>
      <c r="G65" s="36" t="s">
        <v>8609</v>
      </c>
      <c r="H65" s="24"/>
    </row>
    <row r="66" spans="2:8" ht="75">
      <c r="B66" s="32" t="s">
        <v>8610</v>
      </c>
      <c r="C66" s="33" t="s">
        <v>8611</v>
      </c>
      <c r="D66" s="34" t="s">
        <v>4619</v>
      </c>
      <c r="E66" s="4" t="s">
        <v>4641</v>
      </c>
      <c r="F66" s="35"/>
      <c r="G66" s="36" t="s">
        <v>8612</v>
      </c>
      <c r="H66" s="24"/>
    </row>
    <row r="67" spans="2:8" ht="105.75" thickBot="1">
      <c r="B67" s="32" t="s">
        <v>8613</v>
      </c>
      <c r="C67" s="33" t="s">
        <v>8614</v>
      </c>
      <c r="D67" s="34" t="s">
        <v>4619</v>
      </c>
      <c r="E67" s="4" t="s">
        <v>4641</v>
      </c>
      <c r="F67" s="35"/>
      <c r="G67" s="36" t="s">
        <v>8615</v>
      </c>
      <c r="H67" s="24"/>
    </row>
    <row r="68" spans="2:8" ht="17.25" thickBot="1">
      <c r="B68" s="318" t="s">
        <v>8617</v>
      </c>
      <c r="C68" s="319"/>
      <c r="D68" s="319"/>
      <c r="E68" s="319"/>
      <c r="F68" s="319"/>
      <c r="G68" s="320"/>
      <c r="H68" s="24"/>
    </row>
    <row r="69" spans="2:8" ht="45">
      <c r="B69" s="25" t="s">
        <v>8618</v>
      </c>
      <c r="C69" s="26" t="s">
        <v>8619</v>
      </c>
      <c r="D69" s="27" t="s">
        <v>4719</v>
      </c>
      <c r="E69" s="28" t="s">
        <v>4630</v>
      </c>
      <c r="F69" s="29"/>
      <c r="G69" s="31" t="s">
        <v>8785</v>
      </c>
      <c r="H69" s="24"/>
    </row>
    <row r="70" spans="2:8" ht="45">
      <c r="B70" s="32" t="s">
        <v>8620</v>
      </c>
      <c r="C70" s="33" t="s">
        <v>8621</v>
      </c>
      <c r="D70" s="34" t="s">
        <v>4719</v>
      </c>
      <c r="E70" s="4" t="s">
        <v>4630</v>
      </c>
      <c r="F70" s="35"/>
      <c r="G70" s="36" t="s">
        <v>8786</v>
      </c>
      <c r="H70" s="24"/>
    </row>
    <row r="71" spans="2:8" ht="45">
      <c r="B71" s="32" t="s">
        <v>8622</v>
      </c>
      <c r="C71" s="33" t="s">
        <v>8623</v>
      </c>
      <c r="D71" s="34" t="s">
        <v>4719</v>
      </c>
      <c r="E71" s="4" t="s">
        <v>4630</v>
      </c>
      <c r="F71" s="35"/>
      <c r="G71" s="36" t="s">
        <v>8787</v>
      </c>
      <c r="H71" s="24"/>
    </row>
    <row r="72" spans="2:8" ht="45">
      <c r="B72" s="32" t="s">
        <v>8624</v>
      </c>
      <c r="C72" s="33" t="s">
        <v>8625</v>
      </c>
      <c r="D72" s="363" t="s">
        <v>4719</v>
      </c>
      <c r="E72" s="5" t="s">
        <v>4630</v>
      </c>
      <c r="F72" s="35"/>
      <c r="G72" s="329" t="s">
        <v>8785</v>
      </c>
      <c r="H72" s="24"/>
    </row>
    <row r="73" spans="2:8" ht="45">
      <c r="B73" s="32" t="s">
        <v>8626</v>
      </c>
      <c r="C73" s="33" t="s">
        <v>8627</v>
      </c>
      <c r="D73" s="34" t="s">
        <v>4719</v>
      </c>
      <c r="E73" s="4" t="s">
        <v>4630</v>
      </c>
      <c r="F73" s="35"/>
      <c r="G73" s="36" t="s">
        <v>8786</v>
      </c>
      <c r="H73" s="24"/>
    </row>
    <row r="74" spans="2:8" ht="45">
      <c r="B74" s="32" t="s">
        <v>8628</v>
      </c>
      <c r="C74" s="33" t="s">
        <v>8629</v>
      </c>
      <c r="D74" s="34" t="s">
        <v>4719</v>
      </c>
      <c r="E74" s="4" t="s">
        <v>4630</v>
      </c>
      <c r="F74" s="35"/>
      <c r="G74" s="36" t="s">
        <v>8787</v>
      </c>
      <c r="H74" s="24"/>
    </row>
    <row r="75" spans="2:8">
      <c r="B75" s="32" t="s">
        <v>8630</v>
      </c>
      <c r="C75" s="33" t="s">
        <v>8631</v>
      </c>
      <c r="D75" s="34" t="s">
        <v>4728</v>
      </c>
      <c r="E75" s="4" t="s">
        <v>4641</v>
      </c>
      <c r="F75" s="35"/>
      <c r="G75" s="36" t="s">
        <v>8632</v>
      </c>
      <c r="H75" s="24"/>
    </row>
    <row r="76" spans="2:8" ht="30">
      <c r="B76" s="32" t="s">
        <v>8633</v>
      </c>
      <c r="C76" s="33" t="s">
        <v>8634</v>
      </c>
      <c r="D76" s="34" t="s">
        <v>4705</v>
      </c>
      <c r="E76" s="4" t="s">
        <v>4630</v>
      </c>
      <c r="F76" s="35"/>
      <c r="G76" s="36" t="s">
        <v>8601</v>
      </c>
      <c r="H76" s="24"/>
    </row>
    <row r="77" spans="2:8" ht="30">
      <c r="B77" s="32" t="s">
        <v>8635</v>
      </c>
      <c r="C77" s="33" t="s">
        <v>8636</v>
      </c>
      <c r="D77" s="34" t="s">
        <v>5158</v>
      </c>
      <c r="E77" s="4" t="s">
        <v>8604</v>
      </c>
      <c r="F77" s="35"/>
      <c r="G77" s="464" t="s">
        <v>8778</v>
      </c>
      <c r="H77" s="24"/>
    </row>
    <row r="78" spans="2:8">
      <c r="B78" s="32" t="s">
        <v>8637</v>
      </c>
      <c r="C78" s="33" t="s">
        <v>8638</v>
      </c>
      <c r="D78" s="34" t="s">
        <v>4619</v>
      </c>
      <c r="E78" s="4" t="s">
        <v>4641</v>
      </c>
      <c r="F78" s="35"/>
      <c r="G78" s="36" t="s">
        <v>5193</v>
      </c>
      <c r="H78" s="24"/>
    </row>
    <row r="79" spans="2:8" ht="90">
      <c r="B79" s="32" t="s">
        <v>8639</v>
      </c>
      <c r="C79" s="33" t="s">
        <v>8640</v>
      </c>
      <c r="D79" s="34" t="s">
        <v>4619</v>
      </c>
      <c r="E79" s="4" t="s">
        <v>4641</v>
      </c>
      <c r="F79" s="35"/>
      <c r="G79" s="464" t="s">
        <v>8641</v>
      </c>
      <c r="H79" s="24"/>
    </row>
    <row r="80" spans="2:8" ht="105">
      <c r="B80" s="32" t="s">
        <v>8642</v>
      </c>
      <c r="C80" s="33" t="s">
        <v>8643</v>
      </c>
      <c r="D80" s="34" t="s">
        <v>4619</v>
      </c>
      <c r="E80" s="4" t="s">
        <v>4641</v>
      </c>
      <c r="F80" s="35"/>
      <c r="G80" s="464" t="s">
        <v>8644</v>
      </c>
      <c r="H80" s="24"/>
    </row>
    <row r="81" spans="2:8" ht="90">
      <c r="B81" s="32" t="s">
        <v>8645</v>
      </c>
      <c r="C81" s="33" t="s">
        <v>8646</v>
      </c>
      <c r="D81" s="34" t="s">
        <v>4619</v>
      </c>
      <c r="E81" s="4" t="s">
        <v>4641</v>
      </c>
      <c r="F81" s="35"/>
      <c r="G81" s="464" t="s">
        <v>8647</v>
      </c>
      <c r="H81" s="24"/>
    </row>
    <row r="82" spans="2:8" ht="105.75" thickBot="1">
      <c r="B82" s="32" t="s">
        <v>8648</v>
      </c>
      <c r="C82" s="33" t="s">
        <v>8649</v>
      </c>
      <c r="D82" s="34" t="s">
        <v>4619</v>
      </c>
      <c r="E82" s="4" t="s">
        <v>4641</v>
      </c>
      <c r="F82" s="35"/>
      <c r="G82" s="464" t="s">
        <v>8650</v>
      </c>
      <c r="H82" s="24"/>
    </row>
    <row r="83" spans="2:8" ht="20.100000000000001" customHeight="1" thickBot="1">
      <c r="B83" s="21" t="s">
        <v>8652</v>
      </c>
      <c r="C83" s="22"/>
      <c r="D83" s="22"/>
      <c r="E83" s="22"/>
      <c r="F83" s="22"/>
      <c r="G83" s="23"/>
      <c r="H83" s="24"/>
    </row>
    <row r="84" spans="2:8" ht="60.6" customHeight="1">
      <c r="B84" s="25" t="s">
        <v>8653</v>
      </c>
      <c r="C84" s="26" t="s">
        <v>8654</v>
      </c>
      <c r="D84" s="27" t="s">
        <v>6058</v>
      </c>
      <c r="E84" s="28" t="s">
        <v>8473</v>
      </c>
      <c r="F84" s="29"/>
      <c r="G84" s="431" t="s">
        <v>8655</v>
      </c>
      <c r="H84" s="24"/>
    </row>
    <row r="85" spans="2:8" ht="17.100000000000001" customHeight="1">
      <c r="B85" s="32" t="s">
        <v>8657</v>
      </c>
      <c r="C85" s="33" t="s">
        <v>8658</v>
      </c>
      <c r="D85" s="34" t="s">
        <v>6058</v>
      </c>
      <c r="E85" s="4" t="s">
        <v>8473</v>
      </c>
      <c r="F85" s="35"/>
      <c r="G85" s="378"/>
      <c r="H85" s="24"/>
    </row>
    <row r="86" spans="2:8">
      <c r="B86" s="32" t="s">
        <v>8665</v>
      </c>
      <c r="C86" s="33" t="s">
        <v>8666</v>
      </c>
      <c r="D86" s="34" t="s">
        <v>6058</v>
      </c>
      <c r="E86" s="4" t="s">
        <v>8473</v>
      </c>
      <c r="F86" s="35"/>
      <c r="G86" s="378"/>
      <c r="H86" s="24"/>
    </row>
    <row r="87" spans="2:8">
      <c r="B87" s="32" t="s">
        <v>8667</v>
      </c>
      <c r="C87" s="33" t="s">
        <v>8668</v>
      </c>
      <c r="D87" s="34" t="s">
        <v>6058</v>
      </c>
      <c r="E87" s="4" t="s">
        <v>8473</v>
      </c>
      <c r="F87" s="35"/>
      <c r="G87" s="378"/>
      <c r="H87" s="24"/>
    </row>
    <row r="88" spans="2:8">
      <c r="B88" s="32" t="s">
        <v>8675</v>
      </c>
      <c r="C88" s="33" t="s">
        <v>8676</v>
      </c>
      <c r="D88" s="34" t="s">
        <v>6058</v>
      </c>
      <c r="E88" s="4" t="s">
        <v>8473</v>
      </c>
      <c r="F88" s="35"/>
      <c r="G88" s="378"/>
      <c r="H88" s="24"/>
    </row>
    <row r="89" spans="2:8">
      <c r="B89" s="32" t="s">
        <v>8677</v>
      </c>
      <c r="C89" s="33" t="s">
        <v>8678</v>
      </c>
      <c r="D89" s="34" t="s">
        <v>6058</v>
      </c>
      <c r="E89" s="4" t="s">
        <v>8473</v>
      </c>
      <c r="F89" s="35"/>
      <c r="G89" s="378"/>
      <c r="H89" s="24"/>
    </row>
    <row r="90" spans="2:8">
      <c r="B90" s="32" t="s">
        <v>8685</v>
      </c>
      <c r="C90" s="33" t="s">
        <v>8686</v>
      </c>
      <c r="D90" s="34" t="s">
        <v>6058</v>
      </c>
      <c r="E90" s="4" t="s">
        <v>8473</v>
      </c>
      <c r="F90" s="35"/>
      <c r="G90" s="378"/>
      <c r="H90" s="24"/>
    </row>
    <row r="91" spans="2:8">
      <c r="B91" s="32" t="s">
        <v>8687</v>
      </c>
      <c r="C91" s="33" t="s">
        <v>8688</v>
      </c>
      <c r="D91" s="34" t="s">
        <v>6058</v>
      </c>
      <c r="E91" s="4" t="s">
        <v>8473</v>
      </c>
      <c r="F91" s="35"/>
      <c r="G91" s="378"/>
      <c r="H91" s="24"/>
    </row>
    <row r="92" spans="2:8">
      <c r="B92" s="32" t="s">
        <v>8695</v>
      </c>
      <c r="C92" s="33" t="s">
        <v>8696</v>
      </c>
      <c r="D92" s="34" t="s">
        <v>6058</v>
      </c>
      <c r="E92" s="4" t="s">
        <v>8473</v>
      </c>
      <c r="F92" s="35"/>
      <c r="G92" s="378"/>
      <c r="H92" s="24"/>
    </row>
    <row r="93" spans="2:8">
      <c r="B93" s="32" t="s">
        <v>8697</v>
      </c>
      <c r="C93" s="33" t="s">
        <v>8698</v>
      </c>
      <c r="D93" s="34" t="s">
        <v>6058</v>
      </c>
      <c r="E93" s="4" t="s">
        <v>8473</v>
      </c>
      <c r="F93" s="35"/>
      <c r="G93" s="378"/>
      <c r="H93" s="24"/>
    </row>
    <row r="94" spans="2:8">
      <c r="B94" s="32" t="s">
        <v>8705</v>
      </c>
      <c r="C94" s="33" t="s">
        <v>8706</v>
      </c>
      <c r="D94" s="34" t="s">
        <v>6058</v>
      </c>
      <c r="E94" s="4" t="s">
        <v>8473</v>
      </c>
      <c r="F94" s="35"/>
      <c r="G94" s="378"/>
      <c r="H94" s="24"/>
    </row>
    <row r="95" spans="2:8">
      <c r="B95" s="32" t="s">
        <v>8707</v>
      </c>
      <c r="C95" s="33" t="s">
        <v>8708</v>
      </c>
      <c r="D95" s="34" t="s">
        <v>6058</v>
      </c>
      <c r="E95" s="4" t="s">
        <v>8473</v>
      </c>
      <c r="F95" s="35"/>
      <c r="G95" s="378"/>
      <c r="H95" s="24"/>
    </row>
    <row r="96" spans="2:8">
      <c r="B96" s="32" t="s">
        <v>8715</v>
      </c>
      <c r="C96" s="33" t="s">
        <v>8716</v>
      </c>
      <c r="D96" s="34" t="s">
        <v>6058</v>
      </c>
      <c r="E96" s="4" t="s">
        <v>8473</v>
      </c>
      <c r="F96" s="35"/>
      <c r="G96" s="378"/>
      <c r="H96" s="24"/>
    </row>
    <row r="97" spans="2:8">
      <c r="B97" s="32" t="s">
        <v>8717</v>
      </c>
      <c r="C97" s="33" t="s">
        <v>8718</v>
      </c>
      <c r="D97" s="34" t="s">
        <v>6058</v>
      </c>
      <c r="E97" s="4" t="s">
        <v>8473</v>
      </c>
      <c r="F97" s="35"/>
      <c r="G97" s="378"/>
      <c r="H97" s="24"/>
    </row>
    <row r="98" spans="2:8">
      <c r="B98" s="32" t="s">
        <v>8725</v>
      </c>
      <c r="C98" s="33" t="s">
        <v>8726</v>
      </c>
      <c r="D98" s="34" t="s">
        <v>6058</v>
      </c>
      <c r="E98" s="4" t="s">
        <v>8473</v>
      </c>
      <c r="F98" s="35"/>
      <c r="G98" s="378"/>
      <c r="H98" s="24"/>
    </row>
    <row r="99" spans="2:8">
      <c r="B99" s="32" t="s">
        <v>8727</v>
      </c>
      <c r="C99" s="33" t="s">
        <v>8728</v>
      </c>
      <c r="D99" s="34" t="s">
        <v>6058</v>
      </c>
      <c r="E99" s="4" t="s">
        <v>8473</v>
      </c>
      <c r="F99" s="35"/>
      <c r="G99" s="378"/>
      <c r="H99" s="24"/>
    </row>
    <row r="100" spans="2:8">
      <c r="B100" s="32" t="s">
        <v>8735</v>
      </c>
      <c r="C100" s="33" t="s">
        <v>8736</v>
      </c>
      <c r="D100" s="34" t="s">
        <v>6058</v>
      </c>
      <c r="E100" s="4" t="s">
        <v>8473</v>
      </c>
      <c r="F100" s="35"/>
      <c r="G100" s="378"/>
      <c r="H100" s="24"/>
    </row>
    <row r="101" spans="2:8">
      <c r="B101" s="32" t="s">
        <v>8737</v>
      </c>
      <c r="C101" s="33" t="s">
        <v>8738</v>
      </c>
      <c r="D101" s="34" t="s">
        <v>6058</v>
      </c>
      <c r="E101" s="4" t="s">
        <v>8473</v>
      </c>
      <c r="F101" s="35"/>
      <c r="G101" s="378"/>
      <c r="H101" s="24"/>
    </row>
    <row r="102" spans="2:8">
      <c r="B102" s="32" t="s">
        <v>8745</v>
      </c>
      <c r="C102" s="33" t="s">
        <v>8746</v>
      </c>
      <c r="D102" s="34" t="s">
        <v>6058</v>
      </c>
      <c r="E102" s="4" t="s">
        <v>8473</v>
      </c>
      <c r="F102" s="35"/>
      <c r="G102" s="378"/>
      <c r="H102" s="24"/>
    </row>
    <row r="103" spans="2:8">
      <c r="B103" s="32" t="s">
        <v>8747</v>
      </c>
      <c r="C103" s="33" t="s">
        <v>8748</v>
      </c>
      <c r="D103" s="34" t="s">
        <v>6058</v>
      </c>
      <c r="E103" s="4" t="s">
        <v>8473</v>
      </c>
      <c r="F103" s="35"/>
      <c r="G103" s="378"/>
      <c r="H103" s="24"/>
    </row>
    <row r="104" spans="2:8">
      <c r="B104" s="32" t="s">
        <v>8755</v>
      </c>
      <c r="C104" s="33" t="s">
        <v>8756</v>
      </c>
      <c r="D104" s="34" t="s">
        <v>6058</v>
      </c>
      <c r="E104" s="4" t="s">
        <v>8473</v>
      </c>
      <c r="F104" s="35"/>
      <c r="G104" s="378"/>
      <c r="H104" s="24"/>
    </row>
    <row r="105" spans="2:8">
      <c r="B105" s="32" t="s">
        <v>8757</v>
      </c>
      <c r="C105" s="33" t="s">
        <v>8758</v>
      </c>
      <c r="D105" s="34" t="s">
        <v>6058</v>
      </c>
      <c r="E105" s="4" t="s">
        <v>8473</v>
      </c>
      <c r="F105" s="35"/>
      <c r="G105" s="378"/>
      <c r="H105" s="24"/>
    </row>
    <row r="106" spans="2:8">
      <c r="B106" s="32" t="s">
        <v>8765</v>
      </c>
      <c r="C106" s="33" t="s">
        <v>8766</v>
      </c>
      <c r="D106" s="34" t="s">
        <v>6058</v>
      </c>
      <c r="E106" s="4" t="s">
        <v>8473</v>
      </c>
      <c r="F106" s="35"/>
      <c r="G106" s="329"/>
      <c r="H106" s="24"/>
    </row>
    <row r="107" spans="2:8" ht="45.6" customHeight="1">
      <c r="B107" s="32" t="s">
        <v>8767</v>
      </c>
      <c r="C107" s="33" t="s">
        <v>8768</v>
      </c>
      <c r="D107" s="34" t="s">
        <v>6058</v>
      </c>
      <c r="E107" s="4" t="s">
        <v>8473</v>
      </c>
      <c r="F107" s="35"/>
      <c r="G107" s="378" t="s">
        <v>8769</v>
      </c>
      <c r="H107" s="24"/>
    </row>
    <row r="108" spans="2:8" ht="17.100000000000001" customHeight="1" thickBot="1">
      <c r="B108" s="32" t="s">
        <v>8770</v>
      </c>
      <c r="C108" s="33" t="s">
        <v>8771</v>
      </c>
      <c r="D108" s="34" t="s">
        <v>6058</v>
      </c>
      <c r="E108" s="4" t="s">
        <v>8473</v>
      </c>
      <c r="F108" s="35"/>
      <c r="G108" s="378"/>
      <c r="H108" s="24"/>
    </row>
    <row r="109" spans="2:8" ht="20.100000000000001" customHeight="1">
      <c r="B109" s="43"/>
      <c r="C109" s="43"/>
      <c r="D109" s="44"/>
      <c r="E109" s="45"/>
      <c r="F109" s="45"/>
      <c r="G109" s="43"/>
      <c r="H109"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8BC4-E252-4416-AE5A-7ACDC6853F0A}">
  <sheetPr codeName="Sheet71">
    <tabColor rgb="FF333333"/>
    <outlinePr summaryBelow="0"/>
    <pageSetUpPr fitToPage="1"/>
  </sheetPr>
  <dimension ref="B1:I1381"/>
  <sheetViews>
    <sheetView showGridLines="0" zoomScaleNormal="100" workbookViewId="0"/>
  </sheetViews>
  <sheetFormatPr defaultColWidth="10.28515625" defaultRowHeight="16.5"/>
  <cols>
    <col min="1" max="1" width="2.7109375" style="7" customWidth="1"/>
    <col min="2" max="2" width="36.7109375" style="121" customWidth="1"/>
    <col min="3" max="3" width="45.7109375" style="121" customWidth="1"/>
    <col min="4" max="4" width="89.7109375" style="122" customWidth="1"/>
    <col min="5" max="5" width="2.7109375" style="7" customWidth="1"/>
    <col min="6" max="16384" width="10.28515625" style="7"/>
  </cols>
  <sheetData>
    <row r="1" spans="2:4" s="2" customFormat="1" ht="10.35" customHeight="1">
      <c r="B1" s="3"/>
      <c r="C1" s="3"/>
      <c r="D1" s="3"/>
    </row>
    <row r="2" spans="2:4" ht="60" customHeight="1">
      <c r="B2" s="123" t="s">
        <v>85</v>
      </c>
      <c r="C2" s="124"/>
      <c r="D2" s="124"/>
    </row>
    <row r="3" spans="2:4" ht="20.100000000000001" customHeight="1" thickBot="1">
      <c r="D3" s="121"/>
    </row>
    <row r="4" spans="2:4" ht="25.35" customHeight="1" thickBot="1">
      <c r="B4" s="125" t="s">
        <v>86</v>
      </c>
      <c r="C4" s="126" t="s">
        <v>25</v>
      </c>
      <c r="D4" s="127" t="s">
        <v>87</v>
      </c>
    </row>
    <row r="5" spans="2:4" ht="25.35" customHeight="1" thickBot="1">
      <c r="B5" s="128" t="s">
        <v>97</v>
      </c>
      <c r="C5" s="129"/>
      <c r="D5" s="130"/>
    </row>
    <row r="6" spans="2:4" ht="17.25" thickBot="1">
      <c r="B6" s="153" t="s">
        <v>98</v>
      </c>
      <c r="C6" s="154"/>
      <c r="D6" s="133" t="s">
        <v>99</v>
      </c>
    </row>
    <row r="7" spans="2:4" ht="17.25" thickBot="1">
      <c r="B7" s="162" t="s">
        <v>101</v>
      </c>
      <c r="C7" s="163" t="s">
        <v>100</v>
      </c>
      <c r="D7" s="164" t="s">
        <v>102</v>
      </c>
    </row>
    <row r="8" spans="2:4">
      <c r="B8" s="146" t="s">
        <v>16</v>
      </c>
      <c r="C8" s="141" t="s">
        <v>104</v>
      </c>
      <c r="D8" s="168" t="s">
        <v>102</v>
      </c>
    </row>
    <row r="9" spans="2:4" ht="17.25" thickBot="1">
      <c r="B9" s="148"/>
      <c r="C9" s="167" t="s">
        <v>105</v>
      </c>
      <c r="D9" s="169"/>
    </row>
    <row r="10" spans="2:4">
      <c r="B10" s="153" t="s">
        <v>17</v>
      </c>
      <c r="C10" s="145" t="s">
        <v>106</v>
      </c>
      <c r="D10" s="165" t="s">
        <v>102</v>
      </c>
    </row>
    <row r="11" spans="2:4">
      <c r="B11" s="146"/>
      <c r="C11" s="143" t="s">
        <v>107</v>
      </c>
      <c r="D11" s="168"/>
    </row>
    <row r="12" spans="2:4" ht="17.25" thickBot="1">
      <c r="B12" s="148"/>
      <c r="C12" s="170" t="s">
        <v>108</v>
      </c>
      <c r="D12" s="169"/>
    </row>
    <row r="13" spans="2:4">
      <c r="B13" s="153" t="s">
        <v>111</v>
      </c>
      <c r="C13" s="143" t="s">
        <v>109</v>
      </c>
      <c r="D13" s="165" t="s">
        <v>102</v>
      </c>
    </row>
    <row r="14" spans="2:4" ht="17.25" thickBot="1">
      <c r="B14" s="146"/>
      <c r="C14" s="170" t="s">
        <v>110</v>
      </c>
      <c r="D14" s="169"/>
    </row>
    <row r="15" spans="2:4">
      <c r="B15" s="153" t="s">
        <v>112</v>
      </c>
      <c r="C15" s="145" t="s">
        <v>113</v>
      </c>
      <c r="D15" s="171" t="s">
        <v>114</v>
      </c>
    </row>
    <row r="16" spans="2:4">
      <c r="B16" s="146"/>
      <c r="C16" s="141" t="s">
        <v>115</v>
      </c>
      <c r="D16" s="172" t="s">
        <v>116</v>
      </c>
    </row>
    <row r="17" spans="2:4">
      <c r="B17" s="146"/>
      <c r="C17" s="141" t="s">
        <v>117</v>
      </c>
      <c r="D17" s="172"/>
    </row>
    <row r="18" spans="2:4">
      <c r="B18" s="146"/>
      <c r="C18" s="141" t="s">
        <v>118</v>
      </c>
      <c r="D18" s="172"/>
    </row>
    <row r="19" spans="2:4">
      <c r="B19" s="146"/>
      <c r="C19" s="141" t="s">
        <v>119</v>
      </c>
      <c r="D19" s="172"/>
    </row>
    <row r="20" spans="2:4">
      <c r="B20" s="146"/>
      <c r="C20" s="141" t="s">
        <v>120</v>
      </c>
      <c r="D20" s="172"/>
    </row>
    <row r="21" spans="2:4">
      <c r="B21" s="146"/>
      <c r="C21" s="141" t="s">
        <v>121</v>
      </c>
      <c r="D21" s="172"/>
    </row>
    <row r="22" spans="2:4">
      <c r="B22" s="146"/>
      <c r="C22" s="141" t="s">
        <v>122</v>
      </c>
      <c r="D22" s="172"/>
    </row>
    <row r="23" spans="2:4">
      <c r="B23" s="146"/>
      <c r="C23" s="141" t="s">
        <v>123</v>
      </c>
      <c r="D23" s="172"/>
    </row>
    <row r="24" spans="2:4">
      <c r="B24" s="146"/>
      <c r="C24" s="141" t="s">
        <v>124</v>
      </c>
      <c r="D24" s="172"/>
    </row>
    <row r="25" spans="2:4">
      <c r="B25" s="146"/>
      <c r="C25" s="141" t="s">
        <v>125</v>
      </c>
      <c r="D25" s="172"/>
    </row>
    <row r="26" spans="2:4">
      <c r="B26" s="146"/>
      <c r="C26" s="141" t="s">
        <v>126</v>
      </c>
      <c r="D26" s="172"/>
    </row>
    <row r="27" spans="2:4">
      <c r="B27" s="146"/>
      <c r="C27" s="141" t="s">
        <v>127</v>
      </c>
      <c r="D27" s="172"/>
    </row>
    <row r="28" spans="2:4">
      <c r="B28" s="146"/>
      <c r="C28" s="141" t="s">
        <v>128</v>
      </c>
      <c r="D28" s="172"/>
    </row>
    <row r="29" spans="2:4">
      <c r="B29" s="146"/>
      <c r="C29" s="141" t="s">
        <v>129</v>
      </c>
      <c r="D29" s="172"/>
    </row>
    <row r="30" spans="2:4">
      <c r="B30" s="146"/>
      <c r="C30" s="141" t="s">
        <v>130</v>
      </c>
      <c r="D30" s="172"/>
    </row>
    <row r="31" spans="2:4">
      <c r="B31" s="146"/>
      <c r="C31" s="141" t="s">
        <v>131</v>
      </c>
      <c r="D31" s="172"/>
    </row>
    <row r="32" spans="2:4">
      <c r="B32" s="146"/>
      <c r="C32" s="141" t="s">
        <v>132</v>
      </c>
      <c r="D32" s="172"/>
    </row>
    <row r="33" spans="2:4">
      <c r="B33" s="146"/>
      <c r="C33" s="141" t="s">
        <v>133</v>
      </c>
      <c r="D33" s="172"/>
    </row>
    <row r="34" spans="2:4">
      <c r="B34" s="146"/>
      <c r="C34" s="141" t="s">
        <v>134</v>
      </c>
      <c r="D34" s="172"/>
    </row>
    <row r="35" spans="2:4">
      <c r="B35" s="146"/>
      <c r="C35" s="141" t="s">
        <v>135</v>
      </c>
      <c r="D35" s="172"/>
    </row>
    <row r="36" spans="2:4">
      <c r="B36" s="146"/>
      <c r="C36" s="141" t="s">
        <v>136</v>
      </c>
      <c r="D36" s="172"/>
    </row>
    <row r="37" spans="2:4">
      <c r="B37" s="146"/>
      <c r="C37" s="141" t="s">
        <v>137</v>
      </c>
      <c r="D37" s="172"/>
    </row>
    <row r="38" spans="2:4">
      <c r="B38" s="146"/>
      <c r="C38" s="141" t="s">
        <v>138</v>
      </c>
      <c r="D38" s="172"/>
    </row>
    <row r="39" spans="2:4">
      <c r="B39" s="146"/>
      <c r="C39" s="141" t="s">
        <v>139</v>
      </c>
      <c r="D39" s="172"/>
    </row>
    <row r="40" spans="2:4">
      <c r="B40" s="146"/>
      <c r="C40" s="141" t="s">
        <v>140</v>
      </c>
      <c r="D40" s="172"/>
    </row>
    <row r="41" spans="2:4">
      <c r="B41" s="146"/>
      <c r="C41" s="141" t="s">
        <v>141</v>
      </c>
      <c r="D41" s="172"/>
    </row>
    <row r="42" spans="2:4">
      <c r="B42" s="146"/>
      <c r="C42" s="141" t="s">
        <v>142</v>
      </c>
      <c r="D42" s="172"/>
    </row>
    <row r="43" spans="2:4">
      <c r="B43" s="146"/>
      <c r="C43" s="141" t="s">
        <v>143</v>
      </c>
      <c r="D43" s="172"/>
    </row>
    <row r="44" spans="2:4">
      <c r="B44" s="146"/>
      <c r="C44" s="141" t="s">
        <v>144</v>
      </c>
      <c r="D44" s="172"/>
    </row>
    <row r="45" spans="2:4">
      <c r="B45" s="146"/>
      <c r="C45" s="141" t="s">
        <v>145</v>
      </c>
      <c r="D45" s="172"/>
    </row>
    <row r="46" spans="2:4">
      <c r="B46" s="146"/>
      <c r="C46" s="141" t="s">
        <v>146</v>
      </c>
      <c r="D46" s="172"/>
    </row>
    <row r="47" spans="2:4" ht="17.25" thickBot="1">
      <c r="B47" s="148"/>
      <c r="C47" s="141" t="s">
        <v>147</v>
      </c>
      <c r="D47" s="173"/>
    </row>
    <row r="48" spans="2:4" ht="25.35" customHeight="1" thickBot="1">
      <c r="B48" s="128" t="s">
        <v>148</v>
      </c>
      <c r="C48" s="129"/>
      <c r="D48" s="130"/>
    </row>
    <row r="49" spans="2:4" ht="17.25" thickBot="1">
      <c r="B49" s="153" t="s">
        <v>149</v>
      </c>
      <c r="C49" s="154"/>
      <c r="D49" s="133" t="s">
        <v>150</v>
      </c>
    </row>
    <row r="50" spans="2:4" ht="33.75" thickBot="1">
      <c r="B50" s="153" t="s">
        <v>149</v>
      </c>
      <c r="C50" s="154"/>
      <c r="D50" s="133" t="s">
        <v>151</v>
      </c>
    </row>
    <row r="51" spans="2:4" ht="33.75" thickBot="1">
      <c r="B51" s="153" t="s">
        <v>149</v>
      </c>
      <c r="C51" s="154"/>
      <c r="D51" s="133" t="s">
        <v>152</v>
      </c>
    </row>
    <row r="52" spans="2:4" ht="17.25" thickBot="1">
      <c r="B52" s="153" t="s">
        <v>153</v>
      </c>
      <c r="C52" s="154"/>
      <c r="D52" s="133" t="s">
        <v>154</v>
      </c>
    </row>
    <row r="53" spans="2:4" ht="17.25" thickBot="1">
      <c r="B53" s="153" t="s">
        <v>155</v>
      </c>
      <c r="C53" s="154"/>
      <c r="D53" s="133" t="s">
        <v>156</v>
      </c>
    </row>
    <row r="54" spans="2:4" ht="17.25" thickBot="1">
      <c r="B54" s="153" t="s">
        <v>0</v>
      </c>
      <c r="C54" s="154" t="s">
        <v>157</v>
      </c>
      <c r="D54" s="133" t="s">
        <v>158</v>
      </c>
    </row>
    <row r="55" spans="2:4">
      <c r="B55" s="174" t="s">
        <v>159</v>
      </c>
      <c r="C55" s="156" t="s">
        <v>160</v>
      </c>
      <c r="D55" s="165" t="s">
        <v>158</v>
      </c>
    </row>
    <row r="56" spans="2:4" ht="17.25" thickBot="1">
      <c r="B56" s="175"/>
      <c r="C56" s="176" t="s">
        <v>161</v>
      </c>
      <c r="D56" s="169"/>
    </row>
    <row r="57" spans="2:4">
      <c r="B57" s="174" t="s">
        <v>162</v>
      </c>
      <c r="C57" s="156" t="s">
        <v>160</v>
      </c>
      <c r="D57" s="165" t="s">
        <v>158</v>
      </c>
    </row>
    <row r="58" spans="2:4" ht="17.25" thickBot="1">
      <c r="B58" s="175"/>
      <c r="C58" s="160" t="s">
        <v>161</v>
      </c>
      <c r="D58" s="169"/>
    </row>
    <row r="59" spans="2:4">
      <c r="B59" s="157" t="s">
        <v>163</v>
      </c>
      <c r="C59" s="178" t="s">
        <v>160</v>
      </c>
      <c r="D59" s="168" t="s">
        <v>158</v>
      </c>
    </row>
    <row r="60" spans="2:4" ht="17.25" thickBot="1">
      <c r="B60" s="177"/>
      <c r="C60" s="176" t="s">
        <v>161</v>
      </c>
      <c r="D60" s="169"/>
    </row>
    <row r="61" spans="2:4">
      <c r="B61" s="174" t="s">
        <v>165</v>
      </c>
      <c r="C61" s="156" t="s">
        <v>160</v>
      </c>
      <c r="D61" s="165" t="s">
        <v>158</v>
      </c>
    </row>
    <row r="62" spans="2:4" ht="17.25" thickBot="1">
      <c r="B62" s="175"/>
      <c r="C62" s="160" t="s">
        <v>161</v>
      </c>
      <c r="D62" s="169"/>
    </row>
    <row r="63" spans="2:4">
      <c r="B63" s="174" t="s">
        <v>166</v>
      </c>
      <c r="C63" s="156" t="s">
        <v>28</v>
      </c>
      <c r="D63" s="135" t="s">
        <v>167</v>
      </c>
    </row>
    <row r="64" spans="2:4">
      <c r="B64" s="179"/>
      <c r="C64" s="178" t="s">
        <v>168</v>
      </c>
      <c r="D64" s="180" t="s">
        <v>158</v>
      </c>
    </row>
    <row r="65" spans="2:4">
      <c r="B65" s="179"/>
      <c r="C65" s="178" t="s">
        <v>160</v>
      </c>
      <c r="D65" s="168"/>
    </row>
    <row r="66" spans="2:4" ht="17.25" thickBot="1">
      <c r="B66" s="175"/>
      <c r="C66" s="160" t="s">
        <v>161</v>
      </c>
      <c r="D66" s="169"/>
    </row>
    <row r="67" spans="2:4">
      <c r="B67" s="174" t="s">
        <v>169</v>
      </c>
      <c r="C67" s="156" t="s">
        <v>28</v>
      </c>
      <c r="D67" s="135" t="s">
        <v>170</v>
      </c>
    </row>
    <row r="68" spans="2:4">
      <c r="B68" s="179"/>
      <c r="C68" s="178" t="s">
        <v>168</v>
      </c>
      <c r="D68" s="180" t="s">
        <v>158</v>
      </c>
    </row>
    <row r="69" spans="2:4">
      <c r="B69" s="179"/>
      <c r="C69" s="178" t="s">
        <v>160</v>
      </c>
      <c r="D69" s="168"/>
    </row>
    <row r="70" spans="2:4" ht="17.25" thickBot="1">
      <c r="B70" s="175"/>
      <c r="C70" s="160" t="s">
        <v>161</v>
      </c>
      <c r="D70" s="169"/>
    </row>
    <row r="71" spans="2:4">
      <c r="B71" s="174" t="s">
        <v>171</v>
      </c>
      <c r="C71" s="156" t="s">
        <v>160</v>
      </c>
      <c r="D71" s="165" t="s">
        <v>158</v>
      </c>
    </row>
    <row r="72" spans="2:4" ht="17.25" thickBot="1">
      <c r="B72" s="175"/>
      <c r="C72" s="160" t="s">
        <v>161</v>
      </c>
      <c r="D72" s="169"/>
    </row>
    <row r="73" spans="2:4">
      <c r="B73" s="153" t="s">
        <v>176</v>
      </c>
      <c r="C73" s="145" t="s">
        <v>177</v>
      </c>
      <c r="D73" s="133" t="s">
        <v>173</v>
      </c>
    </row>
    <row r="74" spans="2:4">
      <c r="B74" s="146"/>
      <c r="C74" s="7" t="s">
        <v>178</v>
      </c>
      <c r="D74" s="142" t="s">
        <v>174</v>
      </c>
    </row>
    <row r="75" spans="2:4">
      <c r="B75" s="146"/>
      <c r="C75" s="149" t="s">
        <v>179</v>
      </c>
      <c r="D75" s="142"/>
    </row>
    <row r="76" spans="2:4">
      <c r="B76" s="146"/>
      <c r="C76" s="143" t="s">
        <v>180</v>
      </c>
      <c r="D76" s="151"/>
    </row>
    <row r="77" spans="2:4">
      <c r="B77" s="146"/>
      <c r="C77" s="143" t="s">
        <v>181</v>
      </c>
      <c r="D77" s="147" t="s">
        <v>175</v>
      </c>
    </row>
    <row r="78" spans="2:4">
      <c r="B78" s="146"/>
      <c r="C78" s="141" t="s">
        <v>182</v>
      </c>
      <c r="D78" s="142" t="s">
        <v>183</v>
      </c>
    </row>
    <row r="79" spans="2:4" ht="17.25" thickBot="1">
      <c r="B79" s="146"/>
      <c r="C79" s="143" t="s">
        <v>184</v>
      </c>
      <c r="D79" s="142"/>
    </row>
    <row r="80" spans="2:4">
      <c r="B80" s="153" t="s">
        <v>192</v>
      </c>
      <c r="C80" s="145" t="s">
        <v>177</v>
      </c>
      <c r="D80" s="133" t="s">
        <v>185</v>
      </c>
    </row>
    <row r="81" spans="2:4">
      <c r="B81" s="146"/>
      <c r="C81" s="7" t="s">
        <v>178</v>
      </c>
      <c r="D81" s="142" t="s">
        <v>193</v>
      </c>
    </row>
    <row r="82" spans="2:4">
      <c r="B82" s="146"/>
      <c r="C82" s="149" t="s">
        <v>179</v>
      </c>
      <c r="D82" s="142"/>
    </row>
    <row r="83" spans="2:4">
      <c r="B83" s="146"/>
      <c r="C83" s="149" t="s">
        <v>194</v>
      </c>
      <c r="D83" s="142"/>
    </row>
    <row r="84" spans="2:4" ht="17.25" thickBot="1">
      <c r="B84" s="146"/>
      <c r="C84" s="143" t="s">
        <v>195</v>
      </c>
      <c r="D84" s="151"/>
    </row>
    <row r="85" spans="2:4">
      <c r="B85" s="153" t="s">
        <v>16</v>
      </c>
      <c r="C85" s="145" t="s">
        <v>177</v>
      </c>
      <c r="D85" s="133" t="s">
        <v>185</v>
      </c>
    </row>
    <row r="86" spans="2:4">
      <c r="B86" s="146"/>
      <c r="C86" s="7" t="s">
        <v>178</v>
      </c>
      <c r="D86" s="142" t="s">
        <v>193</v>
      </c>
    </row>
    <row r="87" spans="2:4" ht="17.25" thickBot="1">
      <c r="B87" s="146"/>
      <c r="C87" s="143" t="s">
        <v>179</v>
      </c>
      <c r="D87" s="151"/>
    </row>
    <row r="88" spans="2:4">
      <c r="B88" s="153" t="s">
        <v>197</v>
      </c>
      <c r="C88" s="156" t="s">
        <v>198</v>
      </c>
      <c r="D88" s="135" t="s">
        <v>158</v>
      </c>
    </row>
    <row r="89" spans="2:4">
      <c r="B89" s="146"/>
      <c r="C89" s="181" t="s">
        <v>199</v>
      </c>
      <c r="D89" s="147" t="s">
        <v>175</v>
      </c>
    </row>
    <row r="90" spans="2:4">
      <c r="B90" s="146"/>
      <c r="C90" s="141" t="s">
        <v>200</v>
      </c>
      <c r="D90" s="142" t="s">
        <v>189</v>
      </c>
    </row>
    <row r="91" spans="2:4">
      <c r="B91" s="146"/>
      <c r="C91" s="143" t="s">
        <v>201</v>
      </c>
      <c r="D91" s="142"/>
    </row>
    <row r="92" spans="2:4">
      <c r="B92" s="146"/>
      <c r="C92" s="143" t="s">
        <v>202</v>
      </c>
      <c r="D92" s="142"/>
    </row>
    <row r="93" spans="2:4">
      <c r="B93" s="146"/>
      <c r="C93" s="143" t="s">
        <v>203</v>
      </c>
      <c r="D93" s="142"/>
    </row>
    <row r="94" spans="2:4">
      <c r="B94" s="146"/>
      <c r="C94" s="143" t="s">
        <v>204</v>
      </c>
      <c r="D94" s="142"/>
    </row>
    <row r="95" spans="2:4">
      <c r="B95" s="146"/>
      <c r="C95" s="143" t="s">
        <v>205</v>
      </c>
      <c r="D95" s="142"/>
    </row>
    <row r="96" spans="2:4" ht="17.25" thickBot="1">
      <c r="B96" s="148"/>
      <c r="C96" s="144" t="s">
        <v>206</v>
      </c>
      <c r="D96" s="139"/>
    </row>
    <row r="97" spans="2:4">
      <c r="B97" s="146" t="s">
        <v>18</v>
      </c>
      <c r="C97" s="141" t="s">
        <v>207</v>
      </c>
      <c r="D97" s="142" t="s">
        <v>208</v>
      </c>
    </row>
    <row r="98" spans="2:4">
      <c r="B98" s="146"/>
      <c r="C98" s="143" t="s">
        <v>209</v>
      </c>
      <c r="D98" s="142"/>
    </row>
    <row r="99" spans="2:4">
      <c r="B99" s="146"/>
      <c r="C99" s="152" t="s">
        <v>210</v>
      </c>
      <c r="D99" s="142"/>
    </row>
    <row r="100" spans="2:4">
      <c r="B100" s="146"/>
      <c r="C100" s="143" t="s">
        <v>211</v>
      </c>
      <c r="D100" s="151"/>
    </row>
    <row r="101" spans="2:4">
      <c r="B101" s="146"/>
      <c r="C101" s="143" t="s">
        <v>94</v>
      </c>
      <c r="D101" s="147" t="s">
        <v>212</v>
      </c>
    </row>
    <row r="102" spans="2:4">
      <c r="B102" s="146"/>
      <c r="C102" s="141" t="s">
        <v>213</v>
      </c>
      <c r="D102" s="150" t="s">
        <v>214</v>
      </c>
    </row>
    <row r="103" spans="2:4">
      <c r="B103" s="146"/>
      <c r="C103" s="141" t="s">
        <v>215</v>
      </c>
      <c r="D103" s="142"/>
    </row>
    <row r="104" spans="2:4">
      <c r="B104" s="146"/>
      <c r="C104" s="141" t="s">
        <v>216</v>
      </c>
      <c r="D104" s="151"/>
    </row>
    <row r="105" spans="2:4" ht="17.25" thickBot="1">
      <c r="B105" s="148"/>
      <c r="C105" s="144" t="s">
        <v>196</v>
      </c>
      <c r="D105" s="185" t="s">
        <v>217</v>
      </c>
    </row>
    <row r="106" spans="2:4" ht="33">
      <c r="B106" s="153" t="s">
        <v>218</v>
      </c>
      <c r="C106" s="183" t="s">
        <v>177</v>
      </c>
      <c r="D106" s="135" t="s">
        <v>190</v>
      </c>
    </row>
    <row r="107" spans="2:4" ht="33.75" thickBot="1">
      <c r="B107" s="148"/>
      <c r="C107" s="144" t="s">
        <v>179</v>
      </c>
      <c r="D107" s="142" t="s">
        <v>191</v>
      </c>
    </row>
    <row r="108" spans="2:4" ht="25.35" customHeight="1" thickBot="1">
      <c r="B108" s="128" t="s">
        <v>219</v>
      </c>
      <c r="C108" s="129"/>
      <c r="D108" s="130"/>
    </row>
    <row r="109" spans="2:4" ht="17.25" thickBot="1">
      <c r="B109" s="153" t="s">
        <v>220</v>
      </c>
      <c r="C109" s="154" t="s">
        <v>221</v>
      </c>
      <c r="D109" s="133" t="s">
        <v>222</v>
      </c>
    </row>
    <row r="110" spans="2:4">
      <c r="B110" s="184" t="s">
        <v>2</v>
      </c>
      <c r="C110" s="156" t="s">
        <v>223</v>
      </c>
      <c r="D110" s="133" t="s">
        <v>172</v>
      </c>
    </row>
    <row r="111" spans="2:4">
      <c r="B111" s="146"/>
      <c r="C111" s="181" t="s">
        <v>224</v>
      </c>
      <c r="D111" s="142"/>
    </row>
    <row r="112" spans="2:4">
      <c r="B112" s="146"/>
      <c r="C112" s="181" t="s">
        <v>225</v>
      </c>
      <c r="D112" s="142"/>
    </row>
    <row r="113" spans="2:4">
      <c r="B113" s="146"/>
      <c r="C113" s="181" t="s">
        <v>226</v>
      </c>
      <c r="D113" s="142"/>
    </row>
    <row r="114" spans="2:4">
      <c r="B114" s="146"/>
      <c r="C114" s="181" t="s">
        <v>227</v>
      </c>
      <c r="D114" s="142"/>
    </row>
    <row r="115" spans="2:4">
      <c r="B115" s="146"/>
      <c r="C115" s="181" t="s">
        <v>228</v>
      </c>
      <c r="D115" s="142"/>
    </row>
    <row r="116" spans="2:4">
      <c r="B116" s="146"/>
      <c r="C116" s="181" t="s">
        <v>229</v>
      </c>
      <c r="D116" s="142"/>
    </row>
    <row r="117" spans="2:4">
      <c r="B117" s="146"/>
      <c r="C117" s="181" t="s">
        <v>230</v>
      </c>
      <c r="D117" s="142"/>
    </row>
    <row r="118" spans="2:4" ht="17.25" thickBot="1">
      <c r="B118" s="146"/>
      <c r="C118" s="181" t="s">
        <v>231</v>
      </c>
      <c r="D118" s="142"/>
    </row>
    <row r="119" spans="2:4" ht="33">
      <c r="B119" s="184" t="s">
        <v>237</v>
      </c>
      <c r="C119" s="156" t="s">
        <v>238</v>
      </c>
      <c r="D119" s="135" t="s">
        <v>239</v>
      </c>
    </row>
    <row r="120" spans="2:4">
      <c r="B120" s="189"/>
      <c r="C120" s="181" t="s">
        <v>240</v>
      </c>
      <c r="D120" s="150" t="s">
        <v>232</v>
      </c>
    </row>
    <row r="121" spans="2:4">
      <c r="B121" s="189"/>
      <c r="C121" s="143" t="s">
        <v>241</v>
      </c>
      <c r="D121" s="142"/>
    </row>
    <row r="122" spans="2:4">
      <c r="B122" s="189"/>
      <c r="C122" s="143" t="s">
        <v>242</v>
      </c>
      <c r="D122" s="142"/>
    </row>
    <row r="123" spans="2:4">
      <c r="B123" s="189"/>
      <c r="C123" s="143" t="s">
        <v>233</v>
      </c>
      <c r="D123" s="150" t="s">
        <v>234</v>
      </c>
    </row>
    <row r="124" spans="2:4">
      <c r="B124" s="189"/>
      <c r="C124" s="143" t="s">
        <v>235</v>
      </c>
      <c r="D124" s="142"/>
    </row>
    <row r="125" spans="2:4">
      <c r="B125" s="189"/>
      <c r="C125" s="143" t="s">
        <v>236</v>
      </c>
      <c r="D125" s="142"/>
    </row>
    <row r="126" spans="2:4" ht="33">
      <c r="B126" s="191"/>
      <c r="C126" s="181" t="s">
        <v>264</v>
      </c>
      <c r="D126" s="147" t="s">
        <v>265</v>
      </c>
    </row>
    <row r="127" spans="2:4">
      <c r="B127" s="191"/>
      <c r="C127" s="181" t="s">
        <v>266</v>
      </c>
      <c r="D127" s="150" t="s">
        <v>267</v>
      </c>
    </row>
    <row r="128" spans="2:4">
      <c r="B128" s="191"/>
      <c r="C128" s="143" t="s">
        <v>268</v>
      </c>
      <c r="D128" s="172"/>
    </row>
    <row r="129" spans="2:4">
      <c r="B129" s="191"/>
      <c r="C129" s="143" t="s">
        <v>269</v>
      </c>
      <c r="D129" s="172"/>
    </row>
    <row r="130" spans="2:4">
      <c r="B130" s="191"/>
      <c r="C130" s="143" t="s">
        <v>270</v>
      </c>
      <c r="D130" s="172"/>
    </row>
    <row r="131" spans="2:4">
      <c r="B131" s="191"/>
      <c r="C131" s="143" t="s">
        <v>271</v>
      </c>
      <c r="D131" s="172"/>
    </row>
    <row r="132" spans="2:4" ht="17.25" thickBot="1">
      <c r="B132" s="191"/>
      <c r="C132" s="143" t="s">
        <v>272</v>
      </c>
      <c r="D132" s="192"/>
    </row>
    <row r="133" spans="2:4">
      <c r="B133" s="184" t="s">
        <v>273</v>
      </c>
      <c r="C133" s="156" t="s">
        <v>266</v>
      </c>
      <c r="D133" s="133" t="s">
        <v>243</v>
      </c>
    </row>
    <row r="134" spans="2:4">
      <c r="B134" s="146"/>
      <c r="C134" s="181" t="s">
        <v>268</v>
      </c>
      <c r="D134" s="142"/>
    </row>
    <row r="135" spans="2:4">
      <c r="B135" s="146"/>
      <c r="C135" s="181" t="s">
        <v>269</v>
      </c>
      <c r="D135" s="142"/>
    </row>
    <row r="136" spans="2:4">
      <c r="B136" s="146"/>
      <c r="C136" s="181" t="s">
        <v>274</v>
      </c>
      <c r="D136" s="142"/>
    </row>
    <row r="137" spans="2:4">
      <c r="B137" s="146"/>
      <c r="C137" s="181" t="s">
        <v>275</v>
      </c>
      <c r="D137" s="142"/>
    </row>
    <row r="138" spans="2:4" ht="17.25" thickBot="1">
      <c r="B138" s="146"/>
      <c r="C138" s="181" t="s">
        <v>276</v>
      </c>
      <c r="D138" s="151"/>
    </row>
    <row r="139" spans="2:4" ht="33.75" thickBot="1">
      <c r="B139" s="162" t="s">
        <v>197</v>
      </c>
      <c r="C139" s="163" t="s">
        <v>277</v>
      </c>
      <c r="D139" s="188" t="s">
        <v>239</v>
      </c>
    </row>
    <row r="140" spans="2:4">
      <c r="B140" s="153" t="s">
        <v>278</v>
      </c>
      <c r="C140" s="145" t="s">
        <v>279</v>
      </c>
      <c r="D140" s="133" t="s">
        <v>172</v>
      </c>
    </row>
    <row r="141" spans="2:4" ht="33">
      <c r="B141" s="189"/>
      <c r="C141" s="143" t="s">
        <v>238</v>
      </c>
      <c r="D141" s="150" t="s">
        <v>239</v>
      </c>
    </row>
    <row r="142" spans="2:4">
      <c r="B142" s="189"/>
      <c r="C142" s="143" t="s">
        <v>280</v>
      </c>
      <c r="D142" s="150" t="s">
        <v>243</v>
      </c>
    </row>
    <row r="143" spans="2:4">
      <c r="B143" s="189"/>
      <c r="C143" s="143" t="s">
        <v>281</v>
      </c>
      <c r="D143" s="142"/>
    </row>
    <row r="144" spans="2:4">
      <c r="B144" s="189"/>
      <c r="C144" s="181" t="s">
        <v>282</v>
      </c>
      <c r="D144" s="142"/>
    </row>
    <row r="145" spans="2:4">
      <c r="B145" s="189"/>
      <c r="C145" s="181" t="s">
        <v>258</v>
      </c>
      <c r="D145" s="150" t="s">
        <v>259</v>
      </c>
    </row>
    <row r="146" spans="2:4">
      <c r="B146" s="189"/>
      <c r="C146" s="181" t="s">
        <v>283</v>
      </c>
      <c r="D146" s="150" t="s">
        <v>243</v>
      </c>
    </row>
    <row r="147" spans="2:4">
      <c r="B147" s="189"/>
      <c r="C147" s="181" t="s">
        <v>284</v>
      </c>
      <c r="D147" s="142"/>
    </row>
    <row r="148" spans="2:4">
      <c r="B148" s="189"/>
      <c r="C148" s="181" t="s">
        <v>260</v>
      </c>
      <c r="D148" s="142"/>
    </row>
    <row r="149" spans="2:4">
      <c r="B149" s="189"/>
      <c r="C149" s="181" t="s">
        <v>261</v>
      </c>
      <c r="D149" s="142"/>
    </row>
    <row r="150" spans="2:4" ht="17.25" thickBot="1">
      <c r="B150" s="190"/>
      <c r="C150" s="182" t="s">
        <v>262</v>
      </c>
      <c r="D150" s="139"/>
    </row>
    <row r="151" spans="2:4">
      <c r="B151" s="153" t="s">
        <v>285</v>
      </c>
      <c r="C151" s="154" t="s">
        <v>247</v>
      </c>
      <c r="D151" s="133" t="s">
        <v>248</v>
      </c>
    </row>
    <row r="152" spans="2:4">
      <c r="B152" s="146" t="s">
        <v>286</v>
      </c>
      <c r="C152" s="176"/>
      <c r="D152" s="142" t="s">
        <v>249</v>
      </c>
    </row>
    <row r="153" spans="2:4">
      <c r="B153" s="146" t="s">
        <v>287</v>
      </c>
      <c r="C153" s="176"/>
      <c r="D153" s="142"/>
    </row>
    <row r="154" spans="2:4" ht="17.25" thickBot="1">
      <c r="B154" s="148" t="s">
        <v>288</v>
      </c>
      <c r="C154" s="160"/>
      <c r="D154" s="139"/>
    </row>
    <row r="155" spans="2:4">
      <c r="B155" s="153" t="s">
        <v>289</v>
      </c>
      <c r="C155" s="154" t="s">
        <v>290</v>
      </c>
      <c r="D155" s="142" t="s">
        <v>291</v>
      </c>
    </row>
    <row r="156" spans="2:4">
      <c r="B156" s="146" t="s">
        <v>292</v>
      </c>
      <c r="C156" s="176"/>
      <c r="D156" s="142"/>
    </row>
    <row r="157" spans="2:4">
      <c r="B157" s="146" t="s">
        <v>293</v>
      </c>
      <c r="C157" s="176"/>
      <c r="D157" s="142"/>
    </row>
    <row r="158" spans="2:4" ht="17.25" thickBot="1">
      <c r="B158" s="148" t="s">
        <v>294</v>
      </c>
      <c r="C158" s="160"/>
      <c r="D158" s="139"/>
    </row>
    <row r="159" spans="2:4" ht="25.35" customHeight="1" thickBot="1">
      <c r="B159" s="128" t="s">
        <v>296</v>
      </c>
      <c r="C159" s="129"/>
      <c r="D159" s="130"/>
    </row>
    <row r="160" spans="2:4" ht="17.25" thickBot="1">
      <c r="B160" s="162" t="s">
        <v>8273</v>
      </c>
      <c r="C160" s="187" t="s">
        <v>297</v>
      </c>
      <c r="D160" s="188" t="s">
        <v>172</v>
      </c>
    </row>
    <row r="161" spans="2:4">
      <c r="B161" s="184" t="s">
        <v>298</v>
      </c>
      <c r="C161" s="156" t="s">
        <v>299</v>
      </c>
      <c r="D161" s="135" t="s">
        <v>172</v>
      </c>
    </row>
    <row r="162" spans="2:4" ht="17.25" thickBot="1">
      <c r="B162" s="190"/>
      <c r="C162" s="182" t="s">
        <v>300</v>
      </c>
      <c r="D162" s="185" t="s">
        <v>301</v>
      </c>
    </row>
    <row r="163" spans="2:4" ht="17.25" thickBot="1">
      <c r="B163" s="184" t="s">
        <v>302</v>
      </c>
      <c r="C163" s="156" t="s">
        <v>290</v>
      </c>
      <c r="D163" s="133" t="s">
        <v>303</v>
      </c>
    </row>
    <row r="164" spans="2:4" ht="17.25" thickBot="1">
      <c r="B164" s="184" t="s">
        <v>304</v>
      </c>
      <c r="C164" s="156" t="s">
        <v>290</v>
      </c>
      <c r="D164" s="133" t="s">
        <v>303</v>
      </c>
    </row>
    <row r="165" spans="2:4">
      <c r="B165" s="184" t="s">
        <v>305</v>
      </c>
      <c r="C165" s="156" t="s">
        <v>306</v>
      </c>
      <c r="D165" s="133" t="s">
        <v>172</v>
      </c>
    </row>
    <row r="166" spans="2:4" ht="17.25" thickBot="1">
      <c r="B166" s="189"/>
      <c r="C166" s="176" t="s">
        <v>307</v>
      </c>
      <c r="D166" s="142"/>
    </row>
    <row r="167" spans="2:4">
      <c r="B167" s="184" t="s">
        <v>309</v>
      </c>
      <c r="C167" s="156" t="s">
        <v>310</v>
      </c>
      <c r="D167" s="133" t="s">
        <v>172</v>
      </c>
    </row>
    <row r="168" spans="2:4">
      <c r="B168" s="189"/>
      <c r="C168" s="181" t="s">
        <v>311</v>
      </c>
      <c r="D168" s="142"/>
    </row>
    <row r="169" spans="2:4">
      <c r="B169" s="189"/>
      <c r="C169" s="181" t="s">
        <v>312</v>
      </c>
      <c r="D169" s="142"/>
    </row>
    <row r="170" spans="2:4">
      <c r="B170" s="189"/>
      <c r="C170" s="181" t="s">
        <v>313</v>
      </c>
      <c r="D170" s="142"/>
    </row>
    <row r="171" spans="2:4">
      <c r="B171" s="189"/>
      <c r="C171" s="181" t="s">
        <v>314</v>
      </c>
      <c r="D171" s="142"/>
    </row>
    <row r="172" spans="2:4">
      <c r="B172" s="189"/>
      <c r="C172" s="181" t="s">
        <v>315</v>
      </c>
      <c r="D172" s="142"/>
    </row>
    <row r="173" spans="2:4">
      <c r="B173" s="189"/>
      <c r="C173" s="181" t="s">
        <v>316</v>
      </c>
      <c r="D173" s="142"/>
    </row>
    <row r="174" spans="2:4">
      <c r="B174" s="189"/>
      <c r="C174" s="181" t="s">
        <v>317</v>
      </c>
      <c r="D174" s="142"/>
    </row>
    <row r="175" spans="2:4">
      <c r="B175" s="189"/>
      <c r="C175" s="181" t="s">
        <v>318</v>
      </c>
      <c r="D175" s="142"/>
    </row>
    <row r="176" spans="2:4">
      <c r="B176" s="189"/>
      <c r="C176" s="181" t="s">
        <v>319</v>
      </c>
      <c r="D176" s="142"/>
    </row>
    <row r="177" spans="2:4">
      <c r="B177" s="189"/>
      <c r="C177" s="181" t="s">
        <v>320</v>
      </c>
      <c r="D177" s="142"/>
    </row>
    <row r="178" spans="2:4">
      <c r="B178" s="189"/>
      <c r="C178" s="181" t="s">
        <v>321</v>
      </c>
      <c r="D178" s="150" t="s">
        <v>308</v>
      </c>
    </row>
    <row r="179" spans="2:4">
      <c r="B179" s="189"/>
      <c r="C179" s="181" t="s">
        <v>322</v>
      </c>
      <c r="D179" s="142"/>
    </row>
    <row r="180" spans="2:4">
      <c r="B180" s="189"/>
      <c r="C180" s="181" t="s">
        <v>323</v>
      </c>
      <c r="D180" s="142"/>
    </row>
    <row r="181" spans="2:4">
      <c r="B181" s="189"/>
      <c r="C181" s="181" t="s">
        <v>324</v>
      </c>
      <c r="D181" s="142"/>
    </row>
    <row r="182" spans="2:4" ht="17.25" thickBot="1">
      <c r="B182" s="190"/>
      <c r="C182" s="182" t="s">
        <v>325</v>
      </c>
      <c r="D182" s="139"/>
    </row>
    <row r="183" spans="2:4">
      <c r="B183" s="184" t="s">
        <v>328</v>
      </c>
      <c r="C183" s="156" t="s">
        <v>310</v>
      </c>
      <c r="D183" s="133" t="s">
        <v>329</v>
      </c>
    </row>
    <row r="184" spans="2:4">
      <c r="B184" s="189"/>
      <c r="C184" s="181" t="s">
        <v>311</v>
      </c>
      <c r="D184" s="142"/>
    </row>
    <row r="185" spans="2:4">
      <c r="B185" s="189"/>
      <c r="C185" s="181" t="s">
        <v>312</v>
      </c>
      <c r="D185" s="151"/>
    </row>
    <row r="186" spans="2:4">
      <c r="B186" s="189"/>
      <c r="C186" s="181" t="s">
        <v>330</v>
      </c>
      <c r="D186" s="150" t="s">
        <v>172</v>
      </c>
    </row>
    <row r="187" spans="2:4">
      <c r="B187" s="189"/>
      <c r="C187" s="181" t="s">
        <v>331</v>
      </c>
      <c r="D187" s="142"/>
    </row>
    <row r="188" spans="2:4">
      <c r="B188" s="189"/>
      <c r="C188" s="181" t="s">
        <v>332</v>
      </c>
      <c r="D188" s="142"/>
    </row>
    <row r="189" spans="2:4">
      <c r="B189" s="189"/>
      <c r="C189" s="181" t="s">
        <v>333</v>
      </c>
      <c r="D189" s="142"/>
    </row>
    <row r="190" spans="2:4">
      <c r="B190" s="189"/>
      <c r="C190" s="181" t="s">
        <v>334</v>
      </c>
      <c r="D190" s="142"/>
    </row>
    <row r="191" spans="2:4">
      <c r="B191" s="189"/>
      <c r="C191" s="181" t="s">
        <v>335</v>
      </c>
      <c r="D191" s="142"/>
    </row>
    <row r="192" spans="2:4">
      <c r="B192" s="189"/>
      <c r="C192" s="181" t="s">
        <v>336</v>
      </c>
      <c r="D192" s="142"/>
    </row>
    <row r="193" spans="2:4">
      <c r="B193" s="189"/>
      <c r="C193" s="181" t="s">
        <v>337</v>
      </c>
      <c r="D193" s="151"/>
    </row>
    <row r="194" spans="2:4">
      <c r="B194" s="189"/>
      <c r="C194" s="181" t="s">
        <v>338</v>
      </c>
      <c r="D194" s="150" t="s">
        <v>339</v>
      </c>
    </row>
    <row r="195" spans="2:4">
      <c r="B195" s="189"/>
      <c r="C195" s="181" t="s">
        <v>340</v>
      </c>
      <c r="D195" s="150" t="s">
        <v>327</v>
      </c>
    </row>
    <row r="196" spans="2:4">
      <c r="B196" s="189"/>
      <c r="C196" s="181" t="s">
        <v>321</v>
      </c>
      <c r="D196" s="142"/>
    </row>
    <row r="197" spans="2:4">
      <c r="B197" s="189"/>
      <c r="C197" s="181" t="s">
        <v>341</v>
      </c>
      <c r="D197" s="142"/>
    </row>
    <row r="198" spans="2:4">
      <c r="B198" s="189"/>
      <c r="C198" s="181" t="s">
        <v>342</v>
      </c>
      <c r="D198" s="142"/>
    </row>
    <row r="199" spans="2:4">
      <c r="B199" s="189"/>
      <c r="C199" s="181" t="s">
        <v>324</v>
      </c>
      <c r="D199" s="142"/>
    </row>
    <row r="200" spans="2:4" ht="17.25" thickBot="1">
      <c r="B200" s="190"/>
      <c r="C200" s="182" t="s">
        <v>325</v>
      </c>
      <c r="D200" s="139"/>
    </row>
    <row r="201" spans="2:4">
      <c r="B201" s="184" t="s">
        <v>343</v>
      </c>
      <c r="C201" s="145" t="s">
        <v>344</v>
      </c>
      <c r="D201" s="133" t="s">
        <v>172</v>
      </c>
    </row>
    <row r="202" spans="2:4">
      <c r="B202" s="189"/>
      <c r="C202" s="143" t="s">
        <v>345</v>
      </c>
      <c r="D202" s="142"/>
    </row>
    <row r="203" spans="2:4">
      <c r="B203" s="189"/>
      <c r="C203" s="143" t="s">
        <v>346</v>
      </c>
      <c r="D203" s="142"/>
    </row>
    <row r="204" spans="2:4">
      <c r="B204" s="189"/>
      <c r="C204" s="143" t="s">
        <v>347</v>
      </c>
      <c r="D204" s="142"/>
    </row>
    <row r="205" spans="2:4">
      <c r="B205" s="189"/>
      <c r="C205" s="143" t="s">
        <v>348</v>
      </c>
      <c r="D205" s="142"/>
    </row>
    <row r="206" spans="2:4" ht="17.25" thickBot="1">
      <c r="B206" s="189"/>
      <c r="C206" s="149" t="s">
        <v>349</v>
      </c>
      <c r="D206" s="142"/>
    </row>
    <row r="207" spans="2:4" ht="33">
      <c r="B207" s="184" t="s">
        <v>237</v>
      </c>
      <c r="C207" s="156" t="s">
        <v>374</v>
      </c>
      <c r="D207" s="133" t="s">
        <v>375</v>
      </c>
    </row>
    <row r="208" spans="2:4">
      <c r="B208" s="189"/>
      <c r="C208" s="149" t="s">
        <v>376</v>
      </c>
      <c r="D208" s="150" t="s">
        <v>172</v>
      </c>
    </row>
    <row r="209" spans="2:4">
      <c r="B209" s="189"/>
      <c r="C209" s="149" t="s">
        <v>377</v>
      </c>
      <c r="D209" s="142"/>
    </row>
    <row r="210" spans="2:4">
      <c r="B210" s="189"/>
      <c r="C210" s="149" t="s">
        <v>378</v>
      </c>
      <c r="D210" s="142"/>
    </row>
    <row r="211" spans="2:4">
      <c r="B211" s="189"/>
      <c r="C211" s="149" t="s">
        <v>379</v>
      </c>
      <c r="D211" s="142"/>
    </row>
    <row r="212" spans="2:4">
      <c r="B212" s="189"/>
      <c r="C212" s="149" t="s">
        <v>380</v>
      </c>
      <c r="D212" s="142"/>
    </row>
    <row r="213" spans="2:4">
      <c r="B213" s="189"/>
      <c r="C213" s="149" t="s">
        <v>381</v>
      </c>
      <c r="D213" s="142"/>
    </row>
    <row r="214" spans="2:4">
      <c r="B214" s="189"/>
      <c r="C214" s="149" t="s">
        <v>382</v>
      </c>
      <c r="D214" s="142"/>
    </row>
    <row r="215" spans="2:4">
      <c r="B215" s="189"/>
      <c r="C215" s="149" t="s">
        <v>383</v>
      </c>
      <c r="D215" s="142"/>
    </row>
    <row r="216" spans="2:4">
      <c r="B216" s="189"/>
      <c r="C216" s="149" t="s">
        <v>384</v>
      </c>
      <c r="D216" s="142"/>
    </row>
    <row r="217" spans="2:4">
      <c r="B217" s="189"/>
      <c r="C217" s="149" t="s">
        <v>385</v>
      </c>
      <c r="D217" s="142"/>
    </row>
    <row r="218" spans="2:4">
      <c r="B218" s="189"/>
      <c r="C218" s="149" t="s">
        <v>386</v>
      </c>
      <c r="D218" s="142"/>
    </row>
    <row r="219" spans="2:4">
      <c r="B219" s="189"/>
      <c r="C219" s="149" t="s">
        <v>387</v>
      </c>
      <c r="D219" s="142"/>
    </row>
    <row r="220" spans="2:4">
      <c r="B220" s="189"/>
      <c r="C220" s="149" t="s">
        <v>388</v>
      </c>
      <c r="D220" s="142"/>
    </row>
    <row r="221" spans="2:4">
      <c r="B221" s="189"/>
      <c r="C221" s="149" t="s">
        <v>389</v>
      </c>
      <c r="D221" s="142"/>
    </row>
    <row r="222" spans="2:4" ht="33">
      <c r="B222" s="189"/>
      <c r="C222" s="149" t="s">
        <v>350</v>
      </c>
      <c r="D222" s="147" t="s">
        <v>351</v>
      </c>
    </row>
    <row r="223" spans="2:4" ht="33">
      <c r="B223" s="189"/>
      <c r="C223" s="149" t="s">
        <v>352</v>
      </c>
      <c r="D223" s="147" t="s">
        <v>353</v>
      </c>
    </row>
    <row r="224" spans="2:4" ht="33">
      <c r="B224" s="189"/>
      <c r="C224" s="149" t="s">
        <v>354</v>
      </c>
      <c r="D224" s="147" t="s">
        <v>355</v>
      </c>
    </row>
    <row r="225" spans="2:4" ht="33">
      <c r="B225" s="189"/>
      <c r="C225" s="149" t="s">
        <v>356</v>
      </c>
      <c r="D225" s="147" t="s">
        <v>357</v>
      </c>
    </row>
    <row r="226" spans="2:4" ht="33">
      <c r="B226" s="189"/>
      <c r="C226" s="149" t="s">
        <v>358</v>
      </c>
      <c r="D226" s="147" t="s">
        <v>359</v>
      </c>
    </row>
    <row r="227" spans="2:4" ht="33">
      <c r="B227" s="189"/>
      <c r="C227" s="149" t="s">
        <v>360</v>
      </c>
      <c r="D227" s="147" t="s">
        <v>361</v>
      </c>
    </row>
    <row r="228" spans="2:4" ht="33">
      <c r="B228" s="189"/>
      <c r="C228" s="149" t="s">
        <v>362</v>
      </c>
      <c r="D228" s="147" t="s">
        <v>363</v>
      </c>
    </row>
    <row r="229" spans="2:4" ht="33">
      <c r="B229" s="189"/>
      <c r="C229" s="149" t="s">
        <v>364</v>
      </c>
      <c r="D229" s="147" t="s">
        <v>365</v>
      </c>
    </row>
    <row r="230" spans="2:4" ht="33">
      <c r="B230" s="189"/>
      <c r="C230" s="149" t="s">
        <v>366</v>
      </c>
      <c r="D230" s="147" t="s">
        <v>367</v>
      </c>
    </row>
    <row r="231" spans="2:4" ht="33">
      <c r="B231" s="189"/>
      <c r="C231" s="149" t="s">
        <v>368</v>
      </c>
      <c r="D231" s="147" t="s">
        <v>369</v>
      </c>
    </row>
    <row r="232" spans="2:4" ht="33">
      <c r="B232" s="189"/>
      <c r="C232" s="149" t="s">
        <v>370</v>
      </c>
      <c r="D232" s="147" t="s">
        <v>371</v>
      </c>
    </row>
    <row r="233" spans="2:4" ht="33.75" thickBot="1">
      <c r="B233" s="189"/>
      <c r="C233" s="149" t="s">
        <v>372</v>
      </c>
      <c r="D233" s="147" t="s">
        <v>373</v>
      </c>
    </row>
    <row r="234" spans="2:4">
      <c r="B234" s="184" t="s">
        <v>246</v>
      </c>
      <c r="C234" s="156" t="s">
        <v>392</v>
      </c>
      <c r="D234" s="133" t="s">
        <v>172</v>
      </c>
    </row>
    <row r="235" spans="2:4">
      <c r="B235" s="189"/>
      <c r="C235" s="181" t="s">
        <v>376</v>
      </c>
      <c r="D235" s="142"/>
    </row>
    <row r="236" spans="2:4" ht="17.25" thickBot="1">
      <c r="B236" s="190"/>
      <c r="C236" s="182" t="s">
        <v>393</v>
      </c>
      <c r="D236" s="139"/>
    </row>
    <row r="237" spans="2:4">
      <c r="B237" s="184" t="s">
        <v>263</v>
      </c>
      <c r="C237" s="183" t="s">
        <v>413</v>
      </c>
      <c r="D237" s="133" t="s">
        <v>172</v>
      </c>
    </row>
    <row r="238" spans="2:4">
      <c r="B238" s="191"/>
      <c r="C238" s="143" t="s">
        <v>414</v>
      </c>
      <c r="D238" s="142"/>
    </row>
    <row r="239" spans="2:4">
      <c r="B239" s="191"/>
      <c r="C239" s="143" t="s">
        <v>415</v>
      </c>
      <c r="D239" s="142"/>
    </row>
    <row r="240" spans="2:4">
      <c r="B240" s="191"/>
      <c r="C240" s="143" t="s">
        <v>416</v>
      </c>
      <c r="D240" s="142"/>
    </row>
    <row r="241" spans="2:4">
      <c r="B241" s="189"/>
      <c r="C241" s="143" t="s">
        <v>418</v>
      </c>
      <c r="D241" s="147" t="s">
        <v>419</v>
      </c>
    </row>
    <row r="242" spans="2:4">
      <c r="B242" s="189"/>
      <c r="C242" s="143" t="s">
        <v>420</v>
      </c>
      <c r="D242" s="147" t="s">
        <v>421</v>
      </c>
    </row>
    <row r="243" spans="2:4">
      <c r="B243" s="189"/>
      <c r="C243" s="143" t="s">
        <v>422</v>
      </c>
      <c r="D243" s="147" t="s">
        <v>423</v>
      </c>
    </row>
    <row r="244" spans="2:4">
      <c r="B244" s="189"/>
      <c r="C244" s="143" t="s">
        <v>424</v>
      </c>
      <c r="D244" s="150" t="s">
        <v>391</v>
      </c>
    </row>
    <row r="245" spans="2:4">
      <c r="B245" s="189"/>
      <c r="C245" s="143" t="s">
        <v>425</v>
      </c>
      <c r="D245" s="142"/>
    </row>
    <row r="246" spans="2:4">
      <c r="B246" s="189"/>
      <c r="C246" s="143" t="s">
        <v>426</v>
      </c>
      <c r="D246" s="142"/>
    </row>
    <row r="247" spans="2:4">
      <c r="B247" s="189"/>
      <c r="C247" s="143" t="s">
        <v>427</v>
      </c>
      <c r="D247" s="151"/>
    </row>
    <row r="248" spans="2:4">
      <c r="B248" s="189"/>
      <c r="C248" s="143" t="s">
        <v>428</v>
      </c>
      <c r="D248" s="147" t="s">
        <v>429</v>
      </c>
    </row>
    <row r="249" spans="2:4">
      <c r="B249" s="189"/>
      <c r="C249" s="143" t="s">
        <v>269</v>
      </c>
      <c r="D249" s="147" t="s">
        <v>430</v>
      </c>
    </row>
    <row r="250" spans="2:4">
      <c r="B250" s="189"/>
      <c r="C250" s="143" t="s">
        <v>431</v>
      </c>
      <c r="D250" s="147" t="s">
        <v>432</v>
      </c>
    </row>
    <row r="251" spans="2:4">
      <c r="B251" s="189"/>
      <c r="C251" s="152" t="s">
        <v>433</v>
      </c>
      <c r="D251" s="142" t="s">
        <v>434</v>
      </c>
    </row>
    <row r="252" spans="2:4">
      <c r="B252" s="189"/>
      <c r="C252" s="143" t="s">
        <v>435</v>
      </c>
      <c r="D252" s="147" t="s">
        <v>436</v>
      </c>
    </row>
    <row r="253" spans="2:4" ht="33">
      <c r="B253" s="189"/>
      <c r="C253" s="143" t="s">
        <v>395</v>
      </c>
      <c r="D253" s="147" t="s">
        <v>437</v>
      </c>
    </row>
    <row r="254" spans="2:4" ht="33">
      <c r="B254" s="189"/>
      <c r="C254" s="143" t="s">
        <v>438</v>
      </c>
      <c r="D254" s="147" t="s">
        <v>439</v>
      </c>
    </row>
    <row r="255" spans="2:4" ht="33.75" thickBot="1">
      <c r="B255" s="189"/>
      <c r="C255" s="143" t="s">
        <v>440</v>
      </c>
      <c r="D255" s="147" t="s">
        <v>441</v>
      </c>
    </row>
    <row r="256" spans="2:4">
      <c r="B256" s="184" t="s">
        <v>273</v>
      </c>
      <c r="C256" s="154" t="s">
        <v>390</v>
      </c>
      <c r="D256" s="133" t="s">
        <v>391</v>
      </c>
    </row>
    <row r="257" spans="2:4">
      <c r="B257" s="189"/>
      <c r="C257" s="181" t="s">
        <v>442</v>
      </c>
      <c r="D257" s="150" t="s">
        <v>172</v>
      </c>
    </row>
    <row r="258" spans="2:4">
      <c r="B258" s="189"/>
      <c r="C258" s="181" t="s">
        <v>443</v>
      </c>
      <c r="D258" s="151"/>
    </row>
    <row r="259" spans="2:4" ht="33.75" thickBot="1">
      <c r="B259" s="190"/>
      <c r="C259" s="182" t="s">
        <v>444</v>
      </c>
      <c r="D259" s="185" t="s">
        <v>8274</v>
      </c>
    </row>
    <row r="260" spans="2:4">
      <c r="B260" s="153" t="s">
        <v>197</v>
      </c>
      <c r="C260" s="145" t="s">
        <v>445</v>
      </c>
      <c r="D260" s="133" t="s">
        <v>446</v>
      </c>
    </row>
    <row r="261" spans="2:4">
      <c r="B261" s="146"/>
      <c r="C261" s="143" t="s">
        <v>447</v>
      </c>
      <c r="D261" s="142"/>
    </row>
    <row r="262" spans="2:4">
      <c r="B262" s="146"/>
      <c r="C262" s="143" t="s">
        <v>448</v>
      </c>
      <c r="D262" s="142"/>
    </row>
    <row r="263" spans="2:4">
      <c r="B263" s="146"/>
      <c r="C263" s="143" t="s">
        <v>449</v>
      </c>
      <c r="D263" s="142"/>
    </row>
    <row r="264" spans="2:4">
      <c r="B264" s="146"/>
      <c r="C264" s="143" t="s">
        <v>450</v>
      </c>
      <c r="D264" s="151"/>
    </row>
    <row r="265" spans="2:4">
      <c r="B265" s="146"/>
      <c r="C265" s="193" t="s">
        <v>451</v>
      </c>
      <c r="D265" s="150" t="s">
        <v>452</v>
      </c>
    </row>
    <row r="266" spans="2:4">
      <c r="B266" s="146"/>
      <c r="C266" s="143" t="s">
        <v>453</v>
      </c>
      <c r="D266" s="142"/>
    </row>
    <row r="267" spans="2:4">
      <c r="B267" s="146"/>
      <c r="C267" s="143" t="s">
        <v>454</v>
      </c>
      <c r="D267" s="142"/>
    </row>
    <row r="268" spans="2:4">
      <c r="B268" s="146"/>
      <c r="C268" s="143" t="s">
        <v>455</v>
      </c>
      <c r="D268" s="142"/>
    </row>
    <row r="269" spans="2:4">
      <c r="B269" s="146"/>
      <c r="C269" s="143" t="s">
        <v>456</v>
      </c>
      <c r="D269" s="142"/>
    </row>
    <row r="270" spans="2:4">
      <c r="B270" s="146"/>
      <c r="C270" s="143" t="s">
        <v>457</v>
      </c>
      <c r="D270" s="150" t="s">
        <v>458</v>
      </c>
    </row>
    <row r="271" spans="2:4">
      <c r="B271" s="146"/>
      <c r="C271" s="143" t="s">
        <v>459</v>
      </c>
      <c r="D271" s="151"/>
    </row>
    <row r="272" spans="2:4">
      <c r="B272" s="146"/>
      <c r="C272" s="143" t="s">
        <v>460</v>
      </c>
      <c r="D272" s="147" t="s">
        <v>461</v>
      </c>
    </row>
    <row r="273" spans="2:4">
      <c r="B273" s="146"/>
      <c r="C273" s="143" t="s">
        <v>462</v>
      </c>
      <c r="D273" s="150" t="s">
        <v>172</v>
      </c>
    </row>
    <row r="274" spans="2:4">
      <c r="B274" s="146"/>
      <c r="C274" s="143" t="s">
        <v>394</v>
      </c>
      <c r="D274" s="151"/>
    </row>
    <row r="275" spans="2:4" ht="33.75" thickBot="1">
      <c r="B275" s="146"/>
      <c r="C275" s="141" t="s">
        <v>238</v>
      </c>
      <c r="D275" s="185" t="s">
        <v>375</v>
      </c>
    </row>
    <row r="276" spans="2:4">
      <c r="B276" s="153" t="s">
        <v>278</v>
      </c>
      <c r="C276" s="145" t="s">
        <v>463</v>
      </c>
      <c r="D276" s="133" t="s">
        <v>158</v>
      </c>
    </row>
    <row r="277" spans="2:4">
      <c r="B277" s="146"/>
      <c r="C277" s="143" t="s">
        <v>394</v>
      </c>
      <c r="D277" s="142"/>
    </row>
    <row r="278" spans="2:4" ht="33">
      <c r="B278" s="146"/>
      <c r="C278" s="143" t="s">
        <v>464</v>
      </c>
      <c r="D278" s="147" t="s">
        <v>375</v>
      </c>
    </row>
    <row r="279" spans="2:4" ht="33">
      <c r="B279" s="146"/>
      <c r="C279" s="141" t="s">
        <v>465</v>
      </c>
      <c r="D279" s="150" t="s">
        <v>466</v>
      </c>
    </row>
    <row r="280" spans="2:4">
      <c r="B280" s="146"/>
      <c r="C280" s="143" t="s">
        <v>467</v>
      </c>
      <c r="D280" s="150" t="s">
        <v>458</v>
      </c>
    </row>
    <row r="281" spans="2:4" ht="17.25" thickBot="1">
      <c r="B281" s="146"/>
      <c r="C281" s="143" t="s">
        <v>468</v>
      </c>
      <c r="D281" s="151"/>
    </row>
    <row r="282" spans="2:4">
      <c r="B282" s="184" t="s">
        <v>469</v>
      </c>
      <c r="C282" s="156" t="s">
        <v>390</v>
      </c>
      <c r="D282" s="135" t="s">
        <v>391</v>
      </c>
    </row>
    <row r="283" spans="2:4" ht="17.25" thickBot="1">
      <c r="B283" s="190"/>
      <c r="C283" s="182" t="s">
        <v>442</v>
      </c>
      <c r="D283" s="139" t="s">
        <v>172</v>
      </c>
    </row>
    <row r="284" spans="2:4">
      <c r="B284" s="184" t="s">
        <v>470</v>
      </c>
      <c r="C284" s="156" t="s">
        <v>390</v>
      </c>
      <c r="D284" s="135" t="s">
        <v>391</v>
      </c>
    </row>
    <row r="285" spans="2:4" ht="17.25" thickBot="1">
      <c r="B285" s="190"/>
      <c r="C285" s="182" t="s">
        <v>471</v>
      </c>
      <c r="D285" s="185" t="s">
        <v>172</v>
      </c>
    </row>
    <row r="286" spans="2:4" ht="17.25" thickBot="1">
      <c r="B286" s="186" t="s">
        <v>472</v>
      </c>
      <c r="C286" s="187" t="s">
        <v>390</v>
      </c>
      <c r="D286" s="188" t="s">
        <v>391</v>
      </c>
    </row>
    <row r="287" spans="2:4" ht="25.35" customHeight="1" thickBot="1">
      <c r="B287" s="128" t="s">
        <v>473</v>
      </c>
      <c r="C287" s="129"/>
      <c r="D287" s="130"/>
    </row>
    <row r="288" spans="2:4" ht="17.25" thickBot="1">
      <c r="B288" s="194" t="s">
        <v>309</v>
      </c>
      <c r="C288" s="187" t="s">
        <v>474</v>
      </c>
      <c r="D288" s="195" t="s">
        <v>475</v>
      </c>
    </row>
    <row r="289" spans="2:4" ht="17.25" thickBot="1">
      <c r="B289" s="194" t="s">
        <v>328</v>
      </c>
      <c r="C289" s="187" t="s">
        <v>474</v>
      </c>
      <c r="D289" s="195" t="s">
        <v>475</v>
      </c>
    </row>
    <row r="290" spans="2:4" ht="25.35" customHeight="1" thickBot="1">
      <c r="B290" s="128" t="s">
        <v>477</v>
      </c>
      <c r="C290" s="129"/>
      <c r="D290" s="130"/>
    </row>
    <row r="291" spans="2:4" ht="50.25" thickBot="1">
      <c r="B291" s="201" t="s">
        <v>149</v>
      </c>
      <c r="C291" s="163"/>
      <c r="D291" s="200" t="s">
        <v>478</v>
      </c>
    </row>
    <row r="292" spans="2:4" ht="33.75" thickBot="1">
      <c r="B292" s="202" t="s">
        <v>220</v>
      </c>
      <c r="C292" s="183"/>
      <c r="D292" s="198" t="s">
        <v>479</v>
      </c>
    </row>
    <row r="293" spans="2:4">
      <c r="B293" s="203" t="s">
        <v>343</v>
      </c>
      <c r="C293" s="156" t="s">
        <v>480</v>
      </c>
      <c r="D293" s="204" t="s">
        <v>481</v>
      </c>
    </row>
    <row r="294" spans="2:4">
      <c r="B294" s="205"/>
      <c r="C294" s="158" t="s">
        <v>482</v>
      </c>
      <c r="D294" s="206"/>
    </row>
    <row r="295" spans="2:4">
      <c r="B295" s="205"/>
      <c r="C295" s="158" t="s">
        <v>483</v>
      </c>
      <c r="D295" s="206"/>
    </row>
    <row r="296" spans="2:4">
      <c r="B296" s="205"/>
      <c r="C296" s="158" t="s">
        <v>484</v>
      </c>
      <c r="D296" s="206"/>
    </row>
    <row r="297" spans="2:4" ht="17.25" thickBot="1">
      <c r="B297" s="207"/>
      <c r="C297" s="158" t="s">
        <v>485</v>
      </c>
      <c r="D297" s="208"/>
    </row>
    <row r="298" spans="2:4" ht="17.25" thickBot="1">
      <c r="B298" s="134" t="s">
        <v>487</v>
      </c>
      <c r="C298" s="145" t="s">
        <v>488</v>
      </c>
      <c r="D298" s="188" t="s">
        <v>489</v>
      </c>
    </row>
    <row r="299" spans="2:4">
      <c r="B299" s="174" t="s">
        <v>98</v>
      </c>
      <c r="C299" s="183" t="s">
        <v>495</v>
      </c>
      <c r="D299" s="165" t="s">
        <v>486</v>
      </c>
    </row>
    <row r="300" spans="2:4">
      <c r="B300" s="179"/>
      <c r="C300" s="143" t="s">
        <v>496</v>
      </c>
      <c r="D300" s="168"/>
    </row>
    <row r="301" spans="2:4">
      <c r="B301" s="179"/>
      <c r="C301" s="143" t="s">
        <v>497</v>
      </c>
      <c r="D301" s="166"/>
    </row>
    <row r="302" spans="2:4" ht="17.25" thickBot="1">
      <c r="B302" s="175"/>
      <c r="C302" s="214" t="s">
        <v>488</v>
      </c>
      <c r="D302" s="139" t="s">
        <v>498</v>
      </c>
    </row>
    <row r="303" spans="2:4" ht="16.5" customHeight="1">
      <c r="B303" s="189" t="s">
        <v>499</v>
      </c>
      <c r="C303" s="215" t="s">
        <v>500</v>
      </c>
      <c r="D303" s="159" t="s">
        <v>501</v>
      </c>
    </row>
    <row r="304" spans="2:4">
      <c r="B304" s="189"/>
      <c r="C304" s="215" t="s">
        <v>502</v>
      </c>
      <c r="D304" s="159"/>
    </row>
    <row r="305" spans="2:4">
      <c r="B305" s="189"/>
      <c r="C305" s="215" t="s">
        <v>503</v>
      </c>
      <c r="D305" s="150" t="s">
        <v>88</v>
      </c>
    </row>
    <row r="306" spans="2:4">
      <c r="B306" s="189"/>
      <c r="C306" s="215" t="s">
        <v>504</v>
      </c>
      <c r="D306" s="142"/>
    </row>
    <row r="307" spans="2:4">
      <c r="B307" s="189"/>
      <c r="C307" s="178" t="s">
        <v>505</v>
      </c>
      <c r="D307" s="216" t="s">
        <v>506</v>
      </c>
    </row>
    <row r="308" spans="2:4">
      <c r="B308" s="189"/>
      <c r="C308" s="181" t="s">
        <v>507</v>
      </c>
      <c r="D308" s="172"/>
    </row>
    <row r="309" spans="2:4">
      <c r="B309" s="189"/>
      <c r="C309" s="181" t="s">
        <v>508</v>
      </c>
      <c r="D309" s="172"/>
    </row>
    <row r="310" spans="2:4">
      <c r="B310" s="189"/>
      <c r="C310" s="181" t="s">
        <v>509</v>
      </c>
      <c r="D310" s="172"/>
    </row>
    <row r="311" spans="2:4">
      <c r="B311" s="189"/>
      <c r="C311" s="181" t="s">
        <v>510</v>
      </c>
      <c r="D311" s="172"/>
    </row>
    <row r="312" spans="2:4">
      <c r="B312" s="189"/>
      <c r="C312" s="181" t="s">
        <v>511</v>
      </c>
      <c r="D312" s="172"/>
    </row>
    <row r="313" spans="2:4">
      <c r="B313" s="189"/>
      <c r="C313" s="181" t="s">
        <v>512</v>
      </c>
      <c r="D313" s="172"/>
    </row>
    <row r="314" spans="2:4">
      <c r="B314" s="189"/>
      <c r="C314" s="181" t="s">
        <v>513</v>
      </c>
      <c r="D314" s="192"/>
    </row>
    <row r="315" spans="2:4" ht="33.75" thickBot="1">
      <c r="B315" s="190"/>
      <c r="C315" s="217" t="s">
        <v>514</v>
      </c>
      <c r="D315" s="185" t="s">
        <v>515</v>
      </c>
    </row>
    <row r="316" spans="2:4">
      <c r="B316" s="203" t="s">
        <v>476</v>
      </c>
      <c r="C316" s="218" t="s">
        <v>516</v>
      </c>
      <c r="D316" s="219" t="s">
        <v>517</v>
      </c>
    </row>
    <row r="317" spans="2:4">
      <c r="B317" s="205"/>
      <c r="C317" s="220" t="s">
        <v>518</v>
      </c>
      <c r="D317" s="221" t="s">
        <v>519</v>
      </c>
    </row>
    <row r="318" spans="2:4">
      <c r="B318" s="205"/>
      <c r="C318" s="220" t="s">
        <v>520</v>
      </c>
      <c r="D318" s="221" t="s">
        <v>521</v>
      </c>
    </row>
    <row r="319" spans="2:4">
      <c r="B319" s="205"/>
      <c r="C319" s="220" t="s">
        <v>522</v>
      </c>
      <c r="D319" s="221" t="s">
        <v>523</v>
      </c>
    </row>
    <row r="320" spans="2:4">
      <c r="B320" s="205"/>
      <c r="C320" s="220" t="s">
        <v>524</v>
      </c>
      <c r="D320" s="221" t="s">
        <v>525</v>
      </c>
    </row>
    <row r="321" spans="2:4">
      <c r="B321" s="205"/>
      <c r="C321" s="220" t="s">
        <v>526</v>
      </c>
      <c r="D321" s="221" t="s">
        <v>527</v>
      </c>
    </row>
    <row r="322" spans="2:4">
      <c r="B322" s="205"/>
      <c r="C322" s="220" t="s">
        <v>528</v>
      </c>
      <c r="D322" s="221" t="s">
        <v>529</v>
      </c>
    </row>
    <row r="323" spans="2:4">
      <c r="B323" s="205"/>
      <c r="C323" s="220" t="s">
        <v>530</v>
      </c>
      <c r="D323" s="221" t="s">
        <v>531</v>
      </c>
    </row>
    <row r="324" spans="2:4">
      <c r="B324" s="205"/>
      <c r="C324" s="220" t="s">
        <v>532</v>
      </c>
      <c r="D324" s="221" t="s">
        <v>533</v>
      </c>
    </row>
    <row r="325" spans="2:4">
      <c r="B325" s="205"/>
      <c r="C325" s="220" t="s">
        <v>534</v>
      </c>
      <c r="D325" s="221" t="s">
        <v>535</v>
      </c>
    </row>
    <row r="326" spans="2:4">
      <c r="B326" s="205"/>
      <c r="C326" s="220" t="s">
        <v>536</v>
      </c>
      <c r="D326" s="221" t="s">
        <v>537</v>
      </c>
    </row>
    <row r="327" spans="2:4">
      <c r="B327" s="205"/>
      <c r="C327" s="220" t="s">
        <v>538</v>
      </c>
      <c r="D327" s="221" t="s">
        <v>539</v>
      </c>
    </row>
    <row r="328" spans="2:4">
      <c r="B328" s="205"/>
      <c r="C328" s="181" t="s">
        <v>540</v>
      </c>
      <c r="D328" s="221" t="s">
        <v>541</v>
      </c>
    </row>
    <row r="329" spans="2:4">
      <c r="B329" s="205"/>
      <c r="C329" s="181" t="s">
        <v>542</v>
      </c>
      <c r="D329" s="221" t="s">
        <v>543</v>
      </c>
    </row>
    <row r="330" spans="2:4">
      <c r="B330" s="205"/>
      <c r="C330" s="181" t="s">
        <v>544</v>
      </c>
      <c r="D330" s="221" t="s">
        <v>545</v>
      </c>
    </row>
    <row r="331" spans="2:4">
      <c r="B331" s="205"/>
      <c r="C331" s="181" t="s">
        <v>546</v>
      </c>
      <c r="D331" s="221" t="s">
        <v>547</v>
      </c>
    </row>
    <row r="332" spans="2:4">
      <c r="B332" s="205"/>
      <c r="C332" s="181" t="s">
        <v>548</v>
      </c>
      <c r="D332" s="221" t="s">
        <v>549</v>
      </c>
    </row>
    <row r="333" spans="2:4">
      <c r="B333" s="205"/>
      <c r="C333" s="181" t="s">
        <v>550</v>
      </c>
      <c r="D333" s="221" t="s">
        <v>551</v>
      </c>
    </row>
    <row r="334" spans="2:4">
      <c r="B334" s="205"/>
      <c r="C334" s="181" t="s">
        <v>552</v>
      </c>
      <c r="D334" s="221" t="s">
        <v>553</v>
      </c>
    </row>
    <row r="335" spans="2:4">
      <c r="B335" s="205"/>
      <c r="C335" s="181" t="s">
        <v>554</v>
      </c>
      <c r="D335" s="221" t="s">
        <v>555</v>
      </c>
    </row>
    <row r="336" spans="2:4">
      <c r="B336" s="205"/>
      <c r="C336" s="181" t="s">
        <v>556</v>
      </c>
      <c r="D336" s="221" t="s">
        <v>557</v>
      </c>
    </row>
    <row r="337" spans="2:4">
      <c r="B337" s="205"/>
      <c r="C337" s="181" t="s">
        <v>558</v>
      </c>
      <c r="D337" s="221" t="s">
        <v>559</v>
      </c>
    </row>
    <row r="338" spans="2:4">
      <c r="B338" s="205"/>
      <c r="C338" s="181" t="s">
        <v>560</v>
      </c>
      <c r="D338" s="221" t="s">
        <v>561</v>
      </c>
    </row>
    <row r="339" spans="2:4">
      <c r="B339" s="205"/>
      <c r="C339" s="181" t="s">
        <v>562</v>
      </c>
      <c r="D339" s="221" t="s">
        <v>563</v>
      </c>
    </row>
    <row r="340" spans="2:4">
      <c r="B340" s="205"/>
      <c r="C340" s="181" t="s">
        <v>564</v>
      </c>
      <c r="D340" s="221" t="s">
        <v>565</v>
      </c>
    </row>
    <row r="341" spans="2:4">
      <c r="B341" s="205"/>
      <c r="C341" s="181" t="s">
        <v>566</v>
      </c>
      <c r="D341" s="221" t="s">
        <v>567</v>
      </c>
    </row>
    <row r="342" spans="2:4">
      <c r="B342" s="205"/>
      <c r="C342" s="181" t="s">
        <v>568</v>
      </c>
      <c r="D342" s="221" t="s">
        <v>569</v>
      </c>
    </row>
    <row r="343" spans="2:4">
      <c r="B343" s="205"/>
      <c r="C343" s="181" t="s">
        <v>570</v>
      </c>
      <c r="D343" s="221" t="s">
        <v>571</v>
      </c>
    </row>
    <row r="344" spans="2:4">
      <c r="B344" s="205"/>
      <c r="C344" s="181" t="s">
        <v>572</v>
      </c>
      <c r="D344" s="221" t="s">
        <v>573</v>
      </c>
    </row>
    <row r="345" spans="2:4">
      <c r="B345" s="205"/>
      <c r="C345" s="181" t="s">
        <v>574</v>
      </c>
      <c r="D345" s="221" t="s">
        <v>575</v>
      </c>
    </row>
    <row r="346" spans="2:4">
      <c r="B346" s="205"/>
      <c r="C346" s="181" t="s">
        <v>576</v>
      </c>
      <c r="D346" s="221" t="s">
        <v>577</v>
      </c>
    </row>
    <row r="347" spans="2:4">
      <c r="B347" s="205"/>
      <c r="C347" s="181" t="s">
        <v>578</v>
      </c>
      <c r="D347" s="221" t="s">
        <v>579</v>
      </c>
    </row>
    <row r="348" spans="2:4">
      <c r="B348" s="205"/>
      <c r="C348" s="181" t="s">
        <v>580</v>
      </c>
      <c r="D348" s="221" t="s">
        <v>581</v>
      </c>
    </row>
    <row r="349" spans="2:4">
      <c r="B349" s="205"/>
      <c r="C349" s="181" t="s">
        <v>582</v>
      </c>
      <c r="D349" s="221" t="s">
        <v>583</v>
      </c>
    </row>
    <row r="350" spans="2:4">
      <c r="B350" s="205"/>
      <c r="C350" s="181" t="s">
        <v>584</v>
      </c>
      <c r="D350" s="221" t="s">
        <v>585</v>
      </c>
    </row>
    <row r="351" spans="2:4">
      <c r="B351" s="205"/>
      <c r="C351" s="181" t="s">
        <v>586</v>
      </c>
      <c r="D351" s="221" t="s">
        <v>587</v>
      </c>
    </row>
    <row r="352" spans="2:4">
      <c r="B352" s="205"/>
      <c r="C352" s="222" t="s">
        <v>588</v>
      </c>
      <c r="D352" s="221" t="s">
        <v>589</v>
      </c>
    </row>
    <row r="353" spans="2:4">
      <c r="B353" s="205"/>
      <c r="C353" s="222" t="s">
        <v>590</v>
      </c>
      <c r="D353" s="221" t="s">
        <v>591</v>
      </c>
    </row>
    <row r="354" spans="2:4">
      <c r="B354" s="205"/>
      <c r="C354" s="222" t="s">
        <v>592</v>
      </c>
      <c r="D354" s="221" t="s">
        <v>593</v>
      </c>
    </row>
    <row r="355" spans="2:4">
      <c r="B355" s="205"/>
      <c r="C355" s="222" t="s">
        <v>594</v>
      </c>
      <c r="D355" s="221" t="s">
        <v>595</v>
      </c>
    </row>
    <row r="356" spans="2:4">
      <c r="B356" s="205"/>
      <c r="C356" s="222" t="s">
        <v>596</v>
      </c>
      <c r="D356" s="221" t="s">
        <v>597</v>
      </c>
    </row>
    <row r="357" spans="2:4">
      <c r="B357" s="205"/>
      <c r="C357" s="222" t="s">
        <v>598</v>
      </c>
      <c r="D357" s="221" t="s">
        <v>599</v>
      </c>
    </row>
    <row r="358" spans="2:4">
      <c r="B358" s="205"/>
      <c r="C358" s="222" t="s">
        <v>600</v>
      </c>
      <c r="D358" s="221" t="s">
        <v>601</v>
      </c>
    </row>
    <row r="359" spans="2:4">
      <c r="B359" s="205"/>
      <c r="C359" s="222" t="s">
        <v>602</v>
      </c>
      <c r="D359" s="221" t="s">
        <v>603</v>
      </c>
    </row>
    <row r="360" spans="2:4">
      <c r="B360" s="205"/>
      <c r="C360" s="223" t="s">
        <v>604</v>
      </c>
      <c r="D360" s="221" t="s">
        <v>605</v>
      </c>
    </row>
    <row r="361" spans="2:4">
      <c r="B361" s="205"/>
      <c r="C361" s="222" t="s">
        <v>606</v>
      </c>
      <c r="D361" s="221" t="s">
        <v>607</v>
      </c>
    </row>
    <row r="362" spans="2:4">
      <c r="B362" s="205"/>
      <c r="C362" s="222" t="s">
        <v>608</v>
      </c>
      <c r="D362" s="221" t="s">
        <v>609</v>
      </c>
    </row>
    <row r="363" spans="2:4">
      <c r="B363" s="205"/>
      <c r="C363" s="222" t="s">
        <v>610</v>
      </c>
      <c r="D363" s="221" t="s">
        <v>611</v>
      </c>
    </row>
    <row r="364" spans="2:4">
      <c r="B364" s="205"/>
      <c r="C364" s="222" t="s">
        <v>612</v>
      </c>
      <c r="D364" s="221" t="s">
        <v>613</v>
      </c>
    </row>
    <row r="365" spans="2:4">
      <c r="B365" s="205"/>
      <c r="C365" s="222" t="s">
        <v>614</v>
      </c>
      <c r="D365" s="221" t="s">
        <v>615</v>
      </c>
    </row>
    <row r="366" spans="2:4">
      <c r="B366" s="205"/>
      <c r="C366" s="222" t="s">
        <v>616</v>
      </c>
      <c r="D366" s="221" t="s">
        <v>617</v>
      </c>
    </row>
    <row r="367" spans="2:4">
      <c r="B367" s="205"/>
      <c r="C367" s="222" t="s">
        <v>618</v>
      </c>
      <c r="D367" s="221" t="s">
        <v>619</v>
      </c>
    </row>
    <row r="368" spans="2:4">
      <c r="B368" s="205"/>
      <c r="C368" s="222" t="s">
        <v>620</v>
      </c>
      <c r="D368" s="221" t="s">
        <v>621</v>
      </c>
    </row>
    <row r="369" spans="2:4">
      <c r="B369" s="205"/>
      <c r="C369" s="222" t="s">
        <v>622</v>
      </c>
      <c r="D369" s="221" t="s">
        <v>623</v>
      </c>
    </row>
    <row r="370" spans="2:4">
      <c r="B370" s="205"/>
      <c r="C370" s="222" t="s">
        <v>624</v>
      </c>
      <c r="D370" s="221" t="s">
        <v>625</v>
      </c>
    </row>
    <row r="371" spans="2:4">
      <c r="B371" s="205"/>
      <c r="C371" s="222" t="s">
        <v>626</v>
      </c>
      <c r="D371" s="221" t="s">
        <v>627</v>
      </c>
    </row>
    <row r="372" spans="2:4">
      <c r="B372" s="205"/>
      <c r="C372" s="222" t="s">
        <v>628</v>
      </c>
      <c r="D372" s="221" t="s">
        <v>629</v>
      </c>
    </row>
    <row r="373" spans="2:4">
      <c r="B373" s="205"/>
      <c r="C373" s="222" t="s">
        <v>630</v>
      </c>
      <c r="D373" s="221" t="s">
        <v>631</v>
      </c>
    </row>
    <row r="374" spans="2:4">
      <c r="B374" s="205"/>
      <c r="C374" s="222" t="s">
        <v>632</v>
      </c>
      <c r="D374" s="221" t="s">
        <v>633</v>
      </c>
    </row>
    <row r="375" spans="2:4">
      <c r="B375" s="205"/>
      <c r="C375" s="222" t="s">
        <v>634</v>
      </c>
      <c r="D375" s="221" t="s">
        <v>635</v>
      </c>
    </row>
    <row r="376" spans="2:4">
      <c r="B376" s="205"/>
      <c r="C376" s="181" t="s">
        <v>636</v>
      </c>
      <c r="D376" s="224" t="s">
        <v>637</v>
      </c>
    </row>
    <row r="377" spans="2:4">
      <c r="B377" s="205"/>
      <c r="C377" s="181" t="s">
        <v>638</v>
      </c>
      <c r="D377" s="224" t="s">
        <v>639</v>
      </c>
    </row>
    <row r="378" spans="2:4">
      <c r="B378" s="205"/>
      <c r="C378" s="181" t="s">
        <v>490</v>
      </c>
      <c r="D378" s="211" t="s">
        <v>91</v>
      </c>
    </row>
    <row r="379" spans="2:4">
      <c r="B379" s="205"/>
      <c r="C379" s="158" t="s">
        <v>491</v>
      </c>
      <c r="D379" s="212"/>
    </row>
    <row r="380" spans="2:4">
      <c r="B380" s="205"/>
      <c r="C380" s="181" t="s">
        <v>492</v>
      </c>
      <c r="D380" s="213"/>
    </row>
    <row r="381" spans="2:4">
      <c r="B381" s="205"/>
      <c r="C381" s="158" t="s">
        <v>640</v>
      </c>
      <c r="D381" s="209" t="s">
        <v>91</v>
      </c>
    </row>
    <row r="382" spans="2:4">
      <c r="B382" s="205"/>
      <c r="C382" s="158" t="s">
        <v>641</v>
      </c>
      <c r="D382" s="210"/>
    </row>
    <row r="383" spans="2:4">
      <c r="B383" s="205"/>
      <c r="C383" s="158" t="s">
        <v>642</v>
      </c>
      <c r="D383" s="210"/>
    </row>
    <row r="384" spans="2:4">
      <c r="B384" s="205"/>
      <c r="C384" s="158" t="s">
        <v>643</v>
      </c>
      <c r="D384" s="210"/>
    </row>
    <row r="385" spans="2:4">
      <c r="B385" s="205"/>
      <c r="C385" s="158" t="s">
        <v>644</v>
      </c>
      <c r="D385" s="210"/>
    </row>
    <row r="386" spans="2:4">
      <c r="B386" s="205"/>
      <c r="C386" s="158" t="s">
        <v>645</v>
      </c>
      <c r="D386" s="210"/>
    </row>
    <row r="387" spans="2:4">
      <c r="B387" s="205"/>
      <c r="C387" s="158" t="s">
        <v>646</v>
      </c>
      <c r="D387" s="210"/>
    </row>
    <row r="388" spans="2:4">
      <c r="B388" s="205"/>
      <c r="C388" s="158" t="s">
        <v>647</v>
      </c>
      <c r="D388" s="210"/>
    </row>
    <row r="389" spans="2:4">
      <c r="B389" s="205"/>
      <c r="C389" s="158" t="s">
        <v>648</v>
      </c>
      <c r="D389" s="210"/>
    </row>
    <row r="390" spans="2:4">
      <c r="B390" s="205"/>
      <c r="C390" s="158" t="s">
        <v>649</v>
      </c>
      <c r="D390" s="210"/>
    </row>
    <row r="391" spans="2:4">
      <c r="B391" s="205"/>
      <c r="C391" s="158" t="s">
        <v>650</v>
      </c>
      <c r="D391" s="210"/>
    </row>
    <row r="392" spans="2:4">
      <c r="B392" s="205"/>
      <c r="C392" s="158" t="s">
        <v>651</v>
      </c>
      <c r="D392" s="210"/>
    </row>
    <row r="393" spans="2:4">
      <c r="B393" s="205"/>
      <c r="C393" s="158" t="s">
        <v>652</v>
      </c>
      <c r="D393" s="210"/>
    </row>
    <row r="394" spans="2:4">
      <c r="B394" s="205"/>
      <c r="C394" s="158" t="s">
        <v>653</v>
      </c>
      <c r="D394" s="210"/>
    </row>
    <row r="395" spans="2:4">
      <c r="B395" s="205"/>
      <c r="C395" s="158" t="s">
        <v>654</v>
      </c>
      <c r="D395" s="210"/>
    </row>
    <row r="396" spans="2:4">
      <c r="B396" s="205"/>
      <c r="C396" s="158" t="s">
        <v>655</v>
      </c>
      <c r="D396" s="210"/>
    </row>
    <row r="397" spans="2:4">
      <c r="B397" s="205"/>
      <c r="C397" s="158" t="s">
        <v>656</v>
      </c>
      <c r="D397" s="210"/>
    </row>
    <row r="398" spans="2:4">
      <c r="B398" s="205"/>
      <c r="C398" s="158" t="s">
        <v>657</v>
      </c>
      <c r="D398" s="210"/>
    </row>
    <row r="399" spans="2:4">
      <c r="B399" s="205"/>
      <c r="C399" s="158" t="s">
        <v>658</v>
      </c>
      <c r="D399" s="210"/>
    </row>
    <row r="400" spans="2:4">
      <c r="B400" s="205"/>
      <c r="C400" s="158" t="s">
        <v>659</v>
      </c>
      <c r="D400" s="210"/>
    </row>
    <row r="401" spans="2:4">
      <c r="B401" s="205"/>
      <c r="C401" s="158" t="s">
        <v>660</v>
      </c>
      <c r="D401" s="210"/>
    </row>
    <row r="402" spans="2:4">
      <c r="B402" s="205"/>
      <c r="C402" s="158" t="s">
        <v>661</v>
      </c>
      <c r="D402" s="210"/>
    </row>
    <row r="403" spans="2:4">
      <c r="B403" s="205"/>
      <c r="C403" s="158" t="s">
        <v>662</v>
      </c>
      <c r="D403" s="210"/>
    </row>
    <row r="404" spans="2:4">
      <c r="B404" s="205"/>
      <c r="C404" s="158" t="s">
        <v>663</v>
      </c>
      <c r="D404" s="210"/>
    </row>
    <row r="405" spans="2:4">
      <c r="B405" s="205"/>
      <c r="C405" s="158" t="s">
        <v>664</v>
      </c>
      <c r="D405" s="210"/>
    </row>
    <row r="406" spans="2:4">
      <c r="B406" s="205"/>
      <c r="C406" s="158" t="s">
        <v>665</v>
      </c>
      <c r="D406" s="210"/>
    </row>
    <row r="407" spans="2:4">
      <c r="B407" s="205"/>
      <c r="C407" s="158" t="s">
        <v>666</v>
      </c>
      <c r="D407" s="210"/>
    </row>
    <row r="408" spans="2:4">
      <c r="B408" s="205"/>
      <c r="C408" s="158" t="s">
        <v>667</v>
      </c>
      <c r="D408" s="210"/>
    </row>
    <row r="409" spans="2:4">
      <c r="B409" s="205"/>
      <c r="C409" s="158" t="s">
        <v>668</v>
      </c>
      <c r="D409" s="210"/>
    </row>
    <row r="410" spans="2:4">
      <c r="B410" s="205"/>
      <c r="C410" s="158" t="s">
        <v>669</v>
      </c>
      <c r="D410" s="210"/>
    </row>
    <row r="411" spans="2:4">
      <c r="B411" s="205"/>
      <c r="C411" s="158" t="s">
        <v>670</v>
      </c>
      <c r="D411" s="210"/>
    </row>
    <row r="412" spans="2:4">
      <c r="B412" s="205"/>
      <c r="C412" s="158" t="s">
        <v>671</v>
      </c>
      <c r="D412" s="210"/>
    </row>
    <row r="413" spans="2:4">
      <c r="B413" s="205"/>
      <c r="C413" s="158" t="s">
        <v>672</v>
      </c>
      <c r="D413" s="210"/>
    </row>
    <row r="414" spans="2:4">
      <c r="B414" s="205"/>
      <c r="C414" s="158" t="s">
        <v>673</v>
      </c>
      <c r="D414" s="210"/>
    </row>
    <row r="415" spans="2:4">
      <c r="B415" s="205"/>
      <c r="C415" s="158" t="s">
        <v>674</v>
      </c>
      <c r="D415" s="210"/>
    </row>
    <row r="416" spans="2:4">
      <c r="B416" s="205"/>
      <c r="C416" s="158" t="s">
        <v>675</v>
      </c>
      <c r="D416" s="210"/>
    </row>
    <row r="417" spans="2:4">
      <c r="B417" s="205"/>
      <c r="C417" s="158" t="s">
        <v>676</v>
      </c>
      <c r="D417" s="210"/>
    </row>
    <row r="418" spans="2:4">
      <c r="B418" s="205"/>
      <c r="C418" s="158" t="s">
        <v>677</v>
      </c>
      <c r="D418" s="210"/>
    </row>
    <row r="419" spans="2:4">
      <c r="B419" s="205"/>
      <c r="C419" s="158" t="s">
        <v>678</v>
      </c>
      <c r="D419" s="210"/>
    </row>
    <row r="420" spans="2:4">
      <c r="B420" s="205"/>
      <c r="C420" s="158" t="s">
        <v>679</v>
      </c>
      <c r="D420" s="225"/>
    </row>
    <row r="421" spans="2:4" ht="33.75" thickBot="1">
      <c r="B421" s="207"/>
      <c r="C421" s="158" t="s">
        <v>493</v>
      </c>
      <c r="D421" s="226" t="s">
        <v>494</v>
      </c>
    </row>
    <row r="422" spans="2:4" ht="33.75" thickBot="1">
      <c r="B422" s="184" t="s">
        <v>680</v>
      </c>
      <c r="C422" s="156" t="s">
        <v>681</v>
      </c>
      <c r="D422" s="230" t="s">
        <v>682</v>
      </c>
    </row>
    <row r="423" spans="2:4" ht="33">
      <c r="B423" s="231" t="s">
        <v>469</v>
      </c>
      <c r="C423" s="156" t="s">
        <v>685</v>
      </c>
      <c r="D423" s="230" t="s">
        <v>683</v>
      </c>
    </row>
    <row r="424" spans="2:4" ht="66">
      <c r="B424" s="232"/>
      <c r="C424" s="181" t="s">
        <v>686</v>
      </c>
      <c r="D424" s="227" t="s">
        <v>684</v>
      </c>
    </row>
    <row r="425" spans="2:4" ht="83.25" thickBot="1">
      <c r="B425" s="232"/>
      <c r="C425" s="182" t="s">
        <v>687</v>
      </c>
      <c r="D425" s="233" t="s">
        <v>688</v>
      </c>
    </row>
    <row r="426" spans="2:4" ht="24.75" customHeight="1" thickBot="1">
      <c r="B426" s="128" t="s">
        <v>689</v>
      </c>
      <c r="C426" s="129"/>
      <c r="D426" s="130"/>
    </row>
    <row r="427" spans="2:4" ht="33">
      <c r="B427" s="134" t="s">
        <v>98</v>
      </c>
      <c r="C427" s="145" t="s">
        <v>696</v>
      </c>
      <c r="D427" s="135" t="s">
        <v>697</v>
      </c>
    </row>
    <row r="428" spans="2:4">
      <c r="B428" s="146"/>
      <c r="C428" s="143" t="s">
        <v>698</v>
      </c>
      <c r="D428" s="142" t="s">
        <v>699</v>
      </c>
    </row>
    <row r="429" spans="2:4">
      <c r="B429" s="146"/>
      <c r="C429" s="143" t="s">
        <v>700</v>
      </c>
      <c r="D429" s="142"/>
    </row>
    <row r="430" spans="2:4">
      <c r="B430" s="146"/>
      <c r="C430" s="143" t="s">
        <v>701</v>
      </c>
      <c r="D430" s="142"/>
    </row>
    <row r="431" spans="2:4">
      <c r="B431" s="146"/>
      <c r="C431" s="143" t="s">
        <v>701</v>
      </c>
      <c r="D431" s="142"/>
    </row>
    <row r="432" spans="2:4">
      <c r="B432" s="146"/>
      <c r="C432" s="152" t="s">
        <v>690</v>
      </c>
      <c r="D432" s="147" t="s">
        <v>702</v>
      </c>
    </row>
    <row r="433" spans="2:4">
      <c r="B433" s="146"/>
      <c r="C433" s="143" t="s">
        <v>691</v>
      </c>
      <c r="D433" s="142" t="s">
        <v>692</v>
      </c>
    </row>
    <row r="434" spans="2:4">
      <c r="B434" s="146"/>
      <c r="C434" s="143" t="s">
        <v>693</v>
      </c>
      <c r="D434" s="142"/>
    </row>
    <row r="435" spans="2:4">
      <c r="B435" s="146"/>
      <c r="C435" s="143" t="s">
        <v>694</v>
      </c>
      <c r="D435" s="142"/>
    </row>
    <row r="436" spans="2:4" ht="17.25" thickBot="1">
      <c r="B436" s="146"/>
      <c r="C436" s="152" t="s">
        <v>695</v>
      </c>
      <c r="D436" s="142"/>
    </row>
    <row r="437" spans="2:4" ht="33">
      <c r="B437" s="134" t="s">
        <v>487</v>
      </c>
      <c r="C437" s="145" t="s">
        <v>696</v>
      </c>
      <c r="D437" s="135" t="s">
        <v>697</v>
      </c>
    </row>
    <row r="438" spans="2:4">
      <c r="B438" s="146"/>
      <c r="C438" s="143" t="s">
        <v>698</v>
      </c>
      <c r="D438" s="142" t="s">
        <v>699</v>
      </c>
    </row>
    <row r="439" spans="2:4">
      <c r="B439" s="146"/>
      <c r="C439" s="143" t="s">
        <v>700</v>
      </c>
      <c r="D439" s="142"/>
    </row>
    <row r="440" spans="2:4">
      <c r="B440" s="146"/>
      <c r="C440" s="143" t="s">
        <v>701</v>
      </c>
      <c r="D440" s="142"/>
    </row>
    <row r="441" spans="2:4">
      <c r="B441" s="146"/>
      <c r="C441" s="143" t="s">
        <v>701</v>
      </c>
      <c r="D441" s="142"/>
    </row>
    <row r="442" spans="2:4">
      <c r="B442" s="146"/>
      <c r="C442" s="152" t="s">
        <v>690</v>
      </c>
      <c r="D442" s="147" t="s">
        <v>702</v>
      </c>
    </row>
    <row r="443" spans="2:4">
      <c r="B443" s="146"/>
      <c r="C443" s="143" t="s">
        <v>691</v>
      </c>
      <c r="D443" s="142" t="s">
        <v>692</v>
      </c>
    </row>
    <row r="444" spans="2:4">
      <c r="B444" s="146"/>
      <c r="C444" s="143" t="s">
        <v>693</v>
      </c>
      <c r="D444" s="142"/>
    </row>
    <row r="445" spans="2:4">
      <c r="B445" s="146"/>
      <c r="C445" s="143" t="s">
        <v>694</v>
      </c>
      <c r="D445" s="142"/>
    </row>
    <row r="446" spans="2:4" ht="17.25" thickBot="1">
      <c r="B446" s="146"/>
      <c r="C446" s="152" t="s">
        <v>695</v>
      </c>
      <c r="D446" s="142"/>
    </row>
    <row r="447" spans="2:4" ht="33">
      <c r="B447" s="174" t="s">
        <v>703</v>
      </c>
      <c r="C447" s="183" t="s">
        <v>704</v>
      </c>
      <c r="D447" s="135" t="s">
        <v>705</v>
      </c>
    </row>
    <row r="448" spans="2:4" ht="17.25" thickBot="1">
      <c r="B448" s="175"/>
      <c r="C448" s="144" t="s">
        <v>706</v>
      </c>
      <c r="D448" s="139" t="s">
        <v>699</v>
      </c>
    </row>
    <row r="449" spans="2:4" ht="33.75" thickBot="1">
      <c r="B449" s="162" t="s">
        <v>8275</v>
      </c>
      <c r="C449" s="163" t="s">
        <v>707</v>
      </c>
      <c r="D449" s="188" t="s">
        <v>708</v>
      </c>
    </row>
    <row r="450" spans="2:4" ht="50.25" thickBot="1">
      <c r="B450" s="201" t="s">
        <v>298</v>
      </c>
      <c r="C450" s="163" t="s">
        <v>716</v>
      </c>
      <c r="D450" s="188" t="s">
        <v>717</v>
      </c>
    </row>
    <row r="451" spans="2:4" ht="33">
      <c r="B451" s="174" t="s">
        <v>298</v>
      </c>
      <c r="C451" s="145" t="s">
        <v>718</v>
      </c>
      <c r="D451" s="135" t="s">
        <v>719</v>
      </c>
    </row>
    <row r="452" spans="2:4" ht="33">
      <c r="B452" s="179"/>
      <c r="C452" s="143" t="s">
        <v>709</v>
      </c>
      <c r="D452" s="147" t="s">
        <v>720</v>
      </c>
    </row>
    <row r="453" spans="2:4" ht="33.75" customHeight="1">
      <c r="B453" s="179"/>
      <c r="C453" s="143" t="s">
        <v>256</v>
      </c>
      <c r="D453" s="159" t="s">
        <v>721</v>
      </c>
    </row>
    <row r="454" spans="2:4">
      <c r="B454" s="179"/>
      <c r="C454" s="143" t="s">
        <v>257</v>
      </c>
      <c r="D454" s="159"/>
    </row>
    <row r="455" spans="2:4">
      <c r="B455" s="179"/>
      <c r="C455" s="143" t="s">
        <v>710</v>
      </c>
      <c r="D455" s="159"/>
    </row>
    <row r="456" spans="2:4">
      <c r="B456" s="179"/>
      <c r="C456" s="143" t="s">
        <v>711</v>
      </c>
      <c r="D456" s="159"/>
    </row>
    <row r="457" spans="2:4">
      <c r="B457" s="179"/>
      <c r="C457" s="143" t="s">
        <v>712</v>
      </c>
      <c r="D457" s="159"/>
    </row>
    <row r="458" spans="2:4">
      <c r="B458" s="179"/>
      <c r="C458" s="143" t="s">
        <v>252</v>
      </c>
      <c r="D458" s="159"/>
    </row>
    <row r="459" spans="2:4">
      <c r="B459" s="179"/>
      <c r="C459" s="143" t="s">
        <v>713</v>
      </c>
      <c r="D459" s="159"/>
    </row>
    <row r="460" spans="2:4">
      <c r="B460" s="179"/>
      <c r="C460" s="143" t="s">
        <v>253</v>
      </c>
      <c r="D460" s="159"/>
    </row>
    <row r="461" spans="2:4">
      <c r="B461" s="179"/>
      <c r="C461" s="143" t="s">
        <v>714</v>
      </c>
      <c r="D461" s="159"/>
    </row>
    <row r="462" spans="2:4">
      <c r="B462" s="179"/>
      <c r="C462" s="143" t="s">
        <v>254</v>
      </c>
      <c r="D462" s="159"/>
    </row>
    <row r="463" spans="2:4">
      <c r="B463" s="179"/>
      <c r="C463" s="143" t="s">
        <v>715</v>
      </c>
      <c r="D463" s="159"/>
    </row>
    <row r="464" spans="2:4" ht="17.25" thickBot="1">
      <c r="B464" s="175"/>
      <c r="C464" s="144" t="s">
        <v>255</v>
      </c>
      <c r="D464" s="161"/>
    </row>
    <row r="465" spans="2:4">
      <c r="B465" s="203" t="s">
        <v>273</v>
      </c>
      <c r="C465" s="156" t="s">
        <v>722</v>
      </c>
      <c r="D465" s="165" t="s">
        <v>506</v>
      </c>
    </row>
    <row r="466" spans="2:4">
      <c r="B466" s="205"/>
      <c r="C466" s="181" t="s">
        <v>723</v>
      </c>
      <c r="D466" s="168"/>
    </row>
    <row r="467" spans="2:4" ht="17.25" thickBot="1">
      <c r="B467" s="207"/>
      <c r="C467" s="176" t="s">
        <v>724</v>
      </c>
      <c r="D467" s="169"/>
    </row>
    <row r="468" spans="2:4" ht="25.35" customHeight="1" thickBot="1">
      <c r="B468" s="128" t="s">
        <v>725</v>
      </c>
      <c r="C468" s="129"/>
      <c r="D468" s="130"/>
    </row>
    <row r="469" spans="2:4" ht="99">
      <c r="B469" s="203" t="s">
        <v>417</v>
      </c>
      <c r="C469" s="156" t="s">
        <v>726</v>
      </c>
      <c r="D469" s="236" t="s">
        <v>727</v>
      </c>
    </row>
    <row r="470" spans="2:4" ht="17.25" thickBot="1">
      <c r="B470" s="237"/>
      <c r="C470" s="143" t="s">
        <v>728</v>
      </c>
      <c r="D470" s="240" t="s">
        <v>699</v>
      </c>
    </row>
    <row r="471" spans="2:4" ht="25.35" customHeight="1" thickBot="1">
      <c r="B471" s="128" t="s">
        <v>729</v>
      </c>
      <c r="C471" s="129"/>
      <c r="D471" s="130"/>
    </row>
    <row r="472" spans="2:4" ht="29.25" customHeight="1">
      <c r="B472" s="203" t="s">
        <v>730</v>
      </c>
      <c r="C472" s="132" t="s">
        <v>731</v>
      </c>
      <c r="D472" s="204" t="s">
        <v>732</v>
      </c>
    </row>
    <row r="473" spans="2:4" ht="35.25" customHeight="1" thickBot="1">
      <c r="B473" s="205"/>
      <c r="C473" s="215" t="s">
        <v>733</v>
      </c>
      <c r="D473" s="229"/>
    </row>
    <row r="474" spans="2:4" ht="33.75" thickBot="1">
      <c r="B474" s="186" t="s">
        <v>166</v>
      </c>
      <c r="C474" s="183" t="s">
        <v>734</v>
      </c>
      <c r="D474" s="234" t="s">
        <v>735</v>
      </c>
    </row>
    <row r="475" spans="2:4" ht="33.75" thickBot="1">
      <c r="B475" s="186" t="s">
        <v>169</v>
      </c>
      <c r="C475" s="183" t="s">
        <v>734</v>
      </c>
      <c r="D475" s="234" t="s">
        <v>736</v>
      </c>
    </row>
    <row r="476" spans="2:4" ht="33.75" thickBot="1">
      <c r="B476" s="186" t="s">
        <v>95</v>
      </c>
      <c r="C476" s="183" t="s">
        <v>737</v>
      </c>
      <c r="D476" s="234" t="s">
        <v>738</v>
      </c>
    </row>
    <row r="477" spans="2:4">
      <c r="B477" s="231" t="s">
        <v>739</v>
      </c>
      <c r="C477" s="183" t="s">
        <v>740</v>
      </c>
      <c r="D477" s="238" t="s">
        <v>699</v>
      </c>
    </row>
    <row r="478" spans="2:4">
      <c r="B478" s="232"/>
      <c r="C478" s="143" t="s">
        <v>741</v>
      </c>
      <c r="D478" s="239"/>
    </row>
    <row r="479" spans="2:4">
      <c r="B479" s="232"/>
      <c r="C479" s="143" t="s">
        <v>270</v>
      </c>
      <c r="D479" s="239"/>
    </row>
    <row r="480" spans="2:4">
      <c r="B480" s="232"/>
      <c r="C480" s="143" t="s">
        <v>742</v>
      </c>
      <c r="D480" s="239"/>
    </row>
    <row r="481" spans="2:4">
      <c r="B481" s="232"/>
      <c r="C481" s="143" t="s">
        <v>743</v>
      </c>
      <c r="D481" s="239"/>
    </row>
    <row r="482" spans="2:4">
      <c r="B482" s="232"/>
      <c r="C482" s="143" t="s">
        <v>271</v>
      </c>
      <c r="D482" s="239"/>
    </row>
    <row r="483" spans="2:4">
      <c r="B483" s="232"/>
      <c r="C483" s="143" t="s">
        <v>744</v>
      </c>
      <c r="D483" s="239"/>
    </row>
    <row r="484" spans="2:4">
      <c r="B484" s="232"/>
      <c r="C484" s="143" t="s">
        <v>745</v>
      </c>
      <c r="D484" s="239"/>
    </row>
    <row r="485" spans="2:4">
      <c r="B485" s="232"/>
      <c r="C485" s="143" t="s">
        <v>444</v>
      </c>
      <c r="D485" s="239"/>
    </row>
    <row r="486" spans="2:4">
      <c r="B486" s="232"/>
      <c r="C486" s="143" t="s">
        <v>746</v>
      </c>
      <c r="D486" s="239"/>
    </row>
    <row r="487" spans="2:4" ht="17.25" thickBot="1">
      <c r="B487" s="197"/>
      <c r="C487" s="141" t="s">
        <v>747</v>
      </c>
      <c r="D487" s="240" t="s">
        <v>748</v>
      </c>
    </row>
    <row r="488" spans="2:4" ht="17.25" thickBot="1">
      <c r="B488" s="186" t="s">
        <v>750</v>
      </c>
      <c r="C488" s="187" t="s">
        <v>751</v>
      </c>
      <c r="D488" s="235" t="s">
        <v>749</v>
      </c>
    </row>
    <row r="489" spans="2:4">
      <c r="B489" s="134" t="s">
        <v>237</v>
      </c>
      <c r="C489" s="156" t="s">
        <v>752</v>
      </c>
      <c r="D489" s="133" t="s">
        <v>91</v>
      </c>
    </row>
    <row r="490" spans="2:4">
      <c r="B490" s="140"/>
      <c r="C490" s="143" t="s">
        <v>753</v>
      </c>
      <c r="D490" s="142"/>
    </row>
    <row r="491" spans="2:4">
      <c r="B491" s="140"/>
      <c r="C491" s="143" t="s">
        <v>754</v>
      </c>
      <c r="D491" s="142"/>
    </row>
    <row r="492" spans="2:4">
      <c r="B492" s="140"/>
      <c r="C492" s="143" t="s">
        <v>755</v>
      </c>
      <c r="D492" s="142"/>
    </row>
    <row r="493" spans="2:4">
      <c r="B493" s="140"/>
      <c r="C493" s="143" t="s">
        <v>756</v>
      </c>
      <c r="D493" s="142"/>
    </row>
    <row r="494" spans="2:4">
      <c r="B494" s="140"/>
      <c r="C494" s="143" t="s">
        <v>757</v>
      </c>
      <c r="D494" s="142"/>
    </row>
    <row r="495" spans="2:4">
      <c r="B495" s="140"/>
      <c r="C495" s="143" t="s">
        <v>758</v>
      </c>
      <c r="D495" s="142"/>
    </row>
    <row r="496" spans="2:4">
      <c r="B496" s="140"/>
      <c r="C496" s="143" t="s">
        <v>759</v>
      </c>
      <c r="D496" s="142"/>
    </row>
    <row r="497" spans="2:4">
      <c r="B497" s="140"/>
      <c r="C497" s="143" t="s">
        <v>760</v>
      </c>
      <c r="D497" s="142"/>
    </row>
    <row r="498" spans="2:4">
      <c r="B498" s="140"/>
      <c r="C498" s="143" t="s">
        <v>761</v>
      </c>
      <c r="D498" s="142"/>
    </row>
    <row r="499" spans="2:4">
      <c r="B499" s="140"/>
      <c r="C499" s="143" t="s">
        <v>762</v>
      </c>
      <c r="D499" s="142"/>
    </row>
    <row r="500" spans="2:4" ht="17.25" thickBot="1">
      <c r="B500" s="190"/>
      <c r="C500" s="143" t="s">
        <v>763</v>
      </c>
      <c r="D500" s="142"/>
    </row>
    <row r="501" spans="2:4" ht="25.35" customHeight="1" thickBot="1">
      <c r="B501" s="128" t="s">
        <v>765</v>
      </c>
      <c r="C501" s="129"/>
      <c r="D501" s="130"/>
    </row>
    <row r="502" spans="2:4" ht="16.5" customHeight="1">
      <c r="B502" s="203" t="s">
        <v>766</v>
      </c>
      <c r="C502" s="132" t="s">
        <v>767</v>
      </c>
      <c r="D502" s="133" t="s">
        <v>88</v>
      </c>
    </row>
    <row r="503" spans="2:4">
      <c r="B503" s="205"/>
      <c r="C503" s="215" t="s">
        <v>768</v>
      </c>
      <c r="D503" s="142"/>
    </row>
    <row r="504" spans="2:4">
      <c r="B504" s="205"/>
      <c r="C504" s="215" t="s">
        <v>769</v>
      </c>
      <c r="D504" s="142"/>
    </row>
    <row r="505" spans="2:4">
      <c r="B505" s="205"/>
      <c r="C505" s="215" t="s">
        <v>770</v>
      </c>
      <c r="D505" s="142"/>
    </row>
    <row r="506" spans="2:4" ht="17.25" thickBot="1">
      <c r="B506" s="205"/>
      <c r="C506" s="217" t="s">
        <v>771</v>
      </c>
      <c r="D506" s="139"/>
    </row>
    <row r="507" spans="2:4">
      <c r="B507" s="247" t="s">
        <v>90</v>
      </c>
      <c r="C507" s="132" t="s">
        <v>773</v>
      </c>
      <c r="D507" s="142" t="s">
        <v>699</v>
      </c>
    </row>
    <row r="508" spans="2:4">
      <c r="B508" s="248"/>
      <c r="C508" s="215" t="s">
        <v>773</v>
      </c>
      <c r="D508" s="142"/>
    </row>
    <row r="509" spans="2:4">
      <c r="B509" s="248"/>
      <c r="C509" s="215" t="s">
        <v>774</v>
      </c>
      <c r="D509" s="142"/>
    </row>
    <row r="510" spans="2:4">
      <c r="B510" s="248"/>
      <c r="C510" s="215" t="s">
        <v>775</v>
      </c>
      <c r="D510" s="142"/>
    </row>
    <row r="511" spans="2:4">
      <c r="B511" s="248"/>
      <c r="C511" s="215" t="s">
        <v>776</v>
      </c>
      <c r="D511" s="142"/>
    </row>
    <row r="512" spans="2:4">
      <c r="B512" s="248"/>
      <c r="C512" s="215" t="s">
        <v>777</v>
      </c>
      <c r="D512" s="151"/>
    </row>
    <row r="513" spans="2:4">
      <c r="B513" s="248"/>
      <c r="C513" s="249" t="s">
        <v>495</v>
      </c>
      <c r="D513" s="142" t="s">
        <v>772</v>
      </c>
    </row>
    <row r="514" spans="2:4">
      <c r="B514" s="248"/>
      <c r="C514" s="249" t="s">
        <v>496</v>
      </c>
      <c r="D514" s="142" t="s">
        <v>778</v>
      </c>
    </row>
    <row r="515" spans="2:4">
      <c r="B515" s="248"/>
      <c r="C515" s="249" t="s">
        <v>497</v>
      </c>
      <c r="D515" s="142"/>
    </row>
    <row r="516" spans="2:4" ht="17.25" thickBot="1">
      <c r="B516" s="250"/>
      <c r="C516" s="251" t="s">
        <v>779</v>
      </c>
      <c r="D516" s="252" t="s">
        <v>780</v>
      </c>
    </row>
    <row r="517" spans="2:4" ht="17.25" thickBot="1">
      <c r="B517" s="134" t="s">
        <v>487</v>
      </c>
      <c r="C517" s="251" t="s">
        <v>779</v>
      </c>
      <c r="D517" s="252" t="s">
        <v>780</v>
      </c>
    </row>
    <row r="518" spans="2:4" ht="16.5" customHeight="1">
      <c r="B518" s="134" t="s">
        <v>343</v>
      </c>
      <c r="C518" s="132" t="s">
        <v>781</v>
      </c>
      <c r="D518" s="133" t="s">
        <v>782</v>
      </c>
    </row>
    <row r="519" spans="2:4">
      <c r="B519" s="140"/>
      <c r="C519" s="215" t="s">
        <v>783</v>
      </c>
      <c r="D519" s="142" t="s">
        <v>784</v>
      </c>
    </row>
    <row r="520" spans="2:4">
      <c r="B520" s="140"/>
      <c r="C520" s="215" t="s">
        <v>785</v>
      </c>
      <c r="D520" s="142"/>
    </row>
    <row r="521" spans="2:4">
      <c r="B521" s="140"/>
      <c r="C521" s="245" t="s">
        <v>786</v>
      </c>
      <c r="D521" s="142"/>
    </row>
    <row r="522" spans="2:4" ht="33">
      <c r="B522" s="140"/>
      <c r="C522" s="143" t="s">
        <v>787</v>
      </c>
      <c r="D522" s="147" t="s">
        <v>788</v>
      </c>
    </row>
    <row r="523" spans="2:4">
      <c r="B523" s="140"/>
      <c r="C523" s="149" t="s">
        <v>789</v>
      </c>
      <c r="D523" s="150" t="s">
        <v>91</v>
      </c>
    </row>
    <row r="524" spans="2:4">
      <c r="B524" s="140"/>
      <c r="C524" s="143" t="s">
        <v>790</v>
      </c>
      <c r="D524" s="142"/>
    </row>
    <row r="525" spans="2:4">
      <c r="B525" s="140"/>
      <c r="C525" s="143" t="s">
        <v>791</v>
      </c>
      <c r="D525" s="142"/>
    </row>
    <row r="526" spans="2:4">
      <c r="B526" s="140"/>
      <c r="C526" s="143" t="s">
        <v>792</v>
      </c>
      <c r="D526" s="142"/>
    </row>
    <row r="527" spans="2:4">
      <c r="B527" s="140"/>
      <c r="C527" s="152" t="s">
        <v>793</v>
      </c>
      <c r="D527" s="142"/>
    </row>
    <row r="528" spans="2:4">
      <c r="B528" s="140"/>
      <c r="C528" s="149" t="s">
        <v>794</v>
      </c>
      <c r="D528" s="150" t="s">
        <v>795</v>
      </c>
    </row>
    <row r="529" spans="2:4">
      <c r="B529" s="140"/>
      <c r="C529" s="149" t="s">
        <v>796</v>
      </c>
      <c r="D529" s="142"/>
    </row>
    <row r="530" spans="2:4">
      <c r="B530" s="140"/>
      <c r="C530" s="149" t="s">
        <v>797</v>
      </c>
      <c r="D530" s="142"/>
    </row>
    <row r="531" spans="2:4">
      <c r="B531" s="140"/>
      <c r="C531" s="149" t="s">
        <v>798</v>
      </c>
      <c r="D531" s="142"/>
    </row>
    <row r="532" spans="2:4">
      <c r="B532" s="140"/>
      <c r="C532" s="149" t="s">
        <v>799</v>
      </c>
      <c r="D532" s="142"/>
    </row>
    <row r="533" spans="2:4">
      <c r="B533" s="140"/>
      <c r="C533" s="149" t="s">
        <v>800</v>
      </c>
      <c r="D533" s="142"/>
    </row>
    <row r="534" spans="2:4">
      <c r="B534" s="140"/>
      <c r="C534" s="149" t="s">
        <v>801</v>
      </c>
      <c r="D534" s="142"/>
    </row>
    <row r="535" spans="2:4">
      <c r="B535" s="140"/>
      <c r="C535" s="149" t="s">
        <v>802</v>
      </c>
      <c r="D535" s="142"/>
    </row>
    <row r="536" spans="2:4">
      <c r="B536" s="140"/>
      <c r="C536" s="149" t="s">
        <v>803</v>
      </c>
      <c r="D536" s="142"/>
    </row>
    <row r="537" spans="2:4">
      <c r="B537" s="140"/>
      <c r="C537" s="149" t="s">
        <v>804</v>
      </c>
      <c r="D537" s="142"/>
    </row>
    <row r="538" spans="2:4">
      <c r="B538" s="140"/>
      <c r="C538" s="149" t="s">
        <v>805</v>
      </c>
      <c r="D538" s="142"/>
    </row>
    <row r="539" spans="2:4">
      <c r="B539" s="140"/>
      <c r="C539" s="149" t="s">
        <v>806</v>
      </c>
      <c r="D539" s="142"/>
    </row>
    <row r="540" spans="2:4">
      <c r="B540" s="140"/>
      <c r="C540" s="149" t="s">
        <v>807</v>
      </c>
      <c r="D540" s="142"/>
    </row>
    <row r="541" spans="2:4">
      <c r="B541" s="140"/>
      <c r="C541" s="149" t="s">
        <v>808</v>
      </c>
      <c r="D541" s="142"/>
    </row>
    <row r="542" spans="2:4">
      <c r="B542" s="140"/>
      <c r="C542" s="149" t="s">
        <v>809</v>
      </c>
      <c r="D542" s="142"/>
    </row>
    <row r="543" spans="2:4">
      <c r="B543" s="140"/>
      <c r="C543" s="149" t="s">
        <v>810</v>
      </c>
      <c r="D543" s="142"/>
    </row>
    <row r="544" spans="2:4">
      <c r="B544" s="140"/>
      <c r="C544" s="149" t="s">
        <v>811</v>
      </c>
      <c r="D544" s="142"/>
    </row>
    <row r="545" spans="2:4">
      <c r="B545" s="140"/>
      <c r="C545" s="149" t="s">
        <v>812</v>
      </c>
      <c r="D545" s="142"/>
    </row>
    <row r="546" spans="2:4">
      <c r="B546" s="140"/>
      <c r="C546" s="149" t="s">
        <v>813</v>
      </c>
      <c r="D546" s="142"/>
    </row>
    <row r="547" spans="2:4">
      <c r="B547" s="140"/>
      <c r="C547" s="149" t="s">
        <v>814</v>
      </c>
      <c r="D547" s="142"/>
    </row>
    <row r="548" spans="2:4">
      <c r="B548" s="140"/>
      <c r="C548" s="149" t="s">
        <v>815</v>
      </c>
      <c r="D548" s="142"/>
    </row>
    <row r="549" spans="2:4">
      <c r="B549" s="140"/>
      <c r="C549" s="149" t="s">
        <v>816</v>
      </c>
      <c r="D549" s="142"/>
    </row>
    <row r="550" spans="2:4">
      <c r="B550" s="140"/>
      <c r="C550" s="149" t="s">
        <v>817</v>
      </c>
      <c r="D550" s="142"/>
    </row>
    <row r="551" spans="2:4">
      <c r="B551" s="140"/>
      <c r="C551" s="149" t="s">
        <v>818</v>
      </c>
      <c r="D551" s="142"/>
    </row>
    <row r="552" spans="2:4">
      <c r="B552" s="140"/>
      <c r="C552" s="149" t="s">
        <v>819</v>
      </c>
      <c r="D552" s="142"/>
    </row>
    <row r="553" spans="2:4">
      <c r="B553" s="140"/>
      <c r="C553" s="149" t="s">
        <v>820</v>
      </c>
      <c r="D553" s="142"/>
    </row>
    <row r="554" spans="2:4">
      <c r="B554" s="140"/>
      <c r="C554" s="149" t="s">
        <v>821</v>
      </c>
      <c r="D554" s="142"/>
    </row>
    <row r="555" spans="2:4">
      <c r="B555" s="140"/>
      <c r="C555" s="149" t="s">
        <v>822</v>
      </c>
      <c r="D555" s="142"/>
    </row>
    <row r="556" spans="2:4">
      <c r="B556" s="140"/>
      <c r="C556" s="149" t="s">
        <v>823</v>
      </c>
      <c r="D556" s="142"/>
    </row>
    <row r="557" spans="2:4">
      <c r="B557" s="140"/>
      <c r="C557" s="149" t="s">
        <v>824</v>
      </c>
      <c r="D557" s="142"/>
    </row>
    <row r="558" spans="2:4">
      <c r="B558" s="140"/>
      <c r="C558" s="149" t="s">
        <v>825</v>
      </c>
      <c r="D558" s="142"/>
    </row>
    <row r="559" spans="2:4">
      <c r="B559" s="140"/>
      <c r="C559" s="149" t="s">
        <v>826</v>
      </c>
      <c r="D559" s="142"/>
    </row>
    <row r="560" spans="2:4">
      <c r="B560" s="140"/>
      <c r="C560" s="149" t="s">
        <v>827</v>
      </c>
      <c r="D560" s="142"/>
    </row>
    <row r="561" spans="2:4">
      <c r="B561" s="140"/>
      <c r="C561" s="149" t="s">
        <v>828</v>
      </c>
      <c r="D561" s="142"/>
    </row>
    <row r="562" spans="2:4">
      <c r="B562" s="140"/>
      <c r="C562" s="149" t="s">
        <v>829</v>
      </c>
      <c r="D562" s="142"/>
    </row>
    <row r="563" spans="2:4">
      <c r="B563" s="140"/>
      <c r="C563" s="149" t="s">
        <v>830</v>
      </c>
      <c r="D563" s="142"/>
    </row>
    <row r="564" spans="2:4" ht="17.25" thickBot="1">
      <c r="B564" s="140"/>
      <c r="C564" s="143" t="s">
        <v>831</v>
      </c>
      <c r="D564" s="142"/>
    </row>
    <row r="565" spans="2:4" ht="33">
      <c r="B565" s="134" t="s">
        <v>476</v>
      </c>
      <c r="C565" s="132" t="s">
        <v>832</v>
      </c>
      <c r="D565" s="135" t="s">
        <v>833</v>
      </c>
    </row>
    <row r="566" spans="2:4" ht="33.75" thickBot="1">
      <c r="B566" s="253"/>
      <c r="C566" s="254" t="s">
        <v>834</v>
      </c>
      <c r="D566" s="241" t="s">
        <v>835</v>
      </c>
    </row>
    <row r="567" spans="2:4" ht="33" customHeight="1" thickBot="1">
      <c r="B567" s="134" t="s">
        <v>246</v>
      </c>
      <c r="C567" s="132" t="s">
        <v>832</v>
      </c>
      <c r="D567" s="135" t="s">
        <v>833</v>
      </c>
    </row>
    <row r="568" spans="2:4" ht="37.5" customHeight="1">
      <c r="B568" s="134" t="s">
        <v>273</v>
      </c>
      <c r="C568" s="132" t="s">
        <v>832</v>
      </c>
      <c r="D568" s="135" t="s">
        <v>833</v>
      </c>
    </row>
    <row r="569" spans="2:4" ht="16.5" customHeight="1">
      <c r="B569" s="140"/>
      <c r="C569" s="255" t="s">
        <v>838</v>
      </c>
      <c r="D569" s="142" t="s">
        <v>88</v>
      </c>
    </row>
    <row r="570" spans="2:4" ht="16.5" customHeight="1">
      <c r="B570" s="140"/>
      <c r="C570" s="255" t="s">
        <v>839</v>
      </c>
      <c r="D570" s="142"/>
    </row>
    <row r="571" spans="2:4" ht="33">
      <c r="B571" s="140"/>
      <c r="C571" s="215" t="s">
        <v>840</v>
      </c>
      <c r="D571" s="147" t="s">
        <v>841</v>
      </c>
    </row>
    <row r="572" spans="2:4" ht="33.75" thickBot="1">
      <c r="B572" s="140"/>
      <c r="C572" s="138" t="s">
        <v>842</v>
      </c>
      <c r="D572" s="139" t="s">
        <v>843</v>
      </c>
    </row>
    <row r="573" spans="2:4" ht="33">
      <c r="B573" s="134" t="s">
        <v>739</v>
      </c>
      <c r="C573" s="132" t="s">
        <v>503</v>
      </c>
      <c r="D573" s="135" t="s">
        <v>833</v>
      </c>
    </row>
    <row r="574" spans="2:4" ht="33.75" thickBot="1">
      <c r="B574" s="140"/>
      <c r="C574" s="217" t="s">
        <v>834</v>
      </c>
      <c r="D574" s="185" t="s">
        <v>835</v>
      </c>
    </row>
    <row r="575" spans="2:4" ht="34.5" customHeight="1">
      <c r="B575" s="134" t="s">
        <v>197</v>
      </c>
      <c r="C575" s="132" t="s">
        <v>844</v>
      </c>
      <c r="D575" s="135" t="s">
        <v>845</v>
      </c>
    </row>
    <row r="576" spans="2:4" ht="33">
      <c r="B576" s="140"/>
      <c r="C576" s="255" t="s">
        <v>107</v>
      </c>
      <c r="D576" s="147" t="s">
        <v>846</v>
      </c>
    </row>
    <row r="577" spans="2:4" ht="33.75" thickBot="1">
      <c r="B577" s="140"/>
      <c r="C577" s="255" t="s">
        <v>108</v>
      </c>
      <c r="D577" s="142" t="s">
        <v>847</v>
      </c>
    </row>
    <row r="578" spans="2:4" ht="33">
      <c r="B578" s="134" t="s">
        <v>278</v>
      </c>
      <c r="C578" s="132" t="s">
        <v>832</v>
      </c>
      <c r="D578" s="135" t="s">
        <v>833</v>
      </c>
    </row>
    <row r="579" spans="2:4" ht="33">
      <c r="B579" s="140"/>
      <c r="C579" s="245" t="s">
        <v>848</v>
      </c>
      <c r="D579" s="150" t="s">
        <v>849</v>
      </c>
    </row>
    <row r="580" spans="2:4" ht="33.75" thickBot="1">
      <c r="B580" s="189"/>
      <c r="C580" s="217" t="s">
        <v>850</v>
      </c>
      <c r="D580" s="185" t="s">
        <v>851</v>
      </c>
    </row>
    <row r="581" spans="2:4" ht="33.75" thickBot="1">
      <c r="B581" s="131" t="s">
        <v>852</v>
      </c>
      <c r="C581" s="246" t="s">
        <v>503</v>
      </c>
      <c r="D581" s="188" t="s">
        <v>833</v>
      </c>
    </row>
    <row r="582" spans="2:4" ht="33.75" thickBot="1">
      <c r="B582" s="131" t="s">
        <v>853</v>
      </c>
      <c r="C582" s="246" t="s">
        <v>503</v>
      </c>
      <c r="D582" s="188" t="s">
        <v>833</v>
      </c>
    </row>
    <row r="583" spans="2:4" ht="33.75" thickBot="1">
      <c r="B583" s="140" t="s">
        <v>23</v>
      </c>
      <c r="C583" s="256" t="s">
        <v>503</v>
      </c>
      <c r="D583" s="188" t="s">
        <v>833</v>
      </c>
    </row>
    <row r="584" spans="2:4" ht="25.35" customHeight="1" thickBot="1">
      <c r="B584" s="128" t="s">
        <v>854</v>
      </c>
      <c r="C584" s="129"/>
      <c r="D584" s="130"/>
    </row>
    <row r="585" spans="2:4" ht="16.5" customHeight="1">
      <c r="B585" s="184" t="s">
        <v>739</v>
      </c>
      <c r="C585" s="132" t="s">
        <v>290</v>
      </c>
      <c r="D585" s="135" t="s">
        <v>855</v>
      </c>
    </row>
    <row r="586" spans="2:4">
      <c r="B586" s="140" t="s">
        <v>680</v>
      </c>
      <c r="C586" s="141" t="s">
        <v>861</v>
      </c>
      <c r="D586" s="142" t="s">
        <v>481</v>
      </c>
    </row>
    <row r="587" spans="2:4">
      <c r="B587" s="140"/>
      <c r="C587" s="143" t="s">
        <v>862</v>
      </c>
      <c r="D587" s="142"/>
    </row>
    <row r="588" spans="2:4">
      <c r="B588" s="140"/>
      <c r="C588" s="143" t="s">
        <v>863</v>
      </c>
      <c r="D588" s="142"/>
    </row>
    <row r="589" spans="2:4" ht="17.25" thickBot="1">
      <c r="B589" s="190"/>
      <c r="C589" s="144" t="s">
        <v>864</v>
      </c>
      <c r="D589" s="139"/>
    </row>
    <row r="590" spans="2:4">
      <c r="B590" s="140" t="s">
        <v>487</v>
      </c>
      <c r="C590" s="257" t="s">
        <v>690</v>
      </c>
      <c r="D590" s="216" t="s">
        <v>88</v>
      </c>
    </row>
    <row r="591" spans="2:4" ht="17.25" thickBot="1">
      <c r="B591" s="137"/>
      <c r="C591" s="144" t="s">
        <v>865</v>
      </c>
      <c r="D591" s="173"/>
    </row>
    <row r="592" spans="2:4">
      <c r="B592" s="140" t="s">
        <v>98</v>
      </c>
      <c r="C592" s="257" t="s">
        <v>690</v>
      </c>
      <c r="D592" s="216" t="s">
        <v>88</v>
      </c>
    </row>
    <row r="593" spans="2:4" ht="17.25" thickBot="1">
      <c r="B593" s="137"/>
      <c r="C593" s="144" t="s">
        <v>865</v>
      </c>
      <c r="D593" s="173"/>
    </row>
    <row r="594" spans="2:4" ht="25.35" customHeight="1" thickBot="1">
      <c r="B594" s="259" t="s">
        <v>866</v>
      </c>
      <c r="C594" s="243"/>
      <c r="D594" s="244"/>
    </row>
    <row r="595" spans="2:4" ht="33.75" thickBot="1">
      <c r="B595" s="258" t="s">
        <v>0</v>
      </c>
      <c r="C595" s="163" t="s">
        <v>867</v>
      </c>
      <c r="D595" s="188" t="s">
        <v>869</v>
      </c>
    </row>
    <row r="596" spans="2:4" ht="16.5" customHeight="1">
      <c r="B596" s="260" t="s">
        <v>766</v>
      </c>
      <c r="C596" s="145" t="s">
        <v>870</v>
      </c>
      <c r="D596" s="204" t="s">
        <v>869</v>
      </c>
    </row>
    <row r="597" spans="2:4">
      <c r="B597" s="261"/>
      <c r="C597" s="143" t="s">
        <v>871</v>
      </c>
      <c r="D597" s="206"/>
    </row>
    <row r="598" spans="2:4">
      <c r="B598" s="261"/>
      <c r="C598" s="143" t="s">
        <v>872</v>
      </c>
      <c r="D598" s="206"/>
    </row>
    <row r="599" spans="2:4">
      <c r="B599" s="261"/>
      <c r="C599" s="143" t="s">
        <v>873</v>
      </c>
      <c r="D599" s="206"/>
    </row>
    <row r="600" spans="2:4" ht="17.25" thickBot="1">
      <c r="B600" s="262"/>
      <c r="C600" s="144" t="s">
        <v>874</v>
      </c>
      <c r="D600" s="208"/>
    </row>
    <row r="601" spans="2:4">
      <c r="B601" s="260" t="s">
        <v>89</v>
      </c>
      <c r="C601" s="145" t="s">
        <v>892</v>
      </c>
      <c r="D601" s="204" t="s">
        <v>88</v>
      </c>
    </row>
    <row r="602" spans="2:4">
      <c r="B602" s="261"/>
      <c r="C602" s="143" t="s">
        <v>878</v>
      </c>
      <c r="D602" s="263"/>
    </row>
    <row r="603" spans="2:4">
      <c r="B603" s="261"/>
      <c r="C603" s="143" t="s">
        <v>893</v>
      </c>
      <c r="D603" s="142"/>
    </row>
    <row r="604" spans="2:4" ht="16.5" customHeight="1">
      <c r="B604" s="253"/>
      <c r="C604" s="143" t="s">
        <v>894</v>
      </c>
      <c r="D604" s="180" t="s">
        <v>883</v>
      </c>
    </row>
    <row r="605" spans="2:4">
      <c r="B605" s="261"/>
      <c r="C605" s="143" t="s">
        <v>895</v>
      </c>
      <c r="D605" s="168"/>
    </row>
    <row r="606" spans="2:4">
      <c r="B606" s="261"/>
      <c r="C606" s="143" t="s">
        <v>896</v>
      </c>
      <c r="D606" s="166"/>
    </row>
    <row r="607" spans="2:4" ht="49.5" customHeight="1">
      <c r="B607" s="261"/>
      <c r="C607" s="143" t="s">
        <v>897</v>
      </c>
      <c r="D607" s="150" t="s">
        <v>880</v>
      </c>
    </row>
    <row r="608" spans="2:4" ht="16.5" customHeight="1">
      <c r="B608" s="253"/>
      <c r="C608" s="143" t="s">
        <v>898</v>
      </c>
      <c r="D608" s="228" t="s">
        <v>883</v>
      </c>
    </row>
    <row r="609" spans="2:4">
      <c r="B609" s="261"/>
      <c r="C609" s="143" t="s">
        <v>899</v>
      </c>
      <c r="D609" s="206"/>
    </row>
    <row r="610" spans="2:4">
      <c r="B610" s="261"/>
      <c r="C610" s="143" t="s">
        <v>900</v>
      </c>
      <c r="D610" s="206"/>
    </row>
    <row r="611" spans="2:4">
      <c r="B611" s="261"/>
      <c r="C611" s="143" t="s">
        <v>901</v>
      </c>
      <c r="D611" s="206"/>
    </row>
    <row r="612" spans="2:4">
      <c r="B612" s="261"/>
      <c r="C612" s="143" t="s">
        <v>902</v>
      </c>
      <c r="D612" s="206"/>
    </row>
    <row r="613" spans="2:4">
      <c r="B613" s="253"/>
      <c r="C613" s="143" t="s">
        <v>903</v>
      </c>
      <c r="D613" s="206"/>
    </row>
    <row r="614" spans="2:4">
      <c r="B614" s="261"/>
      <c r="C614" s="143" t="s">
        <v>904</v>
      </c>
      <c r="D614" s="206"/>
    </row>
    <row r="615" spans="2:4">
      <c r="B615" s="261"/>
      <c r="C615" s="143" t="s">
        <v>905</v>
      </c>
      <c r="D615" s="206"/>
    </row>
    <row r="616" spans="2:4">
      <c r="B616" s="261"/>
      <c r="C616" s="143" t="s">
        <v>906</v>
      </c>
      <c r="D616" s="206"/>
    </row>
    <row r="617" spans="2:4">
      <c r="B617" s="261"/>
      <c r="C617" s="143" t="s">
        <v>907</v>
      </c>
      <c r="D617" s="206"/>
    </row>
    <row r="618" spans="2:4">
      <c r="B618" s="253"/>
      <c r="C618" s="143" t="s">
        <v>908</v>
      </c>
      <c r="D618" s="206"/>
    </row>
    <row r="619" spans="2:4">
      <c r="B619" s="261"/>
      <c r="C619" s="143" t="s">
        <v>909</v>
      </c>
      <c r="D619" s="206"/>
    </row>
    <row r="620" spans="2:4">
      <c r="B620" s="261"/>
      <c r="C620" s="143" t="s">
        <v>910</v>
      </c>
      <c r="D620" s="206"/>
    </row>
    <row r="621" spans="2:4">
      <c r="B621" s="261"/>
      <c r="C621" s="143" t="s">
        <v>911</v>
      </c>
      <c r="D621" s="206"/>
    </row>
    <row r="622" spans="2:4">
      <c r="B622" s="261"/>
      <c r="C622" s="143" t="s">
        <v>912</v>
      </c>
      <c r="D622" s="206"/>
    </row>
    <row r="623" spans="2:4">
      <c r="B623" s="261"/>
      <c r="C623" s="143" t="s">
        <v>913</v>
      </c>
      <c r="D623" s="206"/>
    </row>
    <row r="624" spans="2:4">
      <c r="B624" s="261"/>
      <c r="C624" s="143" t="s">
        <v>914</v>
      </c>
      <c r="D624" s="206"/>
    </row>
    <row r="625" spans="2:4">
      <c r="B625" s="261"/>
      <c r="C625" s="143" t="s">
        <v>915</v>
      </c>
      <c r="D625" s="263"/>
    </row>
    <row r="626" spans="2:4">
      <c r="B626" s="253"/>
      <c r="C626" s="143" t="s">
        <v>916</v>
      </c>
      <c r="D626" s="206" t="s">
        <v>88</v>
      </c>
    </row>
    <row r="627" spans="2:4">
      <c r="B627" s="261"/>
      <c r="C627" s="143" t="s">
        <v>917</v>
      </c>
      <c r="D627" s="206"/>
    </row>
    <row r="628" spans="2:4">
      <c r="B628" s="261"/>
      <c r="C628" s="143" t="s">
        <v>918</v>
      </c>
      <c r="D628" s="206"/>
    </row>
    <row r="629" spans="2:4">
      <c r="B629" s="261"/>
      <c r="C629" s="143" t="s">
        <v>919</v>
      </c>
      <c r="D629" s="206"/>
    </row>
    <row r="630" spans="2:4">
      <c r="B630" s="261"/>
      <c r="C630" s="143" t="s">
        <v>920</v>
      </c>
      <c r="D630" s="206"/>
    </row>
    <row r="631" spans="2:4">
      <c r="B631" s="253"/>
      <c r="C631" s="143" t="s">
        <v>921</v>
      </c>
      <c r="D631" s="206"/>
    </row>
    <row r="632" spans="2:4">
      <c r="B632" s="261"/>
      <c r="C632" s="143" t="s">
        <v>922</v>
      </c>
      <c r="D632" s="206"/>
    </row>
    <row r="633" spans="2:4">
      <c r="B633" s="261"/>
      <c r="C633" s="143" t="s">
        <v>923</v>
      </c>
      <c r="D633" s="206"/>
    </row>
    <row r="634" spans="2:4">
      <c r="B634" s="261"/>
      <c r="C634" s="143" t="s">
        <v>924</v>
      </c>
      <c r="D634" s="206"/>
    </row>
    <row r="635" spans="2:4">
      <c r="B635" s="261"/>
      <c r="C635" s="143" t="s">
        <v>925</v>
      </c>
      <c r="D635" s="206"/>
    </row>
    <row r="636" spans="2:4">
      <c r="B636" s="253"/>
      <c r="C636" s="143" t="s">
        <v>926</v>
      </c>
      <c r="D636" s="206"/>
    </row>
    <row r="637" spans="2:4">
      <c r="B637" s="261"/>
      <c r="C637" s="143" t="s">
        <v>927</v>
      </c>
      <c r="D637" s="206"/>
    </row>
    <row r="638" spans="2:4">
      <c r="B638" s="261"/>
      <c r="C638" s="143" t="s">
        <v>928</v>
      </c>
      <c r="D638" s="206"/>
    </row>
    <row r="639" spans="2:4">
      <c r="B639" s="261"/>
      <c r="C639" s="143" t="s">
        <v>929</v>
      </c>
      <c r="D639" s="206"/>
    </row>
    <row r="640" spans="2:4">
      <c r="B640" s="261"/>
      <c r="C640" s="143" t="s">
        <v>930</v>
      </c>
      <c r="D640" s="206"/>
    </row>
    <row r="641" spans="2:4">
      <c r="B641" s="253"/>
      <c r="C641" s="143" t="s">
        <v>931</v>
      </c>
      <c r="D641" s="206"/>
    </row>
    <row r="642" spans="2:4">
      <c r="B642" s="261"/>
      <c r="C642" s="143" t="s">
        <v>932</v>
      </c>
      <c r="D642" s="206"/>
    </row>
    <row r="643" spans="2:4">
      <c r="B643" s="261"/>
      <c r="C643" s="143" t="s">
        <v>933</v>
      </c>
      <c r="D643" s="206"/>
    </row>
    <row r="644" spans="2:4">
      <c r="B644" s="261"/>
      <c r="C644" s="143" t="s">
        <v>934</v>
      </c>
      <c r="D644" s="206"/>
    </row>
    <row r="645" spans="2:4">
      <c r="B645" s="261"/>
      <c r="C645" s="143" t="s">
        <v>935</v>
      </c>
      <c r="D645" s="206"/>
    </row>
    <row r="646" spans="2:4">
      <c r="B646" s="253"/>
      <c r="C646" s="143" t="s">
        <v>936</v>
      </c>
      <c r="D646" s="206"/>
    </row>
    <row r="647" spans="2:4">
      <c r="B647" s="261"/>
      <c r="C647" s="143" t="s">
        <v>937</v>
      </c>
      <c r="D647" s="206"/>
    </row>
    <row r="648" spans="2:4">
      <c r="B648" s="261"/>
      <c r="C648" s="143" t="s">
        <v>938</v>
      </c>
      <c r="D648" s="206"/>
    </row>
    <row r="649" spans="2:4">
      <c r="B649" s="261"/>
      <c r="C649" s="143" t="s">
        <v>939</v>
      </c>
      <c r="D649" s="206"/>
    </row>
    <row r="650" spans="2:4">
      <c r="B650" s="261"/>
      <c r="C650" s="143" t="s">
        <v>940</v>
      </c>
      <c r="D650" s="206"/>
    </row>
    <row r="651" spans="2:4">
      <c r="B651" s="253"/>
      <c r="C651" s="143" t="s">
        <v>941</v>
      </c>
      <c r="D651" s="206"/>
    </row>
    <row r="652" spans="2:4">
      <c r="B652" s="261"/>
      <c r="C652" s="143" t="s">
        <v>942</v>
      </c>
      <c r="D652" s="206"/>
    </row>
    <row r="653" spans="2:4">
      <c r="B653" s="261"/>
      <c r="C653" s="143" t="s">
        <v>943</v>
      </c>
      <c r="D653" s="206"/>
    </row>
    <row r="654" spans="2:4">
      <c r="B654" s="261"/>
      <c r="C654" s="143" t="s">
        <v>944</v>
      </c>
      <c r="D654" s="206"/>
    </row>
    <row r="655" spans="2:4">
      <c r="B655" s="261"/>
      <c r="C655" s="143" t="s">
        <v>945</v>
      </c>
      <c r="D655" s="206"/>
    </row>
    <row r="656" spans="2:4">
      <c r="B656" s="253"/>
      <c r="C656" s="143" t="s">
        <v>946</v>
      </c>
      <c r="D656" s="206"/>
    </row>
    <row r="657" spans="2:4">
      <c r="B657" s="261"/>
      <c r="C657" s="143" t="s">
        <v>947</v>
      </c>
      <c r="D657" s="206"/>
    </row>
    <row r="658" spans="2:4">
      <c r="B658" s="261"/>
      <c r="C658" s="143" t="s">
        <v>948</v>
      </c>
      <c r="D658" s="206"/>
    </row>
    <row r="659" spans="2:4">
      <c r="B659" s="261"/>
      <c r="C659" s="143" t="s">
        <v>949</v>
      </c>
      <c r="D659" s="206"/>
    </row>
    <row r="660" spans="2:4">
      <c r="B660" s="261"/>
      <c r="C660" s="143" t="s">
        <v>950</v>
      </c>
      <c r="D660" s="206"/>
    </row>
    <row r="661" spans="2:4">
      <c r="B661" s="253"/>
      <c r="C661" s="143" t="s">
        <v>951</v>
      </c>
      <c r="D661" s="206"/>
    </row>
    <row r="662" spans="2:4">
      <c r="B662" s="261"/>
      <c r="C662" s="143" t="s">
        <v>952</v>
      </c>
      <c r="D662" s="206"/>
    </row>
    <row r="663" spans="2:4">
      <c r="B663" s="261"/>
      <c r="C663" s="143" t="s">
        <v>953</v>
      </c>
      <c r="D663" s="206"/>
    </row>
    <row r="664" spans="2:4">
      <c r="B664" s="261"/>
      <c r="C664" s="143" t="s">
        <v>954</v>
      </c>
      <c r="D664" s="206"/>
    </row>
    <row r="665" spans="2:4">
      <c r="B665" s="261"/>
      <c r="C665" s="143" t="s">
        <v>955</v>
      </c>
      <c r="D665" s="206"/>
    </row>
    <row r="666" spans="2:4">
      <c r="B666" s="253"/>
      <c r="C666" s="264" t="s">
        <v>956</v>
      </c>
      <c r="D666" s="216" t="s">
        <v>88</v>
      </c>
    </row>
    <row r="667" spans="2:4">
      <c r="B667" s="253"/>
      <c r="C667" s="264" t="s">
        <v>856</v>
      </c>
      <c r="D667" s="172"/>
    </row>
    <row r="668" spans="2:4">
      <c r="B668" s="253"/>
      <c r="C668" s="264" t="s">
        <v>857</v>
      </c>
      <c r="D668" s="172"/>
    </row>
    <row r="669" spans="2:4">
      <c r="B669" s="253"/>
      <c r="C669" s="264" t="s">
        <v>957</v>
      </c>
      <c r="D669" s="172"/>
    </row>
    <row r="670" spans="2:4">
      <c r="B670" s="253"/>
      <c r="C670" s="264" t="s">
        <v>958</v>
      </c>
      <c r="D670" s="172"/>
    </row>
    <row r="671" spans="2:4">
      <c r="B671" s="253"/>
      <c r="C671" s="264" t="s">
        <v>959</v>
      </c>
      <c r="D671" s="172"/>
    </row>
    <row r="672" spans="2:4">
      <c r="B672" s="253"/>
      <c r="C672" s="264" t="s">
        <v>693</v>
      </c>
      <c r="D672" s="172"/>
    </row>
    <row r="673" spans="2:4">
      <c r="B673" s="253"/>
      <c r="C673" s="264" t="s">
        <v>694</v>
      </c>
      <c r="D673" s="172"/>
    </row>
    <row r="674" spans="2:4" ht="17.25" thickBot="1">
      <c r="B674" s="261"/>
      <c r="C674" s="257" t="s">
        <v>695</v>
      </c>
      <c r="D674" s="142"/>
    </row>
    <row r="675" spans="2:4" ht="17.25" thickBot="1">
      <c r="B675" s="155" t="s">
        <v>326</v>
      </c>
      <c r="C675" s="145" t="s">
        <v>879</v>
      </c>
      <c r="D675" s="133" t="s">
        <v>481</v>
      </c>
    </row>
    <row r="676" spans="2:4" ht="16.5" customHeight="1">
      <c r="B676" s="260" t="s">
        <v>328</v>
      </c>
      <c r="C676" s="145" t="s">
        <v>877</v>
      </c>
      <c r="D676" s="165" t="s">
        <v>869</v>
      </c>
    </row>
    <row r="677" spans="2:4">
      <c r="B677" s="261"/>
      <c r="C677" s="143" t="s">
        <v>878</v>
      </c>
      <c r="D677" s="168"/>
    </row>
    <row r="678" spans="2:4">
      <c r="B678" s="253"/>
      <c r="C678" s="143" t="s">
        <v>960</v>
      </c>
      <c r="D678" s="168"/>
    </row>
    <row r="679" spans="2:4">
      <c r="B679" s="253"/>
      <c r="C679" s="143" t="s">
        <v>961</v>
      </c>
      <c r="D679" s="168"/>
    </row>
    <row r="680" spans="2:4">
      <c r="B680" s="253"/>
      <c r="C680" s="264" t="s">
        <v>956</v>
      </c>
      <c r="D680" s="216" t="s">
        <v>88</v>
      </c>
    </row>
    <row r="681" spans="2:4">
      <c r="B681" s="253"/>
      <c r="C681" s="264" t="s">
        <v>856</v>
      </c>
      <c r="D681" s="172"/>
    </row>
    <row r="682" spans="2:4">
      <c r="B682" s="253"/>
      <c r="C682" s="264" t="s">
        <v>857</v>
      </c>
      <c r="D682" s="172"/>
    </row>
    <row r="683" spans="2:4">
      <c r="B683" s="253"/>
      <c r="C683" s="264" t="s">
        <v>957</v>
      </c>
      <c r="D683" s="172"/>
    </row>
    <row r="684" spans="2:4">
      <c r="B684" s="253"/>
      <c r="C684" s="264" t="s">
        <v>958</v>
      </c>
      <c r="D684" s="172"/>
    </row>
    <row r="685" spans="2:4">
      <c r="B685" s="253"/>
      <c r="C685" s="264" t="s">
        <v>959</v>
      </c>
      <c r="D685" s="172"/>
    </row>
    <row r="686" spans="2:4">
      <c r="B686" s="253"/>
      <c r="C686" s="264" t="s">
        <v>693</v>
      </c>
      <c r="D686" s="172"/>
    </row>
    <row r="687" spans="2:4">
      <c r="B687" s="253"/>
      <c r="C687" s="264" t="s">
        <v>694</v>
      </c>
      <c r="D687" s="172"/>
    </row>
    <row r="688" spans="2:4">
      <c r="B688" s="261"/>
      <c r="C688" s="257" t="s">
        <v>695</v>
      </c>
      <c r="D688" s="142"/>
    </row>
    <row r="689" spans="2:4" ht="17.25" thickBot="1">
      <c r="B689" s="140"/>
      <c r="C689" s="257" t="s">
        <v>962</v>
      </c>
      <c r="D689" s="216" t="s">
        <v>88</v>
      </c>
    </row>
    <row r="690" spans="2:4">
      <c r="B690" s="260" t="s">
        <v>964</v>
      </c>
      <c r="C690" s="266" t="s">
        <v>764</v>
      </c>
      <c r="D690" s="267" t="s">
        <v>963</v>
      </c>
    </row>
    <row r="691" spans="2:4" ht="33">
      <c r="B691" s="253"/>
      <c r="C691" s="266" t="s">
        <v>965</v>
      </c>
      <c r="D691" s="269" t="s">
        <v>869</v>
      </c>
    </row>
    <row r="692" spans="2:4">
      <c r="B692" s="253"/>
      <c r="C692" s="268" t="s">
        <v>966</v>
      </c>
      <c r="D692" s="269" t="s">
        <v>967</v>
      </c>
    </row>
    <row r="693" spans="2:4" ht="17.25" thickBot="1">
      <c r="B693" s="253"/>
      <c r="C693" s="266" t="s">
        <v>968</v>
      </c>
      <c r="D693" s="269" t="s">
        <v>969</v>
      </c>
    </row>
    <row r="694" spans="2:4" ht="16.5" customHeight="1" thickBot="1">
      <c r="B694" s="186" t="s">
        <v>14</v>
      </c>
      <c r="C694" s="246" t="s">
        <v>290</v>
      </c>
      <c r="D694" s="188" t="s">
        <v>855</v>
      </c>
    </row>
    <row r="695" spans="2:4" ht="16.5" customHeight="1">
      <c r="B695" s="270" t="s">
        <v>13</v>
      </c>
      <c r="C695" s="145" t="s">
        <v>877</v>
      </c>
      <c r="D695" s="204" t="s">
        <v>869</v>
      </c>
    </row>
    <row r="696" spans="2:4">
      <c r="B696" s="271"/>
      <c r="C696" s="143" t="s">
        <v>878</v>
      </c>
      <c r="D696" s="206"/>
    </row>
    <row r="697" spans="2:4">
      <c r="B697" s="271"/>
      <c r="C697" s="143" t="s">
        <v>971</v>
      </c>
      <c r="D697" s="206"/>
    </row>
    <row r="698" spans="2:4">
      <c r="B698" s="271"/>
      <c r="C698" s="181" t="s">
        <v>990</v>
      </c>
      <c r="D698" s="206"/>
    </row>
    <row r="699" spans="2:4">
      <c r="B699" s="271"/>
      <c r="C699" s="143" t="s">
        <v>991</v>
      </c>
      <c r="D699" s="206"/>
    </row>
    <row r="700" spans="2:4">
      <c r="B700" s="271"/>
      <c r="C700" s="143" t="s">
        <v>972</v>
      </c>
      <c r="D700" s="206"/>
    </row>
    <row r="701" spans="2:4">
      <c r="B701" s="271"/>
      <c r="C701" s="143" t="s">
        <v>973</v>
      </c>
      <c r="D701" s="206"/>
    </row>
    <row r="702" spans="2:4">
      <c r="B702" s="271"/>
      <c r="C702" s="143" t="s">
        <v>974</v>
      </c>
      <c r="D702" s="206"/>
    </row>
    <row r="703" spans="2:4">
      <c r="B703" s="271"/>
      <c r="C703" s="181" t="s">
        <v>975</v>
      </c>
      <c r="D703" s="206"/>
    </row>
    <row r="704" spans="2:4">
      <c r="B704" s="271"/>
      <c r="C704" s="143" t="s">
        <v>992</v>
      </c>
      <c r="D704" s="206"/>
    </row>
    <row r="705" spans="2:4">
      <c r="B705" s="271"/>
      <c r="C705" s="143" t="s">
        <v>977</v>
      </c>
      <c r="D705" s="206"/>
    </row>
    <row r="706" spans="2:4">
      <c r="B706" s="271"/>
      <c r="C706" s="181" t="s">
        <v>978</v>
      </c>
      <c r="D706" s="206"/>
    </row>
    <row r="707" spans="2:4">
      <c r="B707" s="271"/>
      <c r="C707" s="143" t="s">
        <v>979</v>
      </c>
      <c r="D707" s="206"/>
    </row>
    <row r="708" spans="2:4">
      <c r="B708" s="271"/>
      <c r="C708" s="143" t="s">
        <v>980</v>
      </c>
      <c r="D708" s="206"/>
    </row>
    <row r="709" spans="2:4">
      <c r="B709" s="271"/>
      <c r="C709" s="143" t="s">
        <v>981</v>
      </c>
      <c r="D709" s="206"/>
    </row>
    <row r="710" spans="2:4">
      <c r="B710" s="271"/>
      <c r="C710" s="143" t="s">
        <v>982</v>
      </c>
      <c r="D710" s="206"/>
    </row>
    <row r="711" spans="2:4">
      <c r="B711" s="271"/>
      <c r="C711" s="181" t="s">
        <v>983</v>
      </c>
      <c r="D711" s="206"/>
    </row>
    <row r="712" spans="2:4">
      <c r="B712" s="271"/>
      <c r="C712" s="143" t="s">
        <v>984</v>
      </c>
      <c r="D712" s="206"/>
    </row>
    <row r="713" spans="2:4">
      <c r="B713" s="271"/>
      <c r="C713" s="143" t="s">
        <v>985</v>
      </c>
      <c r="D713" s="206"/>
    </row>
    <row r="714" spans="2:4">
      <c r="B714" s="271"/>
      <c r="C714" s="143" t="s">
        <v>401</v>
      </c>
      <c r="D714" s="206"/>
    </row>
    <row r="715" spans="2:4">
      <c r="B715" s="271"/>
      <c r="C715" s="143" t="s">
        <v>402</v>
      </c>
      <c r="D715" s="206"/>
    </row>
    <row r="716" spans="2:4">
      <c r="B716" s="271"/>
      <c r="C716" s="181" t="s">
        <v>986</v>
      </c>
      <c r="D716" s="206"/>
    </row>
    <row r="717" spans="2:4">
      <c r="B717" s="271"/>
      <c r="C717" s="143" t="s">
        <v>993</v>
      </c>
      <c r="D717" s="206"/>
    </row>
    <row r="718" spans="2:4" ht="16.5" customHeight="1">
      <c r="B718" s="271"/>
      <c r="C718" s="181" t="s">
        <v>973</v>
      </c>
      <c r="D718" s="180" t="s">
        <v>987</v>
      </c>
    </row>
    <row r="719" spans="2:4" ht="17.25" thickBot="1">
      <c r="B719" s="271"/>
      <c r="C719" s="143" t="s">
        <v>976</v>
      </c>
      <c r="D719" s="168"/>
    </row>
    <row r="720" spans="2:4" ht="33" customHeight="1">
      <c r="B720" s="260" t="s">
        <v>994</v>
      </c>
      <c r="C720" s="145" t="s">
        <v>837</v>
      </c>
      <c r="D720" s="272" t="s">
        <v>869</v>
      </c>
    </row>
    <row r="721" spans="2:4">
      <c r="B721" s="261"/>
      <c r="C721" s="143" t="s">
        <v>878</v>
      </c>
      <c r="D721" s="265"/>
    </row>
    <row r="722" spans="2:4">
      <c r="B722" s="261"/>
      <c r="C722" s="143" t="s">
        <v>971</v>
      </c>
      <c r="D722" s="265"/>
    </row>
    <row r="723" spans="2:4">
      <c r="B723" s="261"/>
      <c r="C723" s="143" t="s">
        <v>995</v>
      </c>
      <c r="D723" s="265"/>
    </row>
    <row r="724" spans="2:4">
      <c r="B724" s="253"/>
      <c r="C724" s="143" t="s">
        <v>996</v>
      </c>
      <c r="D724" s="265"/>
    </row>
    <row r="725" spans="2:4">
      <c r="B725" s="261"/>
      <c r="C725" s="143" t="s">
        <v>997</v>
      </c>
      <c r="D725" s="265"/>
    </row>
    <row r="726" spans="2:4">
      <c r="B726" s="261"/>
      <c r="C726" s="143" t="s">
        <v>998</v>
      </c>
      <c r="D726" s="265"/>
    </row>
    <row r="727" spans="2:4">
      <c r="B727" s="261"/>
      <c r="C727" s="143" t="s">
        <v>999</v>
      </c>
      <c r="D727" s="265"/>
    </row>
    <row r="728" spans="2:4">
      <c r="B728" s="261"/>
      <c r="C728" s="143" t="s">
        <v>1000</v>
      </c>
      <c r="D728" s="265"/>
    </row>
    <row r="729" spans="2:4">
      <c r="B729" s="261"/>
      <c r="C729" s="143" t="s">
        <v>1001</v>
      </c>
      <c r="D729" s="265"/>
    </row>
    <row r="730" spans="2:4">
      <c r="B730" s="253"/>
      <c r="C730" s="143" t="s">
        <v>1002</v>
      </c>
      <c r="D730" s="265"/>
    </row>
    <row r="731" spans="2:4">
      <c r="B731" s="261"/>
      <c r="C731" s="143" t="s">
        <v>411</v>
      </c>
      <c r="D731" s="265"/>
    </row>
    <row r="732" spans="2:4">
      <c r="B732" s="157"/>
      <c r="C732" s="143" t="s">
        <v>407</v>
      </c>
      <c r="D732" s="265"/>
    </row>
    <row r="733" spans="2:4" ht="16.5" customHeight="1">
      <c r="B733" s="261"/>
      <c r="C733" s="143" t="s">
        <v>997</v>
      </c>
      <c r="D733" s="180" t="s">
        <v>987</v>
      </c>
    </row>
    <row r="734" spans="2:4" ht="17.25" thickBot="1">
      <c r="B734" s="261"/>
      <c r="C734" s="143" t="s">
        <v>999</v>
      </c>
      <c r="D734" s="168"/>
    </row>
    <row r="735" spans="2:4" ht="16.5" customHeight="1">
      <c r="B735" s="260" t="s">
        <v>499</v>
      </c>
      <c r="C735" s="145" t="s">
        <v>877</v>
      </c>
      <c r="D735" s="204" t="s">
        <v>869</v>
      </c>
    </row>
    <row r="736" spans="2:4">
      <c r="B736" s="261"/>
      <c r="C736" s="143" t="s">
        <v>1003</v>
      </c>
      <c r="D736" s="206"/>
    </row>
    <row r="737" spans="2:4">
      <c r="B737" s="261"/>
      <c r="C737" s="143" t="s">
        <v>878</v>
      </c>
      <c r="D737" s="206"/>
    </row>
    <row r="738" spans="2:4">
      <c r="B738" s="253"/>
      <c r="C738" s="143" t="s">
        <v>971</v>
      </c>
      <c r="D738" s="206"/>
    </row>
    <row r="739" spans="2:4">
      <c r="B739" s="261"/>
      <c r="C739" s="143" t="s">
        <v>1004</v>
      </c>
      <c r="D739" s="206"/>
    </row>
    <row r="740" spans="2:4">
      <c r="B740" s="261"/>
      <c r="C740" s="143" t="s">
        <v>1004</v>
      </c>
      <c r="D740" s="206"/>
    </row>
    <row r="741" spans="2:4">
      <c r="B741" s="261"/>
      <c r="C741" s="143" t="s">
        <v>1005</v>
      </c>
      <c r="D741" s="206"/>
    </row>
    <row r="742" spans="2:4">
      <c r="B742" s="261"/>
      <c r="C742" s="143" t="s">
        <v>1006</v>
      </c>
      <c r="D742" s="206"/>
    </row>
    <row r="743" spans="2:4">
      <c r="B743" s="261"/>
      <c r="C743" s="143" t="s">
        <v>1007</v>
      </c>
      <c r="D743" s="206"/>
    </row>
    <row r="744" spans="2:4">
      <c r="B744" s="253"/>
      <c r="C744" s="143" t="s">
        <v>1008</v>
      </c>
      <c r="D744" s="206"/>
    </row>
    <row r="745" spans="2:4">
      <c r="B745" s="261"/>
      <c r="C745" s="143" t="s">
        <v>1009</v>
      </c>
      <c r="D745" s="206"/>
    </row>
    <row r="746" spans="2:4">
      <c r="B746" s="261"/>
      <c r="C746" s="143" t="s">
        <v>1010</v>
      </c>
      <c r="D746" s="206"/>
    </row>
    <row r="747" spans="2:4">
      <c r="B747" s="261"/>
      <c r="C747" s="143" t="s">
        <v>1011</v>
      </c>
      <c r="D747" s="206"/>
    </row>
    <row r="748" spans="2:4" ht="17.25" thickBot="1">
      <c r="B748" s="242"/>
      <c r="C748" s="144" t="s">
        <v>1012</v>
      </c>
      <c r="D748" s="208"/>
    </row>
    <row r="749" spans="2:4" ht="16.5" customHeight="1">
      <c r="B749" s="260" t="s">
        <v>1013</v>
      </c>
      <c r="C749" s="145" t="s">
        <v>837</v>
      </c>
      <c r="D749" s="272" t="s">
        <v>869</v>
      </c>
    </row>
    <row r="750" spans="2:4">
      <c r="B750" s="253"/>
      <c r="C750" s="143" t="s">
        <v>878</v>
      </c>
      <c r="D750" s="265"/>
    </row>
    <row r="751" spans="2:4">
      <c r="B751" s="261"/>
      <c r="C751" s="143" t="s">
        <v>971</v>
      </c>
      <c r="D751" s="265"/>
    </row>
    <row r="752" spans="2:4">
      <c r="B752" s="261"/>
      <c r="C752" s="143" t="s">
        <v>1014</v>
      </c>
      <c r="D752" s="265"/>
    </row>
    <row r="753" spans="2:4">
      <c r="B753" s="261"/>
      <c r="C753" s="143" t="s">
        <v>989</v>
      </c>
      <c r="D753" s="265"/>
    </row>
    <row r="754" spans="2:4">
      <c r="B754" s="261"/>
      <c r="C754" s="143" t="s">
        <v>1015</v>
      </c>
      <c r="D754" s="265"/>
    </row>
    <row r="755" spans="2:4">
      <c r="B755" s="261"/>
      <c r="C755" s="143" t="s">
        <v>1016</v>
      </c>
      <c r="D755" s="265"/>
    </row>
    <row r="756" spans="2:4">
      <c r="B756" s="253"/>
      <c r="C756" s="143" t="s">
        <v>1017</v>
      </c>
      <c r="D756" s="265"/>
    </row>
    <row r="757" spans="2:4">
      <c r="B757" s="261"/>
      <c r="C757" s="143" t="s">
        <v>411</v>
      </c>
      <c r="D757" s="265"/>
    </row>
    <row r="758" spans="2:4">
      <c r="B758" s="261"/>
      <c r="C758" s="143" t="s">
        <v>407</v>
      </c>
      <c r="D758" s="265"/>
    </row>
    <row r="759" spans="2:4">
      <c r="B759" s="261"/>
      <c r="C759" s="143" t="s">
        <v>408</v>
      </c>
      <c r="D759" s="265"/>
    </row>
    <row r="760" spans="2:4">
      <c r="B760" s="146"/>
      <c r="C760" s="143" t="s">
        <v>409</v>
      </c>
      <c r="D760" s="265"/>
    </row>
    <row r="761" spans="2:4" ht="16.5" customHeight="1">
      <c r="B761" s="146"/>
      <c r="C761" s="143" t="s">
        <v>1015</v>
      </c>
      <c r="D761" s="159" t="s">
        <v>987</v>
      </c>
    </row>
    <row r="762" spans="2:4" ht="17.25" thickBot="1">
      <c r="B762" s="148"/>
      <c r="C762" s="143" t="s">
        <v>1017</v>
      </c>
      <c r="D762" s="161"/>
    </row>
    <row r="763" spans="2:4" ht="16.5" customHeight="1">
      <c r="B763" s="260" t="s">
        <v>852</v>
      </c>
      <c r="C763" s="145" t="s">
        <v>837</v>
      </c>
      <c r="D763" s="204" t="s">
        <v>869</v>
      </c>
    </row>
    <row r="764" spans="2:4">
      <c r="B764" s="253"/>
      <c r="C764" s="143" t="s">
        <v>878</v>
      </c>
      <c r="D764" s="206"/>
    </row>
    <row r="765" spans="2:4">
      <c r="B765" s="261"/>
      <c r="C765" s="143" t="s">
        <v>971</v>
      </c>
      <c r="D765" s="206"/>
    </row>
    <row r="766" spans="2:4">
      <c r="B766" s="261"/>
      <c r="C766" s="143" t="s">
        <v>995</v>
      </c>
      <c r="D766" s="206"/>
    </row>
    <row r="767" spans="2:4">
      <c r="B767" s="261"/>
      <c r="C767" s="143" t="s">
        <v>1000</v>
      </c>
      <c r="D767" s="206"/>
    </row>
    <row r="768" spans="2:4">
      <c r="B768" s="261"/>
      <c r="C768" s="143" t="s">
        <v>1018</v>
      </c>
      <c r="D768" s="206"/>
    </row>
    <row r="769" spans="2:4" ht="17.25" thickBot="1">
      <c r="B769" s="242"/>
      <c r="C769" s="144" t="s">
        <v>1019</v>
      </c>
      <c r="D769" s="208"/>
    </row>
    <row r="770" spans="2:4" ht="33" customHeight="1">
      <c r="B770" s="260" t="s">
        <v>853</v>
      </c>
      <c r="C770" s="145" t="s">
        <v>837</v>
      </c>
      <c r="D770" s="204" t="s">
        <v>869</v>
      </c>
    </row>
    <row r="771" spans="2:4">
      <c r="B771" s="261"/>
      <c r="C771" s="143" t="s">
        <v>878</v>
      </c>
      <c r="D771" s="206"/>
    </row>
    <row r="772" spans="2:4">
      <c r="B772" s="253"/>
      <c r="C772" s="143" t="s">
        <v>971</v>
      </c>
      <c r="D772" s="206"/>
    </row>
    <row r="773" spans="2:4">
      <c r="B773" s="261"/>
      <c r="C773" s="143" t="s">
        <v>989</v>
      </c>
      <c r="D773" s="206"/>
    </row>
    <row r="774" spans="2:4" ht="17.25" thickBot="1">
      <c r="B774" s="242"/>
      <c r="C774" s="144" t="s">
        <v>1020</v>
      </c>
      <c r="D774" s="208"/>
    </row>
    <row r="775" spans="2:4" ht="33" customHeight="1">
      <c r="B775" s="260" t="s">
        <v>1021</v>
      </c>
      <c r="C775" s="145" t="s">
        <v>837</v>
      </c>
      <c r="D775" s="204" t="s">
        <v>869</v>
      </c>
    </row>
    <row r="776" spans="2:4">
      <c r="B776" s="261"/>
      <c r="C776" s="143" t="s">
        <v>878</v>
      </c>
      <c r="D776" s="206"/>
    </row>
    <row r="777" spans="2:4">
      <c r="B777" s="261"/>
      <c r="C777" s="143" t="s">
        <v>971</v>
      </c>
      <c r="D777" s="206"/>
    </row>
    <row r="778" spans="2:4">
      <c r="B778" s="253"/>
      <c r="C778" s="143" t="s">
        <v>1022</v>
      </c>
      <c r="D778" s="206"/>
    </row>
    <row r="779" spans="2:4" ht="17.25" thickBot="1">
      <c r="B779" s="242"/>
      <c r="C779" s="144" t="s">
        <v>1023</v>
      </c>
      <c r="D779" s="208"/>
    </row>
    <row r="780" spans="2:4">
      <c r="B780" s="134" t="s">
        <v>169</v>
      </c>
      <c r="C780" s="152" t="s">
        <v>1024</v>
      </c>
      <c r="D780" s="133" t="s">
        <v>91</v>
      </c>
    </row>
    <row r="781" spans="2:4" ht="17.25" thickBot="1">
      <c r="B781" s="137"/>
      <c r="C781" s="182" t="s">
        <v>1025</v>
      </c>
      <c r="D781" s="139"/>
    </row>
    <row r="782" spans="2:4">
      <c r="B782" s="184" t="s">
        <v>1026</v>
      </c>
      <c r="C782" s="154" t="s">
        <v>1024</v>
      </c>
      <c r="D782" s="133" t="s">
        <v>91</v>
      </c>
    </row>
    <row r="783" spans="2:4" ht="17.25" thickBot="1">
      <c r="B783" s="190"/>
      <c r="C783" s="182" t="s">
        <v>1025</v>
      </c>
      <c r="D783" s="139"/>
    </row>
    <row r="784" spans="2:4">
      <c r="B784" s="270" t="s">
        <v>750</v>
      </c>
      <c r="C784" s="145" t="s">
        <v>1027</v>
      </c>
      <c r="D784" s="204" t="s">
        <v>860</v>
      </c>
    </row>
    <row r="785" spans="2:4">
      <c r="B785" s="273"/>
      <c r="C785" s="141" t="s">
        <v>1028</v>
      </c>
      <c r="D785" s="206"/>
    </row>
    <row r="786" spans="2:4">
      <c r="B786" s="273"/>
      <c r="C786" s="143" t="s">
        <v>838</v>
      </c>
      <c r="D786" s="206"/>
    </row>
    <row r="787" spans="2:4" ht="17.25" thickBot="1">
      <c r="B787" s="273"/>
      <c r="C787" s="214" t="s">
        <v>1029</v>
      </c>
      <c r="D787" s="208"/>
    </row>
    <row r="788" spans="2:4" ht="16.350000000000001" customHeight="1">
      <c r="B788" s="157"/>
      <c r="C788" s="145" t="s">
        <v>1030</v>
      </c>
      <c r="D788" s="204" t="s">
        <v>1031</v>
      </c>
    </row>
    <row r="789" spans="2:4" ht="16.5" customHeight="1" thickBot="1">
      <c r="B789" s="177"/>
      <c r="C789" s="214" t="s">
        <v>1032</v>
      </c>
      <c r="D789" s="208"/>
    </row>
    <row r="790" spans="2:4">
      <c r="B790" s="203" t="s">
        <v>1033</v>
      </c>
      <c r="C790" s="143" t="s">
        <v>1034</v>
      </c>
      <c r="D790" s="204" t="s">
        <v>91</v>
      </c>
    </row>
    <row r="791" spans="2:4" ht="17.25" thickBot="1">
      <c r="B791" s="175"/>
      <c r="C791" s="214" t="s">
        <v>1035</v>
      </c>
      <c r="D791" s="208"/>
    </row>
    <row r="792" spans="2:4">
      <c r="B792" s="203" t="s">
        <v>96</v>
      </c>
      <c r="C792" s="143" t="s">
        <v>1036</v>
      </c>
      <c r="D792" s="204" t="s">
        <v>91</v>
      </c>
    </row>
    <row r="793" spans="2:4" ht="17.25" thickBot="1">
      <c r="B793" s="175"/>
      <c r="C793" s="214" t="s">
        <v>1037</v>
      </c>
      <c r="D793" s="208"/>
    </row>
    <row r="794" spans="2:4">
      <c r="B794" s="231" t="s">
        <v>1038</v>
      </c>
      <c r="C794" s="141" t="s">
        <v>1039</v>
      </c>
      <c r="D794" s="204" t="s">
        <v>91</v>
      </c>
    </row>
    <row r="795" spans="2:4">
      <c r="B795" s="274"/>
      <c r="C795" s="141" t="s">
        <v>1040</v>
      </c>
      <c r="D795" s="206"/>
    </row>
    <row r="796" spans="2:4">
      <c r="B796" s="274"/>
      <c r="C796" s="143" t="s">
        <v>1041</v>
      </c>
      <c r="D796" s="206"/>
    </row>
    <row r="797" spans="2:4">
      <c r="B797" s="274"/>
      <c r="C797" s="143" t="s">
        <v>1042</v>
      </c>
      <c r="D797" s="206"/>
    </row>
    <row r="798" spans="2:4">
      <c r="B798" s="274"/>
      <c r="C798" s="143" t="s">
        <v>1043</v>
      </c>
      <c r="D798" s="206"/>
    </row>
    <row r="799" spans="2:4" ht="17.25" thickBot="1">
      <c r="B799" s="275"/>
      <c r="C799" s="214" t="s">
        <v>1044</v>
      </c>
      <c r="D799" s="208"/>
    </row>
    <row r="800" spans="2:4" ht="25.35" customHeight="1" thickBot="1">
      <c r="B800" s="128" t="s">
        <v>1045</v>
      </c>
      <c r="C800" s="129"/>
      <c r="D800" s="130"/>
    </row>
    <row r="801" spans="2:4">
      <c r="B801" s="270" t="s">
        <v>0</v>
      </c>
      <c r="C801" s="145" t="s">
        <v>1046</v>
      </c>
      <c r="D801" s="133" t="s">
        <v>91</v>
      </c>
    </row>
    <row r="802" spans="2:4">
      <c r="B802" s="271"/>
      <c r="C802" s="143" t="s">
        <v>1047</v>
      </c>
      <c r="D802" s="142"/>
    </row>
    <row r="803" spans="2:4">
      <c r="B803" s="271"/>
      <c r="C803" s="143" t="s">
        <v>1048</v>
      </c>
      <c r="D803" s="142"/>
    </row>
    <row r="804" spans="2:4" ht="17.25" thickBot="1">
      <c r="B804" s="273"/>
      <c r="C804" s="143" t="s">
        <v>1049</v>
      </c>
      <c r="D804" s="142"/>
    </row>
    <row r="805" spans="2:4">
      <c r="B805" s="134" t="s">
        <v>1072</v>
      </c>
      <c r="C805" s="145" t="s">
        <v>1073</v>
      </c>
      <c r="D805" s="133" t="s">
        <v>91</v>
      </c>
    </row>
    <row r="806" spans="2:4">
      <c r="B806" s="140"/>
      <c r="C806" s="143" t="s">
        <v>1074</v>
      </c>
      <c r="D806" s="142"/>
    </row>
    <row r="807" spans="2:4">
      <c r="B807" s="140"/>
      <c r="C807" s="143" t="s">
        <v>1075</v>
      </c>
      <c r="D807" s="142"/>
    </row>
    <row r="808" spans="2:4">
      <c r="B808" s="157"/>
      <c r="C808" s="143" t="s">
        <v>1076</v>
      </c>
      <c r="D808" s="142"/>
    </row>
    <row r="809" spans="2:4">
      <c r="B809" s="157"/>
      <c r="C809" s="143" t="s">
        <v>1050</v>
      </c>
      <c r="D809" s="142"/>
    </row>
    <row r="810" spans="2:4">
      <c r="B810" s="157"/>
      <c r="C810" s="143" t="s">
        <v>1051</v>
      </c>
      <c r="D810" s="142"/>
    </row>
    <row r="811" spans="2:4">
      <c r="B811" s="157"/>
      <c r="C811" s="143" t="s">
        <v>1052</v>
      </c>
      <c r="D811" s="142"/>
    </row>
    <row r="812" spans="2:4">
      <c r="B812" s="157"/>
      <c r="C812" s="143" t="s">
        <v>1053</v>
      </c>
      <c r="D812" s="142"/>
    </row>
    <row r="813" spans="2:4">
      <c r="B813" s="157"/>
      <c r="C813" s="143" t="s">
        <v>1077</v>
      </c>
      <c r="D813" s="142"/>
    </row>
    <row r="814" spans="2:4">
      <c r="B814" s="157"/>
      <c r="C814" s="143" t="s">
        <v>1078</v>
      </c>
      <c r="D814" s="142"/>
    </row>
    <row r="815" spans="2:4">
      <c r="B815" s="157"/>
      <c r="C815" s="143" t="s">
        <v>1079</v>
      </c>
      <c r="D815" s="142"/>
    </row>
    <row r="816" spans="2:4">
      <c r="B816" s="157"/>
      <c r="C816" s="143" t="s">
        <v>1080</v>
      </c>
      <c r="D816" s="142"/>
    </row>
    <row r="817" spans="2:4">
      <c r="B817" s="157"/>
      <c r="C817" s="143" t="s">
        <v>1081</v>
      </c>
      <c r="D817" s="142"/>
    </row>
    <row r="818" spans="2:4">
      <c r="B818" s="157"/>
      <c r="C818" s="143" t="s">
        <v>1082</v>
      </c>
      <c r="D818" s="142"/>
    </row>
    <row r="819" spans="2:4">
      <c r="B819" s="157"/>
      <c r="C819" s="143" t="s">
        <v>1083</v>
      </c>
      <c r="D819" s="142"/>
    </row>
    <row r="820" spans="2:4">
      <c r="B820" s="157"/>
      <c r="C820" s="143" t="s">
        <v>1084</v>
      </c>
      <c r="D820" s="142"/>
    </row>
    <row r="821" spans="2:4">
      <c r="B821" s="157"/>
      <c r="C821" s="143" t="s">
        <v>1054</v>
      </c>
      <c r="D821" s="142"/>
    </row>
    <row r="822" spans="2:4">
      <c r="B822" s="157"/>
      <c r="C822" s="143" t="s">
        <v>1055</v>
      </c>
      <c r="D822" s="142"/>
    </row>
    <row r="823" spans="2:4">
      <c r="B823" s="157"/>
      <c r="C823" s="143" t="s">
        <v>256</v>
      </c>
      <c r="D823" s="142"/>
    </row>
    <row r="824" spans="2:4">
      <c r="B824" s="157"/>
      <c r="C824" s="143" t="s">
        <v>257</v>
      </c>
      <c r="D824" s="142"/>
    </row>
    <row r="825" spans="2:4">
      <c r="B825" s="157"/>
      <c r="C825" s="143" t="s">
        <v>1056</v>
      </c>
      <c r="D825" s="142"/>
    </row>
    <row r="826" spans="2:4">
      <c r="B826" s="157"/>
      <c r="C826" s="143" t="s">
        <v>711</v>
      </c>
      <c r="D826" s="142"/>
    </row>
    <row r="827" spans="2:4">
      <c r="B827" s="157"/>
      <c r="C827" s="143" t="s">
        <v>1057</v>
      </c>
      <c r="D827" s="142"/>
    </row>
    <row r="828" spans="2:4">
      <c r="B828" s="157"/>
      <c r="C828" s="143" t="s">
        <v>1058</v>
      </c>
      <c r="D828" s="142"/>
    </row>
    <row r="829" spans="2:4">
      <c r="B829" s="157"/>
      <c r="C829" s="143" t="s">
        <v>1059</v>
      </c>
      <c r="D829" s="142"/>
    </row>
    <row r="830" spans="2:4">
      <c r="B830" s="157"/>
      <c r="C830" s="143" t="s">
        <v>1060</v>
      </c>
      <c r="D830" s="142"/>
    </row>
    <row r="831" spans="2:4">
      <c r="B831" s="157"/>
      <c r="C831" s="143" t="s">
        <v>1061</v>
      </c>
      <c r="D831" s="142"/>
    </row>
    <row r="832" spans="2:4">
      <c r="B832" s="157"/>
      <c r="C832" s="143" t="s">
        <v>254</v>
      </c>
      <c r="D832" s="142"/>
    </row>
    <row r="833" spans="2:4">
      <c r="B833" s="157"/>
      <c r="C833" s="143" t="s">
        <v>715</v>
      </c>
      <c r="D833" s="142"/>
    </row>
    <row r="834" spans="2:4">
      <c r="B834" s="157"/>
      <c r="C834" s="143" t="s">
        <v>255</v>
      </c>
      <c r="D834" s="142"/>
    </row>
    <row r="835" spans="2:4">
      <c r="B835" s="157"/>
      <c r="C835" s="143" t="s">
        <v>1062</v>
      </c>
      <c r="D835" s="142"/>
    </row>
    <row r="836" spans="2:4">
      <c r="B836" s="157"/>
      <c r="C836" s="143" t="s">
        <v>1063</v>
      </c>
      <c r="D836" s="142"/>
    </row>
    <row r="837" spans="2:4">
      <c r="B837" s="157"/>
      <c r="C837" s="143" t="s">
        <v>1085</v>
      </c>
      <c r="D837" s="142"/>
    </row>
    <row r="838" spans="2:4">
      <c r="B838" s="157"/>
      <c r="C838" s="143" t="s">
        <v>1064</v>
      </c>
      <c r="D838" s="142"/>
    </row>
    <row r="839" spans="2:4">
      <c r="B839" s="157"/>
      <c r="C839" s="143" t="s">
        <v>1065</v>
      </c>
      <c r="D839" s="142"/>
    </row>
    <row r="840" spans="2:4">
      <c r="B840" s="157"/>
      <c r="C840" s="143" t="s">
        <v>1066</v>
      </c>
      <c r="D840" s="142"/>
    </row>
    <row r="841" spans="2:4">
      <c r="B841" s="157"/>
      <c r="C841" s="143" t="s">
        <v>1067</v>
      </c>
      <c r="D841" s="142"/>
    </row>
    <row r="842" spans="2:4">
      <c r="B842" s="157"/>
      <c r="C842" s="143" t="s">
        <v>1068</v>
      </c>
      <c r="D842" s="142"/>
    </row>
    <row r="843" spans="2:4">
      <c r="B843" s="157"/>
      <c r="C843" s="143" t="s">
        <v>1086</v>
      </c>
      <c r="D843" s="142"/>
    </row>
    <row r="844" spans="2:4">
      <c r="B844" s="157"/>
      <c r="C844" s="143" t="s">
        <v>1069</v>
      </c>
      <c r="D844" s="142"/>
    </row>
    <row r="845" spans="2:4">
      <c r="B845" s="157"/>
      <c r="C845" s="143" t="s">
        <v>1070</v>
      </c>
      <c r="D845" s="142"/>
    </row>
    <row r="846" spans="2:4" ht="17.25" thickBot="1">
      <c r="B846" s="157"/>
      <c r="C846" s="143" t="s">
        <v>1071</v>
      </c>
      <c r="D846" s="142"/>
    </row>
    <row r="847" spans="2:4">
      <c r="B847" s="134" t="s">
        <v>162</v>
      </c>
      <c r="C847" s="145" t="s">
        <v>1087</v>
      </c>
      <c r="D847" s="133" t="s">
        <v>91</v>
      </c>
    </row>
    <row r="848" spans="2:4">
      <c r="B848" s="157"/>
      <c r="C848" s="143" t="s">
        <v>916</v>
      </c>
      <c r="D848" s="142"/>
    </row>
    <row r="849" spans="2:4">
      <c r="B849" s="157"/>
      <c r="C849" s="143" t="s">
        <v>917</v>
      </c>
      <c r="D849" s="142"/>
    </row>
    <row r="850" spans="2:4">
      <c r="B850" s="157"/>
      <c r="C850" s="143" t="s">
        <v>1088</v>
      </c>
      <c r="D850" s="142"/>
    </row>
    <row r="851" spans="2:4">
      <c r="B851" s="157"/>
      <c r="C851" s="143" t="s">
        <v>1089</v>
      </c>
      <c r="D851" s="142"/>
    </row>
    <row r="852" spans="2:4">
      <c r="B852" s="157"/>
      <c r="C852" s="143" t="s">
        <v>1090</v>
      </c>
      <c r="D852" s="142"/>
    </row>
    <row r="853" spans="2:4">
      <c r="B853" s="157"/>
      <c r="C853" s="143" t="s">
        <v>1091</v>
      </c>
      <c r="D853" s="142"/>
    </row>
    <row r="854" spans="2:4" ht="33">
      <c r="B854" s="157"/>
      <c r="C854" s="143" t="s">
        <v>1092</v>
      </c>
      <c r="D854" s="142"/>
    </row>
    <row r="855" spans="2:4">
      <c r="B855" s="157"/>
      <c r="C855" s="143" t="s">
        <v>1093</v>
      </c>
      <c r="D855" s="142"/>
    </row>
    <row r="856" spans="2:4">
      <c r="B856" s="157"/>
      <c r="C856" s="143" t="s">
        <v>1094</v>
      </c>
      <c r="D856" s="142"/>
    </row>
    <row r="857" spans="2:4">
      <c r="B857" s="157"/>
      <c r="C857" s="143" t="s">
        <v>1095</v>
      </c>
      <c r="D857" s="142"/>
    </row>
    <row r="858" spans="2:4">
      <c r="B858" s="157"/>
      <c r="C858" s="143" t="s">
        <v>921</v>
      </c>
      <c r="D858" s="142"/>
    </row>
    <row r="859" spans="2:4">
      <c r="B859" s="157"/>
      <c r="C859" s="143" t="s">
        <v>922</v>
      </c>
      <c r="D859" s="142"/>
    </row>
    <row r="860" spans="2:4">
      <c r="B860" s="157"/>
      <c r="C860" s="143" t="s">
        <v>1096</v>
      </c>
      <c r="D860" s="142"/>
    </row>
    <row r="861" spans="2:4">
      <c r="B861" s="157"/>
      <c r="C861" s="143" t="s">
        <v>923</v>
      </c>
      <c r="D861" s="142"/>
    </row>
    <row r="862" spans="2:4">
      <c r="B862" s="157"/>
      <c r="C862" s="143" t="s">
        <v>1097</v>
      </c>
      <c r="D862" s="142"/>
    </row>
    <row r="863" spans="2:4">
      <c r="B863" s="157"/>
      <c r="C863" s="143" t="s">
        <v>925</v>
      </c>
      <c r="D863" s="142"/>
    </row>
    <row r="864" spans="2:4">
      <c r="B864" s="157"/>
      <c r="C864" s="143" t="s">
        <v>926</v>
      </c>
      <c r="D864" s="142"/>
    </row>
    <row r="865" spans="2:4">
      <c r="B865" s="157"/>
      <c r="C865" s="143" t="s">
        <v>927</v>
      </c>
      <c r="D865" s="142"/>
    </row>
    <row r="866" spans="2:4">
      <c r="B866" s="157"/>
      <c r="C866" s="143" t="s">
        <v>1098</v>
      </c>
      <c r="D866" s="142"/>
    </row>
    <row r="867" spans="2:4">
      <c r="B867" s="157"/>
      <c r="C867" s="143" t="s">
        <v>1099</v>
      </c>
      <c r="D867" s="142"/>
    </row>
    <row r="868" spans="2:4">
      <c r="B868" s="157"/>
      <c r="C868" s="143" t="s">
        <v>1100</v>
      </c>
      <c r="D868" s="142"/>
    </row>
    <row r="869" spans="2:4">
      <c r="B869" s="157"/>
      <c r="C869" s="143" t="s">
        <v>1101</v>
      </c>
      <c r="D869" s="142"/>
    </row>
    <row r="870" spans="2:4" ht="33">
      <c r="B870" s="157"/>
      <c r="C870" s="143" t="s">
        <v>1102</v>
      </c>
      <c r="D870" s="142"/>
    </row>
    <row r="871" spans="2:4">
      <c r="B871" s="157"/>
      <c r="C871" s="143" t="s">
        <v>1103</v>
      </c>
      <c r="D871" s="142"/>
    </row>
    <row r="872" spans="2:4">
      <c r="B872" s="157"/>
      <c r="C872" s="143" t="s">
        <v>1104</v>
      </c>
      <c r="D872" s="142"/>
    </row>
    <row r="873" spans="2:4">
      <c r="B873" s="157"/>
      <c r="C873" s="143" t="s">
        <v>1105</v>
      </c>
      <c r="D873" s="142"/>
    </row>
    <row r="874" spans="2:4">
      <c r="B874" s="157"/>
      <c r="C874" s="143" t="s">
        <v>931</v>
      </c>
      <c r="D874" s="142"/>
    </row>
    <row r="875" spans="2:4">
      <c r="B875" s="157"/>
      <c r="C875" s="143" t="s">
        <v>932</v>
      </c>
      <c r="D875" s="142"/>
    </row>
    <row r="876" spans="2:4">
      <c r="B876" s="157"/>
      <c r="C876" s="143" t="s">
        <v>1106</v>
      </c>
      <c r="D876" s="142"/>
    </row>
    <row r="877" spans="2:4">
      <c r="B877" s="157"/>
      <c r="C877" s="143" t="s">
        <v>933</v>
      </c>
      <c r="D877" s="142"/>
    </row>
    <row r="878" spans="2:4">
      <c r="B878" s="157"/>
      <c r="C878" s="143" t="s">
        <v>1107</v>
      </c>
      <c r="D878" s="142"/>
    </row>
    <row r="879" spans="2:4">
      <c r="B879" s="157"/>
      <c r="C879" s="143" t="s">
        <v>935</v>
      </c>
      <c r="D879" s="142"/>
    </row>
    <row r="880" spans="2:4">
      <c r="B880" s="157"/>
      <c r="C880" s="143" t="s">
        <v>936</v>
      </c>
      <c r="D880" s="142"/>
    </row>
    <row r="881" spans="2:4">
      <c r="B881" s="157"/>
      <c r="C881" s="143" t="s">
        <v>937</v>
      </c>
      <c r="D881" s="142"/>
    </row>
    <row r="882" spans="2:4">
      <c r="B882" s="157"/>
      <c r="C882" s="143" t="s">
        <v>1108</v>
      </c>
      <c r="D882" s="142"/>
    </row>
    <row r="883" spans="2:4">
      <c r="B883" s="157"/>
      <c r="C883" s="143" t="s">
        <v>1109</v>
      </c>
      <c r="D883" s="142"/>
    </row>
    <row r="884" spans="2:4">
      <c r="B884" s="157"/>
      <c r="C884" s="143" t="s">
        <v>1110</v>
      </c>
      <c r="D884" s="142"/>
    </row>
    <row r="885" spans="2:4">
      <c r="B885" s="157"/>
      <c r="C885" s="143" t="s">
        <v>1111</v>
      </c>
      <c r="D885" s="142"/>
    </row>
    <row r="886" spans="2:4" ht="33">
      <c r="B886" s="157"/>
      <c r="C886" s="143" t="s">
        <v>1112</v>
      </c>
      <c r="D886" s="142"/>
    </row>
    <row r="887" spans="2:4">
      <c r="B887" s="157"/>
      <c r="C887" s="143" t="s">
        <v>1113</v>
      </c>
      <c r="D887" s="142"/>
    </row>
    <row r="888" spans="2:4">
      <c r="B888" s="157"/>
      <c r="C888" s="143" t="s">
        <v>1114</v>
      </c>
      <c r="D888" s="142"/>
    </row>
    <row r="889" spans="2:4">
      <c r="B889" s="157"/>
      <c r="C889" s="143" t="s">
        <v>1115</v>
      </c>
      <c r="D889" s="142"/>
    </row>
    <row r="890" spans="2:4">
      <c r="B890" s="157"/>
      <c r="C890" s="143" t="s">
        <v>941</v>
      </c>
      <c r="D890" s="142"/>
    </row>
    <row r="891" spans="2:4">
      <c r="B891" s="157"/>
      <c r="C891" s="143" t="s">
        <v>942</v>
      </c>
      <c r="D891" s="142"/>
    </row>
    <row r="892" spans="2:4">
      <c r="B892" s="157"/>
      <c r="C892" s="143" t="s">
        <v>1116</v>
      </c>
      <c r="D892" s="142"/>
    </row>
    <row r="893" spans="2:4">
      <c r="B893" s="157"/>
      <c r="C893" s="143" t="s">
        <v>943</v>
      </c>
      <c r="D893" s="142"/>
    </row>
    <row r="894" spans="2:4">
      <c r="B894" s="157"/>
      <c r="C894" s="143" t="s">
        <v>1117</v>
      </c>
      <c r="D894" s="142"/>
    </row>
    <row r="895" spans="2:4">
      <c r="B895" s="157"/>
      <c r="C895" s="143" t="s">
        <v>945</v>
      </c>
      <c r="D895" s="142"/>
    </row>
    <row r="896" spans="2:4">
      <c r="B896" s="157"/>
      <c r="C896" s="143" t="s">
        <v>946</v>
      </c>
      <c r="D896" s="142"/>
    </row>
    <row r="897" spans="2:4">
      <c r="B897" s="157"/>
      <c r="C897" s="143" t="s">
        <v>947</v>
      </c>
      <c r="D897" s="142"/>
    </row>
    <row r="898" spans="2:4">
      <c r="B898" s="157"/>
      <c r="C898" s="143" t="s">
        <v>1118</v>
      </c>
      <c r="D898" s="142"/>
    </row>
    <row r="899" spans="2:4">
      <c r="B899" s="157"/>
      <c r="C899" s="143" t="s">
        <v>1119</v>
      </c>
      <c r="D899" s="142"/>
    </row>
    <row r="900" spans="2:4">
      <c r="B900" s="157"/>
      <c r="C900" s="143" t="s">
        <v>1120</v>
      </c>
      <c r="D900" s="142"/>
    </row>
    <row r="901" spans="2:4">
      <c r="B901" s="157"/>
      <c r="C901" s="143" t="s">
        <v>1121</v>
      </c>
      <c r="D901" s="142"/>
    </row>
    <row r="902" spans="2:4" ht="33">
      <c r="B902" s="157"/>
      <c r="C902" s="143" t="s">
        <v>1122</v>
      </c>
      <c r="D902" s="142"/>
    </row>
    <row r="903" spans="2:4">
      <c r="B903" s="157"/>
      <c r="C903" s="143" t="s">
        <v>1123</v>
      </c>
      <c r="D903" s="142"/>
    </row>
    <row r="904" spans="2:4">
      <c r="B904" s="157"/>
      <c r="C904" s="143" t="s">
        <v>1124</v>
      </c>
      <c r="D904" s="142"/>
    </row>
    <row r="905" spans="2:4">
      <c r="B905" s="157"/>
      <c r="C905" s="143" t="s">
        <v>1125</v>
      </c>
      <c r="D905" s="142"/>
    </row>
    <row r="906" spans="2:4">
      <c r="B906" s="157"/>
      <c r="C906" s="143" t="s">
        <v>951</v>
      </c>
      <c r="D906" s="142"/>
    </row>
    <row r="907" spans="2:4">
      <c r="B907" s="157"/>
      <c r="C907" s="143" t="s">
        <v>952</v>
      </c>
      <c r="D907" s="142"/>
    </row>
    <row r="908" spans="2:4">
      <c r="B908" s="157"/>
      <c r="C908" s="143" t="s">
        <v>1126</v>
      </c>
      <c r="D908" s="142"/>
    </row>
    <row r="909" spans="2:4">
      <c r="B909" s="157"/>
      <c r="C909" s="143" t="s">
        <v>953</v>
      </c>
      <c r="D909" s="142"/>
    </row>
    <row r="910" spans="2:4">
      <c r="B910" s="157"/>
      <c r="C910" s="143" t="s">
        <v>1127</v>
      </c>
      <c r="D910" s="142"/>
    </row>
    <row r="911" spans="2:4" ht="17.25" thickBot="1">
      <c r="B911" s="157"/>
      <c r="C911" s="143" t="s">
        <v>955</v>
      </c>
      <c r="D911" s="142"/>
    </row>
    <row r="912" spans="2:4" ht="17.25" thickBot="1">
      <c r="B912" s="184" t="s">
        <v>3</v>
      </c>
      <c r="C912" s="183" t="s">
        <v>164</v>
      </c>
      <c r="D912" s="133" t="s">
        <v>868</v>
      </c>
    </row>
    <row r="913" spans="2:4" ht="17.25" thickBot="1">
      <c r="B913" s="184" t="s">
        <v>4</v>
      </c>
      <c r="C913" s="183" t="s">
        <v>164</v>
      </c>
      <c r="D913" s="133" t="s">
        <v>868</v>
      </c>
    </row>
    <row r="914" spans="2:4">
      <c r="B914" s="196" t="s">
        <v>1128</v>
      </c>
      <c r="C914" s="156" t="s">
        <v>1129</v>
      </c>
      <c r="D914" s="276" t="s">
        <v>91</v>
      </c>
    </row>
    <row r="915" spans="2:4" ht="17.25" thickBot="1">
      <c r="B915" s="199"/>
      <c r="C915" s="182" t="s">
        <v>1130</v>
      </c>
      <c r="D915" s="277"/>
    </row>
    <row r="916" spans="2:4" ht="17.25" thickBot="1">
      <c r="B916" s="184" t="s">
        <v>1131</v>
      </c>
      <c r="C916" s="183" t="s">
        <v>164</v>
      </c>
      <c r="D916" s="133" t="s">
        <v>868</v>
      </c>
    </row>
    <row r="917" spans="2:4">
      <c r="B917" s="196" t="s">
        <v>171</v>
      </c>
      <c r="C917" s="156" t="s">
        <v>1132</v>
      </c>
      <c r="D917" s="276" t="s">
        <v>91</v>
      </c>
    </row>
    <row r="918" spans="2:4">
      <c r="B918" s="197"/>
      <c r="C918" s="158" t="s">
        <v>1133</v>
      </c>
      <c r="D918" s="278"/>
    </row>
    <row r="919" spans="2:4" ht="17.25" thickBot="1">
      <c r="B919" s="197"/>
      <c r="C919" s="144" t="s">
        <v>1134</v>
      </c>
      <c r="D919" s="278"/>
    </row>
    <row r="920" spans="2:4">
      <c r="B920" s="134" t="s">
        <v>169</v>
      </c>
      <c r="C920" s="145" t="s">
        <v>1135</v>
      </c>
      <c r="D920" s="133" t="s">
        <v>91</v>
      </c>
    </row>
    <row r="921" spans="2:4">
      <c r="B921" s="140"/>
      <c r="C921" s="143" t="s">
        <v>1132</v>
      </c>
      <c r="D921" s="142"/>
    </row>
    <row r="922" spans="2:4">
      <c r="B922" s="140"/>
      <c r="C922" s="143" t="s">
        <v>1133</v>
      </c>
      <c r="D922" s="142"/>
    </row>
    <row r="923" spans="2:4">
      <c r="B923" s="140"/>
      <c r="C923" s="143" t="s">
        <v>837</v>
      </c>
      <c r="D923" s="142"/>
    </row>
    <row r="924" spans="2:4">
      <c r="B924" s="140"/>
      <c r="C924" s="143" t="s">
        <v>878</v>
      </c>
      <c r="D924" s="142"/>
    </row>
    <row r="925" spans="2:4">
      <c r="B925" s="140"/>
      <c r="C925" s="143" t="s">
        <v>1144</v>
      </c>
      <c r="D925" s="142"/>
    </row>
    <row r="926" spans="2:4">
      <c r="B926" s="140"/>
      <c r="C926" s="143" t="s">
        <v>916</v>
      </c>
      <c r="D926" s="142"/>
    </row>
    <row r="927" spans="2:4">
      <c r="B927" s="140"/>
      <c r="C927" s="143" t="s">
        <v>917</v>
      </c>
      <c r="D927" s="142"/>
    </row>
    <row r="928" spans="2:4">
      <c r="B928" s="140"/>
      <c r="C928" s="143" t="s">
        <v>918</v>
      </c>
      <c r="D928" s="142"/>
    </row>
    <row r="929" spans="2:4">
      <c r="B929" s="140"/>
      <c r="C929" s="143" t="s">
        <v>919</v>
      </c>
      <c r="D929" s="142"/>
    </row>
    <row r="930" spans="2:4">
      <c r="B930" s="140"/>
      <c r="C930" s="143" t="s">
        <v>920</v>
      </c>
      <c r="D930" s="142"/>
    </row>
    <row r="931" spans="2:4">
      <c r="B931" s="140"/>
      <c r="C931" s="143" t="s">
        <v>921</v>
      </c>
      <c r="D931" s="142"/>
    </row>
    <row r="932" spans="2:4">
      <c r="B932" s="140"/>
      <c r="C932" s="143" t="s">
        <v>922</v>
      </c>
      <c r="D932" s="142"/>
    </row>
    <row r="933" spans="2:4">
      <c r="B933" s="140"/>
      <c r="C933" s="143" t="s">
        <v>923</v>
      </c>
      <c r="D933" s="142"/>
    </row>
    <row r="934" spans="2:4">
      <c r="B934" s="140"/>
      <c r="C934" s="143" t="s">
        <v>924</v>
      </c>
      <c r="D934" s="142"/>
    </row>
    <row r="935" spans="2:4">
      <c r="B935" s="140"/>
      <c r="C935" s="143" t="s">
        <v>925</v>
      </c>
      <c r="D935" s="142"/>
    </row>
    <row r="936" spans="2:4">
      <c r="B936" s="140"/>
      <c r="C936" s="143" t="s">
        <v>926</v>
      </c>
      <c r="D936" s="142"/>
    </row>
    <row r="937" spans="2:4">
      <c r="B937" s="140"/>
      <c r="C937" s="143" t="s">
        <v>927</v>
      </c>
      <c r="D937" s="142"/>
    </row>
    <row r="938" spans="2:4">
      <c r="B938" s="140"/>
      <c r="C938" s="143" t="s">
        <v>928</v>
      </c>
      <c r="D938" s="142"/>
    </row>
    <row r="939" spans="2:4">
      <c r="B939" s="140"/>
      <c r="C939" s="143" t="s">
        <v>929</v>
      </c>
      <c r="D939" s="142"/>
    </row>
    <row r="940" spans="2:4">
      <c r="B940" s="140"/>
      <c r="C940" s="143" t="s">
        <v>930</v>
      </c>
      <c r="D940" s="142"/>
    </row>
    <row r="941" spans="2:4">
      <c r="B941" s="140"/>
      <c r="C941" s="143" t="s">
        <v>931</v>
      </c>
      <c r="D941" s="142"/>
    </row>
    <row r="942" spans="2:4">
      <c r="B942" s="140"/>
      <c r="C942" s="143" t="s">
        <v>932</v>
      </c>
      <c r="D942" s="142"/>
    </row>
    <row r="943" spans="2:4">
      <c r="B943" s="140"/>
      <c r="C943" s="143" t="s">
        <v>933</v>
      </c>
      <c r="D943" s="142"/>
    </row>
    <row r="944" spans="2:4">
      <c r="B944" s="140"/>
      <c r="C944" s="143" t="s">
        <v>934</v>
      </c>
      <c r="D944" s="142"/>
    </row>
    <row r="945" spans="2:4">
      <c r="B945" s="140"/>
      <c r="C945" s="143" t="s">
        <v>935</v>
      </c>
      <c r="D945" s="142"/>
    </row>
    <row r="946" spans="2:4">
      <c r="B946" s="140"/>
      <c r="C946" s="143" t="s">
        <v>936</v>
      </c>
      <c r="D946" s="142"/>
    </row>
    <row r="947" spans="2:4">
      <c r="B947" s="140"/>
      <c r="C947" s="143" t="s">
        <v>937</v>
      </c>
      <c r="D947" s="142"/>
    </row>
    <row r="948" spans="2:4">
      <c r="B948" s="140"/>
      <c r="C948" s="143" t="s">
        <v>938</v>
      </c>
      <c r="D948" s="142"/>
    </row>
    <row r="949" spans="2:4">
      <c r="B949" s="140"/>
      <c r="C949" s="143" t="s">
        <v>939</v>
      </c>
      <c r="D949" s="142"/>
    </row>
    <row r="950" spans="2:4">
      <c r="B950" s="140"/>
      <c r="C950" s="143" t="s">
        <v>940</v>
      </c>
      <c r="D950" s="142"/>
    </row>
    <row r="951" spans="2:4">
      <c r="B951" s="140"/>
      <c r="C951" s="143" t="s">
        <v>941</v>
      </c>
      <c r="D951" s="142"/>
    </row>
    <row r="952" spans="2:4">
      <c r="B952" s="140"/>
      <c r="C952" s="143" t="s">
        <v>942</v>
      </c>
      <c r="D952" s="142"/>
    </row>
    <row r="953" spans="2:4">
      <c r="B953" s="140"/>
      <c r="C953" s="143" t="s">
        <v>943</v>
      </c>
      <c r="D953" s="142"/>
    </row>
    <row r="954" spans="2:4">
      <c r="B954" s="140"/>
      <c r="C954" s="143" t="s">
        <v>944</v>
      </c>
      <c r="D954" s="142"/>
    </row>
    <row r="955" spans="2:4">
      <c r="B955" s="140"/>
      <c r="C955" s="143" t="s">
        <v>945</v>
      </c>
      <c r="D955" s="142"/>
    </row>
    <row r="956" spans="2:4">
      <c r="B956" s="140"/>
      <c r="C956" s="143" t="s">
        <v>946</v>
      </c>
      <c r="D956" s="142"/>
    </row>
    <row r="957" spans="2:4">
      <c r="B957" s="140"/>
      <c r="C957" s="143" t="s">
        <v>947</v>
      </c>
      <c r="D957" s="142"/>
    </row>
    <row r="958" spans="2:4">
      <c r="B958" s="140"/>
      <c r="C958" s="143" t="s">
        <v>948</v>
      </c>
      <c r="D958" s="142"/>
    </row>
    <row r="959" spans="2:4">
      <c r="B959" s="140"/>
      <c r="C959" s="143" t="s">
        <v>949</v>
      </c>
      <c r="D959" s="142"/>
    </row>
    <row r="960" spans="2:4">
      <c r="B960" s="140"/>
      <c r="C960" s="143" t="s">
        <v>950</v>
      </c>
      <c r="D960" s="142"/>
    </row>
    <row r="961" spans="2:4">
      <c r="B961" s="140"/>
      <c r="C961" s="143" t="s">
        <v>951</v>
      </c>
      <c r="D961" s="142"/>
    </row>
    <row r="962" spans="2:4">
      <c r="B962" s="140"/>
      <c r="C962" s="143" t="s">
        <v>952</v>
      </c>
      <c r="D962" s="142"/>
    </row>
    <row r="963" spans="2:4">
      <c r="B963" s="140"/>
      <c r="C963" s="143" t="s">
        <v>953</v>
      </c>
      <c r="D963" s="142"/>
    </row>
    <row r="964" spans="2:4">
      <c r="B964" s="140"/>
      <c r="C964" s="143" t="s">
        <v>954</v>
      </c>
      <c r="D964" s="142"/>
    </row>
    <row r="965" spans="2:4">
      <c r="B965" s="140"/>
      <c r="C965" s="143" t="s">
        <v>955</v>
      </c>
      <c r="D965" s="142"/>
    </row>
    <row r="966" spans="2:4">
      <c r="B966" s="140"/>
      <c r="C966" s="141" t="s">
        <v>1145</v>
      </c>
      <c r="D966" s="142"/>
    </row>
    <row r="967" spans="2:4">
      <c r="B967" s="140"/>
      <c r="C967" s="141" t="s">
        <v>1146</v>
      </c>
      <c r="D967" s="142"/>
    </row>
    <row r="968" spans="2:4">
      <c r="B968" s="140"/>
      <c r="C968" s="141" t="s">
        <v>1147</v>
      </c>
      <c r="D968" s="142"/>
    </row>
    <row r="969" spans="2:4">
      <c r="B969" s="140"/>
      <c r="C969" s="141" t="s">
        <v>1148</v>
      </c>
      <c r="D969" s="142"/>
    </row>
    <row r="970" spans="2:4">
      <c r="B970" s="140"/>
      <c r="C970" s="143" t="s">
        <v>1136</v>
      </c>
      <c r="D970" s="142"/>
    </row>
    <row r="971" spans="2:4">
      <c r="B971" s="140"/>
      <c r="C971" s="143" t="s">
        <v>1137</v>
      </c>
      <c r="D971" s="142"/>
    </row>
    <row r="972" spans="2:4">
      <c r="B972" s="140"/>
      <c r="C972" s="143" t="s">
        <v>1138</v>
      </c>
      <c r="D972" s="142"/>
    </row>
    <row r="973" spans="2:4">
      <c r="B973" s="140"/>
      <c r="C973" s="143" t="s">
        <v>1139</v>
      </c>
      <c r="D973" s="142"/>
    </row>
    <row r="974" spans="2:4">
      <c r="B974" s="140"/>
      <c r="C974" s="143" t="s">
        <v>1140</v>
      </c>
      <c r="D974" s="142"/>
    </row>
    <row r="975" spans="2:4">
      <c r="B975" s="140"/>
      <c r="C975" s="143" t="s">
        <v>1141</v>
      </c>
      <c r="D975" s="142"/>
    </row>
    <row r="976" spans="2:4">
      <c r="B976" s="140"/>
      <c r="C976" s="143" t="s">
        <v>1142</v>
      </c>
      <c r="D976" s="142"/>
    </row>
    <row r="977" spans="2:4" ht="17.25" thickBot="1">
      <c r="B977" s="140"/>
      <c r="C977" s="143" t="s">
        <v>1143</v>
      </c>
      <c r="D977" s="142"/>
    </row>
    <row r="978" spans="2:4">
      <c r="B978" s="134" t="s">
        <v>1169</v>
      </c>
      <c r="C978" s="145" t="s">
        <v>1170</v>
      </c>
      <c r="D978" s="133" t="s">
        <v>91</v>
      </c>
    </row>
    <row r="979" spans="2:4">
      <c r="B979" s="140"/>
      <c r="C979" s="143" t="s">
        <v>1171</v>
      </c>
      <c r="D979" s="142"/>
    </row>
    <row r="980" spans="2:4">
      <c r="B980" s="140"/>
      <c r="C980" s="143" t="s">
        <v>1172</v>
      </c>
      <c r="D980" s="142"/>
    </row>
    <row r="981" spans="2:4">
      <c r="B981" s="140"/>
      <c r="C981" s="143" t="s">
        <v>1173</v>
      </c>
      <c r="D981" s="142"/>
    </row>
    <row r="982" spans="2:4">
      <c r="B982" s="140"/>
      <c r="C982" s="143" t="s">
        <v>1174</v>
      </c>
      <c r="D982" s="142"/>
    </row>
    <row r="983" spans="2:4">
      <c r="B983" s="140"/>
      <c r="C983" s="143" t="s">
        <v>1175</v>
      </c>
      <c r="D983" s="142"/>
    </row>
    <row r="984" spans="2:4">
      <c r="B984" s="140"/>
      <c r="C984" s="143" t="s">
        <v>1176</v>
      </c>
      <c r="D984" s="142"/>
    </row>
    <row r="985" spans="2:4">
      <c r="B985" s="140"/>
      <c r="C985" s="143" t="s">
        <v>1177</v>
      </c>
      <c r="D985" s="142"/>
    </row>
    <row r="986" spans="2:4">
      <c r="B986" s="140"/>
      <c r="C986" s="143" t="s">
        <v>1178</v>
      </c>
      <c r="D986" s="142"/>
    </row>
    <row r="987" spans="2:4">
      <c r="B987" s="140"/>
      <c r="C987" s="143" t="s">
        <v>1179</v>
      </c>
      <c r="D987" s="142"/>
    </row>
    <row r="988" spans="2:4">
      <c r="B988" s="140"/>
      <c r="C988" s="143" t="s">
        <v>1180</v>
      </c>
      <c r="D988" s="142"/>
    </row>
    <row r="989" spans="2:4">
      <c r="B989" s="140"/>
      <c r="C989" s="143" t="s">
        <v>1181</v>
      </c>
      <c r="D989" s="142"/>
    </row>
    <row r="990" spans="2:4">
      <c r="B990" s="140"/>
      <c r="C990" s="143" t="s">
        <v>1182</v>
      </c>
      <c r="D990" s="142"/>
    </row>
    <row r="991" spans="2:4">
      <c r="B991" s="140"/>
      <c r="C991" s="143" t="s">
        <v>1183</v>
      </c>
      <c r="D991" s="142"/>
    </row>
    <row r="992" spans="2:4">
      <c r="B992" s="140"/>
      <c r="C992" s="143" t="s">
        <v>1184</v>
      </c>
      <c r="D992" s="142"/>
    </row>
    <row r="993" spans="2:4">
      <c r="B993" s="140"/>
      <c r="C993" s="143" t="s">
        <v>1185</v>
      </c>
      <c r="D993" s="142"/>
    </row>
    <row r="994" spans="2:4">
      <c r="B994" s="140"/>
      <c r="C994" s="143" t="s">
        <v>1186</v>
      </c>
      <c r="D994" s="142"/>
    </row>
    <row r="995" spans="2:4">
      <c r="B995" s="140"/>
      <c r="C995" s="143" t="s">
        <v>1187</v>
      </c>
      <c r="D995" s="142"/>
    </row>
    <row r="996" spans="2:4">
      <c r="B996" s="140"/>
      <c r="C996" s="143" t="s">
        <v>1188</v>
      </c>
      <c r="D996" s="142"/>
    </row>
    <row r="997" spans="2:4">
      <c r="B997" s="140"/>
      <c r="C997" s="143" t="s">
        <v>1189</v>
      </c>
      <c r="D997" s="142"/>
    </row>
    <row r="998" spans="2:4">
      <c r="B998" s="140"/>
      <c r="C998" s="143" t="s">
        <v>1190</v>
      </c>
      <c r="D998" s="142"/>
    </row>
    <row r="999" spans="2:4">
      <c r="B999" s="140"/>
      <c r="C999" s="143" t="s">
        <v>1191</v>
      </c>
      <c r="D999" s="142"/>
    </row>
    <row r="1000" spans="2:4">
      <c r="B1000" s="140"/>
      <c r="C1000" s="143" t="s">
        <v>1192</v>
      </c>
      <c r="D1000" s="142"/>
    </row>
    <row r="1001" spans="2:4">
      <c r="B1001" s="140"/>
      <c r="C1001" s="143" t="s">
        <v>1193</v>
      </c>
      <c r="D1001" s="142"/>
    </row>
    <row r="1002" spans="2:4">
      <c r="B1002" s="140"/>
      <c r="C1002" s="143" t="s">
        <v>1194</v>
      </c>
      <c r="D1002" s="142"/>
    </row>
    <row r="1003" spans="2:4">
      <c r="B1003" s="140"/>
      <c r="C1003" s="143" t="s">
        <v>1195</v>
      </c>
      <c r="D1003" s="142"/>
    </row>
    <row r="1004" spans="2:4">
      <c r="B1004" s="140"/>
      <c r="C1004" s="143" t="s">
        <v>397</v>
      </c>
      <c r="D1004" s="142"/>
    </row>
    <row r="1005" spans="2:4">
      <c r="B1005" s="140"/>
      <c r="C1005" s="143" t="s">
        <v>398</v>
      </c>
      <c r="D1005" s="142"/>
    </row>
    <row r="1006" spans="2:4">
      <c r="B1006" s="140"/>
      <c r="C1006" s="143" t="s">
        <v>1149</v>
      </c>
      <c r="D1006" s="142"/>
    </row>
    <row r="1007" spans="2:4">
      <c r="B1007" s="140"/>
      <c r="C1007" s="143" t="s">
        <v>1196</v>
      </c>
      <c r="D1007" s="142"/>
    </row>
    <row r="1008" spans="2:4">
      <c r="B1008" s="140"/>
      <c r="C1008" s="143" t="s">
        <v>1150</v>
      </c>
      <c r="D1008" s="142"/>
    </row>
    <row r="1009" spans="2:4">
      <c r="B1009" s="140"/>
      <c r="C1009" s="143" t="s">
        <v>1151</v>
      </c>
      <c r="D1009" s="142"/>
    </row>
    <row r="1010" spans="2:4">
      <c r="B1010" s="140"/>
      <c r="C1010" s="143" t="s">
        <v>1152</v>
      </c>
      <c r="D1010" s="142"/>
    </row>
    <row r="1011" spans="2:4">
      <c r="B1011" s="140"/>
      <c r="C1011" s="143" t="s">
        <v>1197</v>
      </c>
      <c r="D1011" s="142"/>
    </row>
    <row r="1012" spans="2:4">
      <c r="B1012" s="140"/>
      <c r="C1012" s="143" t="s">
        <v>1153</v>
      </c>
      <c r="D1012" s="142"/>
    </row>
    <row r="1013" spans="2:4">
      <c r="B1013" s="140"/>
      <c r="C1013" s="143" t="s">
        <v>1154</v>
      </c>
      <c r="D1013" s="142"/>
    </row>
    <row r="1014" spans="2:4">
      <c r="B1014" s="140"/>
      <c r="C1014" s="143" t="s">
        <v>1198</v>
      </c>
      <c r="D1014" s="142"/>
    </row>
    <row r="1015" spans="2:4">
      <c r="B1015" s="140"/>
      <c r="C1015" s="143" t="s">
        <v>1199</v>
      </c>
      <c r="D1015" s="142"/>
    </row>
    <row r="1016" spans="2:4">
      <c r="B1016" s="140"/>
      <c r="C1016" s="143" t="s">
        <v>1200</v>
      </c>
      <c r="D1016" s="142"/>
    </row>
    <row r="1017" spans="2:4">
      <c r="B1017" s="140"/>
      <c r="C1017" s="143" t="s">
        <v>1201</v>
      </c>
      <c r="D1017" s="142"/>
    </row>
    <row r="1018" spans="2:4">
      <c r="B1018" s="140"/>
      <c r="C1018" s="143" t="s">
        <v>1202</v>
      </c>
      <c r="D1018" s="142"/>
    </row>
    <row r="1019" spans="2:4">
      <c r="B1019" s="140"/>
      <c r="C1019" s="143" t="s">
        <v>1203</v>
      </c>
      <c r="D1019" s="142"/>
    </row>
    <row r="1020" spans="2:4">
      <c r="B1020" s="140"/>
      <c r="C1020" s="143" t="s">
        <v>1204</v>
      </c>
      <c r="D1020" s="142"/>
    </row>
    <row r="1021" spans="2:4">
      <c r="B1021" s="140"/>
      <c r="C1021" s="143" t="s">
        <v>1205</v>
      </c>
      <c r="D1021" s="142"/>
    </row>
    <row r="1022" spans="2:4">
      <c r="B1022" s="140"/>
      <c r="C1022" s="143" t="s">
        <v>1206</v>
      </c>
      <c r="D1022" s="142"/>
    </row>
    <row r="1023" spans="2:4">
      <c r="B1023" s="140"/>
      <c r="C1023" s="143" t="s">
        <v>1207</v>
      </c>
      <c r="D1023" s="142"/>
    </row>
    <row r="1024" spans="2:4">
      <c r="B1024" s="140"/>
      <c r="C1024" s="143" t="s">
        <v>1208</v>
      </c>
      <c r="D1024" s="142"/>
    </row>
    <row r="1025" spans="2:4">
      <c r="B1025" s="140"/>
      <c r="C1025" s="143" t="s">
        <v>1209</v>
      </c>
      <c r="D1025" s="142"/>
    </row>
    <row r="1026" spans="2:4">
      <c r="B1026" s="140"/>
      <c r="C1026" s="143" t="s">
        <v>1210</v>
      </c>
      <c r="D1026" s="142"/>
    </row>
    <row r="1027" spans="2:4">
      <c r="B1027" s="140"/>
      <c r="C1027" s="143" t="s">
        <v>1211</v>
      </c>
      <c r="D1027" s="142"/>
    </row>
    <row r="1028" spans="2:4">
      <c r="B1028" s="140"/>
      <c r="C1028" s="143" t="s">
        <v>1212</v>
      </c>
      <c r="D1028" s="142"/>
    </row>
    <row r="1029" spans="2:4">
      <c r="B1029" s="140"/>
      <c r="C1029" s="143" t="s">
        <v>1213</v>
      </c>
      <c r="D1029" s="142"/>
    </row>
    <row r="1030" spans="2:4">
      <c r="B1030" s="140"/>
      <c r="C1030" s="143" t="s">
        <v>1214</v>
      </c>
      <c r="D1030" s="142"/>
    </row>
    <row r="1031" spans="2:4">
      <c r="B1031" s="140"/>
      <c r="C1031" s="143" t="s">
        <v>1215</v>
      </c>
      <c r="D1031" s="142"/>
    </row>
    <row r="1032" spans="2:4">
      <c r="B1032" s="140"/>
      <c r="C1032" s="143" t="s">
        <v>1216</v>
      </c>
      <c r="D1032" s="142"/>
    </row>
    <row r="1033" spans="2:4">
      <c r="B1033" s="140"/>
      <c r="C1033" s="143" t="s">
        <v>1217</v>
      </c>
      <c r="D1033" s="142"/>
    </row>
    <row r="1034" spans="2:4">
      <c r="B1034" s="140"/>
      <c r="C1034" s="143" t="s">
        <v>1218</v>
      </c>
      <c r="D1034" s="142"/>
    </row>
    <row r="1035" spans="2:4">
      <c r="B1035" s="140"/>
      <c r="C1035" s="143" t="s">
        <v>1219</v>
      </c>
      <c r="D1035" s="142"/>
    </row>
    <row r="1036" spans="2:4">
      <c r="B1036" s="140"/>
      <c r="C1036" s="143" t="s">
        <v>1220</v>
      </c>
      <c r="D1036" s="142"/>
    </row>
    <row r="1037" spans="2:4">
      <c r="B1037" s="140"/>
      <c r="C1037" s="143" t="s">
        <v>1221</v>
      </c>
      <c r="D1037" s="142"/>
    </row>
    <row r="1038" spans="2:4">
      <c r="B1038" s="140"/>
      <c r="C1038" s="143" t="s">
        <v>1222</v>
      </c>
      <c r="D1038" s="142"/>
    </row>
    <row r="1039" spans="2:4">
      <c r="B1039" s="140"/>
      <c r="C1039" s="143" t="s">
        <v>1223</v>
      </c>
      <c r="D1039" s="142"/>
    </row>
    <row r="1040" spans="2:4">
      <c r="B1040" s="140"/>
      <c r="C1040" s="143" t="s">
        <v>1224</v>
      </c>
      <c r="D1040" s="142"/>
    </row>
    <row r="1041" spans="2:4">
      <c r="B1041" s="140"/>
      <c r="C1041" s="143" t="s">
        <v>1225</v>
      </c>
      <c r="D1041" s="142"/>
    </row>
    <row r="1042" spans="2:4">
      <c r="B1042" s="140"/>
      <c r="C1042" s="143" t="s">
        <v>1155</v>
      </c>
      <c r="D1042" s="142"/>
    </row>
    <row r="1043" spans="2:4">
      <c r="B1043" s="140"/>
      <c r="C1043" s="143" t="s">
        <v>1226</v>
      </c>
      <c r="D1043" s="142"/>
    </row>
    <row r="1044" spans="2:4">
      <c r="B1044" s="140"/>
      <c r="C1044" s="143" t="s">
        <v>1156</v>
      </c>
      <c r="D1044" s="142"/>
    </row>
    <row r="1045" spans="2:4">
      <c r="B1045" s="140"/>
      <c r="C1045" s="143" t="s">
        <v>1157</v>
      </c>
      <c r="D1045" s="142"/>
    </row>
    <row r="1046" spans="2:4">
      <c r="B1046" s="140"/>
      <c r="C1046" s="143" t="s">
        <v>1158</v>
      </c>
      <c r="D1046" s="142"/>
    </row>
    <row r="1047" spans="2:4">
      <c r="B1047" s="140"/>
      <c r="C1047" s="143" t="s">
        <v>1227</v>
      </c>
      <c r="D1047" s="142"/>
    </row>
    <row r="1048" spans="2:4">
      <c r="B1048" s="140"/>
      <c r="C1048" s="143" t="s">
        <v>1159</v>
      </c>
      <c r="D1048" s="142"/>
    </row>
    <row r="1049" spans="2:4">
      <c r="B1049" s="140"/>
      <c r="C1049" s="143" t="s">
        <v>1160</v>
      </c>
      <c r="D1049" s="142"/>
    </row>
    <row r="1050" spans="2:4">
      <c r="B1050" s="140"/>
      <c r="C1050" s="143" t="s">
        <v>1228</v>
      </c>
      <c r="D1050" s="142"/>
    </row>
    <row r="1051" spans="2:4">
      <c r="B1051" s="140"/>
      <c r="C1051" s="143" t="s">
        <v>1229</v>
      </c>
      <c r="D1051" s="142"/>
    </row>
    <row r="1052" spans="2:4">
      <c r="B1052" s="140"/>
      <c r="C1052" s="143" t="s">
        <v>1230</v>
      </c>
      <c r="D1052" s="142"/>
    </row>
    <row r="1053" spans="2:4" ht="17.25" thickBot="1">
      <c r="B1053" s="140"/>
      <c r="C1053" s="143" t="s">
        <v>1231</v>
      </c>
      <c r="D1053" s="142"/>
    </row>
    <row r="1054" spans="2:4">
      <c r="B1054" s="134" t="s">
        <v>96</v>
      </c>
      <c r="C1054" s="156" t="s">
        <v>837</v>
      </c>
      <c r="D1054" s="133" t="s">
        <v>91</v>
      </c>
    </row>
    <row r="1055" spans="2:4">
      <c r="B1055" s="140"/>
      <c r="C1055" s="279" t="s">
        <v>878</v>
      </c>
      <c r="D1055" s="142"/>
    </row>
    <row r="1056" spans="2:4">
      <c r="B1056" s="140"/>
      <c r="C1056" s="279" t="s">
        <v>971</v>
      </c>
      <c r="D1056" s="142"/>
    </row>
    <row r="1057" spans="2:4">
      <c r="B1057" s="140"/>
      <c r="C1057" s="279" t="s">
        <v>998</v>
      </c>
      <c r="D1057" s="142"/>
    </row>
    <row r="1058" spans="2:4">
      <c r="B1058" s="140"/>
      <c r="C1058" s="279" t="s">
        <v>999</v>
      </c>
      <c r="D1058" s="142"/>
    </row>
    <row r="1059" spans="2:4">
      <c r="B1059" s="140"/>
      <c r="C1059" s="279" t="s">
        <v>1001</v>
      </c>
      <c r="D1059" s="142"/>
    </row>
    <row r="1060" spans="2:4">
      <c r="B1060" s="140"/>
      <c r="C1060" s="279" t="s">
        <v>408</v>
      </c>
      <c r="D1060" s="142"/>
    </row>
    <row r="1061" spans="2:4">
      <c r="B1061" s="140"/>
      <c r="C1061" s="279" t="s">
        <v>409</v>
      </c>
      <c r="D1061" s="142"/>
    </row>
    <row r="1062" spans="2:4">
      <c r="B1062" s="140"/>
      <c r="C1062" s="279" t="s">
        <v>1232</v>
      </c>
      <c r="D1062" s="142"/>
    </row>
    <row r="1063" spans="2:4">
      <c r="B1063" s="157"/>
      <c r="C1063" s="143" t="s">
        <v>1233</v>
      </c>
      <c r="D1063" s="142"/>
    </row>
    <row r="1064" spans="2:4">
      <c r="B1064" s="157"/>
      <c r="C1064" s="143" t="s">
        <v>1234</v>
      </c>
      <c r="D1064" s="142"/>
    </row>
    <row r="1065" spans="2:4">
      <c r="B1065" s="157"/>
      <c r="C1065" s="143" t="s">
        <v>1235</v>
      </c>
      <c r="D1065" s="142"/>
    </row>
    <row r="1066" spans="2:4">
      <c r="B1066" s="157"/>
      <c r="C1066" s="143" t="s">
        <v>1162</v>
      </c>
      <c r="D1066" s="142"/>
    </row>
    <row r="1067" spans="2:4" ht="17.25" thickBot="1">
      <c r="B1067" s="157"/>
      <c r="C1067" s="143" t="s">
        <v>1163</v>
      </c>
      <c r="D1067" s="142"/>
    </row>
    <row r="1068" spans="2:4">
      <c r="B1068" s="174" t="s">
        <v>1236</v>
      </c>
      <c r="C1068" s="145" t="s">
        <v>1237</v>
      </c>
      <c r="D1068" s="133" t="s">
        <v>91</v>
      </c>
    </row>
    <row r="1069" spans="2:4">
      <c r="B1069" s="179"/>
      <c r="C1069" s="143" t="s">
        <v>1238</v>
      </c>
      <c r="D1069" s="142"/>
    </row>
    <row r="1070" spans="2:4">
      <c r="B1070" s="179"/>
      <c r="C1070" s="143" t="s">
        <v>1164</v>
      </c>
      <c r="D1070" s="142"/>
    </row>
    <row r="1071" spans="2:4">
      <c r="B1071" s="179"/>
      <c r="C1071" s="143" t="s">
        <v>1165</v>
      </c>
      <c r="D1071" s="142"/>
    </row>
    <row r="1072" spans="2:4">
      <c r="B1072" s="179"/>
      <c r="C1072" s="143" t="s">
        <v>1239</v>
      </c>
      <c r="D1072" s="142"/>
    </row>
    <row r="1073" spans="2:4">
      <c r="B1073" s="179"/>
      <c r="C1073" s="143" t="s">
        <v>1240</v>
      </c>
      <c r="D1073" s="142"/>
    </row>
    <row r="1074" spans="2:4">
      <c r="B1074" s="179"/>
      <c r="C1074" s="143" t="s">
        <v>1241</v>
      </c>
      <c r="D1074" s="142"/>
    </row>
    <row r="1075" spans="2:4">
      <c r="B1075" s="179"/>
      <c r="C1075" s="143" t="s">
        <v>1242</v>
      </c>
      <c r="D1075" s="142"/>
    </row>
    <row r="1076" spans="2:4">
      <c r="B1076" s="179"/>
      <c r="C1076" s="143" t="s">
        <v>1243</v>
      </c>
      <c r="D1076" s="142"/>
    </row>
    <row r="1077" spans="2:4">
      <c r="B1077" s="179"/>
      <c r="C1077" s="143" t="s">
        <v>1244</v>
      </c>
      <c r="D1077" s="142"/>
    </row>
    <row r="1078" spans="2:4">
      <c r="B1078" s="179"/>
      <c r="C1078" s="143" t="s">
        <v>1245</v>
      </c>
      <c r="D1078" s="142"/>
    </row>
    <row r="1079" spans="2:4">
      <c r="B1079" s="179"/>
      <c r="C1079" s="143" t="s">
        <v>1246</v>
      </c>
      <c r="D1079" s="142"/>
    </row>
    <row r="1080" spans="2:4">
      <c r="B1080" s="146"/>
      <c r="C1080" s="143" t="s">
        <v>837</v>
      </c>
      <c r="D1080" s="142"/>
    </row>
    <row r="1081" spans="2:4">
      <c r="B1081" s="146"/>
      <c r="C1081" s="143" t="s">
        <v>878</v>
      </c>
      <c r="D1081" s="142"/>
    </row>
    <row r="1082" spans="2:4">
      <c r="B1082" s="146"/>
      <c r="C1082" s="143" t="s">
        <v>971</v>
      </c>
      <c r="D1082" s="142"/>
    </row>
    <row r="1083" spans="2:4">
      <c r="B1083" s="146"/>
      <c r="C1083" s="143" t="s">
        <v>1166</v>
      </c>
      <c r="D1083" s="142"/>
    </row>
    <row r="1084" spans="2:4">
      <c r="B1084" s="146"/>
      <c r="C1084" s="143" t="s">
        <v>1005</v>
      </c>
      <c r="D1084" s="142"/>
    </row>
    <row r="1085" spans="2:4">
      <c r="B1085" s="146"/>
      <c r="C1085" s="143" t="s">
        <v>1247</v>
      </c>
      <c r="D1085" s="142"/>
    </row>
    <row r="1086" spans="2:4">
      <c r="B1086" s="146"/>
      <c r="C1086" s="143" t="s">
        <v>1007</v>
      </c>
      <c r="D1086" s="142"/>
    </row>
    <row r="1087" spans="2:4">
      <c r="B1087" s="146"/>
      <c r="C1087" s="143" t="s">
        <v>1009</v>
      </c>
      <c r="D1087" s="142"/>
    </row>
    <row r="1088" spans="2:4">
      <c r="B1088" s="146"/>
      <c r="C1088" s="143" t="s">
        <v>1248</v>
      </c>
      <c r="D1088" s="142"/>
    </row>
    <row r="1089" spans="2:4">
      <c r="B1089" s="146"/>
      <c r="C1089" s="143" t="s">
        <v>1249</v>
      </c>
      <c r="D1089" s="142"/>
    </row>
    <row r="1090" spans="2:4">
      <c r="B1090" s="146"/>
      <c r="C1090" s="143" t="s">
        <v>1250</v>
      </c>
      <c r="D1090" s="142"/>
    </row>
    <row r="1091" spans="2:4">
      <c r="B1091" s="146"/>
      <c r="C1091" s="143" t="s">
        <v>1251</v>
      </c>
      <c r="D1091" s="142"/>
    </row>
    <row r="1092" spans="2:4">
      <c r="B1092" s="146"/>
      <c r="C1092" s="143" t="s">
        <v>1252</v>
      </c>
      <c r="D1092" s="142"/>
    </row>
    <row r="1093" spans="2:4" ht="17.25" thickBot="1">
      <c r="B1093" s="146"/>
      <c r="C1093" s="144" t="s">
        <v>1253</v>
      </c>
      <c r="D1093" s="139"/>
    </row>
    <row r="1094" spans="2:4">
      <c r="B1094" s="203" t="s">
        <v>1254</v>
      </c>
      <c r="C1094" s="156" t="s">
        <v>1237</v>
      </c>
      <c r="D1094" s="133" t="s">
        <v>91</v>
      </c>
    </row>
    <row r="1095" spans="2:4">
      <c r="B1095" s="179"/>
      <c r="C1095" s="143" t="s">
        <v>1238</v>
      </c>
      <c r="D1095" s="142"/>
    </row>
    <row r="1096" spans="2:4">
      <c r="B1096" s="179"/>
      <c r="C1096" s="143" t="s">
        <v>1255</v>
      </c>
      <c r="D1096" s="142"/>
    </row>
    <row r="1097" spans="2:4">
      <c r="B1097" s="179"/>
      <c r="C1097" s="143" t="s">
        <v>1256</v>
      </c>
      <c r="D1097" s="142"/>
    </row>
    <row r="1098" spans="2:4">
      <c r="B1098" s="179"/>
      <c r="C1098" s="143" t="s">
        <v>1162</v>
      </c>
      <c r="D1098" s="142"/>
    </row>
    <row r="1099" spans="2:4">
      <c r="B1099" s="179"/>
      <c r="C1099" s="143" t="s">
        <v>1163</v>
      </c>
      <c r="D1099" s="142"/>
    </row>
    <row r="1100" spans="2:4">
      <c r="B1100" s="179"/>
      <c r="C1100" s="143" t="s">
        <v>837</v>
      </c>
      <c r="D1100" s="142"/>
    </row>
    <row r="1101" spans="2:4">
      <c r="B1101" s="146"/>
      <c r="C1101" s="143" t="s">
        <v>878</v>
      </c>
      <c r="D1101" s="142"/>
    </row>
    <row r="1102" spans="2:4">
      <c r="B1102" s="146"/>
      <c r="C1102" s="143" t="s">
        <v>971</v>
      </c>
      <c r="D1102" s="142"/>
    </row>
    <row r="1103" spans="2:4">
      <c r="B1103" s="146"/>
      <c r="C1103" s="143" t="s">
        <v>1166</v>
      </c>
      <c r="D1103" s="142"/>
    </row>
    <row r="1104" spans="2:4">
      <c r="B1104" s="146"/>
      <c r="C1104" s="143" t="s">
        <v>1017</v>
      </c>
      <c r="D1104" s="142"/>
    </row>
    <row r="1105" spans="2:4">
      <c r="B1105" s="146"/>
      <c r="C1105" s="143" t="s">
        <v>408</v>
      </c>
      <c r="D1105" s="142"/>
    </row>
    <row r="1106" spans="2:4">
      <c r="B1106" s="146"/>
      <c r="C1106" s="143" t="s">
        <v>409</v>
      </c>
      <c r="D1106" s="142"/>
    </row>
    <row r="1107" spans="2:4">
      <c r="B1107" s="146"/>
      <c r="C1107" s="143" t="s">
        <v>1167</v>
      </c>
      <c r="D1107" s="142"/>
    </row>
    <row r="1108" spans="2:4">
      <c r="B1108" s="146"/>
      <c r="C1108" s="143" t="s">
        <v>1257</v>
      </c>
      <c r="D1108" s="142"/>
    </row>
    <row r="1109" spans="2:4" ht="17.25" thickBot="1">
      <c r="B1109" s="146"/>
      <c r="C1109" s="143" t="s">
        <v>1168</v>
      </c>
      <c r="D1109" s="142"/>
    </row>
    <row r="1110" spans="2:4">
      <c r="B1110" s="174" t="s">
        <v>1258</v>
      </c>
      <c r="C1110" s="145" t="s">
        <v>1234</v>
      </c>
      <c r="D1110" s="133" t="s">
        <v>91</v>
      </c>
    </row>
    <row r="1111" spans="2:4" ht="17.25" thickBot="1">
      <c r="B1111" s="175"/>
      <c r="C1111" s="144" t="s">
        <v>1235</v>
      </c>
      <c r="D1111" s="139"/>
    </row>
    <row r="1112" spans="2:4" ht="17.25" thickBot="1">
      <c r="B1112" s="153" t="s">
        <v>1259</v>
      </c>
      <c r="C1112" s="183" t="s">
        <v>164</v>
      </c>
      <c r="D1112" s="133" t="s">
        <v>868</v>
      </c>
    </row>
    <row r="1113" spans="2:4" ht="17.25" thickBot="1">
      <c r="B1113" s="153" t="s">
        <v>1260</v>
      </c>
      <c r="C1113" s="183" t="s">
        <v>164</v>
      </c>
      <c r="D1113" s="133" t="s">
        <v>868</v>
      </c>
    </row>
    <row r="1114" spans="2:4" ht="17.25" thickBot="1">
      <c r="B1114" s="153" t="s">
        <v>21</v>
      </c>
      <c r="C1114" s="183" t="s">
        <v>164</v>
      </c>
      <c r="D1114" s="133" t="s">
        <v>868</v>
      </c>
    </row>
    <row r="1115" spans="2:4" ht="17.25" thickBot="1">
      <c r="B1115" s="153" t="s">
        <v>1261</v>
      </c>
      <c r="C1115" s="183" t="s">
        <v>164</v>
      </c>
      <c r="D1115" s="133" t="s">
        <v>868</v>
      </c>
    </row>
    <row r="1116" spans="2:4">
      <c r="B1116" s="174" t="s">
        <v>1262</v>
      </c>
      <c r="C1116" s="145" t="s">
        <v>1237</v>
      </c>
      <c r="D1116" s="133" t="s">
        <v>91</v>
      </c>
    </row>
    <row r="1117" spans="2:4">
      <c r="B1117" s="179"/>
      <c r="C1117" s="143" t="s">
        <v>1238</v>
      </c>
      <c r="D1117" s="142"/>
    </row>
    <row r="1118" spans="2:4">
      <c r="B1118" s="179"/>
      <c r="C1118" s="143" t="s">
        <v>1263</v>
      </c>
      <c r="D1118" s="142"/>
    </row>
    <row r="1119" spans="2:4" ht="17.25" thickBot="1">
      <c r="B1119" s="175"/>
      <c r="C1119" s="144" t="s">
        <v>1264</v>
      </c>
      <c r="D1119" s="139"/>
    </row>
    <row r="1120" spans="2:4">
      <c r="B1120" s="174" t="s">
        <v>1265</v>
      </c>
      <c r="C1120" s="145" t="s">
        <v>1237</v>
      </c>
      <c r="D1120" s="133" t="s">
        <v>91</v>
      </c>
    </row>
    <row r="1121" spans="2:4">
      <c r="B1121" s="179"/>
      <c r="C1121" s="143" t="s">
        <v>1238</v>
      </c>
      <c r="D1121" s="142"/>
    </row>
    <row r="1122" spans="2:4">
      <c r="B1122" s="179"/>
      <c r="C1122" s="143" t="s">
        <v>1263</v>
      </c>
      <c r="D1122" s="142"/>
    </row>
    <row r="1123" spans="2:4" ht="17.25" thickBot="1">
      <c r="B1123" s="175"/>
      <c r="C1123" s="144" t="s">
        <v>1264</v>
      </c>
      <c r="D1123" s="139"/>
    </row>
    <row r="1124" spans="2:4" ht="17.25" customHeight="1" thickBot="1">
      <c r="B1124" s="186" t="s">
        <v>1266</v>
      </c>
      <c r="C1124" s="187" t="s">
        <v>164</v>
      </c>
      <c r="D1124" s="280" t="s">
        <v>868</v>
      </c>
    </row>
    <row r="1125" spans="2:4" s="281" customFormat="1" ht="25.35" customHeight="1" thickBot="1">
      <c r="B1125" s="128" t="s">
        <v>1267</v>
      </c>
      <c r="C1125" s="129"/>
      <c r="D1125" s="130"/>
    </row>
    <row r="1126" spans="2:4" ht="17.25" customHeight="1">
      <c r="B1126" s="134" t="s">
        <v>171</v>
      </c>
      <c r="C1126" s="183" t="s">
        <v>1268</v>
      </c>
      <c r="D1126" s="133" t="s">
        <v>91</v>
      </c>
    </row>
    <row r="1127" spans="2:4" ht="17.25" customHeight="1">
      <c r="B1127" s="140"/>
      <c r="C1127" s="149" t="s">
        <v>1269</v>
      </c>
      <c r="D1127" s="142"/>
    </row>
    <row r="1128" spans="2:4" ht="17.25" customHeight="1" thickBot="1">
      <c r="B1128" s="137"/>
      <c r="C1128" s="144" t="s">
        <v>1270</v>
      </c>
      <c r="D1128" s="139"/>
    </row>
    <row r="1129" spans="2:4" ht="17.25" customHeight="1">
      <c r="B1129" s="134" t="s">
        <v>1236</v>
      </c>
      <c r="C1129" s="286" t="s">
        <v>1271</v>
      </c>
      <c r="D1129" s="133" t="s">
        <v>91</v>
      </c>
    </row>
    <row r="1130" spans="2:4" ht="17.25" customHeight="1">
      <c r="B1130" s="140"/>
      <c r="C1130" s="286" t="s">
        <v>1272</v>
      </c>
      <c r="D1130" s="142"/>
    </row>
    <row r="1131" spans="2:4" ht="17.25" customHeight="1">
      <c r="B1131" s="140"/>
      <c r="C1131" s="286" t="s">
        <v>1273</v>
      </c>
      <c r="D1131" s="142"/>
    </row>
    <row r="1132" spans="2:4" ht="17.25" customHeight="1">
      <c r="B1132" s="140"/>
      <c r="C1132" s="286" t="s">
        <v>1274</v>
      </c>
      <c r="D1132" s="142"/>
    </row>
    <row r="1133" spans="2:4" ht="17.25" customHeight="1">
      <c r="B1133" s="140"/>
      <c r="C1133" s="286" t="s">
        <v>1275</v>
      </c>
      <c r="D1133" s="142"/>
    </row>
    <row r="1134" spans="2:4" ht="17.25" customHeight="1">
      <c r="B1134" s="140"/>
      <c r="C1134" s="286" t="s">
        <v>1276</v>
      </c>
      <c r="D1134" s="142"/>
    </row>
    <row r="1135" spans="2:4" ht="17.25" customHeight="1">
      <c r="B1135" s="140"/>
      <c r="C1135" s="286" t="s">
        <v>1277</v>
      </c>
      <c r="D1135" s="142"/>
    </row>
    <row r="1136" spans="2:4" ht="17.25" customHeight="1">
      <c r="B1136" s="140"/>
      <c r="C1136" s="286" t="s">
        <v>1278</v>
      </c>
      <c r="D1136" s="142"/>
    </row>
    <row r="1137" spans="2:4" ht="17.25" customHeight="1">
      <c r="B1137" s="140"/>
      <c r="C1137" s="286" t="s">
        <v>1279</v>
      </c>
      <c r="D1137" s="142"/>
    </row>
    <row r="1138" spans="2:4" ht="17.25" customHeight="1" thickBot="1">
      <c r="B1138" s="140"/>
      <c r="C1138" s="286" t="s">
        <v>1280</v>
      </c>
      <c r="D1138" s="142"/>
    </row>
    <row r="1139" spans="2:4" ht="25.35" customHeight="1" thickBot="1">
      <c r="B1139" s="184" t="s">
        <v>750</v>
      </c>
      <c r="C1139" s="132" t="s">
        <v>1281</v>
      </c>
      <c r="D1139" s="142" t="s">
        <v>91</v>
      </c>
    </row>
    <row r="1140" spans="2:4" ht="25.35" customHeight="1" thickBot="1">
      <c r="B1140" s="283" t="s">
        <v>1282</v>
      </c>
      <c r="C1140" s="284"/>
      <c r="D1140" s="285"/>
    </row>
    <row r="1141" spans="2:4" ht="17.25" customHeight="1">
      <c r="B1141" s="134" t="s">
        <v>1285</v>
      </c>
      <c r="C1141" s="183" t="s">
        <v>1283</v>
      </c>
      <c r="D1141" s="133" t="s">
        <v>91</v>
      </c>
    </row>
    <row r="1142" spans="2:4" ht="17.25" customHeight="1" thickBot="1">
      <c r="B1142" s="137"/>
      <c r="C1142" s="144" t="s">
        <v>1284</v>
      </c>
      <c r="D1142" s="139"/>
    </row>
    <row r="1143" spans="2:4" ht="17.25" customHeight="1">
      <c r="B1143" s="134" t="s">
        <v>169</v>
      </c>
      <c r="C1143" s="183" t="s">
        <v>1283</v>
      </c>
      <c r="D1143" s="133" t="s">
        <v>91</v>
      </c>
    </row>
    <row r="1144" spans="2:4" ht="17.25" customHeight="1" thickBot="1">
      <c r="B1144" s="137"/>
      <c r="C1144" s="144" t="s">
        <v>1284</v>
      </c>
      <c r="D1144" s="139"/>
    </row>
    <row r="1145" spans="2:4" ht="17.25" customHeight="1">
      <c r="B1145" s="140"/>
      <c r="C1145" s="143" t="s">
        <v>1288</v>
      </c>
      <c r="D1145" s="142"/>
    </row>
    <row r="1146" spans="2:4" ht="25.35" customHeight="1" thickBot="1">
      <c r="B1146" s="137"/>
      <c r="C1146" s="144" t="s">
        <v>1289</v>
      </c>
      <c r="D1146" s="139"/>
    </row>
    <row r="1147" spans="2:4" ht="25.35" customHeight="1" thickBot="1">
      <c r="B1147" s="283" t="s">
        <v>1290</v>
      </c>
      <c r="C1147" s="284"/>
      <c r="D1147" s="285"/>
    </row>
    <row r="1148" spans="2:4" ht="17.25" customHeight="1" thickBot="1">
      <c r="B1148" s="184" t="s">
        <v>1169</v>
      </c>
      <c r="C1148" s="132" t="s">
        <v>1291</v>
      </c>
      <c r="D1148" s="142" t="s">
        <v>91</v>
      </c>
    </row>
    <row r="1149" spans="2:4" ht="17.25" customHeight="1" thickBot="1">
      <c r="B1149" s="184" t="s">
        <v>96</v>
      </c>
      <c r="C1149" s="132" t="s">
        <v>1291</v>
      </c>
      <c r="D1149" s="188" t="s">
        <v>91</v>
      </c>
    </row>
    <row r="1150" spans="2:4" ht="25.35" customHeight="1" thickBot="1">
      <c r="B1150" s="184" t="s">
        <v>1254</v>
      </c>
      <c r="C1150" s="132" t="s">
        <v>1291</v>
      </c>
      <c r="D1150" s="188" t="s">
        <v>91</v>
      </c>
    </row>
    <row r="1151" spans="2:4" ht="25.35" customHeight="1" thickBot="1">
      <c r="B1151" s="283" t="s">
        <v>1292</v>
      </c>
      <c r="C1151" s="284"/>
      <c r="D1151" s="285"/>
    </row>
    <row r="1152" spans="2:4" ht="17.25" customHeight="1" thickBot="1">
      <c r="B1152" s="184" t="s">
        <v>1296</v>
      </c>
      <c r="C1152" s="132" t="s">
        <v>1297</v>
      </c>
      <c r="D1152" s="230" t="s">
        <v>1293</v>
      </c>
    </row>
    <row r="1153" spans="2:4" ht="17.25" customHeight="1">
      <c r="B1153" s="184" t="s">
        <v>169</v>
      </c>
      <c r="C1153" s="132" t="s">
        <v>1303</v>
      </c>
      <c r="D1153" s="234" t="s">
        <v>91</v>
      </c>
    </row>
    <row r="1154" spans="2:4" ht="17.25" customHeight="1">
      <c r="B1154" s="189"/>
      <c r="C1154" s="215" t="s">
        <v>1304</v>
      </c>
      <c r="D1154" s="172"/>
    </row>
    <row r="1155" spans="2:4" ht="17.25" customHeight="1" thickBot="1">
      <c r="B1155" s="190"/>
      <c r="C1155" s="217" t="s">
        <v>1305</v>
      </c>
      <c r="D1155" s="173"/>
    </row>
    <row r="1156" spans="2:4" ht="17.25" customHeight="1">
      <c r="B1156" s="184" t="s">
        <v>1306</v>
      </c>
      <c r="C1156" s="132" t="s">
        <v>1307</v>
      </c>
      <c r="D1156" s="234" t="s">
        <v>860</v>
      </c>
    </row>
    <row r="1157" spans="2:4" ht="17.25" customHeight="1" thickBot="1">
      <c r="B1157" s="190"/>
      <c r="C1157" s="217" t="s">
        <v>1308</v>
      </c>
      <c r="D1157" s="173"/>
    </row>
    <row r="1158" spans="2:4" ht="17.25" customHeight="1">
      <c r="B1158" s="189"/>
      <c r="C1158" s="215" t="s">
        <v>1315</v>
      </c>
      <c r="D1158" s="172"/>
    </row>
    <row r="1159" spans="2:4" ht="33.75" customHeight="1">
      <c r="B1159" s="189"/>
      <c r="C1159" s="215" t="s">
        <v>1316</v>
      </c>
      <c r="D1159" s="192"/>
    </row>
    <row r="1160" spans="2:4" ht="17.25" customHeight="1">
      <c r="B1160" s="189"/>
      <c r="C1160" s="215" t="s">
        <v>1317</v>
      </c>
      <c r="D1160" s="227" t="s">
        <v>1311</v>
      </c>
    </row>
    <row r="1161" spans="2:4" ht="17.25" customHeight="1">
      <c r="B1161" s="189"/>
      <c r="C1161" s="215" t="s">
        <v>1312</v>
      </c>
      <c r="D1161" s="172"/>
    </row>
    <row r="1162" spans="2:4" ht="17.25" customHeight="1">
      <c r="B1162" s="189"/>
      <c r="C1162" s="215" t="s">
        <v>1318</v>
      </c>
      <c r="D1162" s="172"/>
    </row>
    <row r="1163" spans="2:4" ht="17.25" customHeight="1">
      <c r="B1163" s="189"/>
      <c r="C1163" s="215" t="s">
        <v>1319</v>
      </c>
      <c r="D1163" s="172"/>
    </row>
    <row r="1164" spans="2:4" ht="17.25" customHeight="1">
      <c r="B1164" s="189"/>
      <c r="C1164" s="215" t="s">
        <v>1320</v>
      </c>
      <c r="D1164" s="172"/>
    </row>
    <row r="1165" spans="2:4" ht="17.25" customHeight="1">
      <c r="B1165" s="189"/>
      <c r="C1165" s="215" t="s">
        <v>1321</v>
      </c>
      <c r="D1165" s="172"/>
    </row>
    <row r="1166" spans="2:4" ht="17.25" customHeight="1">
      <c r="B1166" s="189"/>
      <c r="C1166" s="215" t="s">
        <v>1313</v>
      </c>
      <c r="D1166" s="172"/>
    </row>
    <row r="1167" spans="2:4" ht="17.25" customHeight="1">
      <c r="B1167" s="189"/>
      <c r="C1167" s="215" t="s">
        <v>1322</v>
      </c>
      <c r="D1167" s="172"/>
    </row>
    <row r="1168" spans="2:4" ht="33.75" customHeight="1" thickBot="1">
      <c r="B1168" s="189" t="s">
        <v>16</v>
      </c>
      <c r="C1168" s="245" t="s">
        <v>1310</v>
      </c>
      <c r="D1168" s="216" t="s">
        <v>1311</v>
      </c>
    </row>
    <row r="1169" spans="2:4" ht="17.25" customHeight="1" thickBot="1">
      <c r="B1169" s="184" t="s">
        <v>1236</v>
      </c>
      <c r="C1169" s="289" t="s">
        <v>164</v>
      </c>
      <c r="D1169" s="133" t="s">
        <v>1325</v>
      </c>
    </row>
    <row r="1170" spans="2:4" ht="17.25" customHeight="1">
      <c r="B1170" s="184" t="s">
        <v>750</v>
      </c>
      <c r="C1170" s="132" t="s">
        <v>1326</v>
      </c>
      <c r="D1170" s="234" t="s">
        <v>91</v>
      </c>
    </row>
    <row r="1171" spans="2:4" ht="17.25" customHeight="1">
      <c r="B1171" s="189"/>
      <c r="C1171" s="215" t="s">
        <v>1327</v>
      </c>
      <c r="D1171" s="172"/>
    </row>
    <row r="1172" spans="2:4" ht="17.25" customHeight="1">
      <c r="B1172" s="189"/>
      <c r="C1172" s="215" t="s">
        <v>1328</v>
      </c>
      <c r="D1172" s="172"/>
    </row>
    <row r="1173" spans="2:4" ht="17.25" customHeight="1">
      <c r="B1173" s="189"/>
      <c r="C1173" s="215" t="s">
        <v>1329</v>
      </c>
      <c r="D1173" s="172"/>
    </row>
    <row r="1174" spans="2:4" ht="33.75" customHeight="1">
      <c r="B1174" s="189"/>
      <c r="C1174" s="215" t="s">
        <v>1330</v>
      </c>
      <c r="D1174" s="172"/>
    </row>
    <row r="1175" spans="2:4" ht="17.25" customHeight="1">
      <c r="B1175" s="189"/>
      <c r="C1175" s="215" t="s">
        <v>1331</v>
      </c>
      <c r="D1175" s="172"/>
    </row>
    <row r="1176" spans="2:4" ht="17.25" customHeight="1" thickBot="1">
      <c r="B1176" s="146"/>
      <c r="C1176" s="215" t="s">
        <v>1310</v>
      </c>
      <c r="D1176" s="227" t="s">
        <v>1311</v>
      </c>
    </row>
    <row r="1177" spans="2:4" ht="25.35" customHeight="1" thickBot="1">
      <c r="B1177" s="283" t="s">
        <v>1332</v>
      </c>
      <c r="C1177" s="284"/>
      <c r="D1177" s="285"/>
    </row>
    <row r="1178" spans="2:4" ht="116.25" customHeight="1">
      <c r="B1178" s="184" t="s">
        <v>166</v>
      </c>
      <c r="C1178" s="132" t="s">
        <v>1333</v>
      </c>
      <c r="D1178" s="230" t="s">
        <v>1334</v>
      </c>
    </row>
    <row r="1179" spans="2:4" ht="33.75" customHeight="1">
      <c r="B1179" s="189"/>
      <c r="C1179" s="256" t="s">
        <v>1335</v>
      </c>
      <c r="D1179" s="227" t="s">
        <v>1336</v>
      </c>
    </row>
    <row r="1180" spans="2:4" ht="33.75" customHeight="1" thickBot="1">
      <c r="B1180" s="190"/>
      <c r="C1180" s="217" t="s">
        <v>1294</v>
      </c>
      <c r="D1180" s="173" t="s">
        <v>1295</v>
      </c>
    </row>
    <row r="1181" spans="2:4" ht="116.25" customHeight="1">
      <c r="B1181" s="184" t="s">
        <v>169</v>
      </c>
      <c r="C1181" s="132" t="s">
        <v>1333</v>
      </c>
      <c r="D1181" s="230" t="s">
        <v>1334</v>
      </c>
    </row>
    <row r="1182" spans="2:4" ht="33.75" customHeight="1">
      <c r="B1182" s="189"/>
      <c r="C1182" s="256" t="s">
        <v>1335</v>
      </c>
      <c r="D1182" s="227" t="s">
        <v>1337</v>
      </c>
    </row>
    <row r="1183" spans="2:4" ht="25.35" customHeight="1" thickBot="1">
      <c r="B1183" s="190"/>
      <c r="C1183" s="217" t="s">
        <v>1294</v>
      </c>
      <c r="D1183" s="173" t="s">
        <v>1295</v>
      </c>
    </row>
    <row r="1184" spans="2:4" ht="25.35" customHeight="1" thickBot="1">
      <c r="B1184" s="283" t="s">
        <v>1338</v>
      </c>
      <c r="C1184" s="284"/>
      <c r="D1184" s="285"/>
    </row>
    <row r="1185" spans="2:4" ht="17.25" customHeight="1">
      <c r="B1185" s="184" t="s">
        <v>159</v>
      </c>
      <c r="C1185" s="132" t="s">
        <v>1339</v>
      </c>
      <c r="D1185" s="234" t="s">
        <v>860</v>
      </c>
    </row>
    <row r="1186" spans="2:4" ht="17.25" customHeight="1" thickBot="1">
      <c r="B1186" s="190"/>
      <c r="C1186" s="217" t="s">
        <v>1340</v>
      </c>
      <c r="D1186" s="173"/>
    </row>
    <row r="1187" spans="2:4" ht="17.25" customHeight="1">
      <c r="B1187" s="184" t="s">
        <v>162</v>
      </c>
      <c r="C1187" s="290" t="s">
        <v>1341</v>
      </c>
      <c r="D1187" s="155" t="s">
        <v>91</v>
      </c>
    </row>
    <row r="1188" spans="2:4" ht="17.25" customHeight="1">
      <c r="B1188" s="189"/>
      <c r="C1188" s="287" t="s">
        <v>1342</v>
      </c>
      <c r="D1188" s="157"/>
    </row>
    <row r="1189" spans="2:4" ht="17.25" customHeight="1">
      <c r="B1189" s="189"/>
      <c r="C1189" s="287" t="s">
        <v>1343</v>
      </c>
      <c r="D1189" s="157"/>
    </row>
    <row r="1190" spans="2:4" ht="17.25" customHeight="1">
      <c r="B1190" s="189"/>
      <c r="C1190" s="287" t="s">
        <v>1344</v>
      </c>
      <c r="D1190" s="157"/>
    </row>
    <row r="1191" spans="2:4" ht="17.25" customHeight="1">
      <c r="B1191" s="189"/>
      <c r="C1191" s="287" t="s">
        <v>1345</v>
      </c>
      <c r="D1191" s="157"/>
    </row>
    <row r="1192" spans="2:4" ht="17.25" customHeight="1">
      <c r="B1192" s="189"/>
      <c r="C1192" s="287" t="s">
        <v>1346</v>
      </c>
      <c r="D1192" s="157"/>
    </row>
    <row r="1193" spans="2:4" ht="17.25" customHeight="1">
      <c r="B1193" s="189"/>
      <c r="C1193" s="287" t="s">
        <v>1347</v>
      </c>
      <c r="D1193" s="157"/>
    </row>
    <row r="1194" spans="2:4" ht="17.25" customHeight="1">
      <c r="B1194" s="189"/>
      <c r="C1194" s="287" t="s">
        <v>1348</v>
      </c>
      <c r="D1194" s="157"/>
    </row>
    <row r="1195" spans="2:4" ht="17.25" customHeight="1">
      <c r="B1195" s="189"/>
      <c r="C1195" s="287" t="s">
        <v>1349</v>
      </c>
      <c r="D1195" s="157"/>
    </row>
    <row r="1196" spans="2:4" ht="17.25" customHeight="1">
      <c r="B1196" s="189"/>
      <c r="C1196" s="287" t="s">
        <v>1350</v>
      </c>
      <c r="D1196" s="157"/>
    </row>
    <row r="1197" spans="2:4" ht="17.25" customHeight="1">
      <c r="B1197" s="189"/>
      <c r="C1197" s="287" t="s">
        <v>1351</v>
      </c>
      <c r="D1197" s="157"/>
    </row>
    <row r="1198" spans="2:4" ht="17.25" customHeight="1">
      <c r="B1198" s="189"/>
      <c r="C1198" s="287" t="s">
        <v>1352</v>
      </c>
      <c r="D1198" s="157"/>
    </row>
    <row r="1199" spans="2:4" ht="33.75" customHeight="1">
      <c r="B1199" s="189"/>
      <c r="C1199" s="287" t="s">
        <v>1353</v>
      </c>
      <c r="D1199" s="157"/>
    </row>
    <row r="1200" spans="2:4" ht="33.75" customHeight="1">
      <c r="B1200" s="189"/>
      <c r="C1200" s="288" t="s">
        <v>1354</v>
      </c>
      <c r="D1200" s="157"/>
    </row>
    <row r="1201" spans="2:4" ht="33.75" customHeight="1">
      <c r="B1201" s="189"/>
      <c r="C1201" s="287" t="s">
        <v>1355</v>
      </c>
      <c r="D1201" s="157"/>
    </row>
    <row r="1202" spans="2:4" ht="17.25" customHeight="1">
      <c r="B1202" s="189"/>
      <c r="C1202" s="287" t="s">
        <v>1356</v>
      </c>
      <c r="D1202" s="157"/>
    </row>
    <row r="1203" spans="2:4" ht="17.25" customHeight="1">
      <c r="B1203" s="189"/>
      <c r="C1203" s="287" t="s">
        <v>1357</v>
      </c>
      <c r="D1203" s="157"/>
    </row>
    <row r="1204" spans="2:4" ht="17.25" customHeight="1">
      <c r="B1204" s="189"/>
      <c r="C1204" s="287" t="s">
        <v>1358</v>
      </c>
      <c r="D1204" s="157"/>
    </row>
    <row r="1205" spans="2:4" ht="17.25" customHeight="1">
      <c r="B1205" s="189"/>
      <c r="C1205" s="287" t="s">
        <v>1359</v>
      </c>
      <c r="D1205" s="157"/>
    </row>
    <row r="1206" spans="2:4" ht="17.25" customHeight="1">
      <c r="B1206" s="189"/>
      <c r="C1206" s="287" t="s">
        <v>1360</v>
      </c>
      <c r="D1206" s="157"/>
    </row>
    <row r="1207" spans="2:4" ht="17.25" customHeight="1">
      <c r="B1207" s="189"/>
      <c r="C1207" s="287" t="s">
        <v>1361</v>
      </c>
      <c r="D1207" s="157"/>
    </row>
    <row r="1208" spans="2:4" ht="17.25" customHeight="1">
      <c r="B1208" s="189"/>
      <c r="C1208" s="287" t="s">
        <v>1362</v>
      </c>
      <c r="D1208" s="157"/>
    </row>
    <row r="1209" spans="2:4" ht="17.25" customHeight="1">
      <c r="B1209" s="189"/>
      <c r="C1209" s="287" t="s">
        <v>1363</v>
      </c>
      <c r="D1209" s="157"/>
    </row>
    <row r="1210" spans="2:4" ht="17.25" customHeight="1">
      <c r="B1210" s="189"/>
      <c r="C1210" s="287" t="s">
        <v>1364</v>
      </c>
      <c r="D1210" s="157"/>
    </row>
    <row r="1211" spans="2:4" ht="17.25" customHeight="1">
      <c r="B1211" s="189"/>
      <c r="C1211" s="287" t="s">
        <v>1365</v>
      </c>
      <c r="D1211" s="157"/>
    </row>
    <row r="1212" spans="2:4" ht="17.25" customHeight="1">
      <c r="B1212" s="189"/>
      <c r="C1212" s="287" t="s">
        <v>1366</v>
      </c>
      <c r="D1212" s="157"/>
    </row>
    <row r="1213" spans="2:4" ht="17.25" customHeight="1">
      <c r="B1213" s="189"/>
      <c r="C1213" s="287" t="s">
        <v>1367</v>
      </c>
      <c r="D1213" s="157"/>
    </row>
    <row r="1214" spans="2:4" ht="17.25" customHeight="1">
      <c r="B1214" s="189"/>
      <c r="C1214" s="287" t="s">
        <v>1368</v>
      </c>
      <c r="D1214" s="157"/>
    </row>
    <row r="1215" spans="2:4" ht="33.75" customHeight="1">
      <c r="B1215" s="189"/>
      <c r="C1215" s="288" t="s">
        <v>1369</v>
      </c>
      <c r="D1215" s="157"/>
    </row>
    <row r="1216" spans="2:4" ht="33.75" customHeight="1">
      <c r="B1216" s="189"/>
      <c r="C1216" s="288" t="s">
        <v>1370</v>
      </c>
      <c r="D1216" s="157"/>
    </row>
    <row r="1217" spans="2:4" ht="33.75" customHeight="1">
      <c r="B1217" s="189"/>
      <c r="C1217" s="287" t="s">
        <v>1371</v>
      </c>
      <c r="D1217" s="157"/>
    </row>
    <row r="1218" spans="2:4" ht="17.25" customHeight="1" thickBot="1">
      <c r="B1218" s="190"/>
      <c r="C1218" s="291" t="s">
        <v>1372</v>
      </c>
      <c r="D1218" s="177"/>
    </row>
    <row r="1219" spans="2:4" ht="17.25" customHeight="1" thickBot="1">
      <c r="B1219" s="184" t="s">
        <v>1373</v>
      </c>
      <c r="C1219" s="132" t="s">
        <v>1374</v>
      </c>
      <c r="D1219" s="164" t="s">
        <v>1375</v>
      </c>
    </row>
    <row r="1220" spans="2:4" ht="17.25" customHeight="1" thickBot="1">
      <c r="B1220" s="190"/>
      <c r="C1220" s="217" t="s">
        <v>1376</v>
      </c>
      <c r="D1220" s="164"/>
    </row>
    <row r="1221" spans="2:4" ht="17.25" customHeight="1">
      <c r="B1221" s="189" t="s">
        <v>101</v>
      </c>
      <c r="C1221" s="215" t="s">
        <v>1374</v>
      </c>
      <c r="D1221" s="216" t="s">
        <v>1375</v>
      </c>
    </row>
    <row r="1222" spans="2:4" ht="33.75" customHeight="1">
      <c r="B1222" s="189"/>
      <c r="C1222" s="215" t="s">
        <v>1376</v>
      </c>
      <c r="D1222" s="192"/>
    </row>
    <row r="1223" spans="2:4" ht="17.25" customHeight="1" thickBot="1">
      <c r="B1223" s="189"/>
      <c r="C1223" s="245" t="s">
        <v>1377</v>
      </c>
      <c r="D1223" s="216" t="s">
        <v>1378</v>
      </c>
    </row>
    <row r="1224" spans="2:4" ht="33.75" customHeight="1">
      <c r="B1224" s="153" t="s">
        <v>750</v>
      </c>
      <c r="C1224" s="145" t="s">
        <v>1381</v>
      </c>
      <c r="D1224" s="135" t="s">
        <v>1383</v>
      </c>
    </row>
    <row r="1225" spans="2:4" ht="17.25" customHeight="1" thickBot="1">
      <c r="B1225" s="148"/>
      <c r="C1225" s="144" t="s">
        <v>1382</v>
      </c>
      <c r="D1225" s="185" t="s">
        <v>1384</v>
      </c>
    </row>
    <row r="1226" spans="2:4" ht="25.35" customHeight="1" thickBot="1">
      <c r="B1226" s="283" t="s">
        <v>1386</v>
      </c>
      <c r="C1226" s="284"/>
      <c r="D1226" s="285"/>
    </row>
    <row r="1227" spans="2:4" ht="33.75" thickBot="1">
      <c r="B1227" s="184" t="s">
        <v>1072</v>
      </c>
      <c r="C1227" s="145" t="s">
        <v>1331</v>
      </c>
      <c r="D1227" s="133" t="s">
        <v>1387</v>
      </c>
    </row>
    <row r="1228" spans="2:4" ht="17.25" customHeight="1">
      <c r="B1228" s="184" t="s">
        <v>166</v>
      </c>
      <c r="C1228" s="145" t="s">
        <v>1392</v>
      </c>
      <c r="D1228" s="133" t="s">
        <v>91</v>
      </c>
    </row>
    <row r="1229" spans="2:4" ht="17.25" customHeight="1">
      <c r="B1229" s="189"/>
      <c r="C1229" s="141" t="s">
        <v>1393</v>
      </c>
      <c r="D1229" s="142"/>
    </row>
    <row r="1230" spans="2:4" ht="17.25" customHeight="1">
      <c r="B1230" s="189"/>
      <c r="C1230" s="141" t="s">
        <v>1394</v>
      </c>
      <c r="D1230" s="142"/>
    </row>
    <row r="1231" spans="2:4" ht="17.25" customHeight="1">
      <c r="B1231" s="189"/>
      <c r="C1231" s="141" t="s">
        <v>1389</v>
      </c>
      <c r="D1231" s="142"/>
    </row>
    <row r="1232" spans="2:4" ht="17.25" customHeight="1" thickBot="1">
      <c r="B1232" s="189"/>
      <c r="C1232" s="143" t="s">
        <v>1388</v>
      </c>
      <c r="D1232" s="142"/>
    </row>
    <row r="1233" spans="2:4" ht="17.25" customHeight="1">
      <c r="B1233" s="184" t="s">
        <v>1395</v>
      </c>
      <c r="C1233" s="145" t="s">
        <v>1392</v>
      </c>
      <c r="D1233" s="133" t="s">
        <v>91</v>
      </c>
    </row>
    <row r="1234" spans="2:4" ht="17.25" customHeight="1">
      <c r="B1234" s="189"/>
      <c r="C1234" s="141" t="s">
        <v>1393</v>
      </c>
      <c r="D1234" s="142"/>
    </row>
    <row r="1235" spans="2:4" ht="17.25" customHeight="1">
      <c r="B1235" s="189"/>
      <c r="C1235" s="141" t="s">
        <v>1394</v>
      </c>
      <c r="D1235" s="142"/>
    </row>
    <row r="1236" spans="2:4" ht="17.25" customHeight="1">
      <c r="B1236" s="189"/>
      <c r="C1236" s="141" t="s">
        <v>1389</v>
      </c>
      <c r="D1236" s="142"/>
    </row>
    <row r="1237" spans="2:4" ht="33.75" customHeight="1" thickBot="1">
      <c r="B1237" s="189"/>
      <c r="C1237" s="143" t="s">
        <v>1388</v>
      </c>
      <c r="D1237" s="142"/>
    </row>
    <row r="1238" spans="2:4" ht="33.75" customHeight="1" thickBot="1">
      <c r="B1238" s="184" t="s">
        <v>16</v>
      </c>
      <c r="C1238" s="163" t="s">
        <v>412</v>
      </c>
      <c r="D1238" s="188" t="s">
        <v>1396</v>
      </c>
    </row>
    <row r="1239" spans="2:4" ht="17.25" customHeight="1" thickBot="1">
      <c r="B1239" s="189"/>
      <c r="C1239" s="214" t="s">
        <v>1382</v>
      </c>
      <c r="D1239" s="139" t="s">
        <v>1390</v>
      </c>
    </row>
    <row r="1240" spans="2:4" ht="17.25" customHeight="1">
      <c r="B1240" s="189"/>
      <c r="C1240" s="141" t="s">
        <v>1397</v>
      </c>
      <c r="D1240" s="142" t="s">
        <v>91</v>
      </c>
    </row>
    <row r="1241" spans="2:4" ht="17.25" customHeight="1">
      <c r="B1241" s="189"/>
      <c r="C1241" s="143" t="s">
        <v>1398</v>
      </c>
      <c r="D1241" s="142"/>
    </row>
    <row r="1242" spans="2:4" ht="17.25" customHeight="1">
      <c r="B1242" s="189"/>
      <c r="C1242" s="143" t="s">
        <v>1399</v>
      </c>
      <c r="D1242" s="142"/>
    </row>
    <row r="1243" spans="2:4" ht="17.25" customHeight="1">
      <c r="B1243" s="189"/>
      <c r="C1243" s="143" t="s">
        <v>1400</v>
      </c>
      <c r="D1243" s="142"/>
    </row>
    <row r="1244" spans="2:4" ht="17.25" customHeight="1">
      <c r="B1244" s="189"/>
      <c r="C1244" s="143" t="s">
        <v>1313</v>
      </c>
      <c r="D1244" s="142"/>
    </row>
    <row r="1245" spans="2:4" ht="33.75" customHeight="1" thickBot="1">
      <c r="B1245" s="189"/>
      <c r="C1245" s="214" t="s">
        <v>1401</v>
      </c>
      <c r="D1245" s="139"/>
    </row>
    <row r="1246" spans="2:4" ht="33.75" customHeight="1">
      <c r="B1246" s="184" t="s">
        <v>750</v>
      </c>
      <c r="C1246" s="145" t="s">
        <v>1402</v>
      </c>
      <c r="D1246" s="135" t="s">
        <v>1403</v>
      </c>
    </row>
    <row r="1247" spans="2:4" ht="33.75" customHeight="1">
      <c r="B1247" s="189"/>
      <c r="C1247" s="143" t="s">
        <v>1391</v>
      </c>
      <c r="D1247" s="147" t="s">
        <v>1404</v>
      </c>
    </row>
    <row r="1248" spans="2:4" ht="25.35" customHeight="1" thickBot="1">
      <c r="B1248" s="189"/>
      <c r="C1248" s="144" t="s">
        <v>1312</v>
      </c>
      <c r="D1248" s="185" t="s">
        <v>1405</v>
      </c>
    </row>
    <row r="1249" spans="2:4" ht="25.35" customHeight="1" thickBot="1">
      <c r="B1249" s="283" t="s">
        <v>1406</v>
      </c>
      <c r="C1249" s="284"/>
      <c r="D1249" s="285"/>
    </row>
    <row r="1250" spans="2:4" ht="17.25" customHeight="1">
      <c r="B1250" s="184" t="s">
        <v>1072</v>
      </c>
      <c r="C1250" s="136" t="s">
        <v>1409</v>
      </c>
      <c r="D1250" s="133" t="s">
        <v>91</v>
      </c>
    </row>
    <row r="1251" spans="2:4" ht="17.25" customHeight="1">
      <c r="B1251" s="189"/>
      <c r="C1251" s="215" t="s">
        <v>1410</v>
      </c>
      <c r="D1251" s="142"/>
    </row>
    <row r="1252" spans="2:4" ht="17.25" customHeight="1">
      <c r="B1252" s="189"/>
      <c r="C1252" s="215" t="s">
        <v>1407</v>
      </c>
      <c r="D1252" s="142"/>
    </row>
    <row r="1253" spans="2:4" ht="17.25" customHeight="1">
      <c r="B1253" s="189"/>
      <c r="C1253" s="215" t="s">
        <v>1408</v>
      </c>
      <c r="D1253" s="142"/>
    </row>
    <row r="1254" spans="2:4" ht="17.25" customHeight="1">
      <c r="B1254" s="189"/>
      <c r="C1254" s="215" t="s">
        <v>1411</v>
      </c>
      <c r="D1254" s="142"/>
    </row>
    <row r="1255" spans="2:4" ht="17.25" customHeight="1">
      <c r="B1255" s="189"/>
      <c r="C1255" s="215" t="s">
        <v>1412</v>
      </c>
      <c r="D1255" s="142"/>
    </row>
    <row r="1256" spans="2:4" ht="17.25" customHeight="1">
      <c r="B1256" s="189"/>
      <c r="C1256" s="215" t="s">
        <v>1413</v>
      </c>
      <c r="D1256" s="142"/>
    </row>
    <row r="1257" spans="2:4" ht="17.25" customHeight="1" thickBot="1">
      <c r="B1257" s="190"/>
      <c r="C1257" s="256" t="s">
        <v>1414</v>
      </c>
      <c r="D1257" s="139"/>
    </row>
    <row r="1258" spans="2:4" ht="17.25" customHeight="1" thickBot="1">
      <c r="B1258" s="186" t="s">
        <v>1415</v>
      </c>
      <c r="C1258" s="282" t="s">
        <v>164</v>
      </c>
      <c r="D1258" s="188" t="s">
        <v>1325</v>
      </c>
    </row>
    <row r="1259" spans="2:4" ht="17.25" customHeight="1" thickBot="1">
      <c r="B1259" s="199" t="s">
        <v>162</v>
      </c>
      <c r="C1259" s="214" t="s">
        <v>1416</v>
      </c>
      <c r="D1259" s="139" t="s">
        <v>91</v>
      </c>
    </row>
    <row r="1260" spans="2:4" ht="17.25" customHeight="1" thickBot="1">
      <c r="B1260" s="186" t="s">
        <v>1417</v>
      </c>
      <c r="C1260" s="282" t="s">
        <v>164</v>
      </c>
      <c r="D1260" s="188" t="s">
        <v>1325</v>
      </c>
    </row>
    <row r="1261" spans="2:4" ht="17.25" customHeight="1" thickBot="1">
      <c r="B1261" s="184" t="s">
        <v>1418</v>
      </c>
      <c r="C1261" s="282" t="s">
        <v>164</v>
      </c>
      <c r="D1261" s="188" t="s">
        <v>1325</v>
      </c>
    </row>
    <row r="1262" spans="2:4" ht="17.25" customHeight="1">
      <c r="B1262" s="184" t="s">
        <v>1421</v>
      </c>
      <c r="C1262" s="145" t="s">
        <v>1422</v>
      </c>
      <c r="D1262" s="133" t="s">
        <v>91</v>
      </c>
    </row>
    <row r="1263" spans="2:4" ht="17.25" customHeight="1" thickBot="1">
      <c r="B1263" s="190"/>
      <c r="C1263" s="214" t="s">
        <v>1423</v>
      </c>
      <c r="D1263" s="139"/>
    </row>
    <row r="1264" spans="2:4" ht="17.25" customHeight="1">
      <c r="B1264" s="184" t="s">
        <v>166</v>
      </c>
      <c r="C1264" s="145" t="s">
        <v>1424</v>
      </c>
      <c r="D1264" s="133" t="s">
        <v>860</v>
      </c>
    </row>
    <row r="1265" spans="2:4" ht="17.25" customHeight="1">
      <c r="B1265" s="189"/>
      <c r="C1265" s="143" t="s">
        <v>1425</v>
      </c>
      <c r="D1265" s="142"/>
    </row>
    <row r="1266" spans="2:4" ht="17.25" customHeight="1">
      <c r="B1266" s="189"/>
      <c r="C1266" s="143" t="s">
        <v>1426</v>
      </c>
      <c r="D1266" s="142"/>
    </row>
    <row r="1267" spans="2:4" ht="17.25" customHeight="1" thickBot="1">
      <c r="B1267" s="189"/>
      <c r="C1267" s="152" t="s">
        <v>1427</v>
      </c>
      <c r="D1267" s="142"/>
    </row>
    <row r="1268" spans="2:4" ht="17.25" customHeight="1" thickBot="1">
      <c r="B1268" s="186" t="s">
        <v>169</v>
      </c>
      <c r="C1268" s="282" t="s">
        <v>164</v>
      </c>
      <c r="D1268" s="188" t="s">
        <v>1325</v>
      </c>
    </row>
    <row r="1269" spans="2:4" ht="17.25" customHeight="1" thickBot="1">
      <c r="B1269" s="186" t="s">
        <v>1373</v>
      </c>
      <c r="C1269" s="282" t="s">
        <v>164</v>
      </c>
      <c r="D1269" s="188" t="s">
        <v>1325</v>
      </c>
    </row>
    <row r="1270" spans="2:4" ht="17.25" customHeight="1" thickBot="1">
      <c r="B1270" s="186" t="s">
        <v>1309</v>
      </c>
      <c r="C1270" s="282" t="s">
        <v>164</v>
      </c>
      <c r="D1270" s="188" t="s">
        <v>1325</v>
      </c>
    </row>
    <row r="1271" spans="2:4" ht="17.25" customHeight="1" thickBot="1">
      <c r="B1271" s="186" t="s">
        <v>1429</v>
      </c>
      <c r="C1271" s="282" t="s">
        <v>164</v>
      </c>
      <c r="D1271" s="188" t="s">
        <v>1325</v>
      </c>
    </row>
    <row r="1272" spans="2:4" ht="17.25" customHeight="1" thickBot="1">
      <c r="B1272" s="186" t="s">
        <v>1430</v>
      </c>
      <c r="C1272" s="282" t="s">
        <v>164</v>
      </c>
      <c r="D1272" s="188" t="s">
        <v>1325</v>
      </c>
    </row>
    <row r="1273" spans="2:4" ht="17.25" customHeight="1" thickBot="1">
      <c r="B1273" s="186" t="s">
        <v>1431</v>
      </c>
      <c r="C1273" s="282" t="s">
        <v>164</v>
      </c>
      <c r="D1273" s="188" t="s">
        <v>1325</v>
      </c>
    </row>
    <row r="1274" spans="2:4" ht="17.25" customHeight="1" thickBot="1">
      <c r="B1274" s="186" t="s">
        <v>1432</v>
      </c>
      <c r="C1274" s="282" t="s">
        <v>164</v>
      </c>
      <c r="D1274" s="188" t="s">
        <v>1325</v>
      </c>
    </row>
    <row r="1275" spans="2:4" ht="17.25" customHeight="1">
      <c r="B1275" s="184" t="s">
        <v>96</v>
      </c>
      <c r="C1275" s="132" t="s">
        <v>1433</v>
      </c>
      <c r="D1275" s="234" t="s">
        <v>91</v>
      </c>
    </row>
    <row r="1276" spans="2:4" ht="17.25" customHeight="1">
      <c r="B1276" s="189"/>
      <c r="C1276" s="255" t="s">
        <v>1434</v>
      </c>
      <c r="D1276" s="172"/>
    </row>
    <row r="1277" spans="2:4" ht="17.25" customHeight="1">
      <c r="B1277" s="189"/>
      <c r="C1277" s="255" t="s">
        <v>1435</v>
      </c>
      <c r="D1277" s="172"/>
    </row>
    <row r="1278" spans="2:4" ht="17.25" customHeight="1" thickBot="1">
      <c r="B1278" s="190"/>
      <c r="C1278" s="138" t="s">
        <v>400</v>
      </c>
      <c r="D1278" s="173"/>
    </row>
    <row r="1279" spans="2:4" ht="17.25" customHeight="1">
      <c r="B1279" s="184" t="s">
        <v>18</v>
      </c>
      <c r="C1279" s="145" t="s">
        <v>1436</v>
      </c>
      <c r="D1279" s="133" t="s">
        <v>91</v>
      </c>
    </row>
    <row r="1280" spans="2:4" ht="17.25" customHeight="1">
      <c r="B1280" s="189"/>
      <c r="C1280" s="143" t="s">
        <v>1437</v>
      </c>
      <c r="D1280" s="142"/>
    </row>
    <row r="1281" spans="2:4" ht="33.75" customHeight="1">
      <c r="B1281" s="189"/>
      <c r="C1281" s="256" t="s">
        <v>1438</v>
      </c>
      <c r="D1281" s="142"/>
    </row>
    <row r="1282" spans="2:4" ht="33.75" customHeight="1">
      <c r="B1282" s="189"/>
      <c r="C1282" s="215" t="s">
        <v>412</v>
      </c>
      <c r="D1282" s="147" t="s">
        <v>1439</v>
      </c>
    </row>
    <row r="1283" spans="2:4" ht="17.25" customHeight="1" thickBot="1">
      <c r="B1283" s="190"/>
      <c r="C1283" s="138" t="s">
        <v>1382</v>
      </c>
      <c r="D1283" s="139" t="s">
        <v>1440</v>
      </c>
    </row>
    <row r="1284" spans="2:4" ht="17.25" customHeight="1">
      <c r="B1284" s="184" t="s">
        <v>1258</v>
      </c>
      <c r="C1284" s="132" t="s">
        <v>1433</v>
      </c>
      <c r="D1284" s="133" t="s">
        <v>91</v>
      </c>
    </row>
    <row r="1285" spans="2:4" ht="17.25" customHeight="1" thickBot="1">
      <c r="B1285" s="190"/>
      <c r="C1285" s="256" t="s">
        <v>1441</v>
      </c>
      <c r="D1285" s="139"/>
    </row>
    <row r="1286" spans="2:4" ht="17.25" customHeight="1">
      <c r="B1286" s="184" t="s">
        <v>1442</v>
      </c>
      <c r="C1286" s="132" t="s">
        <v>1410</v>
      </c>
      <c r="D1286" s="133" t="s">
        <v>91</v>
      </c>
    </row>
    <row r="1287" spans="2:4" ht="17.25" customHeight="1" thickBot="1">
      <c r="B1287" s="190"/>
      <c r="C1287" s="256" t="s">
        <v>1443</v>
      </c>
      <c r="D1287" s="139"/>
    </row>
    <row r="1288" spans="2:4" ht="17.25" customHeight="1">
      <c r="B1288" s="184" t="s">
        <v>1444</v>
      </c>
      <c r="C1288" s="132" t="s">
        <v>1410</v>
      </c>
      <c r="D1288" s="133" t="s">
        <v>91</v>
      </c>
    </row>
    <row r="1289" spans="2:4" ht="17.25" customHeight="1" thickBot="1">
      <c r="B1289" s="190"/>
      <c r="C1289" s="256" t="s">
        <v>1443</v>
      </c>
      <c r="D1289" s="139"/>
    </row>
    <row r="1290" spans="2:4" ht="17.25" customHeight="1" thickBot="1">
      <c r="B1290" s="186" t="s">
        <v>24</v>
      </c>
      <c r="C1290" s="289" t="s">
        <v>164</v>
      </c>
      <c r="D1290" s="133" t="s">
        <v>1325</v>
      </c>
    </row>
    <row r="1291" spans="2:4" ht="25.35" customHeight="1" thickBot="1">
      <c r="B1291" s="283" t="s">
        <v>1445</v>
      </c>
      <c r="C1291" s="284"/>
      <c r="D1291" s="285"/>
    </row>
    <row r="1292" spans="2:4" ht="17.25" customHeight="1">
      <c r="B1292" s="184" t="s">
        <v>1447</v>
      </c>
      <c r="C1292" s="292" t="s">
        <v>1448</v>
      </c>
      <c r="D1292" s="133" t="s">
        <v>91</v>
      </c>
    </row>
    <row r="1293" spans="2:4" ht="17.25" customHeight="1">
      <c r="B1293" s="189"/>
      <c r="C1293" s="293" t="s">
        <v>1449</v>
      </c>
      <c r="D1293" s="142"/>
    </row>
    <row r="1294" spans="2:4" ht="17.25" customHeight="1">
      <c r="B1294" s="189"/>
      <c r="C1294" s="293" t="s">
        <v>1450</v>
      </c>
      <c r="D1294" s="142"/>
    </row>
    <row r="1295" spans="2:4" ht="17.25" customHeight="1">
      <c r="B1295" s="189"/>
      <c r="C1295" s="293" t="s">
        <v>1451</v>
      </c>
      <c r="D1295" s="142"/>
    </row>
    <row r="1296" spans="2:4" ht="17.25" customHeight="1">
      <c r="B1296" s="189"/>
      <c r="C1296" s="293" t="s">
        <v>1452</v>
      </c>
      <c r="D1296" s="142"/>
    </row>
    <row r="1297" spans="2:4" ht="17.25" customHeight="1" thickBot="1">
      <c r="B1297" s="190"/>
      <c r="C1297" s="294" t="s">
        <v>1453</v>
      </c>
      <c r="D1297" s="139"/>
    </row>
    <row r="1298" spans="2:4" ht="17.25" customHeight="1" thickBot="1">
      <c r="B1298" s="162" t="s">
        <v>96</v>
      </c>
      <c r="C1298" s="295" t="s">
        <v>1446</v>
      </c>
      <c r="D1298" s="133" t="s">
        <v>91</v>
      </c>
    </row>
    <row r="1299" spans="2:4" ht="25.35" customHeight="1" thickBot="1">
      <c r="B1299" s="162" t="s">
        <v>750</v>
      </c>
      <c r="C1299" s="295" t="s">
        <v>1446</v>
      </c>
      <c r="D1299" s="133" t="s">
        <v>91</v>
      </c>
    </row>
    <row r="1300" spans="2:4" ht="25.35" customHeight="1" thickBot="1">
      <c r="B1300" s="283" t="s">
        <v>1454</v>
      </c>
      <c r="C1300" s="284"/>
      <c r="D1300" s="285"/>
    </row>
    <row r="1301" spans="2:4" ht="33.75" customHeight="1" thickBot="1">
      <c r="B1301" s="184" t="s">
        <v>1266</v>
      </c>
      <c r="C1301" s="289" t="s">
        <v>164</v>
      </c>
      <c r="D1301" s="133" t="s">
        <v>1325</v>
      </c>
    </row>
    <row r="1302" spans="2:4" ht="17.25" customHeight="1">
      <c r="B1302" s="153" t="s">
        <v>750</v>
      </c>
      <c r="C1302" s="296" t="s">
        <v>1459</v>
      </c>
      <c r="D1302" s="133" t="s">
        <v>91</v>
      </c>
    </row>
    <row r="1303" spans="2:4" ht="17.25" customHeight="1">
      <c r="B1303" s="146"/>
      <c r="C1303" s="298" t="s">
        <v>1460</v>
      </c>
      <c r="D1303" s="142"/>
    </row>
    <row r="1304" spans="2:4" ht="17.25" customHeight="1">
      <c r="B1304" s="146"/>
      <c r="C1304" s="298" t="s">
        <v>1461</v>
      </c>
      <c r="D1304" s="142"/>
    </row>
    <row r="1305" spans="2:4" ht="17.25" customHeight="1">
      <c r="B1305" s="146"/>
      <c r="C1305" s="298" t="s">
        <v>1462</v>
      </c>
      <c r="D1305" s="142"/>
    </row>
    <row r="1306" spans="2:4" ht="17.25" customHeight="1">
      <c r="B1306" s="146"/>
      <c r="C1306" s="298" t="s">
        <v>1463</v>
      </c>
      <c r="D1306" s="142"/>
    </row>
    <row r="1307" spans="2:4" ht="17.25" customHeight="1">
      <c r="B1307" s="146"/>
      <c r="C1307" s="6" t="s">
        <v>1464</v>
      </c>
      <c r="D1307" s="142"/>
    </row>
    <row r="1308" spans="2:4" ht="17.25" customHeight="1">
      <c r="B1308" s="146"/>
      <c r="C1308" s="298" t="s">
        <v>1455</v>
      </c>
      <c r="D1308" s="142"/>
    </row>
    <row r="1309" spans="2:4" ht="17.25" customHeight="1">
      <c r="B1309" s="146"/>
      <c r="C1309" s="298" t="s">
        <v>1465</v>
      </c>
      <c r="D1309" s="142"/>
    </row>
    <row r="1310" spans="2:4" ht="17.25" customHeight="1">
      <c r="B1310" s="146"/>
      <c r="C1310" s="298" t="s">
        <v>1466</v>
      </c>
      <c r="D1310" s="142"/>
    </row>
    <row r="1311" spans="2:4" ht="17.25" customHeight="1">
      <c r="B1311" s="146"/>
      <c r="C1311" s="298" t="s">
        <v>1467</v>
      </c>
      <c r="D1311" s="142"/>
    </row>
    <row r="1312" spans="2:4" ht="17.25" customHeight="1">
      <c r="B1312" s="146"/>
      <c r="C1312" s="298" t="s">
        <v>1313</v>
      </c>
      <c r="D1312" s="142"/>
    </row>
    <row r="1313" spans="2:4" ht="33.75" customHeight="1">
      <c r="B1313" s="146"/>
      <c r="C1313" s="6" t="s">
        <v>1456</v>
      </c>
      <c r="D1313" s="151"/>
    </row>
    <row r="1314" spans="2:4" ht="33.75" customHeight="1">
      <c r="B1314" s="146"/>
      <c r="C1314" s="143" t="s">
        <v>1402</v>
      </c>
      <c r="D1314" s="147" t="s">
        <v>1468</v>
      </c>
    </row>
    <row r="1315" spans="2:4" ht="33.75" customHeight="1">
      <c r="B1315" s="146"/>
      <c r="C1315" s="143" t="s">
        <v>1457</v>
      </c>
      <c r="D1315" s="147" t="s">
        <v>1469</v>
      </c>
    </row>
    <row r="1316" spans="2:4" ht="33.75" customHeight="1">
      <c r="B1316" s="146"/>
      <c r="C1316" s="143" t="s">
        <v>412</v>
      </c>
      <c r="D1316" s="147" t="s">
        <v>1470</v>
      </c>
    </row>
    <row r="1317" spans="2:4" ht="25.35" customHeight="1" thickBot="1">
      <c r="B1317" s="148"/>
      <c r="C1317" s="144" t="s">
        <v>1382</v>
      </c>
      <c r="D1317" s="185" t="s">
        <v>1458</v>
      </c>
    </row>
    <row r="1318" spans="2:4" ht="25.35" customHeight="1" thickBot="1">
      <c r="B1318" s="283" t="s">
        <v>1471</v>
      </c>
      <c r="C1318" s="284"/>
      <c r="D1318" s="285"/>
    </row>
    <row r="1319" spans="2:4" ht="17.25" customHeight="1">
      <c r="B1319" s="184" t="s">
        <v>1285</v>
      </c>
      <c r="C1319" s="292" t="s">
        <v>1477</v>
      </c>
      <c r="D1319" s="133" t="s">
        <v>91</v>
      </c>
    </row>
    <row r="1320" spans="2:4" ht="17.25" customHeight="1" thickBot="1">
      <c r="B1320" s="190"/>
      <c r="C1320" s="299" t="s">
        <v>1478</v>
      </c>
      <c r="D1320" s="139"/>
    </row>
    <row r="1321" spans="2:4" ht="17.25" customHeight="1">
      <c r="B1321" s="184" t="s">
        <v>1072</v>
      </c>
      <c r="C1321" s="296" t="s">
        <v>1479</v>
      </c>
      <c r="D1321" s="133" t="s">
        <v>91</v>
      </c>
    </row>
    <row r="1322" spans="2:4" ht="17.25" customHeight="1">
      <c r="B1322" s="146"/>
      <c r="C1322" s="6" t="s">
        <v>1480</v>
      </c>
      <c r="D1322" s="142"/>
    </row>
    <row r="1323" spans="2:4" ht="17.25" customHeight="1">
      <c r="B1323" s="146"/>
      <c r="C1323" s="6" t="s">
        <v>1472</v>
      </c>
      <c r="D1323" s="142"/>
    </row>
    <row r="1324" spans="2:4" ht="17.25" customHeight="1">
      <c r="B1324" s="146"/>
      <c r="C1324" s="6" t="s">
        <v>1481</v>
      </c>
      <c r="D1324" s="142"/>
    </row>
    <row r="1325" spans="2:4" ht="17.25" customHeight="1">
      <c r="B1325" s="146"/>
      <c r="C1325" s="6" t="s">
        <v>1482</v>
      </c>
      <c r="D1325" s="142"/>
    </row>
    <row r="1326" spans="2:4" ht="17.25" customHeight="1">
      <c r="B1326" s="146"/>
      <c r="C1326" s="6" t="s">
        <v>1483</v>
      </c>
      <c r="D1326" s="142"/>
    </row>
    <row r="1327" spans="2:4" ht="17.25" customHeight="1">
      <c r="B1327" s="146"/>
      <c r="C1327" s="6" t="s">
        <v>1484</v>
      </c>
      <c r="D1327" s="142"/>
    </row>
    <row r="1328" spans="2:4" ht="17.25" customHeight="1" thickBot="1">
      <c r="B1328" s="146"/>
      <c r="C1328" s="297" t="s">
        <v>1485</v>
      </c>
      <c r="D1328" s="142"/>
    </row>
    <row r="1329" spans="2:4" ht="17.25" customHeight="1">
      <c r="B1329" s="184" t="s">
        <v>96</v>
      </c>
      <c r="C1329" s="296" t="s">
        <v>1486</v>
      </c>
      <c r="D1329" s="133" t="s">
        <v>91</v>
      </c>
    </row>
    <row r="1330" spans="2:4" ht="17.25" customHeight="1">
      <c r="B1330" s="189"/>
      <c r="C1330" s="6" t="s">
        <v>1487</v>
      </c>
      <c r="D1330" s="142"/>
    </row>
    <row r="1331" spans="2:4" ht="17.25" customHeight="1">
      <c r="B1331" s="189"/>
      <c r="C1331" s="6" t="s">
        <v>1488</v>
      </c>
      <c r="D1331" s="142"/>
    </row>
    <row r="1332" spans="2:4" ht="17.25" customHeight="1" thickBot="1">
      <c r="B1332" s="189"/>
      <c r="C1332" s="297" t="s">
        <v>1474</v>
      </c>
      <c r="D1332" s="139"/>
    </row>
    <row r="1333" spans="2:4" ht="17.25" customHeight="1">
      <c r="B1333" s="189"/>
      <c r="C1333" s="296" t="s">
        <v>1475</v>
      </c>
      <c r="D1333" s="133" t="s">
        <v>91</v>
      </c>
    </row>
    <row r="1334" spans="2:4" ht="17.25" customHeight="1" thickBot="1">
      <c r="B1334" s="189"/>
      <c r="C1334" s="298" t="s">
        <v>1476</v>
      </c>
      <c r="D1334" s="142"/>
    </row>
    <row r="1335" spans="2:4" ht="17.25" customHeight="1">
      <c r="B1335" s="184" t="s">
        <v>18</v>
      </c>
      <c r="C1335" s="296" t="s">
        <v>1489</v>
      </c>
      <c r="D1335" s="133" t="s">
        <v>91</v>
      </c>
    </row>
    <row r="1336" spans="2:4" ht="17.25" customHeight="1">
      <c r="B1336" s="189"/>
      <c r="C1336" s="6" t="s">
        <v>1490</v>
      </c>
      <c r="D1336" s="142"/>
    </row>
    <row r="1337" spans="2:4" ht="17.25" customHeight="1">
      <c r="B1337" s="146"/>
      <c r="C1337" s="6" t="s">
        <v>1491</v>
      </c>
      <c r="D1337" s="142"/>
    </row>
    <row r="1338" spans="2:4" ht="17.25" customHeight="1" thickBot="1">
      <c r="B1338" s="146"/>
      <c r="C1338" s="297" t="s">
        <v>1474</v>
      </c>
      <c r="D1338" s="139"/>
    </row>
    <row r="1339" spans="2:4" ht="17.25" customHeight="1">
      <c r="B1339" s="146"/>
      <c r="C1339" s="296" t="s">
        <v>1475</v>
      </c>
      <c r="D1339" s="133" t="s">
        <v>91</v>
      </c>
    </row>
    <row r="1340" spans="2:4" ht="17.25" customHeight="1" thickBot="1">
      <c r="B1340" s="146"/>
      <c r="C1340" s="298" t="s">
        <v>1476</v>
      </c>
      <c r="D1340" s="142"/>
    </row>
    <row r="1341" spans="2:4" ht="17.25" customHeight="1">
      <c r="B1341" s="184" t="s">
        <v>20</v>
      </c>
      <c r="C1341" s="296" t="s">
        <v>1486</v>
      </c>
      <c r="D1341" s="133" t="s">
        <v>91</v>
      </c>
    </row>
    <row r="1342" spans="2:4" ht="17.25" customHeight="1" thickBot="1">
      <c r="B1342" s="146"/>
      <c r="C1342" s="297" t="s">
        <v>1492</v>
      </c>
      <c r="D1342" s="142"/>
    </row>
    <row r="1343" spans="2:4" ht="17.25" customHeight="1">
      <c r="B1343" s="184" t="s">
        <v>22</v>
      </c>
      <c r="C1343" s="296" t="s">
        <v>1493</v>
      </c>
      <c r="D1343" s="133" t="s">
        <v>91</v>
      </c>
    </row>
    <row r="1344" spans="2:4" ht="17.25" customHeight="1">
      <c r="B1344" s="146"/>
      <c r="C1344" s="6" t="s">
        <v>1490</v>
      </c>
      <c r="D1344" s="142"/>
    </row>
    <row r="1345" spans="2:4" ht="17.25" customHeight="1" thickBot="1">
      <c r="B1345" s="146"/>
      <c r="C1345" s="297" t="s">
        <v>1494</v>
      </c>
      <c r="D1345" s="142"/>
    </row>
    <row r="1346" spans="2:4" ht="17.25" customHeight="1">
      <c r="B1346" s="300" t="s">
        <v>1495</v>
      </c>
      <c r="C1346" s="301" t="s">
        <v>1490</v>
      </c>
      <c r="D1346" s="133" t="s">
        <v>91</v>
      </c>
    </row>
    <row r="1347" spans="2:4" ht="17.25" customHeight="1" thickBot="1">
      <c r="B1347" s="302"/>
      <c r="C1347" s="303" t="s">
        <v>1494</v>
      </c>
      <c r="D1347" s="142"/>
    </row>
    <row r="1348" spans="2:4" ht="25.35" customHeight="1" thickBot="1">
      <c r="B1348" s="184" t="s">
        <v>162</v>
      </c>
      <c r="C1348" s="289" t="s">
        <v>164</v>
      </c>
      <c r="D1348" s="133" t="s">
        <v>1325</v>
      </c>
    </row>
    <row r="1349" spans="2:4" ht="25.35" customHeight="1" thickBot="1">
      <c r="B1349" s="283" t="s">
        <v>1496</v>
      </c>
      <c r="C1349" s="284"/>
      <c r="D1349" s="285"/>
    </row>
    <row r="1350" spans="2:4" ht="17.25" customHeight="1">
      <c r="B1350" s="184" t="s">
        <v>96</v>
      </c>
      <c r="C1350" s="304" t="s">
        <v>1498</v>
      </c>
      <c r="D1350" s="133" t="s">
        <v>1497</v>
      </c>
    </row>
    <row r="1351" spans="2:4" ht="17.25" customHeight="1">
      <c r="B1351" s="189" t="s">
        <v>20</v>
      </c>
      <c r="C1351" s="143" t="s">
        <v>1499</v>
      </c>
      <c r="D1351" s="142"/>
    </row>
    <row r="1352" spans="2:4" ht="17.25" customHeight="1">
      <c r="B1352" s="189"/>
      <c r="C1352" s="143" t="s">
        <v>1500</v>
      </c>
      <c r="D1352" s="142"/>
    </row>
    <row r="1353" spans="2:4" ht="17.25" customHeight="1">
      <c r="B1353" s="189"/>
      <c r="C1353" s="143" t="s">
        <v>1501</v>
      </c>
      <c r="D1353" s="142"/>
    </row>
    <row r="1354" spans="2:4" ht="17.25" customHeight="1">
      <c r="B1354" s="189"/>
      <c r="C1354" s="143" t="s">
        <v>1502</v>
      </c>
      <c r="D1354" s="142"/>
    </row>
    <row r="1355" spans="2:4" ht="17.25" customHeight="1">
      <c r="B1355" s="189"/>
      <c r="C1355" s="143" t="s">
        <v>1503</v>
      </c>
      <c r="D1355" s="142"/>
    </row>
    <row r="1356" spans="2:4" ht="17.25" customHeight="1">
      <c r="B1356" s="189"/>
      <c r="C1356" s="143" t="s">
        <v>1504</v>
      </c>
      <c r="D1356" s="142"/>
    </row>
    <row r="1357" spans="2:4" ht="17.25" customHeight="1">
      <c r="B1357" s="189"/>
      <c r="C1357" s="143" t="s">
        <v>1505</v>
      </c>
      <c r="D1357" s="142"/>
    </row>
    <row r="1358" spans="2:4" ht="17.25" customHeight="1" thickBot="1">
      <c r="B1358" s="189"/>
      <c r="C1358" s="305" t="s">
        <v>1506</v>
      </c>
      <c r="D1358" s="142"/>
    </row>
    <row r="1359" spans="2:4" ht="17.25" customHeight="1">
      <c r="B1359" s="189"/>
      <c r="C1359" s="145" t="s">
        <v>1507</v>
      </c>
      <c r="D1359" s="133" t="s">
        <v>91</v>
      </c>
    </row>
    <row r="1360" spans="2:4" ht="17.25" customHeight="1">
      <c r="B1360" s="189"/>
      <c r="C1360" s="305" t="s">
        <v>1508</v>
      </c>
      <c r="D1360" s="142"/>
    </row>
    <row r="1361" spans="2:4" ht="17.25" customHeight="1">
      <c r="B1361" s="189"/>
      <c r="C1361" s="149" t="s">
        <v>1509</v>
      </c>
      <c r="D1361" s="142"/>
    </row>
    <row r="1362" spans="2:4" ht="17.25" customHeight="1">
      <c r="B1362" s="189"/>
      <c r="C1362" s="143" t="s">
        <v>1510</v>
      </c>
      <c r="D1362" s="142"/>
    </row>
    <row r="1363" spans="2:4" ht="17.25" customHeight="1">
      <c r="B1363" s="189"/>
      <c r="C1363" s="143" t="s">
        <v>1511</v>
      </c>
      <c r="D1363" s="142"/>
    </row>
    <row r="1364" spans="2:4" ht="17.25" customHeight="1">
      <c r="B1364" s="189"/>
      <c r="C1364" s="143" t="s">
        <v>1512</v>
      </c>
      <c r="D1364" s="142"/>
    </row>
    <row r="1365" spans="2:4" ht="17.25" customHeight="1">
      <c r="B1365" s="189"/>
      <c r="C1365" s="305" t="s">
        <v>1513</v>
      </c>
      <c r="D1365" s="142"/>
    </row>
    <row r="1366" spans="2:4" ht="17.25" customHeight="1">
      <c r="B1366" s="189"/>
      <c r="C1366" s="143" t="s">
        <v>1514</v>
      </c>
      <c r="D1366" s="142"/>
    </row>
    <row r="1367" spans="2:4" ht="17.25" customHeight="1">
      <c r="B1367" s="189"/>
      <c r="C1367" s="143" t="s">
        <v>1515</v>
      </c>
      <c r="D1367" s="142"/>
    </row>
    <row r="1368" spans="2:4" ht="17.25" customHeight="1">
      <c r="B1368" s="189"/>
      <c r="C1368" s="143" t="s">
        <v>1516</v>
      </c>
      <c r="D1368" s="142"/>
    </row>
    <row r="1369" spans="2:4" ht="17.25" customHeight="1">
      <c r="B1369" s="189"/>
      <c r="C1369" s="143" t="s">
        <v>1517</v>
      </c>
      <c r="D1369" s="142"/>
    </row>
    <row r="1370" spans="2:4" ht="25.35" customHeight="1" thickBot="1">
      <c r="B1370" s="190"/>
      <c r="C1370" s="306" t="s">
        <v>1518</v>
      </c>
      <c r="D1370" s="139"/>
    </row>
    <row r="1371" spans="2:4" ht="25.35" customHeight="1" thickBot="1">
      <c r="B1371" s="283" t="s">
        <v>1519</v>
      </c>
      <c r="C1371" s="284"/>
      <c r="D1371" s="285"/>
    </row>
    <row r="1372" spans="2:4" ht="17.25" thickBot="1">
      <c r="B1372" s="184" t="s">
        <v>1072</v>
      </c>
      <c r="C1372" s="136" t="s">
        <v>1520</v>
      </c>
      <c r="D1372" s="133" t="s">
        <v>91</v>
      </c>
    </row>
    <row r="1373" spans="2:4" ht="25.35" customHeight="1" thickBot="1">
      <c r="B1373" s="283" t="s">
        <v>1521</v>
      </c>
      <c r="C1373" s="284"/>
      <c r="D1373" s="285"/>
    </row>
    <row r="1374" spans="2:4" ht="17.25" customHeight="1">
      <c r="B1374" s="307" t="s">
        <v>1258</v>
      </c>
      <c r="C1374" s="136" t="s">
        <v>1522</v>
      </c>
      <c r="D1374" s="308" t="s">
        <v>91</v>
      </c>
    </row>
    <row r="1375" spans="2:4" ht="25.35" customHeight="1" thickBot="1">
      <c r="B1375" s="309"/>
      <c r="C1375" s="215" t="s">
        <v>1523</v>
      </c>
      <c r="D1375" s="310"/>
    </row>
    <row r="1376" spans="2:4" ht="25.35" customHeight="1" thickBot="1">
      <c r="B1376" s="283" t="s">
        <v>1524</v>
      </c>
      <c r="C1376" s="284"/>
      <c r="D1376" s="285"/>
    </row>
    <row r="1377" spans="2:4">
      <c r="B1377" s="184" t="s">
        <v>1447</v>
      </c>
      <c r="C1377" s="136" t="s">
        <v>1525</v>
      </c>
      <c r="D1377" s="133" t="s">
        <v>91</v>
      </c>
    </row>
    <row r="1378" spans="2:4">
      <c r="B1378" s="189"/>
      <c r="C1378" s="215" t="s">
        <v>1526</v>
      </c>
      <c r="D1378" s="142"/>
    </row>
    <row r="1379" spans="2:4">
      <c r="B1379" s="189"/>
      <c r="C1379" s="245" t="s">
        <v>1527</v>
      </c>
      <c r="D1379" s="142"/>
    </row>
    <row r="1380" spans="2:4" ht="18" customHeight="1" thickBot="1">
      <c r="B1380" s="190"/>
      <c r="C1380" s="217" t="s">
        <v>1528</v>
      </c>
      <c r="D1380" s="139"/>
    </row>
    <row r="1381" spans="2:4" ht="20.100000000000001" customHeight="1">
      <c r="B1381" s="311"/>
      <c r="C1381" s="312"/>
      <c r="D1381" s="312"/>
    </row>
  </sheetData>
  <mergeCells count="68">
    <mergeCell ref="B1068:B1079"/>
    <mergeCell ref="B1094:B1100"/>
    <mergeCell ref="B1110:B1111"/>
    <mergeCell ref="B1116:B1119"/>
    <mergeCell ref="B1120:B1123"/>
    <mergeCell ref="B801:B804"/>
    <mergeCell ref="D788:D789"/>
    <mergeCell ref="B790:B791"/>
    <mergeCell ref="D790:D791"/>
    <mergeCell ref="B792:B793"/>
    <mergeCell ref="D792:D793"/>
    <mergeCell ref="B794:B799"/>
    <mergeCell ref="D794:D799"/>
    <mergeCell ref="D763:D769"/>
    <mergeCell ref="D770:D774"/>
    <mergeCell ref="D775:D779"/>
    <mergeCell ref="B784:B787"/>
    <mergeCell ref="D784:D787"/>
    <mergeCell ref="D720:D732"/>
    <mergeCell ref="D733:D734"/>
    <mergeCell ref="D735:D748"/>
    <mergeCell ref="D749:D760"/>
    <mergeCell ref="D761:D762"/>
    <mergeCell ref="B695:B719"/>
    <mergeCell ref="D695:D717"/>
    <mergeCell ref="D718:D719"/>
    <mergeCell ref="D676:D679"/>
    <mergeCell ref="D601:D602"/>
    <mergeCell ref="D604:D606"/>
    <mergeCell ref="D608:D625"/>
    <mergeCell ref="D626:D665"/>
    <mergeCell ref="B502:B506"/>
    <mergeCell ref="D596:D600"/>
    <mergeCell ref="B477:B486"/>
    <mergeCell ref="D477:D486"/>
    <mergeCell ref="B472:B473"/>
    <mergeCell ref="D472:D473"/>
    <mergeCell ref="B465:B467"/>
    <mergeCell ref="D465:D467"/>
    <mergeCell ref="B469:B470"/>
    <mergeCell ref="B447:B448"/>
    <mergeCell ref="B451:B464"/>
    <mergeCell ref="D453:D464"/>
    <mergeCell ref="B423:B425"/>
    <mergeCell ref="B316:B421"/>
    <mergeCell ref="D378:D380"/>
    <mergeCell ref="D381:D420"/>
    <mergeCell ref="B299:B302"/>
    <mergeCell ref="D299:D301"/>
    <mergeCell ref="D303:D304"/>
    <mergeCell ref="B71:B72"/>
    <mergeCell ref="D71:D72"/>
    <mergeCell ref="B293:B297"/>
    <mergeCell ref="D293:D297"/>
    <mergeCell ref="B67:B70"/>
    <mergeCell ref="D68:D70"/>
    <mergeCell ref="D59:D60"/>
    <mergeCell ref="B61:B62"/>
    <mergeCell ref="D61:D62"/>
    <mergeCell ref="B63:B66"/>
    <mergeCell ref="D64:D66"/>
    <mergeCell ref="D13:D14"/>
    <mergeCell ref="B55:B56"/>
    <mergeCell ref="D55:D56"/>
    <mergeCell ref="B57:B58"/>
    <mergeCell ref="D57:D58"/>
    <mergeCell ref="D8:D9"/>
    <mergeCell ref="D10:D12"/>
  </mergeCells>
  <phoneticPr fontId="4"/>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A534-43E9-43B0-99C6-24A6BE31737A}">
  <sheetPr codeName="Sheet131">
    <outlinePr summaryBelow="0"/>
    <pageSetUpPr fitToPage="1"/>
  </sheetPr>
  <dimension ref="B1:H11"/>
  <sheetViews>
    <sheetView topLeftCell="A6"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1309</v>
      </c>
      <c r="C2" s="371"/>
      <c r="D2" s="371"/>
      <c r="E2" s="371"/>
      <c r="F2" s="371"/>
      <c r="G2" s="372"/>
      <c r="H2" s="15"/>
    </row>
    <row r="3" spans="2:8" ht="13.5" customHeight="1">
      <c r="B3" s="369"/>
      <c r="C3" s="369"/>
      <c r="D3" s="369"/>
      <c r="E3" s="369"/>
      <c r="F3" s="369"/>
      <c r="G3" s="369"/>
    </row>
    <row r="4" spans="2:8">
      <c r="B4" s="7" t="s">
        <v>6073</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ht="75">
      <c r="B7" s="361" t="s">
        <v>764</v>
      </c>
      <c r="C7" s="26" t="s">
        <v>8788</v>
      </c>
      <c r="D7" s="428" t="s">
        <v>4726</v>
      </c>
      <c r="E7" s="28" t="s">
        <v>5437</v>
      </c>
      <c r="F7" s="29" t="s">
        <v>6044</v>
      </c>
      <c r="G7" s="664" t="s">
        <v>8789</v>
      </c>
      <c r="H7" s="24"/>
    </row>
    <row r="8" spans="2:8" ht="60">
      <c r="B8" s="362" t="s">
        <v>8790</v>
      </c>
      <c r="C8" s="33" t="s">
        <v>8791</v>
      </c>
      <c r="D8" s="314" t="s">
        <v>4726</v>
      </c>
      <c r="E8" s="4" t="s">
        <v>5437</v>
      </c>
      <c r="F8" s="35" t="s">
        <v>6044</v>
      </c>
      <c r="G8" s="566" t="s">
        <v>8792</v>
      </c>
      <c r="H8" s="24"/>
    </row>
    <row r="9" spans="2:8">
      <c r="B9" s="362" t="s">
        <v>8793</v>
      </c>
      <c r="C9" s="33" t="s">
        <v>8794</v>
      </c>
      <c r="D9" s="367" t="s">
        <v>8795</v>
      </c>
      <c r="E9" s="5" t="s">
        <v>5437</v>
      </c>
      <c r="F9" s="35" t="s">
        <v>6276</v>
      </c>
      <c r="G9" s="566" t="s">
        <v>6068</v>
      </c>
      <c r="H9" s="24"/>
    </row>
    <row r="10" spans="2:8" ht="17.25" thickBot="1">
      <c r="B10" s="362" t="s">
        <v>92</v>
      </c>
      <c r="C10" s="33" t="s">
        <v>8535</v>
      </c>
      <c r="D10" s="367" t="s">
        <v>4634</v>
      </c>
      <c r="E10" s="5" t="s">
        <v>5437</v>
      </c>
      <c r="F10" s="35" t="s">
        <v>6276</v>
      </c>
      <c r="G10" s="566"/>
      <c r="H10" s="24"/>
    </row>
    <row r="11" spans="2:8" ht="20.100000000000001" customHeight="1">
      <c r="B11" s="43"/>
      <c r="C11" s="43"/>
      <c r="D11" s="44"/>
      <c r="E11" s="45"/>
      <c r="F11" s="45"/>
      <c r="G11" s="43"/>
      <c r="H11"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827F-165E-472C-8AD2-AB5C88E0078C}">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8796</v>
      </c>
      <c r="C2" s="13"/>
      <c r="D2" s="13"/>
      <c r="E2" s="13"/>
      <c r="F2" s="13"/>
      <c r="G2" s="14"/>
      <c r="H2" s="15"/>
    </row>
    <row r="3" spans="2:8" ht="13.5" customHeight="1">
      <c r="B3" s="369"/>
      <c r="C3" s="369"/>
      <c r="D3" s="369"/>
      <c r="E3" s="369"/>
      <c r="F3" s="369"/>
      <c r="G3" s="369"/>
    </row>
    <row r="4" spans="2:8">
      <c r="B4" s="7" t="s">
        <v>6073</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c r="B7" s="25" t="s">
        <v>8797</v>
      </c>
      <c r="C7" s="26" t="s">
        <v>8798</v>
      </c>
      <c r="D7" s="27" t="s">
        <v>5383</v>
      </c>
      <c r="E7" s="28" t="s">
        <v>5177</v>
      </c>
      <c r="F7" s="29" t="s">
        <v>6453</v>
      </c>
      <c r="G7" s="31" t="s">
        <v>6068</v>
      </c>
      <c r="H7" s="24"/>
    </row>
    <row r="8" spans="2:8">
      <c r="B8" s="32" t="s">
        <v>8799</v>
      </c>
      <c r="C8" s="33" t="s">
        <v>8539</v>
      </c>
      <c r="D8" s="34" t="s">
        <v>6257</v>
      </c>
      <c r="E8" s="4" t="s">
        <v>5177</v>
      </c>
      <c r="F8" s="35"/>
      <c r="G8" s="36" t="s">
        <v>8800</v>
      </c>
      <c r="H8" s="24"/>
    </row>
    <row r="9" spans="2:8" ht="90">
      <c r="B9" s="32" t="s">
        <v>8801</v>
      </c>
      <c r="C9" s="33" t="s">
        <v>8603</v>
      </c>
      <c r="D9" s="34" t="s">
        <v>5158</v>
      </c>
      <c r="E9" s="4" t="s">
        <v>4621</v>
      </c>
      <c r="F9" s="35"/>
      <c r="G9" s="36" t="s">
        <v>8803</v>
      </c>
      <c r="H9" s="24"/>
    </row>
    <row r="10" spans="2:8" ht="75.75" thickBot="1">
      <c r="B10" s="32" t="s">
        <v>8802</v>
      </c>
      <c r="C10" s="33" t="s">
        <v>8636</v>
      </c>
      <c r="D10" s="34" t="s">
        <v>5158</v>
      </c>
      <c r="E10" s="4" t="s">
        <v>4621</v>
      </c>
      <c r="F10" s="35"/>
      <c r="G10" s="36" t="s">
        <v>8804</v>
      </c>
      <c r="H10" s="24"/>
    </row>
    <row r="11" spans="2:8" ht="20.100000000000001" customHeight="1">
      <c r="B11" s="43"/>
      <c r="C11" s="43"/>
      <c r="D11" s="44"/>
      <c r="E11" s="45"/>
      <c r="F11" s="45"/>
      <c r="G11" s="43"/>
      <c r="H11"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1B02-785A-4DF8-B135-ABCA78CDC605}">
  <sheetPr codeName="Sheet133">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8805</v>
      </c>
      <c r="C2" s="371"/>
      <c r="D2" s="371"/>
      <c r="E2" s="371"/>
      <c r="F2" s="371"/>
      <c r="G2" s="372"/>
      <c r="H2" s="15"/>
    </row>
    <row r="3" spans="2:8" ht="13.5" customHeight="1">
      <c r="B3" s="369"/>
      <c r="C3" s="369"/>
      <c r="D3" s="369"/>
      <c r="E3" s="369"/>
      <c r="F3" s="369"/>
      <c r="G3" s="369"/>
    </row>
    <row r="4" spans="2:8">
      <c r="B4" s="7" t="s">
        <v>6073</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ht="20.100000000000001" customHeight="1" thickBot="1">
      <c r="B7" s="21" t="s">
        <v>8806</v>
      </c>
      <c r="C7" s="22"/>
      <c r="D7" s="22"/>
      <c r="E7" s="22"/>
      <c r="F7" s="22"/>
      <c r="G7" s="23"/>
      <c r="H7" s="24"/>
    </row>
    <row r="8" spans="2:8">
      <c r="B8" s="25" t="s">
        <v>8464</v>
      </c>
      <c r="C8" s="26" t="s">
        <v>8807</v>
      </c>
      <c r="D8" s="27" t="s">
        <v>5383</v>
      </c>
      <c r="E8" s="28" t="s">
        <v>8466</v>
      </c>
      <c r="F8" s="29" t="s">
        <v>8467</v>
      </c>
      <c r="G8" s="31" t="s">
        <v>8808</v>
      </c>
      <c r="H8" s="24"/>
    </row>
    <row r="9" spans="2:8" ht="75">
      <c r="B9" s="32" t="s">
        <v>8809</v>
      </c>
      <c r="C9" s="33" t="s">
        <v>8810</v>
      </c>
      <c r="D9" s="34" t="s">
        <v>4744</v>
      </c>
      <c r="E9" s="4" t="s">
        <v>8466</v>
      </c>
      <c r="F9" s="35" t="s">
        <v>4714</v>
      </c>
      <c r="G9" s="36" t="s">
        <v>8811</v>
      </c>
      <c r="H9" s="24"/>
    </row>
    <row r="10" spans="2:8" ht="60">
      <c r="B10" s="32" t="s">
        <v>8812</v>
      </c>
      <c r="C10" s="33" t="s">
        <v>8813</v>
      </c>
      <c r="D10" s="34" t="s">
        <v>4744</v>
      </c>
      <c r="E10" s="4" t="s">
        <v>8466</v>
      </c>
      <c r="F10" s="35" t="s">
        <v>4714</v>
      </c>
      <c r="G10" s="36" t="s">
        <v>8814</v>
      </c>
      <c r="H10" s="24"/>
    </row>
    <row r="11" spans="2:8" ht="60">
      <c r="B11" s="32" t="s">
        <v>8815</v>
      </c>
      <c r="C11" s="33" t="s">
        <v>8816</v>
      </c>
      <c r="D11" s="34" t="s">
        <v>4742</v>
      </c>
      <c r="E11" s="4" t="s">
        <v>5258</v>
      </c>
      <c r="F11" s="35"/>
      <c r="G11" s="36" t="s">
        <v>5422</v>
      </c>
      <c r="H11" s="24"/>
    </row>
    <row r="12" spans="2:8" ht="30.75" thickBot="1">
      <c r="B12" s="32" t="s">
        <v>8504</v>
      </c>
      <c r="C12" s="33" t="s">
        <v>8505</v>
      </c>
      <c r="D12" s="34">
        <v>1</v>
      </c>
      <c r="E12" s="4" t="s">
        <v>8473</v>
      </c>
      <c r="F12" s="35"/>
      <c r="G12" s="36" t="s">
        <v>8817</v>
      </c>
      <c r="H12" s="24"/>
    </row>
    <row r="13" spans="2:8" ht="20.100000000000001" customHeight="1" thickBot="1">
      <c r="B13" s="21" t="s">
        <v>8818</v>
      </c>
      <c r="C13" s="22"/>
      <c r="D13" s="22"/>
      <c r="E13" s="22"/>
      <c r="F13" s="22"/>
      <c r="G13" s="23"/>
      <c r="H13" s="24"/>
    </row>
    <row r="14" spans="2:8" ht="60">
      <c r="B14" s="32" t="s">
        <v>8653</v>
      </c>
      <c r="C14" s="33" t="s">
        <v>8654</v>
      </c>
      <c r="D14" s="363" t="s">
        <v>6058</v>
      </c>
      <c r="E14" s="5" t="s">
        <v>8473</v>
      </c>
      <c r="F14" s="35"/>
      <c r="G14" s="665" t="s">
        <v>8819</v>
      </c>
      <c r="H14" s="24"/>
    </row>
    <row r="15" spans="2:8">
      <c r="B15" s="32" t="s">
        <v>8657</v>
      </c>
      <c r="C15" s="33" t="s">
        <v>8658</v>
      </c>
      <c r="D15" s="34" t="s">
        <v>6058</v>
      </c>
      <c r="E15" s="4" t="s">
        <v>8473</v>
      </c>
      <c r="F15" s="35"/>
      <c r="G15" s="665"/>
      <c r="H15" s="24"/>
    </row>
    <row r="16" spans="2:8">
      <c r="B16" s="32" t="s">
        <v>8663</v>
      </c>
      <c r="C16" s="33" t="s">
        <v>8664</v>
      </c>
      <c r="D16" s="34" t="s">
        <v>6058</v>
      </c>
      <c r="E16" s="4" t="s">
        <v>8473</v>
      </c>
      <c r="F16" s="35"/>
      <c r="G16" s="665"/>
      <c r="H16" s="24"/>
    </row>
    <row r="17" spans="2:8">
      <c r="B17" s="32" t="s">
        <v>8661</v>
      </c>
      <c r="C17" s="33" t="s">
        <v>8662</v>
      </c>
      <c r="D17" s="34" t="s">
        <v>6058</v>
      </c>
      <c r="E17" s="4" t="s">
        <v>8473</v>
      </c>
      <c r="F17" s="35"/>
      <c r="G17" s="665"/>
      <c r="H17" s="24"/>
    </row>
    <row r="18" spans="2:8">
      <c r="B18" s="32" t="s">
        <v>8659</v>
      </c>
      <c r="C18" s="33" t="s">
        <v>8660</v>
      </c>
      <c r="D18" s="34" t="s">
        <v>6058</v>
      </c>
      <c r="E18" s="4" t="s">
        <v>8473</v>
      </c>
      <c r="F18" s="35"/>
      <c r="G18" s="665"/>
      <c r="H18" s="24"/>
    </row>
    <row r="19" spans="2:8">
      <c r="B19" s="32" t="s">
        <v>8665</v>
      </c>
      <c r="C19" s="33" t="s">
        <v>8666</v>
      </c>
      <c r="D19" s="34" t="s">
        <v>6058</v>
      </c>
      <c r="E19" s="4" t="s">
        <v>8473</v>
      </c>
      <c r="F19" s="35"/>
      <c r="G19" s="665"/>
      <c r="H19" s="24"/>
    </row>
    <row r="20" spans="2:8">
      <c r="B20" s="32" t="s">
        <v>8667</v>
      </c>
      <c r="C20" s="33" t="s">
        <v>8668</v>
      </c>
      <c r="D20" s="34" t="s">
        <v>6058</v>
      </c>
      <c r="E20" s="4" t="s">
        <v>8473</v>
      </c>
      <c r="F20" s="35"/>
      <c r="G20" s="665"/>
      <c r="H20" s="24"/>
    </row>
    <row r="21" spans="2:8">
      <c r="B21" s="32" t="s">
        <v>8673</v>
      </c>
      <c r="C21" s="33" t="s">
        <v>8674</v>
      </c>
      <c r="D21" s="34" t="s">
        <v>6058</v>
      </c>
      <c r="E21" s="4" t="s">
        <v>8473</v>
      </c>
      <c r="F21" s="35"/>
      <c r="G21" s="665"/>
      <c r="H21" s="24"/>
    </row>
    <row r="22" spans="2:8">
      <c r="B22" s="32" t="s">
        <v>8671</v>
      </c>
      <c r="C22" s="33" t="s">
        <v>8672</v>
      </c>
      <c r="D22" s="34" t="s">
        <v>6058</v>
      </c>
      <c r="E22" s="4" t="s">
        <v>8473</v>
      </c>
      <c r="F22" s="35"/>
      <c r="G22" s="665"/>
      <c r="H22" s="24"/>
    </row>
    <row r="23" spans="2:8">
      <c r="B23" s="32" t="s">
        <v>8669</v>
      </c>
      <c r="C23" s="33" t="s">
        <v>8670</v>
      </c>
      <c r="D23" s="34" t="s">
        <v>6058</v>
      </c>
      <c r="E23" s="4" t="s">
        <v>8473</v>
      </c>
      <c r="F23" s="35"/>
      <c r="G23" s="665"/>
      <c r="H23" s="24"/>
    </row>
    <row r="24" spans="2:8">
      <c r="B24" s="32" t="s">
        <v>8675</v>
      </c>
      <c r="C24" s="33" t="s">
        <v>8676</v>
      </c>
      <c r="D24" s="34" t="s">
        <v>6058</v>
      </c>
      <c r="E24" s="4" t="s">
        <v>8473</v>
      </c>
      <c r="F24" s="35"/>
      <c r="G24" s="665"/>
      <c r="H24" s="24"/>
    </row>
    <row r="25" spans="2:8">
      <c r="B25" s="32" t="s">
        <v>8677</v>
      </c>
      <c r="C25" s="33" t="s">
        <v>8678</v>
      </c>
      <c r="D25" s="34" t="s">
        <v>6058</v>
      </c>
      <c r="E25" s="4" t="s">
        <v>8473</v>
      </c>
      <c r="F25" s="35"/>
      <c r="G25" s="665"/>
      <c r="H25" s="24"/>
    </row>
    <row r="26" spans="2:8">
      <c r="B26" s="32" t="s">
        <v>8683</v>
      </c>
      <c r="C26" s="33" t="s">
        <v>8684</v>
      </c>
      <c r="D26" s="34" t="s">
        <v>6058</v>
      </c>
      <c r="E26" s="4" t="s">
        <v>8473</v>
      </c>
      <c r="F26" s="35"/>
      <c r="G26" s="665"/>
      <c r="H26" s="24"/>
    </row>
    <row r="27" spans="2:8" ht="17.100000000000001" customHeight="1">
      <c r="B27" s="32" t="s">
        <v>8681</v>
      </c>
      <c r="C27" s="33" t="s">
        <v>8682</v>
      </c>
      <c r="D27" s="34" t="s">
        <v>6058</v>
      </c>
      <c r="E27" s="4" t="s">
        <v>8473</v>
      </c>
      <c r="F27" s="35"/>
      <c r="G27" s="665"/>
      <c r="H27" s="24"/>
    </row>
    <row r="28" spans="2:8">
      <c r="B28" s="32" t="s">
        <v>8679</v>
      </c>
      <c r="C28" s="33" t="s">
        <v>8680</v>
      </c>
      <c r="D28" s="34" t="s">
        <v>6058</v>
      </c>
      <c r="E28" s="4" t="s">
        <v>8473</v>
      </c>
      <c r="F28" s="35"/>
      <c r="G28" s="665"/>
      <c r="H28" s="24"/>
    </row>
    <row r="29" spans="2:8">
      <c r="B29" s="32" t="s">
        <v>8685</v>
      </c>
      <c r="C29" s="33" t="s">
        <v>8686</v>
      </c>
      <c r="D29" s="34" t="s">
        <v>6058</v>
      </c>
      <c r="E29" s="4" t="s">
        <v>8473</v>
      </c>
      <c r="F29" s="35"/>
      <c r="G29" s="665"/>
      <c r="H29" s="24"/>
    </row>
    <row r="30" spans="2:8">
      <c r="B30" s="32" t="s">
        <v>8687</v>
      </c>
      <c r="C30" s="33" t="s">
        <v>8688</v>
      </c>
      <c r="D30" s="34" t="s">
        <v>6058</v>
      </c>
      <c r="E30" s="4" t="s">
        <v>8473</v>
      </c>
      <c r="F30" s="35"/>
      <c r="G30" s="665"/>
      <c r="H30" s="24"/>
    </row>
    <row r="31" spans="2:8">
      <c r="B31" s="32" t="s">
        <v>8693</v>
      </c>
      <c r="C31" s="33" t="s">
        <v>8694</v>
      </c>
      <c r="D31" s="34" t="s">
        <v>6058</v>
      </c>
      <c r="E31" s="4" t="s">
        <v>8473</v>
      </c>
      <c r="F31" s="35"/>
      <c r="G31" s="665"/>
      <c r="H31" s="24"/>
    </row>
    <row r="32" spans="2:8">
      <c r="B32" s="32" t="s">
        <v>8691</v>
      </c>
      <c r="C32" s="33" t="s">
        <v>8692</v>
      </c>
      <c r="D32" s="34" t="s">
        <v>6058</v>
      </c>
      <c r="E32" s="4" t="s">
        <v>8473</v>
      </c>
      <c r="F32" s="35"/>
      <c r="G32" s="665"/>
      <c r="H32" s="24"/>
    </row>
    <row r="33" spans="2:8">
      <c r="B33" s="32" t="s">
        <v>8689</v>
      </c>
      <c r="C33" s="33" t="s">
        <v>8690</v>
      </c>
      <c r="D33" s="34" t="s">
        <v>6058</v>
      </c>
      <c r="E33" s="4" t="s">
        <v>8473</v>
      </c>
      <c r="F33" s="35"/>
      <c r="G33" s="665"/>
      <c r="H33" s="24"/>
    </row>
    <row r="34" spans="2:8">
      <c r="B34" s="32" t="s">
        <v>8695</v>
      </c>
      <c r="C34" s="33" t="s">
        <v>8696</v>
      </c>
      <c r="D34" s="34" t="s">
        <v>6058</v>
      </c>
      <c r="E34" s="4" t="s">
        <v>8473</v>
      </c>
      <c r="F34" s="35"/>
      <c r="G34" s="665"/>
      <c r="H34" s="24"/>
    </row>
    <row r="35" spans="2:8">
      <c r="B35" s="32" t="s">
        <v>8697</v>
      </c>
      <c r="C35" s="33" t="s">
        <v>8698</v>
      </c>
      <c r="D35" s="34" t="s">
        <v>6058</v>
      </c>
      <c r="E35" s="4" t="s">
        <v>8473</v>
      </c>
      <c r="F35" s="35"/>
      <c r="G35" s="665"/>
      <c r="H35" s="24"/>
    </row>
    <row r="36" spans="2:8">
      <c r="B36" s="32" t="s">
        <v>8703</v>
      </c>
      <c r="C36" s="33" t="s">
        <v>8704</v>
      </c>
      <c r="D36" s="34" t="s">
        <v>6058</v>
      </c>
      <c r="E36" s="4" t="s">
        <v>8473</v>
      </c>
      <c r="F36" s="35"/>
      <c r="G36" s="665"/>
      <c r="H36" s="24"/>
    </row>
    <row r="37" spans="2:8">
      <c r="B37" s="32" t="s">
        <v>8701</v>
      </c>
      <c r="C37" s="33" t="s">
        <v>8702</v>
      </c>
      <c r="D37" s="34" t="s">
        <v>6058</v>
      </c>
      <c r="E37" s="4" t="s">
        <v>8473</v>
      </c>
      <c r="F37" s="35"/>
      <c r="G37" s="665"/>
      <c r="H37" s="24"/>
    </row>
    <row r="38" spans="2:8">
      <c r="B38" s="32" t="s">
        <v>8699</v>
      </c>
      <c r="C38" s="33" t="s">
        <v>8700</v>
      </c>
      <c r="D38" s="34" t="s">
        <v>6058</v>
      </c>
      <c r="E38" s="4" t="s">
        <v>8473</v>
      </c>
      <c r="F38" s="35"/>
      <c r="G38" s="665"/>
      <c r="H38" s="24"/>
    </row>
    <row r="39" spans="2:8">
      <c r="B39" s="32" t="s">
        <v>8705</v>
      </c>
      <c r="C39" s="33" t="s">
        <v>8706</v>
      </c>
      <c r="D39" s="34" t="s">
        <v>6058</v>
      </c>
      <c r="E39" s="4" t="s">
        <v>8473</v>
      </c>
      <c r="F39" s="35"/>
      <c r="G39" s="665"/>
      <c r="H39" s="24"/>
    </row>
    <row r="40" spans="2:8">
      <c r="B40" s="32" t="s">
        <v>8707</v>
      </c>
      <c r="C40" s="33" t="s">
        <v>8708</v>
      </c>
      <c r="D40" s="34" t="s">
        <v>6058</v>
      </c>
      <c r="E40" s="4" t="s">
        <v>8473</v>
      </c>
      <c r="F40" s="35"/>
      <c r="G40" s="665"/>
      <c r="H40" s="24"/>
    </row>
    <row r="41" spans="2:8">
      <c r="B41" s="32" t="s">
        <v>8713</v>
      </c>
      <c r="C41" s="33" t="s">
        <v>8714</v>
      </c>
      <c r="D41" s="34" t="s">
        <v>6058</v>
      </c>
      <c r="E41" s="4" t="s">
        <v>8473</v>
      </c>
      <c r="F41" s="35"/>
      <c r="G41" s="665"/>
      <c r="H41" s="24"/>
    </row>
    <row r="42" spans="2:8">
      <c r="B42" s="32" t="s">
        <v>8711</v>
      </c>
      <c r="C42" s="33" t="s">
        <v>8712</v>
      </c>
      <c r="D42" s="34" t="s">
        <v>6058</v>
      </c>
      <c r="E42" s="4" t="s">
        <v>8473</v>
      </c>
      <c r="F42" s="35"/>
      <c r="G42" s="665"/>
      <c r="H42" s="24"/>
    </row>
    <row r="43" spans="2:8">
      <c r="B43" s="32" t="s">
        <v>8709</v>
      </c>
      <c r="C43" s="33" t="s">
        <v>8710</v>
      </c>
      <c r="D43" s="34" t="s">
        <v>6058</v>
      </c>
      <c r="E43" s="4" t="s">
        <v>8473</v>
      </c>
      <c r="F43" s="35"/>
      <c r="G43" s="665"/>
      <c r="H43" s="24"/>
    </row>
    <row r="44" spans="2:8">
      <c r="B44" s="32" t="s">
        <v>8715</v>
      </c>
      <c r="C44" s="33" t="s">
        <v>8716</v>
      </c>
      <c r="D44" s="34" t="s">
        <v>6058</v>
      </c>
      <c r="E44" s="4" t="s">
        <v>8473</v>
      </c>
      <c r="F44" s="35"/>
      <c r="G44" s="665"/>
      <c r="H44" s="24"/>
    </row>
    <row r="45" spans="2:8">
      <c r="B45" s="32" t="s">
        <v>8717</v>
      </c>
      <c r="C45" s="33" t="s">
        <v>8718</v>
      </c>
      <c r="D45" s="34" t="s">
        <v>6058</v>
      </c>
      <c r="E45" s="4" t="s">
        <v>8473</v>
      </c>
      <c r="F45" s="35"/>
      <c r="G45" s="665"/>
      <c r="H45" s="24"/>
    </row>
    <row r="46" spans="2:8">
      <c r="B46" s="32" t="s">
        <v>8723</v>
      </c>
      <c r="C46" s="33" t="s">
        <v>8724</v>
      </c>
      <c r="D46" s="34" t="s">
        <v>6058</v>
      </c>
      <c r="E46" s="4" t="s">
        <v>8473</v>
      </c>
      <c r="F46" s="35"/>
      <c r="G46" s="665"/>
      <c r="H46" s="24"/>
    </row>
    <row r="47" spans="2:8">
      <c r="B47" s="32" t="s">
        <v>8721</v>
      </c>
      <c r="C47" s="33" t="s">
        <v>8722</v>
      </c>
      <c r="D47" s="34" t="s">
        <v>6058</v>
      </c>
      <c r="E47" s="4" t="s">
        <v>8473</v>
      </c>
      <c r="F47" s="35"/>
      <c r="G47" s="665"/>
      <c r="H47" s="24"/>
    </row>
    <row r="48" spans="2:8">
      <c r="B48" s="32" t="s">
        <v>8719</v>
      </c>
      <c r="C48" s="33" t="s">
        <v>8720</v>
      </c>
      <c r="D48" s="34" t="s">
        <v>6058</v>
      </c>
      <c r="E48" s="4" t="s">
        <v>8473</v>
      </c>
      <c r="F48" s="35"/>
      <c r="G48" s="665"/>
      <c r="H48" s="24"/>
    </row>
    <row r="49" spans="2:8">
      <c r="B49" s="32" t="s">
        <v>8725</v>
      </c>
      <c r="C49" s="33" t="s">
        <v>8726</v>
      </c>
      <c r="D49" s="34" t="s">
        <v>6058</v>
      </c>
      <c r="E49" s="4" t="s">
        <v>8473</v>
      </c>
      <c r="F49" s="35"/>
      <c r="G49" s="665"/>
      <c r="H49" s="24"/>
    </row>
    <row r="50" spans="2:8">
      <c r="B50" s="32" t="s">
        <v>8727</v>
      </c>
      <c r="C50" s="33" t="s">
        <v>8728</v>
      </c>
      <c r="D50" s="34" t="s">
        <v>6058</v>
      </c>
      <c r="E50" s="4" t="s">
        <v>8473</v>
      </c>
      <c r="F50" s="35"/>
      <c r="G50" s="665"/>
      <c r="H50" s="24"/>
    </row>
    <row r="51" spans="2:8">
      <c r="B51" s="32" t="s">
        <v>8733</v>
      </c>
      <c r="C51" s="33" t="s">
        <v>8734</v>
      </c>
      <c r="D51" s="34" t="s">
        <v>6058</v>
      </c>
      <c r="E51" s="4" t="s">
        <v>8473</v>
      </c>
      <c r="F51" s="35"/>
      <c r="G51" s="665"/>
      <c r="H51" s="24"/>
    </row>
    <row r="52" spans="2:8">
      <c r="B52" s="32" t="s">
        <v>8731</v>
      </c>
      <c r="C52" s="33" t="s">
        <v>8732</v>
      </c>
      <c r="D52" s="34" t="s">
        <v>6058</v>
      </c>
      <c r="E52" s="4" t="s">
        <v>8473</v>
      </c>
      <c r="F52" s="35"/>
      <c r="G52" s="665"/>
      <c r="H52" s="24"/>
    </row>
    <row r="53" spans="2:8">
      <c r="B53" s="32" t="s">
        <v>8729</v>
      </c>
      <c r="C53" s="33" t="s">
        <v>8730</v>
      </c>
      <c r="D53" s="34" t="s">
        <v>6058</v>
      </c>
      <c r="E53" s="4" t="s">
        <v>8473</v>
      </c>
      <c r="F53" s="35"/>
      <c r="G53" s="665"/>
      <c r="H53" s="24"/>
    </row>
    <row r="54" spans="2:8">
      <c r="B54" s="32" t="s">
        <v>8735</v>
      </c>
      <c r="C54" s="33" t="s">
        <v>8736</v>
      </c>
      <c r="D54" s="34" t="s">
        <v>6058</v>
      </c>
      <c r="E54" s="4" t="s">
        <v>8473</v>
      </c>
      <c r="F54" s="35"/>
      <c r="G54" s="665"/>
      <c r="H54" s="24"/>
    </row>
    <row r="55" spans="2:8">
      <c r="B55" s="32" t="s">
        <v>8737</v>
      </c>
      <c r="C55" s="33" t="s">
        <v>8738</v>
      </c>
      <c r="D55" s="34" t="s">
        <v>6058</v>
      </c>
      <c r="E55" s="4" t="s">
        <v>8473</v>
      </c>
      <c r="F55" s="35"/>
      <c r="G55" s="665"/>
      <c r="H55" s="24"/>
    </row>
    <row r="56" spans="2:8">
      <c r="B56" s="32" t="s">
        <v>8743</v>
      </c>
      <c r="C56" s="33" t="s">
        <v>8744</v>
      </c>
      <c r="D56" s="34" t="s">
        <v>6058</v>
      </c>
      <c r="E56" s="4" t="s">
        <v>8473</v>
      </c>
      <c r="F56" s="35"/>
      <c r="G56" s="665"/>
      <c r="H56" s="24"/>
    </row>
    <row r="57" spans="2:8">
      <c r="B57" s="32" t="s">
        <v>8741</v>
      </c>
      <c r="C57" s="33" t="s">
        <v>8742</v>
      </c>
      <c r="D57" s="34" t="s">
        <v>6058</v>
      </c>
      <c r="E57" s="4" t="s">
        <v>8473</v>
      </c>
      <c r="F57" s="35"/>
      <c r="G57" s="665"/>
      <c r="H57" s="24"/>
    </row>
    <row r="58" spans="2:8">
      <c r="B58" s="32" t="s">
        <v>8739</v>
      </c>
      <c r="C58" s="33" t="s">
        <v>8740</v>
      </c>
      <c r="D58" s="34" t="s">
        <v>6058</v>
      </c>
      <c r="E58" s="4" t="s">
        <v>8473</v>
      </c>
      <c r="F58" s="35"/>
      <c r="G58" s="665"/>
      <c r="H58" s="24"/>
    </row>
    <row r="59" spans="2:8">
      <c r="B59" s="32" t="s">
        <v>8745</v>
      </c>
      <c r="C59" s="33" t="s">
        <v>8746</v>
      </c>
      <c r="D59" s="34" t="s">
        <v>6058</v>
      </c>
      <c r="E59" s="4" t="s">
        <v>8473</v>
      </c>
      <c r="F59" s="35"/>
      <c r="G59" s="665"/>
      <c r="H59" s="24"/>
    </row>
    <row r="60" spans="2:8">
      <c r="B60" s="32" t="s">
        <v>8747</v>
      </c>
      <c r="C60" s="33" t="s">
        <v>8748</v>
      </c>
      <c r="D60" s="34" t="s">
        <v>6058</v>
      </c>
      <c r="E60" s="4" t="s">
        <v>8473</v>
      </c>
      <c r="F60" s="35"/>
      <c r="G60" s="665"/>
      <c r="H60" s="24"/>
    </row>
    <row r="61" spans="2:8">
      <c r="B61" s="32" t="s">
        <v>8753</v>
      </c>
      <c r="C61" s="33" t="s">
        <v>8754</v>
      </c>
      <c r="D61" s="34" t="s">
        <v>6058</v>
      </c>
      <c r="E61" s="4" t="s">
        <v>8473</v>
      </c>
      <c r="F61" s="35"/>
      <c r="G61" s="665"/>
      <c r="H61" s="24"/>
    </row>
    <row r="62" spans="2:8">
      <c r="B62" s="32" t="s">
        <v>8751</v>
      </c>
      <c r="C62" s="33" t="s">
        <v>8752</v>
      </c>
      <c r="D62" s="34" t="s">
        <v>6058</v>
      </c>
      <c r="E62" s="4" t="s">
        <v>8473</v>
      </c>
      <c r="F62" s="35"/>
      <c r="G62" s="665"/>
      <c r="H62" s="24"/>
    </row>
    <row r="63" spans="2:8">
      <c r="B63" s="32" t="s">
        <v>8749</v>
      </c>
      <c r="C63" s="33" t="s">
        <v>8750</v>
      </c>
      <c r="D63" s="34" t="s">
        <v>6058</v>
      </c>
      <c r="E63" s="4" t="s">
        <v>8473</v>
      </c>
      <c r="F63" s="35"/>
      <c r="G63" s="665"/>
      <c r="H63" s="24"/>
    </row>
    <row r="64" spans="2:8">
      <c r="B64" s="32" t="s">
        <v>8755</v>
      </c>
      <c r="C64" s="33" t="s">
        <v>8756</v>
      </c>
      <c r="D64" s="34" t="s">
        <v>6058</v>
      </c>
      <c r="E64" s="4" t="s">
        <v>8473</v>
      </c>
      <c r="F64" s="35"/>
      <c r="G64" s="665"/>
      <c r="H64" s="24"/>
    </row>
    <row r="65" spans="2:8">
      <c r="B65" s="32" t="s">
        <v>8757</v>
      </c>
      <c r="C65" s="33" t="s">
        <v>8758</v>
      </c>
      <c r="D65" s="34" t="s">
        <v>6058</v>
      </c>
      <c r="E65" s="4" t="s">
        <v>8473</v>
      </c>
      <c r="F65" s="35"/>
      <c r="G65" s="665"/>
      <c r="H65" s="24"/>
    </row>
    <row r="66" spans="2:8">
      <c r="B66" s="32" t="s">
        <v>8763</v>
      </c>
      <c r="C66" s="33" t="s">
        <v>8764</v>
      </c>
      <c r="D66" s="34" t="s">
        <v>6058</v>
      </c>
      <c r="E66" s="4" t="s">
        <v>8473</v>
      </c>
      <c r="F66" s="35"/>
      <c r="G66" s="665"/>
      <c r="H66" s="24"/>
    </row>
    <row r="67" spans="2:8">
      <c r="B67" s="32" t="s">
        <v>8761</v>
      </c>
      <c r="C67" s="33" t="s">
        <v>8762</v>
      </c>
      <c r="D67" s="34" t="s">
        <v>6058</v>
      </c>
      <c r="E67" s="4" t="s">
        <v>8473</v>
      </c>
      <c r="F67" s="35"/>
      <c r="G67" s="665"/>
      <c r="H67" s="24"/>
    </row>
    <row r="68" spans="2:8">
      <c r="B68" s="32" t="s">
        <v>8759</v>
      </c>
      <c r="C68" s="33" t="s">
        <v>8760</v>
      </c>
      <c r="D68" s="34" t="s">
        <v>6058</v>
      </c>
      <c r="E68" s="4" t="s">
        <v>8473</v>
      </c>
      <c r="F68" s="35"/>
      <c r="G68" s="665"/>
      <c r="H68" s="24"/>
    </row>
    <row r="69" spans="2:8">
      <c r="B69" s="32" t="s">
        <v>8765</v>
      </c>
      <c r="C69" s="33" t="s">
        <v>8766</v>
      </c>
      <c r="D69" s="34" t="s">
        <v>6058</v>
      </c>
      <c r="E69" s="4" t="s">
        <v>8473</v>
      </c>
      <c r="F69" s="35"/>
      <c r="G69" s="329"/>
      <c r="H69" s="24"/>
    </row>
    <row r="70" spans="2:8" ht="45">
      <c r="B70" s="32" t="s">
        <v>8767</v>
      </c>
      <c r="C70" s="33" t="s">
        <v>8768</v>
      </c>
      <c r="D70" s="34" t="s">
        <v>6058</v>
      </c>
      <c r="E70" s="4" t="s">
        <v>8473</v>
      </c>
      <c r="F70" s="35"/>
      <c r="G70" s="665" t="s">
        <v>8656</v>
      </c>
      <c r="H70" s="24"/>
    </row>
    <row r="71" spans="2:8">
      <c r="B71" s="32" t="s">
        <v>8770</v>
      </c>
      <c r="C71" s="33" t="s">
        <v>8771</v>
      </c>
      <c r="D71" s="34" t="s">
        <v>6058</v>
      </c>
      <c r="E71" s="4" t="s">
        <v>8473</v>
      </c>
      <c r="F71" s="35"/>
      <c r="G71" s="665"/>
      <c r="H71" s="24"/>
    </row>
    <row r="72" spans="2:8">
      <c r="B72" s="32" t="s">
        <v>8776</v>
      </c>
      <c r="C72" s="33" t="s">
        <v>8777</v>
      </c>
      <c r="D72" s="34" t="s">
        <v>6058</v>
      </c>
      <c r="E72" s="4" t="s">
        <v>8473</v>
      </c>
      <c r="F72" s="35"/>
      <c r="G72" s="665"/>
      <c r="H72" s="24"/>
    </row>
    <row r="73" spans="2:8">
      <c r="B73" s="32" t="s">
        <v>8774</v>
      </c>
      <c r="C73" s="33" t="s">
        <v>8775</v>
      </c>
      <c r="D73" s="34" t="s">
        <v>6058</v>
      </c>
      <c r="E73" s="4" t="s">
        <v>8473</v>
      </c>
      <c r="F73" s="35"/>
      <c r="G73" s="665"/>
      <c r="H73" s="24"/>
    </row>
    <row r="74" spans="2:8" ht="17.25" thickBot="1">
      <c r="B74" s="37" t="s">
        <v>8772</v>
      </c>
      <c r="C74" s="38" t="s">
        <v>8773</v>
      </c>
      <c r="D74" s="39" t="s">
        <v>6058</v>
      </c>
      <c r="E74" s="40" t="s">
        <v>8473</v>
      </c>
      <c r="F74" s="41"/>
      <c r="G74" s="356"/>
      <c r="H74" s="24"/>
    </row>
    <row r="75" spans="2:8" ht="20.100000000000001" customHeight="1">
      <c r="B75" s="43"/>
      <c r="C75" s="43"/>
      <c r="D75" s="44"/>
      <c r="E75" s="45"/>
      <c r="F75" s="45"/>
      <c r="G75" s="43"/>
      <c r="H75"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63B4-13C4-4EB2-8956-7A2A7F8B2D19}">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8820</v>
      </c>
      <c r="C2" s="371"/>
      <c r="D2" s="371"/>
      <c r="E2" s="371"/>
      <c r="F2" s="371"/>
      <c r="G2" s="372"/>
      <c r="H2" s="15"/>
    </row>
    <row r="3" spans="2:8" ht="13.5" customHeight="1">
      <c r="B3" s="369"/>
      <c r="C3" s="369"/>
      <c r="D3" s="369"/>
      <c r="E3" s="369"/>
      <c r="F3" s="369"/>
      <c r="G3" s="369"/>
    </row>
    <row r="4" spans="2:8">
      <c r="B4" s="7" t="s">
        <v>6073</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c r="B7" s="25" t="s">
        <v>8464</v>
      </c>
      <c r="C7" s="26" t="s">
        <v>8821</v>
      </c>
      <c r="D7" s="27" t="s">
        <v>5383</v>
      </c>
      <c r="E7" s="28" t="s">
        <v>5177</v>
      </c>
      <c r="F7" s="29" t="s">
        <v>6453</v>
      </c>
      <c r="G7" s="399" t="s">
        <v>6068</v>
      </c>
      <c r="H7" s="24"/>
    </row>
    <row r="8" spans="2:8" ht="30">
      <c r="B8" s="32" t="s">
        <v>8822</v>
      </c>
      <c r="C8" s="33" t="s">
        <v>8823</v>
      </c>
      <c r="D8" s="34" t="s">
        <v>8616</v>
      </c>
      <c r="E8" s="4" t="s">
        <v>5177</v>
      </c>
      <c r="F8" s="35"/>
      <c r="G8" s="36" t="s">
        <v>8824</v>
      </c>
      <c r="H8" s="24"/>
    </row>
    <row r="9" spans="2:8">
      <c r="B9" s="32" t="s">
        <v>8825</v>
      </c>
      <c r="C9" s="33" t="s">
        <v>8826</v>
      </c>
      <c r="D9" s="34" t="s">
        <v>8616</v>
      </c>
      <c r="E9" s="4" t="s">
        <v>5177</v>
      </c>
      <c r="F9" s="35"/>
      <c r="G9" s="36" t="s">
        <v>8827</v>
      </c>
      <c r="H9" s="24"/>
    </row>
    <row r="10" spans="2:8" ht="30">
      <c r="B10" s="32" t="s">
        <v>8828</v>
      </c>
      <c r="C10" s="33" t="s">
        <v>8829</v>
      </c>
      <c r="D10" s="34" t="s">
        <v>4639</v>
      </c>
      <c r="E10" s="4" t="s">
        <v>4620</v>
      </c>
      <c r="F10" s="35"/>
      <c r="G10" s="36" t="s">
        <v>8830</v>
      </c>
      <c r="H10" s="24"/>
    </row>
    <row r="11" spans="2:8" ht="60">
      <c r="B11" s="32" t="s">
        <v>8831</v>
      </c>
      <c r="C11" s="33" t="s">
        <v>8832</v>
      </c>
      <c r="D11" s="34" t="s">
        <v>4639</v>
      </c>
      <c r="E11" s="4" t="s">
        <v>4620</v>
      </c>
      <c r="F11" s="35"/>
      <c r="G11" s="36" t="s">
        <v>8833</v>
      </c>
      <c r="H11" s="24"/>
    </row>
    <row r="12" spans="2:8" ht="75">
      <c r="B12" s="32" t="s">
        <v>8834</v>
      </c>
      <c r="C12" s="33" t="s">
        <v>8835</v>
      </c>
      <c r="D12" s="34" t="s">
        <v>5244</v>
      </c>
      <c r="E12" s="4" t="s">
        <v>4620</v>
      </c>
      <c r="F12" s="35"/>
      <c r="G12" s="36" t="s">
        <v>8836</v>
      </c>
      <c r="H12" s="24"/>
    </row>
    <row r="13" spans="2:8" ht="30">
      <c r="B13" s="32" t="s">
        <v>8837</v>
      </c>
      <c r="C13" s="33" t="s">
        <v>8838</v>
      </c>
      <c r="D13" s="34" t="s">
        <v>4639</v>
      </c>
      <c r="E13" s="4" t="s">
        <v>4620</v>
      </c>
      <c r="F13" s="35"/>
      <c r="G13" s="36" t="s">
        <v>8830</v>
      </c>
      <c r="H13" s="24"/>
    </row>
    <row r="14" spans="2:8" ht="60">
      <c r="B14" s="32" t="s">
        <v>8839</v>
      </c>
      <c r="C14" s="33" t="s">
        <v>8840</v>
      </c>
      <c r="D14" s="34" t="s">
        <v>4639</v>
      </c>
      <c r="E14" s="4" t="s">
        <v>4620</v>
      </c>
      <c r="F14" s="35"/>
      <c r="G14" s="36" t="s">
        <v>8841</v>
      </c>
      <c r="H14" s="24"/>
    </row>
    <row r="15" spans="2:8" ht="75">
      <c r="B15" s="32" t="s">
        <v>8842</v>
      </c>
      <c r="C15" s="33" t="s">
        <v>8843</v>
      </c>
      <c r="D15" s="34" t="s">
        <v>5244</v>
      </c>
      <c r="E15" s="4" t="s">
        <v>4620</v>
      </c>
      <c r="F15" s="35"/>
      <c r="G15" s="36" t="s">
        <v>8844</v>
      </c>
      <c r="H15" s="24"/>
    </row>
    <row r="16" spans="2:8" ht="30">
      <c r="B16" s="32" t="s">
        <v>8845</v>
      </c>
      <c r="C16" s="33" t="s">
        <v>8846</v>
      </c>
      <c r="D16" s="34" t="s">
        <v>4639</v>
      </c>
      <c r="E16" s="4" t="s">
        <v>4620</v>
      </c>
      <c r="F16" s="35"/>
      <c r="G16" s="36" t="s">
        <v>8830</v>
      </c>
      <c r="H16" s="24"/>
    </row>
    <row r="17" spans="2:8" ht="60">
      <c r="B17" s="32" t="s">
        <v>8847</v>
      </c>
      <c r="C17" s="33" t="s">
        <v>8848</v>
      </c>
      <c r="D17" s="34" t="s">
        <v>4639</v>
      </c>
      <c r="E17" s="4" t="s">
        <v>4620</v>
      </c>
      <c r="F17" s="35"/>
      <c r="G17" s="36" t="s">
        <v>8849</v>
      </c>
      <c r="H17" s="24"/>
    </row>
    <row r="18" spans="2:8" ht="75">
      <c r="B18" s="32" t="s">
        <v>8850</v>
      </c>
      <c r="C18" s="33" t="s">
        <v>8851</v>
      </c>
      <c r="D18" s="34" t="s">
        <v>5244</v>
      </c>
      <c r="E18" s="4" t="s">
        <v>4620</v>
      </c>
      <c r="F18" s="35"/>
      <c r="G18" s="36" t="s">
        <v>8852</v>
      </c>
      <c r="H18" s="24"/>
    </row>
    <row r="19" spans="2:8" ht="30">
      <c r="B19" s="32" t="s">
        <v>8853</v>
      </c>
      <c r="C19" s="33" t="s">
        <v>8854</v>
      </c>
      <c r="D19" s="34" t="s">
        <v>4639</v>
      </c>
      <c r="E19" s="4" t="s">
        <v>4620</v>
      </c>
      <c r="F19" s="35"/>
      <c r="G19" s="36" t="s">
        <v>8830</v>
      </c>
      <c r="H19" s="24"/>
    </row>
    <row r="20" spans="2:8" ht="60">
      <c r="B20" s="32" t="s">
        <v>8855</v>
      </c>
      <c r="C20" s="33" t="s">
        <v>8856</v>
      </c>
      <c r="D20" s="34" t="s">
        <v>4639</v>
      </c>
      <c r="E20" s="4" t="s">
        <v>4620</v>
      </c>
      <c r="F20" s="35"/>
      <c r="G20" s="36" t="s">
        <v>8857</v>
      </c>
      <c r="H20" s="24"/>
    </row>
    <row r="21" spans="2:8" ht="75">
      <c r="B21" s="32" t="s">
        <v>8858</v>
      </c>
      <c r="C21" s="33" t="s">
        <v>8859</v>
      </c>
      <c r="D21" s="34" t="s">
        <v>5244</v>
      </c>
      <c r="E21" s="4" t="s">
        <v>4620</v>
      </c>
      <c r="F21" s="35"/>
      <c r="G21" s="36" t="s">
        <v>8860</v>
      </c>
      <c r="H21" s="24"/>
    </row>
    <row r="22" spans="2:8" ht="30">
      <c r="B22" s="32" t="s">
        <v>8861</v>
      </c>
      <c r="C22" s="33" t="s">
        <v>8862</v>
      </c>
      <c r="D22" s="34" t="s">
        <v>4639</v>
      </c>
      <c r="E22" s="4" t="s">
        <v>4620</v>
      </c>
      <c r="F22" s="35"/>
      <c r="G22" s="36" t="s">
        <v>8830</v>
      </c>
      <c r="H22" s="24"/>
    </row>
    <row r="23" spans="2:8" ht="60">
      <c r="B23" s="32" t="s">
        <v>8863</v>
      </c>
      <c r="C23" s="33" t="s">
        <v>8864</v>
      </c>
      <c r="D23" s="34" t="s">
        <v>4639</v>
      </c>
      <c r="E23" s="4" t="s">
        <v>4620</v>
      </c>
      <c r="F23" s="35"/>
      <c r="G23" s="36" t="s">
        <v>8865</v>
      </c>
      <c r="H23" s="24"/>
    </row>
    <row r="24" spans="2:8" ht="75">
      <c r="B24" s="32" t="s">
        <v>8866</v>
      </c>
      <c r="C24" s="33" t="s">
        <v>8867</v>
      </c>
      <c r="D24" s="34" t="s">
        <v>5244</v>
      </c>
      <c r="E24" s="4" t="s">
        <v>4620</v>
      </c>
      <c r="F24" s="35"/>
      <c r="G24" s="36" t="s">
        <v>8868</v>
      </c>
      <c r="H24" s="24"/>
    </row>
    <row r="25" spans="2:8" ht="26.1" customHeight="1">
      <c r="B25" s="32" t="s">
        <v>8869</v>
      </c>
      <c r="C25" s="33" t="s">
        <v>8870</v>
      </c>
      <c r="D25" s="34" t="s">
        <v>8616</v>
      </c>
      <c r="E25" s="4" t="s">
        <v>5213</v>
      </c>
      <c r="F25" s="35"/>
      <c r="G25" s="335" t="s">
        <v>8871</v>
      </c>
      <c r="H25" s="24"/>
    </row>
    <row r="26" spans="2:8" ht="26.1" customHeight="1" thickBot="1">
      <c r="B26" s="32" t="s">
        <v>8872</v>
      </c>
      <c r="C26" s="33" t="s">
        <v>8873</v>
      </c>
      <c r="D26" s="34" t="s">
        <v>8616</v>
      </c>
      <c r="E26" s="4" t="s">
        <v>5213</v>
      </c>
      <c r="F26" s="35"/>
      <c r="G26" s="335"/>
      <c r="H26" s="24"/>
    </row>
    <row r="27" spans="2:8" ht="20.100000000000001" customHeight="1">
      <c r="B27" s="43"/>
      <c r="C27" s="43"/>
      <c r="D27" s="44"/>
      <c r="E27" s="45"/>
      <c r="F27" s="45"/>
      <c r="G27" s="43"/>
      <c r="H27" s="9"/>
    </row>
  </sheetData>
  <mergeCells count="1">
    <mergeCell ref="G25:G2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7B15-BD44-4D70-9BAE-6C907CA0B354}">
  <sheetPr codeName="Sheet145">
    <outlinePr summaryBelow="0"/>
    <pageSetUpPr fitToPage="1"/>
  </sheetPr>
  <dimension ref="B1:H54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176</v>
      </c>
      <c r="C2" s="371"/>
      <c r="D2" s="371"/>
      <c r="E2" s="371"/>
      <c r="F2" s="371"/>
      <c r="G2" s="372"/>
      <c r="H2" s="15"/>
    </row>
    <row r="3" spans="2:8" ht="13.5" customHeight="1">
      <c r="B3" s="369"/>
      <c r="C3" s="369"/>
      <c r="D3" s="369"/>
      <c r="E3" s="369"/>
      <c r="F3" s="369"/>
      <c r="G3" s="369"/>
    </row>
    <row r="4" spans="2:8">
      <c r="B4" s="7" t="s">
        <v>6073</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ht="17.25" thickBot="1">
      <c r="B7" s="25" t="s">
        <v>4609</v>
      </c>
      <c r="C7" s="26" t="s">
        <v>8874</v>
      </c>
      <c r="D7" s="27" t="s">
        <v>4619</v>
      </c>
      <c r="E7" s="28" t="s">
        <v>5103</v>
      </c>
      <c r="F7" s="29" t="s">
        <v>8875</v>
      </c>
      <c r="G7" s="31" t="s">
        <v>6221</v>
      </c>
      <c r="H7" s="24"/>
    </row>
    <row r="8" spans="2:8" ht="20.100000000000001" customHeight="1" thickBot="1">
      <c r="B8" s="21" t="s">
        <v>6454</v>
      </c>
      <c r="C8" s="22"/>
      <c r="D8" s="22"/>
      <c r="E8" s="22"/>
      <c r="F8" s="22"/>
      <c r="G8" s="23"/>
      <c r="H8" s="24"/>
    </row>
    <row r="9" spans="2:8">
      <c r="B9" s="25" t="s">
        <v>8876</v>
      </c>
      <c r="C9" s="33" t="s">
        <v>8877</v>
      </c>
      <c r="D9" s="27" t="s">
        <v>5992</v>
      </c>
      <c r="E9" s="30" t="s">
        <v>6936</v>
      </c>
      <c r="F9" s="29"/>
      <c r="G9" s="31"/>
      <c r="H9" s="24"/>
    </row>
    <row r="10" spans="2:8" ht="90">
      <c r="B10" s="32" t="s">
        <v>8878</v>
      </c>
      <c r="C10" s="33" t="s">
        <v>8879</v>
      </c>
      <c r="D10" s="363" t="s">
        <v>4619</v>
      </c>
      <c r="E10" s="5" t="s">
        <v>4620</v>
      </c>
      <c r="F10" s="35"/>
      <c r="G10" s="36" t="s">
        <v>8880</v>
      </c>
      <c r="H10" s="24"/>
    </row>
    <row r="11" spans="2:8">
      <c r="B11" s="32" t="s">
        <v>8881</v>
      </c>
      <c r="C11" s="33" t="s">
        <v>8882</v>
      </c>
      <c r="D11" s="34" t="s">
        <v>6225</v>
      </c>
      <c r="E11" s="4" t="s">
        <v>8604</v>
      </c>
      <c r="F11" s="35" t="s">
        <v>8875</v>
      </c>
      <c r="G11" s="36" t="s">
        <v>5356</v>
      </c>
      <c r="H11" s="24"/>
    </row>
    <row r="12" spans="2:8" ht="30">
      <c r="B12" s="32" t="s">
        <v>8883</v>
      </c>
      <c r="C12" s="33" t="s">
        <v>8884</v>
      </c>
      <c r="D12" s="34" t="s">
        <v>6225</v>
      </c>
      <c r="E12" s="4" t="s">
        <v>8604</v>
      </c>
      <c r="F12" s="35"/>
      <c r="G12" s="36" t="s">
        <v>8885</v>
      </c>
      <c r="H12" s="24"/>
    </row>
    <row r="13" spans="2:8" ht="30">
      <c r="B13" s="32" t="s">
        <v>8886</v>
      </c>
      <c r="C13" s="33" t="s">
        <v>8887</v>
      </c>
      <c r="D13" s="34" t="s">
        <v>6236</v>
      </c>
      <c r="E13" s="4" t="s">
        <v>6936</v>
      </c>
      <c r="F13" s="35"/>
      <c r="G13" s="36" t="s">
        <v>6290</v>
      </c>
      <c r="H13" s="24"/>
    </row>
    <row r="14" spans="2:8" ht="30">
      <c r="B14" s="32" t="s">
        <v>8888</v>
      </c>
      <c r="C14" s="33" t="s">
        <v>8889</v>
      </c>
      <c r="D14" s="34" t="s">
        <v>4744</v>
      </c>
      <c r="E14" s="4" t="s">
        <v>6936</v>
      </c>
      <c r="F14" s="35" t="s">
        <v>8875</v>
      </c>
      <c r="G14" s="36" t="s">
        <v>6060</v>
      </c>
      <c r="H14" s="24"/>
    </row>
    <row r="15" spans="2:8" ht="30">
      <c r="B15" s="32" t="s">
        <v>8890</v>
      </c>
      <c r="C15" s="33" t="s">
        <v>8891</v>
      </c>
      <c r="D15" s="34" t="s">
        <v>4720</v>
      </c>
      <c r="E15" s="4" t="s">
        <v>8604</v>
      </c>
      <c r="F15" s="35"/>
      <c r="G15" s="666" t="s">
        <v>8892</v>
      </c>
      <c r="H15" s="24"/>
    </row>
    <row r="16" spans="2:8" ht="30">
      <c r="B16" s="32" t="s">
        <v>8893</v>
      </c>
      <c r="C16" s="33" t="s">
        <v>8894</v>
      </c>
      <c r="D16" s="34" t="s">
        <v>4634</v>
      </c>
      <c r="E16" s="4" t="s">
        <v>8604</v>
      </c>
      <c r="F16" s="35"/>
      <c r="G16" s="666" t="s">
        <v>8895</v>
      </c>
      <c r="H16" s="24"/>
    </row>
    <row r="17" spans="2:8">
      <c r="B17" s="32" t="s">
        <v>8896</v>
      </c>
      <c r="C17" s="33" t="s">
        <v>8897</v>
      </c>
      <c r="D17" s="34" t="s">
        <v>4738</v>
      </c>
      <c r="E17" s="4" t="s">
        <v>8604</v>
      </c>
      <c r="F17" s="35"/>
      <c r="G17" s="666" t="s">
        <v>8898</v>
      </c>
      <c r="H17" s="24"/>
    </row>
    <row r="18" spans="2:8" ht="30">
      <c r="B18" s="32" t="s">
        <v>8899</v>
      </c>
      <c r="C18" s="33" t="s">
        <v>8900</v>
      </c>
      <c r="D18" s="34" t="s">
        <v>4619</v>
      </c>
      <c r="E18" s="4" t="s">
        <v>4620</v>
      </c>
      <c r="F18" s="35"/>
      <c r="G18" s="666" t="s">
        <v>8901</v>
      </c>
      <c r="H18" s="24"/>
    </row>
    <row r="19" spans="2:8" ht="75">
      <c r="B19" s="32" t="s">
        <v>8902</v>
      </c>
      <c r="C19" s="33" t="s">
        <v>8903</v>
      </c>
      <c r="D19" s="34" t="s">
        <v>4619</v>
      </c>
      <c r="E19" s="4" t="s">
        <v>4677</v>
      </c>
      <c r="F19" s="35"/>
      <c r="G19" s="666" t="s">
        <v>8904</v>
      </c>
      <c r="H19" s="24"/>
    </row>
    <row r="20" spans="2:8" ht="60">
      <c r="B20" s="32" t="s">
        <v>8905</v>
      </c>
      <c r="C20" s="33" t="s">
        <v>8906</v>
      </c>
      <c r="D20" s="34" t="s">
        <v>5078</v>
      </c>
      <c r="E20" s="4" t="s">
        <v>8907</v>
      </c>
      <c r="F20" s="35"/>
      <c r="G20" s="36" t="s">
        <v>8908</v>
      </c>
      <c r="H20" s="24"/>
    </row>
    <row r="21" spans="2:8" ht="90">
      <c r="B21" s="32" t="s">
        <v>8909</v>
      </c>
      <c r="C21" s="33" t="s">
        <v>8910</v>
      </c>
      <c r="D21" s="34" t="s">
        <v>6236</v>
      </c>
      <c r="E21" s="4" t="s">
        <v>6936</v>
      </c>
      <c r="F21" s="35"/>
      <c r="G21" s="36" t="s">
        <v>9832</v>
      </c>
      <c r="H21" s="24"/>
    </row>
    <row r="22" spans="2:8" ht="45">
      <c r="B22" s="32" t="s">
        <v>8911</v>
      </c>
      <c r="C22" s="33" t="s">
        <v>8912</v>
      </c>
      <c r="D22" s="34" t="s">
        <v>4744</v>
      </c>
      <c r="E22" s="4" t="s">
        <v>6936</v>
      </c>
      <c r="F22" s="35"/>
      <c r="G22" s="36" t="s">
        <v>8913</v>
      </c>
      <c r="H22" s="24"/>
    </row>
    <row r="23" spans="2:8" ht="120">
      <c r="B23" s="32" t="s">
        <v>8914</v>
      </c>
      <c r="C23" s="33" t="s">
        <v>8915</v>
      </c>
      <c r="D23" s="34" t="s">
        <v>4743</v>
      </c>
      <c r="E23" s="4" t="s">
        <v>6936</v>
      </c>
      <c r="F23" s="35"/>
      <c r="G23" s="36" t="s">
        <v>8916</v>
      </c>
      <c r="H23" s="24"/>
    </row>
    <row r="24" spans="2:8" ht="135">
      <c r="B24" s="32" t="s">
        <v>8917</v>
      </c>
      <c r="C24" s="33" t="s">
        <v>8918</v>
      </c>
      <c r="D24" s="34" t="s">
        <v>4745</v>
      </c>
      <c r="E24" s="4" t="s">
        <v>6936</v>
      </c>
      <c r="F24" s="35"/>
      <c r="G24" s="36" t="s">
        <v>8919</v>
      </c>
      <c r="H24" s="24"/>
    </row>
    <row r="25" spans="2:8" ht="120">
      <c r="B25" s="32" t="s">
        <v>1441</v>
      </c>
      <c r="C25" s="33" t="s">
        <v>8920</v>
      </c>
      <c r="D25" s="34" t="s">
        <v>4744</v>
      </c>
      <c r="E25" s="4" t="s">
        <v>5240</v>
      </c>
      <c r="F25" s="35"/>
      <c r="G25" s="36" t="s">
        <v>8921</v>
      </c>
      <c r="H25" s="24"/>
    </row>
    <row r="26" spans="2:8" ht="30">
      <c r="B26" s="32" t="s">
        <v>1315</v>
      </c>
      <c r="C26" s="33" t="s">
        <v>8922</v>
      </c>
      <c r="D26" s="34" t="s">
        <v>4639</v>
      </c>
      <c r="E26" s="4" t="s">
        <v>5170</v>
      </c>
      <c r="F26" s="35"/>
      <c r="G26" s="36" t="s">
        <v>8923</v>
      </c>
      <c r="H26" s="24"/>
    </row>
    <row r="27" spans="2:8" ht="90">
      <c r="B27" s="32" t="s">
        <v>1316</v>
      </c>
      <c r="C27" s="33" t="s">
        <v>8924</v>
      </c>
      <c r="D27" s="34" t="s">
        <v>4639</v>
      </c>
      <c r="E27" s="4" t="s">
        <v>5170</v>
      </c>
      <c r="F27" s="35"/>
      <c r="G27" s="36" t="s">
        <v>8925</v>
      </c>
      <c r="H27" s="24"/>
    </row>
    <row r="28" spans="2:8" ht="30">
      <c r="B28" s="32" t="s">
        <v>1317</v>
      </c>
      <c r="C28" s="33" t="s">
        <v>8926</v>
      </c>
      <c r="D28" s="34" t="s">
        <v>4639</v>
      </c>
      <c r="E28" s="4" t="s">
        <v>4624</v>
      </c>
      <c r="F28" s="35"/>
      <c r="G28" s="36" t="s">
        <v>8927</v>
      </c>
      <c r="H28" s="24"/>
    </row>
    <row r="29" spans="2:8" ht="60">
      <c r="B29" s="32" t="s">
        <v>1291</v>
      </c>
      <c r="C29" s="33" t="s">
        <v>8928</v>
      </c>
      <c r="D29" s="34" t="s">
        <v>4639</v>
      </c>
      <c r="E29" s="4" t="s">
        <v>4624</v>
      </c>
      <c r="F29" s="35"/>
      <c r="G29" s="36" t="s">
        <v>9833</v>
      </c>
      <c r="H29" s="24"/>
    </row>
    <row r="30" spans="2:8" ht="105">
      <c r="B30" s="32" t="s">
        <v>8929</v>
      </c>
      <c r="C30" s="33" t="s">
        <v>8930</v>
      </c>
      <c r="D30" s="34" t="s">
        <v>4619</v>
      </c>
      <c r="E30" s="4" t="s">
        <v>4620</v>
      </c>
      <c r="F30" s="35"/>
      <c r="G30" s="36" t="s">
        <v>8931</v>
      </c>
      <c r="H30" s="24"/>
    </row>
    <row r="31" spans="2:8" ht="105">
      <c r="B31" s="32" t="s">
        <v>8932</v>
      </c>
      <c r="C31" s="33" t="s">
        <v>8933</v>
      </c>
      <c r="D31" s="34" t="s">
        <v>4619</v>
      </c>
      <c r="E31" s="4" t="s">
        <v>4620</v>
      </c>
      <c r="F31" s="35"/>
      <c r="G31" s="36" t="s">
        <v>8934</v>
      </c>
      <c r="H31" s="24"/>
    </row>
    <row r="32" spans="2:8" ht="60">
      <c r="B32" s="32" t="s">
        <v>8935</v>
      </c>
      <c r="C32" s="33" t="s">
        <v>8936</v>
      </c>
      <c r="D32" s="34" t="s">
        <v>6236</v>
      </c>
      <c r="E32" s="4" t="s">
        <v>8536</v>
      </c>
      <c r="F32" s="35"/>
      <c r="G32" s="36" t="s">
        <v>9834</v>
      </c>
      <c r="H32" s="24"/>
    </row>
    <row r="33" spans="2:8" ht="60">
      <c r="B33" s="32" t="s">
        <v>8937</v>
      </c>
      <c r="C33" s="33" t="s">
        <v>8938</v>
      </c>
      <c r="D33" s="34" t="s">
        <v>4743</v>
      </c>
      <c r="E33" s="4" t="s">
        <v>6936</v>
      </c>
      <c r="F33" s="35"/>
      <c r="G33" s="36" t="s">
        <v>8939</v>
      </c>
      <c r="H33" s="24"/>
    </row>
    <row r="34" spans="2:8" ht="30">
      <c r="B34" s="32" t="s">
        <v>8940</v>
      </c>
      <c r="C34" s="33" t="s">
        <v>8941</v>
      </c>
      <c r="D34" s="34" t="s">
        <v>4719</v>
      </c>
      <c r="E34" s="4" t="s">
        <v>6936</v>
      </c>
      <c r="F34" s="35"/>
      <c r="G34" s="36" t="s">
        <v>8942</v>
      </c>
      <c r="H34" s="24"/>
    </row>
    <row r="35" spans="2:8" ht="60">
      <c r="B35" s="32" t="s">
        <v>1379</v>
      </c>
      <c r="C35" s="33" t="s">
        <v>8943</v>
      </c>
      <c r="D35" s="34" t="s">
        <v>5156</v>
      </c>
      <c r="E35" s="4" t="s">
        <v>6936</v>
      </c>
      <c r="F35" s="35"/>
      <c r="G35" s="36" t="s">
        <v>8944</v>
      </c>
      <c r="H35" s="24"/>
    </row>
    <row r="36" spans="2:8" ht="60">
      <c r="B36" s="32" t="s">
        <v>6396</v>
      </c>
      <c r="C36" s="33" t="s">
        <v>8945</v>
      </c>
      <c r="D36" s="34" t="s">
        <v>4744</v>
      </c>
      <c r="E36" s="4" t="s">
        <v>5240</v>
      </c>
      <c r="F36" s="35"/>
      <c r="G36" s="36" t="s">
        <v>8946</v>
      </c>
      <c r="H36" s="24"/>
    </row>
    <row r="37" spans="2:8" ht="90">
      <c r="B37" s="32" t="s">
        <v>8947</v>
      </c>
      <c r="C37" s="33" t="s">
        <v>8948</v>
      </c>
      <c r="D37" s="34" t="s">
        <v>4742</v>
      </c>
      <c r="E37" s="4" t="s">
        <v>5258</v>
      </c>
      <c r="F37" s="35"/>
      <c r="G37" s="36" t="s">
        <v>8949</v>
      </c>
      <c r="H37" s="24"/>
    </row>
    <row r="38" spans="2:8" ht="105">
      <c r="B38" s="32" t="s">
        <v>8950</v>
      </c>
      <c r="C38" s="33" t="s">
        <v>8951</v>
      </c>
      <c r="D38" s="34" t="s">
        <v>4695</v>
      </c>
      <c r="E38" s="4" t="s">
        <v>4630</v>
      </c>
      <c r="F38" s="35"/>
      <c r="G38" s="36" t="s">
        <v>8952</v>
      </c>
      <c r="H38" s="24"/>
    </row>
    <row r="39" spans="2:8" ht="120">
      <c r="B39" s="32" t="s">
        <v>8953</v>
      </c>
      <c r="C39" s="33" t="s">
        <v>8954</v>
      </c>
      <c r="D39" s="34" t="s">
        <v>6234</v>
      </c>
      <c r="E39" s="4" t="s">
        <v>6450</v>
      </c>
      <c r="F39" s="35"/>
      <c r="G39" s="36" t="s">
        <v>8955</v>
      </c>
      <c r="H39" s="24"/>
    </row>
    <row r="40" spans="2:8">
      <c r="B40" s="32" t="s">
        <v>8956</v>
      </c>
      <c r="C40" s="33" t="s">
        <v>8957</v>
      </c>
      <c r="D40" s="34" t="s">
        <v>5378</v>
      </c>
      <c r="E40" s="4" t="s">
        <v>8604</v>
      </c>
      <c r="F40" s="35"/>
      <c r="G40" s="355"/>
      <c r="H40" s="24"/>
    </row>
    <row r="41" spans="2:8">
      <c r="B41" s="32" t="s">
        <v>8958</v>
      </c>
      <c r="C41" s="33" t="s">
        <v>8959</v>
      </c>
      <c r="D41" s="34" t="s">
        <v>5378</v>
      </c>
      <c r="E41" s="4" t="s">
        <v>8604</v>
      </c>
      <c r="F41" s="35"/>
      <c r="G41" s="378"/>
      <c r="H41" s="24"/>
    </row>
    <row r="42" spans="2:8" ht="17.25" thickBot="1">
      <c r="B42" s="32" t="s">
        <v>8960</v>
      </c>
      <c r="C42" s="33" t="s">
        <v>8961</v>
      </c>
      <c r="D42" s="34" t="s">
        <v>5378</v>
      </c>
      <c r="E42" s="4" t="s">
        <v>8604</v>
      </c>
      <c r="F42" s="35"/>
      <c r="G42" s="329"/>
      <c r="H42" s="24"/>
    </row>
    <row r="43" spans="2:8">
      <c r="B43" s="318" t="s">
        <v>8962</v>
      </c>
      <c r="C43" s="319"/>
      <c r="D43" s="319"/>
      <c r="E43" s="319"/>
      <c r="F43" s="319"/>
      <c r="G43" s="320"/>
      <c r="H43" s="24"/>
    </row>
    <row r="44" spans="2:8">
      <c r="B44" s="576" t="s">
        <v>8963</v>
      </c>
      <c r="C44" s="577"/>
      <c r="D44" s="577"/>
      <c r="E44" s="577"/>
      <c r="F44" s="577"/>
      <c r="G44" s="578"/>
      <c r="H44" s="24"/>
    </row>
    <row r="45" spans="2:8">
      <c r="B45" s="576" t="s">
        <v>8964</v>
      </c>
      <c r="C45" s="577"/>
      <c r="D45" s="577"/>
      <c r="E45" s="577"/>
      <c r="F45" s="577"/>
      <c r="G45" s="578"/>
      <c r="H45" s="24"/>
    </row>
    <row r="46" spans="2:8">
      <c r="B46" s="576" t="s">
        <v>8965</v>
      </c>
      <c r="C46" s="577"/>
      <c r="D46" s="577"/>
      <c r="E46" s="577"/>
      <c r="F46" s="577"/>
      <c r="G46" s="578"/>
      <c r="H46" s="24"/>
    </row>
    <row r="47" spans="2:8">
      <c r="B47" s="576" t="s">
        <v>8966</v>
      </c>
      <c r="C47" s="577"/>
      <c r="D47" s="577"/>
      <c r="E47" s="577"/>
      <c r="F47" s="577"/>
      <c r="G47" s="578"/>
      <c r="H47" s="24"/>
    </row>
    <row r="48" spans="2:8">
      <c r="B48" s="576" t="s">
        <v>8967</v>
      </c>
      <c r="C48" s="577"/>
      <c r="D48" s="577"/>
      <c r="E48" s="577"/>
      <c r="F48" s="577"/>
      <c r="G48" s="578"/>
      <c r="H48" s="24"/>
    </row>
    <row r="49" spans="2:8" ht="17.25" thickBot="1">
      <c r="B49" s="321" t="s">
        <v>8968</v>
      </c>
      <c r="C49" s="322"/>
      <c r="D49" s="322"/>
      <c r="E49" s="322"/>
      <c r="F49" s="322"/>
      <c r="G49" s="323"/>
      <c r="H49" s="24"/>
    </row>
    <row r="50" spans="2:8" ht="17.25" thickBot="1">
      <c r="B50" s="400" t="s">
        <v>6901</v>
      </c>
      <c r="C50" s="569"/>
      <c r="D50" s="569"/>
      <c r="E50" s="569"/>
      <c r="F50" s="569"/>
      <c r="G50" s="570"/>
      <c r="H50" s="24"/>
    </row>
    <row r="51" spans="2:8" ht="105.75" thickBot="1">
      <c r="B51" s="25" t="s">
        <v>8969</v>
      </c>
      <c r="C51" s="26" t="s">
        <v>8970</v>
      </c>
      <c r="D51" s="27" t="s">
        <v>4719</v>
      </c>
      <c r="E51" s="28" t="s">
        <v>6936</v>
      </c>
      <c r="F51" s="29"/>
      <c r="G51" s="31" t="s">
        <v>8971</v>
      </c>
      <c r="H51" s="24"/>
    </row>
    <row r="52" spans="2:8" ht="17.25" thickBot="1">
      <c r="B52" s="400" t="s">
        <v>6904</v>
      </c>
      <c r="C52" s="569"/>
      <c r="D52" s="569"/>
      <c r="E52" s="569"/>
      <c r="F52" s="569"/>
      <c r="G52" s="570"/>
      <c r="H52" s="24"/>
    </row>
    <row r="53" spans="2:8" ht="30">
      <c r="B53" s="32" t="s">
        <v>8972</v>
      </c>
      <c r="C53" s="33" t="s">
        <v>8973</v>
      </c>
      <c r="D53" s="34" t="s">
        <v>6225</v>
      </c>
      <c r="E53" s="4" t="s">
        <v>8604</v>
      </c>
      <c r="F53" s="35"/>
      <c r="G53" s="36" t="s">
        <v>8974</v>
      </c>
      <c r="H53" s="24"/>
    </row>
    <row r="54" spans="2:8" ht="165.75" thickBot="1">
      <c r="B54" s="32" t="s">
        <v>8975</v>
      </c>
      <c r="C54" s="33" t="s">
        <v>8976</v>
      </c>
      <c r="D54" s="34" t="s">
        <v>6239</v>
      </c>
      <c r="E54" s="4" t="s">
        <v>4620</v>
      </c>
      <c r="F54" s="35"/>
      <c r="G54" s="36" t="s">
        <v>8977</v>
      </c>
      <c r="H54" s="24"/>
    </row>
    <row r="55" spans="2:8" ht="17.25" thickBot="1">
      <c r="B55" s="400" t="s">
        <v>6909</v>
      </c>
      <c r="C55" s="569"/>
      <c r="D55" s="569"/>
      <c r="E55" s="569"/>
      <c r="F55" s="569"/>
      <c r="G55" s="570"/>
      <c r="H55" s="24"/>
    </row>
    <row r="56" spans="2:8" ht="105">
      <c r="B56" s="32" t="s">
        <v>6504</v>
      </c>
      <c r="C56" s="33" t="s">
        <v>8978</v>
      </c>
      <c r="D56" s="34" t="s">
        <v>4695</v>
      </c>
      <c r="E56" s="4" t="s">
        <v>4620</v>
      </c>
      <c r="F56" s="35" t="s">
        <v>4714</v>
      </c>
      <c r="G56" s="36" t="s">
        <v>8979</v>
      </c>
      <c r="H56" s="24"/>
    </row>
    <row r="57" spans="2:8" ht="105">
      <c r="B57" s="32" t="s">
        <v>6506</v>
      </c>
      <c r="C57" s="33" t="s">
        <v>8980</v>
      </c>
      <c r="D57" s="34" t="s">
        <v>4742</v>
      </c>
      <c r="E57" s="4" t="s">
        <v>4620</v>
      </c>
      <c r="F57" s="35" t="s">
        <v>4714</v>
      </c>
      <c r="G57" s="36" t="s">
        <v>8981</v>
      </c>
      <c r="H57" s="24"/>
    </row>
    <row r="58" spans="2:8" ht="120">
      <c r="B58" s="32" t="s">
        <v>6508</v>
      </c>
      <c r="C58" s="33" t="s">
        <v>8982</v>
      </c>
      <c r="D58" s="34" t="s">
        <v>4619</v>
      </c>
      <c r="E58" s="4" t="s">
        <v>4620</v>
      </c>
      <c r="F58" s="35" t="s">
        <v>4714</v>
      </c>
      <c r="G58" s="329" t="s">
        <v>8983</v>
      </c>
      <c r="H58" s="24"/>
    </row>
    <row r="59" spans="2:8" ht="120">
      <c r="B59" s="32" t="s">
        <v>6510</v>
      </c>
      <c r="C59" s="33" t="s">
        <v>8984</v>
      </c>
      <c r="D59" s="34" t="s">
        <v>5880</v>
      </c>
      <c r="E59" s="4" t="s">
        <v>8985</v>
      </c>
      <c r="F59" s="35" t="s">
        <v>4714</v>
      </c>
      <c r="G59" s="36" t="s">
        <v>8983</v>
      </c>
      <c r="H59" s="24"/>
    </row>
    <row r="60" spans="2:8" ht="105">
      <c r="B60" s="32" t="s">
        <v>6513</v>
      </c>
      <c r="C60" s="33" t="s">
        <v>8986</v>
      </c>
      <c r="D60" s="34" t="s">
        <v>4738</v>
      </c>
      <c r="E60" s="4" t="s">
        <v>4621</v>
      </c>
      <c r="F60" s="35" t="s">
        <v>4714</v>
      </c>
      <c r="G60" s="329" t="s">
        <v>8981</v>
      </c>
      <c r="H60" s="24"/>
    </row>
    <row r="61" spans="2:8" ht="105.75" thickBot="1">
      <c r="B61" s="32" t="s">
        <v>6515</v>
      </c>
      <c r="C61" s="33" t="s">
        <v>8987</v>
      </c>
      <c r="D61" s="34" t="s">
        <v>4738</v>
      </c>
      <c r="E61" s="4" t="s">
        <v>4621</v>
      </c>
      <c r="F61" s="35" t="s">
        <v>4714</v>
      </c>
      <c r="G61" s="36" t="s">
        <v>8981</v>
      </c>
      <c r="H61" s="24"/>
    </row>
    <row r="62" spans="2:8" ht="17.25" thickBot="1">
      <c r="B62" s="400" t="s">
        <v>6922</v>
      </c>
      <c r="C62" s="569"/>
      <c r="D62" s="569"/>
      <c r="E62" s="569"/>
      <c r="F62" s="569"/>
      <c r="G62" s="570"/>
      <c r="H62" s="24"/>
    </row>
    <row r="63" spans="2:8" ht="150">
      <c r="B63" s="32" t="s">
        <v>8988</v>
      </c>
      <c r="C63" s="33" t="s">
        <v>8989</v>
      </c>
      <c r="D63" s="34" t="s">
        <v>6239</v>
      </c>
      <c r="E63" s="4" t="s">
        <v>4620</v>
      </c>
      <c r="F63" s="35"/>
      <c r="G63" s="36" t="s">
        <v>8990</v>
      </c>
      <c r="H63" s="24"/>
    </row>
    <row r="64" spans="2:8" ht="30">
      <c r="B64" s="32" t="s">
        <v>8991</v>
      </c>
      <c r="C64" s="33" t="s">
        <v>8992</v>
      </c>
      <c r="D64" s="34" t="s">
        <v>5078</v>
      </c>
      <c r="E64" s="4" t="s">
        <v>8907</v>
      </c>
      <c r="F64" s="35"/>
      <c r="G64" s="36" t="s">
        <v>8993</v>
      </c>
      <c r="H64" s="24"/>
    </row>
    <row r="65" spans="2:8" ht="45">
      <c r="B65" s="32" t="s">
        <v>8994</v>
      </c>
      <c r="C65" s="33" t="s">
        <v>8995</v>
      </c>
      <c r="D65" s="34" t="s">
        <v>6236</v>
      </c>
      <c r="E65" s="4" t="s">
        <v>6936</v>
      </c>
      <c r="F65" s="35"/>
      <c r="G65" s="36" t="s">
        <v>9835</v>
      </c>
      <c r="H65" s="24"/>
    </row>
    <row r="66" spans="2:8" ht="45">
      <c r="B66" s="32" t="s">
        <v>8996</v>
      </c>
      <c r="C66" s="33" t="s">
        <v>8997</v>
      </c>
      <c r="D66" s="34" t="s">
        <v>4743</v>
      </c>
      <c r="E66" s="4" t="s">
        <v>6936</v>
      </c>
      <c r="F66" s="35"/>
      <c r="G66" s="36" t="s">
        <v>8998</v>
      </c>
      <c r="H66" s="24"/>
    </row>
    <row r="67" spans="2:8" ht="90">
      <c r="B67" s="32" t="s">
        <v>8999</v>
      </c>
      <c r="C67" s="33" t="s">
        <v>9000</v>
      </c>
      <c r="D67" s="34" t="s">
        <v>4726</v>
      </c>
      <c r="E67" s="4" t="s">
        <v>6936</v>
      </c>
      <c r="F67" s="35"/>
      <c r="G67" s="36" t="s">
        <v>9001</v>
      </c>
      <c r="H67" s="24"/>
    </row>
    <row r="68" spans="2:8" ht="90">
      <c r="B68" s="32" t="s">
        <v>9002</v>
      </c>
      <c r="C68" s="33" t="s">
        <v>9003</v>
      </c>
      <c r="D68" s="34" t="s">
        <v>4726</v>
      </c>
      <c r="E68" s="4" t="s">
        <v>6936</v>
      </c>
      <c r="F68" s="35"/>
      <c r="G68" s="36" t="s">
        <v>9004</v>
      </c>
      <c r="H68" s="24"/>
    </row>
    <row r="69" spans="2:8" ht="75">
      <c r="B69" s="32" t="s">
        <v>9005</v>
      </c>
      <c r="C69" s="33" t="s">
        <v>9006</v>
      </c>
      <c r="D69" s="34" t="s">
        <v>5156</v>
      </c>
      <c r="E69" s="4" t="s">
        <v>6936</v>
      </c>
      <c r="F69" s="35"/>
      <c r="G69" s="36" t="s">
        <v>9007</v>
      </c>
      <c r="H69" s="24"/>
    </row>
    <row r="70" spans="2:8" ht="75">
      <c r="B70" s="32" t="s">
        <v>612</v>
      </c>
      <c r="C70" s="33" t="s">
        <v>9008</v>
      </c>
      <c r="D70" s="34" t="s">
        <v>4744</v>
      </c>
      <c r="E70" s="4" t="s">
        <v>5240</v>
      </c>
      <c r="F70" s="35"/>
      <c r="G70" s="666" t="s">
        <v>9009</v>
      </c>
      <c r="H70" s="24"/>
    </row>
    <row r="71" spans="2:8">
      <c r="B71" s="32" t="s">
        <v>9010</v>
      </c>
      <c r="C71" s="33" t="s">
        <v>9011</v>
      </c>
      <c r="D71" s="34" t="s">
        <v>6258</v>
      </c>
      <c r="E71" s="4" t="s">
        <v>9012</v>
      </c>
      <c r="F71" s="35"/>
      <c r="G71" s="36"/>
      <c r="H71" s="24"/>
    </row>
    <row r="72" spans="2:8" ht="30">
      <c r="B72" s="32" t="s">
        <v>9013</v>
      </c>
      <c r="C72" s="33" t="s">
        <v>9014</v>
      </c>
      <c r="D72" s="34" t="s">
        <v>5078</v>
      </c>
      <c r="E72" s="4" t="s">
        <v>5240</v>
      </c>
      <c r="F72" s="35"/>
      <c r="G72" s="36" t="s">
        <v>9015</v>
      </c>
      <c r="H72" s="24"/>
    </row>
    <row r="73" spans="2:8" ht="120">
      <c r="B73" s="32" t="s">
        <v>182</v>
      </c>
      <c r="C73" s="33" t="s">
        <v>9016</v>
      </c>
      <c r="D73" s="597" t="s">
        <v>6239</v>
      </c>
      <c r="E73" s="480" t="s">
        <v>6866</v>
      </c>
      <c r="F73" s="35"/>
      <c r="G73" s="36" t="s">
        <v>9017</v>
      </c>
      <c r="H73" s="24"/>
    </row>
    <row r="74" spans="2:8" ht="105">
      <c r="B74" s="32" t="s">
        <v>184</v>
      </c>
      <c r="C74" s="33" t="s">
        <v>9018</v>
      </c>
      <c r="D74" s="597" t="s">
        <v>6898</v>
      </c>
      <c r="E74" s="480" t="s">
        <v>6866</v>
      </c>
      <c r="F74" s="35"/>
      <c r="G74" s="36" t="s">
        <v>9019</v>
      </c>
      <c r="H74" s="24"/>
    </row>
    <row r="75" spans="2:8" ht="90">
      <c r="B75" s="32" t="s">
        <v>9020</v>
      </c>
      <c r="C75" s="33" t="s">
        <v>9021</v>
      </c>
      <c r="D75" s="34" t="s">
        <v>6228</v>
      </c>
      <c r="E75" s="4" t="s">
        <v>6995</v>
      </c>
      <c r="F75" s="35" t="s">
        <v>4714</v>
      </c>
      <c r="G75" s="36" t="s">
        <v>9022</v>
      </c>
      <c r="H75" s="24"/>
    </row>
    <row r="76" spans="2:8" ht="45">
      <c r="B76" s="32" t="s">
        <v>9023</v>
      </c>
      <c r="C76" s="33" t="s">
        <v>9024</v>
      </c>
      <c r="D76" s="34" t="s">
        <v>5408</v>
      </c>
      <c r="E76" s="4" t="s">
        <v>6995</v>
      </c>
      <c r="F76" s="35"/>
      <c r="G76" s="36" t="s">
        <v>6999</v>
      </c>
      <c r="H76" s="24"/>
    </row>
    <row r="77" spans="2:8" ht="60">
      <c r="B77" s="32" t="s">
        <v>9025</v>
      </c>
      <c r="C77" s="33" t="s">
        <v>9026</v>
      </c>
      <c r="D77" s="34" t="s">
        <v>6225</v>
      </c>
      <c r="E77" s="4" t="s">
        <v>7002</v>
      </c>
      <c r="F77" s="35"/>
      <c r="G77" s="36" t="s">
        <v>9027</v>
      </c>
      <c r="H77" s="24"/>
    </row>
    <row r="78" spans="2:8" ht="45">
      <c r="B78" s="32" t="s">
        <v>9028</v>
      </c>
      <c r="C78" s="33" t="s">
        <v>9029</v>
      </c>
      <c r="D78" s="34" t="s">
        <v>6234</v>
      </c>
      <c r="E78" s="4" t="s">
        <v>7006</v>
      </c>
      <c r="F78" s="35"/>
      <c r="G78" s="36" t="s">
        <v>7007</v>
      </c>
      <c r="H78" s="24"/>
    </row>
    <row r="79" spans="2:8" ht="105.75" thickBot="1">
      <c r="B79" s="32" t="s">
        <v>9030</v>
      </c>
      <c r="C79" s="33" t="s">
        <v>9031</v>
      </c>
      <c r="D79" s="34" t="s">
        <v>4742</v>
      </c>
      <c r="E79" s="4" t="s">
        <v>4630</v>
      </c>
      <c r="F79" s="35" t="s">
        <v>4714</v>
      </c>
      <c r="G79" s="353" t="s">
        <v>9032</v>
      </c>
      <c r="H79" s="24"/>
    </row>
    <row r="80" spans="2:8" ht="17.25" thickBot="1">
      <c r="B80" s="400" t="s">
        <v>7008</v>
      </c>
      <c r="C80" s="569"/>
      <c r="D80" s="569"/>
      <c r="E80" s="569"/>
      <c r="F80" s="569"/>
      <c r="G80" s="570"/>
      <c r="H80" s="24"/>
    </row>
    <row r="81" spans="2:8" ht="17.25" thickBot="1">
      <c r="B81" s="25" t="s">
        <v>9033</v>
      </c>
      <c r="C81" s="26" t="s">
        <v>9034</v>
      </c>
      <c r="D81" s="27" t="s">
        <v>4719</v>
      </c>
      <c r="E81" s="28" t="s">
        <v>6936</v>
      </c>
      <c r="F81" s="29" t="s">
        <v>4714</v>
      </c>
      <c r="G81" s="399" t="s">
        <v>9035</v>
      </c>
      <c r="H81" s="24"/>
    </row>
    <row r="82" spans="2:8" ht="17.25" thickBot="1">
      <c r="B82" s="400" t="s">
        <v>7011</v>
      </c>
      <c r="C82" s="569"/>
      <c r="D82" s="569"/>
      <c r="E82" s="569"/>
      <c r="F82" s="569"/>
      <c r="G82" s="667"/>
      <c r="H82" s="24"/>
    </row>
    <row r="83" spans="2:8">
      <c r="B83" s="32" t="s">
        <v>9036</v>
      </c>
      <c r="C83" s="33" t="s">
        <v>9037</v>
      </c>
      <c r="D83" s="34" t="s">
        <v>6225</v>
      </c>
      <c r="E83" s="4" t="s">
        <v>8604</v>
      </c>
      <c r="F83" s="35" t="s">
        <v>4714</v>
      </c>
      <c r="G83" s="378"/>
      <c r="H83" s="24"/>
    </row>
    <row r="84" spans="2:8" ht="17.25" thickBot="1">
      <c r="B84" s="32" t="s">
        <v>9038</v>
      </c>
      <c r="C84" s="33" t="s">
        <v>9039</v>
      </c>
      <c r="D84" s="34" t="s">
        <v>6239</v>
      </c>
      <c r="E84" s="4" t="s">
        <v>4620</v>
      </c>
      <c r="F84" s="35" t="s">
        <v>4714</v>
      </c>
      <c r="G84" s="378"/>
      <c r="H84" s="24"/>
    </row>
    <row r="85" spans="2:8" ht="17.25" thickBot="1">
      <c r="B85" s="400" t="s">
        <v>7015</v>
      </c>
      <c r="C85" s="569"/>
      <c r="D85" s="569"/>
      <c r="E85" s="569"/>
      <c r="F85" s="569"/>
      <c r="G85" s="667"/>
      <c r="H85" s="24"/>
    </row>
    <row r="86" spans="2:8">
      <c r="B86" s="32" t="s">
        <v>6523</v>
      </c>
      <c r="C86" s="33" t="s">
        <v>9040</v>
      </c>
      <c r="D86" s="34" t="s">
        <v>4695</v>
      </c>
      <c r="E86" s="4" t="s">
        <v>4620</v>
      </c>
      <c r="F86" s="35" t="s">
        <v>4714</v>
      </c>
      <c r="G86" s="378"/>
      <c r="H86" s="24"/>
    </row>
    <row r="87" spans="2:8">
      <c r="B87" s="32" t="s">
        <v>6525</v>
      </c>
      <c r="C87" s="33" t="s">
        <v>9041</v>
      </c>
      <c r="D87" s="34" t="s">
        <v>4742</v>
      </c>
      <c r="E87" s="4" t="s">
        <v>4620</v>
      </c>
      <c r="F87" s="35" t="s">
        <v>4714</v>
      </c>
      <c r="G87" s="378"/>
      <c r="H87" s="24"/>
    </row>
    <row r="88" spans="2:8">
      <c r="B88" s="32" t="s">
        <v>6527</v>
      </c>
      <c r="C88" s="33" t="s">
        <v>9042</v>
      </c>
      <c r="D88" s="34" t="s">
        <v>4619</v>
      </c>
      <c r="E88" s="4" t="s">
        <v>4620</v>
      </c>
      <c r="F88" s="35" t="s">
        <v>4714</v>
      </c>
      <c r="G88" s="378"/>
      <c r="H88" s="24"/>
    </row>
    <row r="89" spans="2:8">
      <c r="B89" s="32" t="s">
        <v>6529</v>
      </c>
      <c r="C89" s="33" t="s">
        <v>9043</v>
      </c>
      <c r="D89" s="34" t="s">
        <v>5880</v>
      </c>
      <c r="E89" s="4" t="s">
        <v>8985</v>
      </c>
      <c r="F89" s="35" t="s">
        <v>4714</v>
      </c>
      <c r="G89" s="378"/>
      <c r="H89" s="24"/>
    </row>
    <row r="90" spans="2:8">
      <c r="B90" s="32" t="s">
        <v>6531</v>
      </c>
      <c r="C90" s="33" t="s">
        <v>9044</v>
      </c>
      <c r="D90" s="34" t="s">
        <v>4738</v>
      </c>
      <c r="E90" s="4" t="s">
        <v>4621</v>
      </c>
      <c r="F90" s="35" t="s">
        <v>4714</v>
      </c>
      <c r="G90" s="378"/>
      <c r="H90" s="24"/>
    </row>
    <row r="91" spans="2:8" ht="17.25" thickBot="1">
      <c r="B91" s="32" t="s">
        <v>6533</v>
      </c>
      <c r="C91" s="33" t="s">
        <v>9045</v>
      </c>
      <c r="D91" s="34" t="s">
        <v>4738</v>
      </c>
      <c r="E91" s="4" t="s">
        <v>4621</v>
      </c>
      <c r="F91" s="35" t="s">
        <v>4714</v>
      </c>
      <c r="G91" s="378"/>
      <c r="H91" s="24"/>
    </row>
    <row r="92" spans="2:8" ht="17.25" thickBot="1">
      <c r="B92" s="400" t="s">
        <v>7028</v>
      </c>
      <c r="C92" s="569"/>
      <c r="D92" s="569"/>
      <c r="E92" s="569"/>
      <c r="F92" s="569"/>
      <c r="G92" s="667"/>
      <c r="H92" s="24"/>
    </row>
    <row r="93" spans="2:8">
      <c r="B93" s="32" t="s">
        <v>9046</v>
      </c>
      <c r="C93" s="33" t="s">
        <v>9047</v>
      </c>
      <c r="D93" s="34" t="s">
        <v>6239</v>
      </c>
      <c r="E93" s="4" t="s">
        <v>4620</v>
      </c>
      <c r="F93" s="35" t="s">
        <v>4714</v>
      </c>
      <c r="G93" s="378"/>
      <c r="H93" s="24"/>
    </row>
    <row r="94" spans="2:8">
      <c r="B94" s="32" t="s">
        <v>9048</v>
      </c>
      <c r="C94" s="33" t="s">
        <v>9049</v>
      </c>
      <c r="D94" s="34" t="s">
        <v>5078</v>
      </c>
      <c r="E94" s="4" t="s">
        <v>8907</v>
      </c>
      <c r="F94" s="35"/>
      <c r="G94" s="378"/>
      <c r="H94" s="24"/>
    </row>
    <row r="95" spans="2:8">
      <c r="B95" s="32" t="s">
        <v>9050</v>
      </c>
      <c r="C95" s="33" t="s">
        <v>9051</v>
      </c>
      <c r="D95" s="34" t="s">
        <v>6236</v>
      </c>
      <c r="E95" s="4" t="s">
        <v>6936</v>
      </c>
      <c r="F95" s="35"/>
      <c r="G95" s="378"/>
      <c r="H95" s="24"/>
    </row>
    <row r="96" spans="2:8">
      <c r="B96" s="32" t="s">
        <v>9052</v>
      </c>
      <c r="C96" s="33" t="s">
        <v>9053</v>
      </c>
      <c r="D96" s="34" t="s">
        <v>4743</v>
      </c>
      <c r="E96" s="4" t="s">
        <v>6936</v>
      </c>
      <c r="F96" s="35"/>
      <c r="G96" s="378"/>
      <c r="H96" s="24"/>
    </row>
    <row r="97" spans="2:8">
      <c r="B97" s="32" t="s">
        <v>9054</v>
      </c>
      <c r="C97" s="33" t="s">
        <v>9055</v>
      </c>
      <c r="D97" s="34" t="s">
        <v>4726</v>
      </c>
      <c r="E97" s="4" t="s">
        <v>6936</v>
      </c>
      <c r="F97" s="35"/>
      <c r="G97" s="378"/>
      <c r="H97" s="24"/>
    </row>
    <row r="98" spans="2:8">
      <c r="B98" s="32" t="s">
        <v>9056</v>
      </c>
      <c r="C98" s="33" t="s">
        <v>9057</v>
      </c>
      <c r="D98" s="34" t="s">
        <v>4726</v>
      </c>
      <c r="E98" s="4" t="s">
        <v>6936</v>
      </c>
      <c r="F98" s="35"/>
      <c r="G98" s="378"/>
      <c r="H98" s="24"/>
    </row>
    <row r="99" spans="2:8">
      <c r="B99" s="32" t="s">
        <v>9058</v>
      </c>
      <c r="C99" s="33" t="s">
        <v>9059</v>
      </c>
      <c r="D99" s="34" t="s">
        <v>5156</v>
      </c>
      <c r="E99" s="4" t="s">
        <v>6936</v>
      </c>
      <c r="F99" s="35"/>
      <c r="G99" s="378"/>
      <c r="H99" s="24"/>
    </row>
    <row r="100" spans="2:8">
      <c r="B100" s="32" t="s">
        <v>614</v>
      </c>
      <c r="C100" s="33" t="s">
        <v>9060</v>
      </c>
      <c r="D100" s="34" t="s">
        <v>4744</v>
      </c>
      <c r="E100" s="4" t="s">
        <v>5240</v>
      </c>
      <c r="F100" s="35"/>
      <c r="G100" s="378"/>
      <c r="H100" s="24"/>
    </row>
    <row r="101" spans="2:8">
      <c r="B101" s="32" t="s">
        <v>9061</v>
      </c>
      <c r="C101" s="33" t="s">
        <v>9062</v>
      </c>
      <c r="D101" s="34" t="s">
        <v>6258</v>
      </c>
      <c r="E101" s="4" t="s">
        <v>9012</v>
      </c>
      <c r="F101" s="35"/>
      <c r="G101" s="378"/>
      <c r="H101" s="24"/>
    </row>
    <row r="102" spans="2:8">
      <c r="B102" s="32" t="s">
        <v>9063</v>
      </c>
      <c r="C102" s="33" t="s">
        <v>9064</v>
      </c>
      <c r="D102" s="34" t="s">
        <v>5078</v>
      </c>
      <c r="E102" s="4" t="s">
        <v>5240</v>
      </c>
      <c r="F102" s="35"/>
      <c r="G102" s="378"/>
      <c r="H102" s="24"/>
    </row>
    <row r="103" spans="2:8">
      <c r="B103" s="32" t="s">
        <v>9065</v>
      </c>
      <c r="C103" s="33" t="s">
        <v>9066</v>
      </c>
      <c r="D103" s="597" t="s">
        <v>6239</v>
      </c>
      <c r="E103" s="480" t="s">
        <v>6866</v>
      </c>
      <c r="F103" s="35"/>
      <c r="G103" s="378"/>
      <c r="H103" s="24"/>
    </row>
    <row r="104" spans="2:8">
      <c r="B104" s="32" t="s">
        <v>9067</v>
      </c>
      <c r="C104" s="33" t="s">
        <v>9068</v>
      </c>
      <c r="D104" s="597" t="s">
        <v>6898</v>
      </c>
      <c r="E104" s="480" t="s">
        <v>6866</v>
      </c>
      <c r="F104" s="35"/>
      <c r="G104" s="378"/>
      <c r="H104" s="24"/>
    </row>
    <row r="105" spans="2:8">
      <c r="B105" s="32" t="s">
        <v>9069</v>
      </c>
      <c r="C105" s="33" t="s">
        <v>9070</v>
      </c>
      <c r="D105" s="34" t="s">
        <v>6228</v>
      </c>
      <c r="E105" s="4" t="s">
        <v>6995</v>
      </c>
      <c r="F105" s="35" t="s">
        <v>4714</v>
      </c>
      <c r="G105" s="378"/>
      <c r="H105" s="24"/>
    </row>
    <row r="106" spans="2:8">
      <c r="B106" s="32" t="s">
        <v>9071</v>
      </c>
      <c r="C106" s="33" t="s">
        <v>9072</v>
      </c>
      <c r="D106" s="34" t="s">
        <v>5408</v>
      </c>
      <c r="E106" s="4" t="s">
        <v>6995</v>
      </c>
      <c r="F106" s="35"/>
      <c r="G106" s="378"/>
      <c r="H106" s="24"/>
    </row>
    <row r="107" spans="2:8">
      <c r="B107" s="32" t="s">
        <v>9073</v>
      </c>
      <c r="C107" s="33" t="s">
        <v>9074</v>
      </c>
      <c r="D107" s="34" t="s">
        <v>6225</v>
      </c>
      <c r="E107" s="4" t="s">
        <v>7002</v>
      </c>
      <c r="F107" s="35"/>
      <c r="G107" s="378"/>
      <c r="H107" s="24"/>
    </row>
    <row r="108" spans="2:8">
      <c r="B108" s="32" t="s">
        <v>9075</v>
      </c>
      <c r="C108" s="33" t="s">
        <v>9076</v>
      </c>
      <c r="D108" s="34" t="s">
        <v>6234</v>
      </c>
      <c r="E108" s="4" t="s">
        <v>7006</v>
      </c>
      <c r="F108" s="35"/>
      <c r="G108" s="378"/>
      <c r="H108" s="24"/>
    </row>
    <row r="109" spans="2:8" ht="17.25" thickBot="1">
      <c r="B109" s="32" t="s">
        <v>9077</v>
      </c>
      <c r="C109" s="33" t="s">
        <v>9078</v>
      </c>
      <c r="D109" s="34" t="s">
        <v>4742</v>
      </c>
      <c r="E109" s="4" t="s">
        <v>4630</v>
      </c>
      <c r="F109" s="35" t="s">
        <v>4714</v>
      </c>
      <c r="G109" s="356"/>
      <c r="H109" s="24"/>
    </row>
    <row r="110" spans="2:8" ht="17.25" thickBot="1">
      <c r="B110" s="400" t="s">
        <v>7085</v>
      </c>
      <c r="C110" s="569"/>
      <c r="D110" s="569"/>
      <c r="E110" s="569"/>
      <c r="F110" s="569"/>
      <c r="G110" s="570"/>
      <c r="H110" s="24"/>
    </row>
    <row r="111" spans="2:8" ht="17.25" thickBot="1">
      <c r="B111" s="25" t="s">
        <v>9079</v>
      </c>
      <c r="C111" s="26" t="s">
        <v>9080</v>
      </c>
      <c r="D111" s="27" t="s">
        <v>4719</v>
      </c>
      <c r="E111" s="28" t="s">
        <v>6936</v>
      </c>
      <c r="F111" s="29" t="s">
        <v>4714</v>
      </c>
      <c r="G111" s="399" t="s">
        <v>9035</v>
      </c>
      <c r="H111" s="24"/>
    </row>
    <row r="112" spans="2:8" ht="17.25" thickBot="1">
      <c r="B112" s="400" t="s">
        <v>7087</v>
      </c>
      <c r="C112" s="569"/>
      <c r="D112" s="569"/>
      <c r="E112" s="569"/>
      <c r="F112" s="569"/>
      <c r="G112" s="667"/>
      <c r="H112" s="24"/>
    </row>
    <row r="113" spans="2:8">
      <c r="B113" s="32" t="s">
        <v>9081</v>
      </c>
      <c r="C113" s="33" t="s">
        <v>9082</v>
      </c>
      <c r="D113" s="34" t="s">
        <v>6225</v>
      </c>
      <c r="E113" s="4" t="s">
        <v>8604</v>
      </c>
      <c r="F113" s="35" t="s">
        <v>4714</v>
      </c>
      <c r="G113" s="378"/>
      <c r="H113" s="24"/>
    </row>
    <row r="114" spans="2:8" ht="17.25" thickBot="1">
      <c r="B114" s="32" t="s">
        <v>9083</v>
      </c>
      <c r="C114" s="33" t="s">
        <v>9084</v>
      </c>
      <c r="D114" s="34" t="s">
        <v>6239</v>
      </c>
      <c r="E114" s="4" t="s">
        <v>4620</v>
      </c>
      <c r="F114" s="35" t="s">
        <v>4714</v>
      </c>
      <c r="G114" s="378"/>
      <c r="H114" s="24"/>
    </row>
    <row r="115" spans="2:8" ht="17.25" thickBot="1">
      <c r="B115" s="400" t="s">
        <v>7091</v>
      </c>
      <c r="C115" s="569"/>
      <c r="D115" s="569"/>
      <c r="E115" s="569"/>
      <c r="F115" s="569"/>
      <c r="G115" s="667"/>
      <c r="H115" s="24"/>
    </row>
    <row r="116" spans="2:8">
      <c r="B116" s="32" t="s">
        <v>6540</v>
      </c>
      <c r="C116" s="33" t="s">
        <v>9085</v>
      </c>
      <c r="D116" s="34" t="s">
        <v>4695</v>
      </c>
      <c r="E116" s="4" t="s">
        <v>4620</v>
      </c>
      <c r="F116" s="35" t="s">
        <v>4714</v>
      </c>
      <c r="G116" s="378"/>
      <c r="H116" s="24"/>
    </row>
    <row r="117" spans="2:8">
      <c r="B117" s="32" t="s">
        <v>6542</v>
      </c>
      <c r="C117" s="33" t="s">
        <v>9086</v>
      </c>
      <c r="D117" s="34" t="s">
        <v>4742</v>
      </c>
      <c r="E117" s="4" t="s">
        <v>4620</v>
      </c>
      <c r="F117" s="35" t="s">
        <v>4714</v>
      </c>
      <c r="G117" s="378"/>
      <c r="H117" s="24"/>
    </row>
    <row r="118" spans="2:8">
      <c r="B118" s="32" t="s">
        <v>6544</v>
      </c>
      <c r="C118" s="33" t="s">
        <v>9087</v>
      </c>
      <c r="D118" s="34" t="s">
        <v>4619</v>
      </c>
      <c r="E118" s="4" t="s">
        <v>4620</v>
      </c>
      <c r="F118" s="35" t="s">
        <v>4714</v>
      </c>
      <c r="G118" s="378"/>
      <c r="H118" s="24"/>
    </row>
    <row r="119" spans="2:8">
      <c r="B119" s="32" t="s">
        <v>6546</v>
      </c>
      <c r="C119" s="33" t="s">
        <v>9088</v>
      </c>
      <c r="D119" s="34" t="s">
        <v>5880</v>
      </c>
      <c r="E119" s="4" t="s">
        <v>8985</v>
      </c>
      <c r="F119" s="35" t="s">
        <v>4714</v>
      </c>
      <c r="G119" s="378"/>
      <c r="H119" s="24"/>
    </row>
    <row r="120" spans="2:8">
      <c r="B120" s="32" t="s">
        <v>6548</v>
      </c>
      <c r="C120" s="33" t="s">
        <v>9089</v>
      </c>
      <c r="D120" s="34" t="s">
        <v>4738</v>
      </c>
      <c r="E120" s="4" t="s">
        <v>4621</v>
      </c>
      <c r="F120" s="35" t="s">
        <v>4714</v>
      </c>
      <c r="G120" s="378"/>
      <c r="H120" s="24"/>
    </row>
    <row r="121" spans="2:8" ht="17.25" thickBot="1">
      <c r="B121" s="32" t="s">
        <v>6550</v>
      </c>
      <c r="C121" s="33" t="s">
        <v>9090</v>
      </c>
      <c r="D121" s="34" t="s">
        <v>4738</v>
      </c>
      <c r="E121" s="4" t="s">
        <v>4621</v>
      </c>
      <c r="F121" s="35" t="s">
        <v>4714</v>
      </c>
      <c r="G121" s="378"/>
      <c r="H121" s="24"/>
    </row>
    <row r="122" spans="2:8" ht="17.25" thickBot="1">
      <c r="B122" s="400" t="s">
        <v>7104</v>
      </c>
      <c r="C122" s="569"/>
      <c r="D122" s="569"/>
      <c r="E122" s="569"/>
      <c r="F122" s="569"/>
      <c r="G122" s="667"/>
      <c r="H122" s="24"/>
    </row>
    <row r="123" spans="2:8">
      <c r="B123" s="32" t="s">
        <v>9091</v>
      </c>
      <c r="C123" s="33" t="s">
        <v>9092</v>
      </c>
      <c r="D123" s="34" t="s">
        <v>6239</v>
      </c>
      <c r="E123" s="4" t="s">
        <v>4620</v>
      </c>
      <c r="F123" s="35" t="s">
        <v>4714</v>
      </c>
      <c r="G123" s="378"/>
      <c r="H123" s="24"/>
    </row>
    <row r="124" spans="2:8">
      <c r="B124" s="32" t="s">
        <v>9093</v>
      </c>
      <c r="C124" s="33" t="s">
        <v>9094</v>
      </c>
      <c r="D124" s="34" t="s">
        <v>5078</v>
      </c>
      <c r="E124" s="4" t="s">
        <v>8907</v>
      </c>
      <c r="F124" s="35"/>
      <c r="G124" s="378"/>
      <c r="H124" s="24"/>
    </row>
    <row r="125" spans="2:8">
      <c r="B125" s="32" t="s">
        <v>9095</v>
      </c>
      <c r="C125" s="33" t="s">
        <v>9096</v>
      </c>
      <c r="D125" s="34" t="s">
        <v>6236</v>
      </c>
      <c r="E125" s="4" t="s">
        <v>6936</v>
      </c>
      <c r="F125" s="35"/>
      <c r="G125" s="378"/>
      <c r="H125" s="24"/>
    </row>
    <row r="126" spans="2:8">
      <c r="B126" s="32" t="s">
        <v>9097</v>
      </c>
      <c r="C126" s="33" t="s">
        <v>9098</v>
      </c>
      <c r="D126" s="34" t="s">
        <v>4743</v>
      </c>
      <c r="E126" s="4" t="s">
        <v>6936</v>
      </c>
      <c r="F126" s="35"/>
      <c r="G126" s="378"/>
      <c r="H126" s="24"/>
    </row>
    <row r="127" spans="2:8">
      <c r="B127" s="32" t="s">
        <v>9099</v>
      </c>
      <c r="C127" s="33" t="s">
        <v>9100</v>
      </c>
      <c r="D127" s="34" t="s">
        <v>4726</v>
      </c>
      <c r="E127" s="4" t="s">
        <v>6936</v>
      </c>
      <c r="F127" s="35"/>
      <c r="G127" s="378"/>
      <c r="H127" s="24"/>
    </row>
    <row r="128" spans="2:8">
      <c r="B128" s="32" t="s">
        <v>9101</v>
      </c>
      <c r="C128" s="33" t="s">
        <v>9102</v>
      </c>
      <c r="D128" s="34" t="s">
        <v>4726</v>
      </c>
      <c r="E128" s="4" t="s">
        <v>6936</v>
      </c>
      <c r="F128" s="35"/>
      <c r="G128" s="378"/>
      <c r="H128" s="24"/>
    </row>
    <row r="129" spans="2:8">
      <c r="B129" s="32" t="s">
        <v>9103</v>
      </c>
      <c r="C129" s="33" t="s">
        <v>9104</v>
      </c>
      <c r="D129" s="34" t="s">
        <v>5156</v>
      </c>
      <c r="E129" s="4" t="s">
        <v>6936</v>
      </c>
      <c r="F129" s="35"/>
      <c r="G129" s="378"/>
      <c r="H129" s="24"/>
    </row>
    <row r="130" spans="2:8">
      <c r="B130" s="32" t="s">
        <v>616</v>
      </c>
      <c r="C130" s="33" t="s">
        <v>9105</v>
      </c>
      <c r="D130" s="34" t="s">
        <v>4744</v>
      </c>
      <c r="E130" s="4" t="s">
        <v>5240</v>
      </c>
      <c r="F130" s="35"/>
      <c r="G130" s="378"/>
      <c r="H130" s="24"/>
    </row>
    <row r="131" spans="2:8">
      <c r="B131" s="32" t="s">
        <v>9106</v>
      </c>
      <c r="C131" s="33" t="s">
        <v>9107</v>
      </c>
      <c r="D131" s="34" t="s">
        <v>6258</v>
      </c>
      <c r="E131" s="4" t="s">
        <v>9012</v>
      </c>
      <c r="F131" s="35"/>
      <c r="G131" s="378"/>
      <c r="H131" s="24"/>
    </row>
    <row r="132" spans="2:8">
      <c r="B132" s="32" t="s">
        <v>9108</v>
      </c>
      <c r="C132" s="33" t="s">
        <v>9109</v>
      </c>
      <c r="D132" s="34" t="s">
        <v>5078</v>
      </c>
      <c r="E132" s="4" t="s">
        <v>5240</v>
      </c>
      <c r="F132" s="35"/>
      <c r="G132" s="378"/>
      <c r="H132" s="24"/>
    </row>
    <row r="133" spans="2:8">
      <c r="B133" s="32" t="s">
        <v>9110</v>
      </c>
      <c r="C133" s="33" t="s">
        <v>9111</v>
      </c>
      <c r="D133" s="597" t="s">
        <v>6239</v>
      </c>
      <c r="E133" s="480" t="s">
        <v>6866</v>
      </c>
      <c r="F133" s="35"/>
      <c r="G133" s="378"/>
      <c r="H133" s="24"/>
    </row>
    <row r="134" spans="2:8">
      <c r="B134" s="32" t="s">
        <v>9112</v>
      </c>
      <c r="C134" s="33" t="s">
        <v>9113</v>
      </c>
      <c r="D134" s="597" t="s">
        <v>6898</v>
      </c>
      <c r="E134" s="480" t="s">
        <v>6866</v>
      </c>
      <c r="F134" s="35"/>
      <c r="G134" s="378"/>
      <c r="H134" s="24"/>
    </row>
    <row r="135" spans="2:8">
      <c r="B135" s="32" t="s">
        <v>9114</v>
      </c>
      <c r="C135" s="33" t="s">
        <v>9115</v>
      </c>
      <c r="D135" s="34" t="s">
        <v>6228</v>
      </c>
      <c r="E135" s="4" t="s">
        <v>6995</v>
      </c>
      <c r="F135" s="35" t="s">
        <v>4714</v>
      </c>
      <c r="G135" s="378"/>
      <c r="H135" s="24"/>
    </row>
    <row r="136" spans="2:8">
      <c r="B136" s="32" t="s">
        <v>9116</v>
      </c>
      <c r="C136" s="33" t="s">
        <v>9117</v>
      </c>
      <c r="D136" s="34" t="s">
        <v>5408</v>
      </c>
      <c r="E136" s="4" t="s">
        <v>6995</v>
      </c>
      <c r="F136" s="35"/>
      <c r="G136" s="378"/>
      <c r="H136" s="24"/>
    </row>
    <row r="137" spans="2:8">
      <c r="B137" s="32" t="s">
        <v>1200</v>
      </c>
      <c r="C137" s="33" t="s">
        <v>9118</v>
      </c>
      <c r="D137" s="34" t="s">
        <v>6225</v>
      </c>
      <c r="E137" s="4" t="s">
        <v>7002</v>
      </c>
      <c r="F137" s="35"/>
      <c r="G137" s="378"/>
      <c r="H137" s="24"/>
    </row>
    <row r="138" spans="2:8">
      <c r="B138" s="32" t="s">
        <v>9119</v>
      </c>
      <c r="C138" s="33" t="s">
        <v>9120</v>
      </c>
      <c r="D138" s="34" t="s">
        <v>6234</v>
      </c>
      <c r="E138" s="4" t="s">
        <v>7006</v>
      </c>
      <c r="F138" s="35"/>
      <c r="G138" s="378"/>
      <c r="H138" s="24"/>
    </row>
    <row r="139" spans="2:8" ht="17.25" thickBot="1">
      <c r="B139" s="32" t="s">
        <v>9121</v>
      </c>
      <c r="C139" s="33" t="s">
        <v>9122</v>
      </c>
      <c r="D139" s="34" t="s">
        <v>4742</v>
      </c>
      <c r="E139" s="4" t="s">
        <v>4630</v>
      </c>
      <c r="F139" s="35" t="s">
        <v>4714</v>
      </c>
      <c r="G139" s="356"/>
      <c r="H139" s="24"/>
    </row>
    <row r="140" spans="2:8" ht="17.25" thickBot="1">
      <c r="B140" s="400" t="s">
        <v>9123</v>
      </c>
      <c r="C140" s="569"/>
      <c r="D140" s="569"/>
      <c r="E140" s="569"/>
      <c r="F140" s="569"/>
      <c r="G140" s="570"/>
      <c r="H140" s="24"/>
    </row>
    <row r="141" spans="2:8" ht="17.25" thickBot="1">
      <c r="B141" s="25" t="s">
        <v>9124</v>
      </c>
      <c r="C141" s="26" t="s">
        <v>9125</v>
      </c>
      <c r="D141" s="27" t="s">
        <v>4719</v>
      </c>
      <c r="E141" s="28" t="s">
        <v>6936</v>
      </c>
      <c r="F141" s="29" t="s">
        <v>4714</v>
      </c>
      <c r="G141" s="399" t="s">
        <v>9035</v>
      </c>
      <c r="H141" s="24"/>
    </row>
    <row r="142" spans="2:8" ht="17.25" thickBot="1">
      <c r="B142" s="400" t="s">
        <v>9126</v>
      </c>
      <c r="C142" s="569"/>
      <c r="D142" s="569"/>
      <c r="E142" s="569"/>
      <c r="F142" s="569"/>
      <c r="G142" s="667"/>
      <c r="H142" s="24"/>
    </row>
    <row r="143" spans="2:8">
      <c r="B143" s="32" t="s">
        <v>9127</v>
      </c>
      <c r="C143" s="33" t="s">
        <v>9128</v>
      </c>
      <c r="D143" s="34" t="s">
        <v>6225</v>
      </c>
      <c r="E143" s="4" t="s">
        <v>8604</v>
      </c>
      <c r="F143" s="35" t="s">
        <v>4714</v>
      </c>
      <c r="G143" s="378"/>
      <c r="H143" s="24"/>
    </row>
    <row r="144" spans="2:8" ht="17.25" thickBot="1">
      <c r="B144" s="32" t="s">
        <v>9129</v>
      </c>
      <c r="C144" s="33" t="s">
        <v>9130</v>
      </c>
      <c r="D144" s="34" t="s">
        <v>6239</v>
      </c>
      <c r="E144" s="4" t="s">
        <v>4620</v>
      </c>
      <c r="F144" s="35" t="s">
        <v>4714</v>
      </c>
      <c r="G144" s="378"/>
      <c r="H144" s="24"/>
    </row>
    <row r="145" spans="2:8" ht="17.25" thickBot="1">
      <c r="B145" s="400" t="s">
        <v>9131</v>
      </c>
      <c r="C145" s="569"/>
      <c r="D145" s="569"/>
      <c r="E145" s="569"/>
      <c r="F145" s="569"/>
      <c r="G145" s="667"/>
      <c r="H145" s="24"/>
    </row>
    <row r="146" spans="2:8">
      <c r="B146" s="32" t="s">
        <v>6557</v>
      </c>
      <c r="C146" s="33" t="s">
        <v>9132</v>
      </c>
      <c r="D146" s="34" t="s">
        <v>4695</v>
      </c>
      <c r="E146" s="4" t="s">
        <v>4620</v>
      </c>
      <c r="F146" s="35" t="s">
        <v>4714</v>
      </c>
      <c r="G146" s="378"/>
      <c r="H146" s="24"/>
    </row>
    <row r="147" spans="2:8">
      <c r="B147" s="32" t="s">
        <v>6559</v>
      </c>
      <c r="C147" s="33" t="s">
        <v>9133</v>
      </c>
      <c r="D147" s="34" t="s">
        <v>4742</v>
      </c>
      <c r="E147" s="4" t="s">
        <v>4620</v>
      </c>
      <c r="F147" s="35" t="s">
        <v>4714</v>
      </c>
      <c r="G147" s="378"/>
      <c r="H147" s="24"/>
    </row>
    <row r="148" spans="2:8">
      <c r="B148" s="32" t="s">
        <v>6561</v>
      </c>
      <c r="C148" s="33" t="s">
        <v>9134</v>
      </c>
      <c r="D148" s="34" t="s">
        <v>4619</v>
      </c>
      <c r="E148" s="4" t="s">
        <v>4620</v>
      </c>
      <c r="F148" s="35" t="s">
        <v>4714</v>
      </c>
      <c r="G148" s="378"/>
      <c r="H148" s="24"/>
    </row>
    <row r="149" spans="2:8">
      <c r="B149" s="32" t="s">
        <v>6563</v>
      </c>
      <c r="C149" s="33" t="s">
        <v>9135</v>
      </c>
      <c r="D149" s="34" t="s">
        <v>5880</v>
      </c>
      <c r="E149" s="4" t="s">
        <v>8985</v>
      </c>
      <c r="F149" s="35" t="s">
        <v>4714</v>
      </c>
      <c r="G149" s="378"/>
      <c r="H149" s="24"/>
    </row>
    <row r="150" spans="2:8">
      <c r="B150" s="32" t="s">
        <v>6565</v>
      </c>
      <c r="C150" s="33" t="s">
        <v>9136</v>
      </c>
      <c r="D150" s="34" t="s">
        <v>4738</v>
      </c>
      <c r="E150" s="4" t="s">
        <v>4621</v>
      </c>
      <c r="F150" s="35" t="s">
        <v>4714</v>
      </c>
      <c r="G150" s="378"/>
      <c r="H150" s="24"/>
    </row>
    <row r="151" spans="2:8" ht="17.25" thickBot="1">
      <c r="B151" s="32" t="s">
        <v>6567</v>
      </c>
      <c r="C151" s="33" t="s">
        <v>9137</v>
      </c>
      <c r="D151" s="34" t="s">
        <v>4738</v>
      </c>
      <c r="E151" s="4" t="s">
        <v>4621</v>
      </c>
      <c r="F151" s="35" t="s">
        <v>4714</v>
      </c>
      <c r="G151" s="378"/>
      <c r="H151" s="24"/>
    </row>
    <row r="152" spans="2:8" ht="17.25" thickBot="1">
      <c r="B152" s="400" t="s">
        <v>9138</v>
      </c>
      <c r="C152" s="569"/>
      <c r="D152" s="569"/>
      <c r="E152" s="569"/>
      <c r="F152" s="569"/>
      <c r="G152" s="667"/>
      <c r="H152" s="24"/>
    </row>
    <row r="153" spans="2:8">
      <c r="B153" s="32" t="s">
        <v>9139</v>
      </c>
      <c r="C153" s="33" t="s">
        <v>9140</v>
      </c>
      <c r="D153" s="34" t="s">
        <v>6239</v>
      </c>
      <c r="E153" s="4" t="s">
        <v>4620</v>
      </c>
      <c r="F153" s="35" t="s">
        <v>4714</v>
      </c>
      <c r="G153" s="378"/>
      <c r="H153" s="24"/>
    </row>
    <row r="154" spans="2:8">
      <c r="B154" s="32" t="s">
        <v>9141</v>
      </c>
      <c r="C154" s="33" t="s">
        <v>9142</v>
      </c>
      <c r="D154" s="34" t="s">
        <v>5078</v>
      </c>
      <c r="E154" s="4" t="s">
        <v>8907</v>
      </c>
      <c r="F154" s="35"/>
      <c r="G154" s="378"/>
      <c r="H154" s="24"/>
    </row>
    <row r="155" spans="2:8">
      <c r="B155" s="32" t="s">
        <v>9143</v>
      </c>
      <c r="C155" s="33" t="s">
        <v>9144</v>
      </c>
      <c r="D155" s="34" t="s">
        <v>6236</v>
      </c>
      <c r="E155" s="4" t="s">
        <v>6936</v>
      </c>
      <c r="F155" s="35"/>
      <c r="G155" s="378"/>
      <c r="H155" s="24"/>
    </row>
    <row r="156" spans="2:8">
      <c r="B156" s="32" t="s">
        <v>9145</v>
      </c>
      <c r="C156" s="33" t="s">
        <v>9146</v>
      </c>
      <c r="D156" s="34" t="s">
        <v>4743</v>
      </c>
      <c r="E156" s="4" t="s">
        <v>6936</v>
      </c>
      <c r="F156" s="35"/>
      <c r="G156" s="378"/>
      <c r="H156" s="24"/>
    </row>
    <row r="157" spans="2:8">
      <c r="B157" s="32" t="s">
        <v>9147</v>
      </c>
      <c r="C157" s="33" t="s">
        <v>9148</v>
      </c>
      <c r="D157" s="34" t="s">
        <v>4726</v>
      </c>
      <c r="E157" s="4" t="s">
        <v>6936</v>
      </c>
      <c r="F157" s="35"/>
      <c r="G157" s="378"/>
      <c r="H157" s="24"/>
    </row>
    <row r="158" spans="2:8">
      <c r="B158" s="32" t="s">
        <v>9149</v>
      </c>
      <c r="C158" s="33" t="s">
        <v>9150</v>
      </c>
      <c r="D158" s="34" t="s">
        <v>4726</v>
      </c>
      <c r="E158" s="4" t="s">
        <v>6936</v>
      </c>
      <c r="F158" s="35"/>
      <c r="G158" s="378"/>
      <c r="H158" s="24"/>
    </row>
    <row r="159" spans="2:8">
      <c r="B159" s="32" t="s">
        <v>9151</v>
      </c>
      <c r="C159" s="33" t="s">
        <v>9152</v>
      </c>
      <c r="D159" s="34" t="s">
        <v>5156</v>
      </c>
      <c r="E159" s="4" t="s">
        <v>6936</v>
      </c>
      <c r="F159" s="35"/>
      <c r="G159" s="378"/>
      <c r="H159" s="24"/>
    </row>
    <row r="160" spans="2:8">
      <c r="B160" s="32" t="s">
        <v>618</v>
      </c>
      <c r="C160" s="33" t="s">
        <v>9153</v>
      </c>
      <c r="D160" s="34" t="s">
        <v>4744</v>
      </c>
      <c r="E160" s="4" t="s">
        <v>5240</v>
      </c>
      <c r="F160" s="35"/>
      <c r="G160" s="378"/>
      <c r="H160" s="24"/>
    </row>
    <row r="161" spans="2:8">
      <c r="B161" s="32" t="s">
        <v>9154</v>
      </c>
      <c r="C161" s="33" t="s">
        <v>9155</v>
      </c>
      <c r="D161" s="34" t="s">
        <v>6258</v>
      </c>
      <c r="E161" s="4" t="s">
        <v>9012</v>
      </c>
      <c r="F161" s="35"/>
      <c r="G161" s="378"/>
      <c r="H161" s="24"/>
    </row>
    <row r="162" spans="2:8">
      <c r="B162" s="32" t="s">
        <v>9156</v>
      </c>
      <c r="C162" s="33" t="s">
        <v>9157</v>
      </c>
      <c r="D162" s="34" t="s">
        <v>5078</v>
      </c>
      <c r="E162" s="4" t="s">
        <v>5240</v>
      </c>
      <c r="F162" s="35"/>
      <c r="G162" s="378"/>
      <c r="H162" s="24"/>
    </row>
    <row r="163" spans="2:8">
      <c r="B163" s="32" t="s">
        <v>9158</v>
      </c>
      <c r="C163" s="33" t="s">
        <v>9159</v>
      </c>
      <c r="D163" s="597" t="s">
        <v>6239</v>
      </c>
      <c r="E163" s="480" t="s">
        <v>6866</v>
      </c>
      <c r="F163" s="35"/>
      <c r="G163" s="378"/>
      <c r="H163" s="24"/>
    </row>
    <row r="164" spans="2:8">
      <c r="B164" s="32" t="s">
        <v>9160</v>
      </c>
      <c r="C164" s="33" t="s">
        <v>9161</v>
      </c>
      <c r="D164" s="597" t="s">
        <v>6898</v>
      </c>
      <c r="E164" s="480" t="s">
        <v>6866</v>
      </c>
      <c r="F164" s="35"/>
      <c r="G164" s="378"/>
      <c r="H164" s="24"/>
    </row>
    <row r="165" spans="2:8">
      <c r="B165" s="32" t="s">
        <v>9162</v>
      </c>
      <c r="C165" s="33" t="s">
        <v>9163</v>
      </c>
      <c r="D165" s="34" t="s">
        <v>6228</v>
      </c>
      <c r="E165" s="4" t="s">
        <v>6995</v>
      </c>
      <c r="F165" s="35" t="s">
        <v>4714</v>
      </c>
      <c r="G165" s="378"/>
      <c r="H165" s="24"/>
    </row>
    <row r="166" spans="2:8">
      <c r="B166" s="32" t="s">
        <v>9164</v>
      </c>
      <c r="C166" s="33" t="s">
        <v>9165</v>
      </c>
      <c r="D166" s="34" t="s">
        <v>5408</v>
      </c>
      <c r="E166" s="4" t="s">
        <v>6995</v>
      </c>
      <c r="F166" s="35"/>
      <c r="G166" s="378"/>
      <c r="H166" s="24"/>
    </row>
    <row r="167" spans="2:8">
      <c r="B167" s="32" t="s">
        <v>1204</v>
      </c>
      <c r="C167" s="33" t="s">
        <v>9166</v>
      </c>
      <c r="D167" s="34" t="s">
        <v>6225</v>
      </c>
      <c r="E167" s="4" t="s">
        <v>7002</v>
      </c>
      <c r="F167" s="35"/>
      <c r="G167" s="378"/>
      <c r="H167" s="24"/>
    </row>
    <row r="168" spans="2:8">
      <c r="B168" s="32" t="s">
        <v>9167</v>
      </c>
      <c r="C168" s="33" t="s">
        <v>9168</v>
      </c>
      <c r="D168" s="34" t="s">
        <v>6234</v>
      </c>
      <c r="E168" s="4" t="s">
        <v>7006</v>
      </c>
      <c r="F168" s="35"/>
      <c r="G168" s="378"/>
      <c r="H168" s="24"/>
    </row>
    <row r="169" spans="2:8" ht="17.25" thickBot="1">
      <c r="B169" s="32" t="s">
        <v>9169</v>
      </c>
      <c r="C169" s="33" t="s">
        <v>9170</v>
      </c>
      <c r="D169" s="34" t="s">
        <v>4742</v>
      </c>
      <c r="E169" s="4" t="s">
        <v>4630</v>
      </c>
      <c r="F169" s="35" t="s">
        <v>4714</v>
      </c>
      <c r="G169" s="356"/>
      <c r="H169" s="24"/>
    </row>
    <row r="170" spans="2:8" ht="17.25" thickBot="1">
      <c r="B170" s="400" t="s">
        <v>9171</v>
      </c>
      <c r="C170" s="569"/>
      <c r="D170" s="569"/>
      <c r="E170" s="569"/>
      <c r="F170" s="569"/>
      <c r="G170" s="570"/>
      <c r="H170" s="24"/>
    </row>
    <row r="171" spans="2:8" ht="17.25" thickBot="1">
      <c r="B171" s="25" t="s">
        <v>9172</v>
      </c>
      <c r="C171" s="26" t="s">
        <v>9173</v>
      </c>
      <c r="D171" s="27" t="s">
        <v>4719</v>
      </c>
      <c r="E171" s="28" t="s">
        <v>6936</v>
      </c>
      <c r="F171" s="29" t="s">
        <v>4714</v>
      </c>
      <c r="G171" s="399" t="s">
        <v>9035</v>
      </c>
      <c r="H171" s="24"/>
    </row>
    <row r="172" spans="2:8" ht="17.25" thickBot="1">
      <c r="B172" s="400" t="s">
        <v>9174</v>
      </c>
      <c r="C172" s="569"/>
      <c r="D172" s="569"/>
      <c r="E172" s="569"/>
      <c r="F172" s="569"/>
      <c r="G172" s="667"/>
      <c r="H172" s="24"/>
    </row>
    <row r="173" spans="2:8">
      <c r="B173" s="32" t="s">
        <v>9175</v>
      </c>
      <c r="C173" s="33" t="s">
        <v>9176</v>
      </c>
      <c r="D173" s="34" t="s">
        <v>6225</v>
      </c>
      <c r="E173" s="4" t="s">
        <v>8604</v>
      </c>
      <c r="F173" s="35" t="s">
        <v>4714</v>
      </c>
      <c r="G173" s="378"/>
      <c r="H173" s="24"/>
    </row>
    <row r="174" spans="2:8" ht="17.25" thickBot="1">
      <c r="B174" s="32" t="s">
        <v>9177</v>
      </c>
      <c r="C174" s="33" t="s">
        <v>9178</v>
      </c>
      <c r="D174" s="34" t="s">
        <v>6239</v>
      </c>
      <c r="E174" s="4" t="s">
        <v>4620</v>
      </c>
      <c r="F174" s="35" t="s">
        <v>4714</v>
      </c>
      <c r="G174" s="378"/>
      <c r="H174" s="24"/>
    </row>
    <row r="175" spans="2:8" ht="17.25" thickBot="1">
      <c r="B175" s="400" t="s">
        <v>9179</v>
      </c>
      <c r="C175" s="569"/>
      <c r="D175" s="569"/>
      <c r="E175" s="569"/>
      <c r="F175" s="569"/>
      <c r="G175" s="667"/>
      <c r="H175" s="24"/>
    </row>
    <row r="176" spans="2:8">
      <c r="B176" s="32" t="s">
        <v>6574</v>
      </c>
      <c r="C176" s="33" t="s">
        <v>9180</v>
      </c>
      <c r="D176" s="34" t="s">
        <v>4695</v>
      </c>
      <c r="E176" s="4" t="s">
        <v>4620</v>
      </c>
      <c r="F176" s="35" t="s">
        <v>4714</v>
      </c>
      <c r="G176" s="378"/>
      <c r="H176" s="24"/>
    </row>
    <row r="177" spans="2:8">
      <c r="B177" s="32" t="s">
        <v>6576</v>
      </c>
      <c r="C177" s="33" t="s">
        <v>9181</v>
      </c>
      <c r="D177" s="34" t="s">
        <v>4742</v>
      </c>
      <c r="E177" s="4" t="s">
        <v>4620</v>
      </c>
      <c r="F177" s="35" t="s">
        <v>4714</v>
      </c>
      <c r="G177" s="378"/>
      <c r="H177" s="24"/>
    </row>
    <row r="178" spans="2:8">
      <c r="B178" s="32" t="s">
        <v>6578</v>
      </c>
      <c r="C178" s="33" t="s">
        <v>9182</v>
      </c>
      <c r="D178" s="34" t="s">
        <v>4619</v>
      </c>
      <c r="E178" s="4" t="s">
        <v>4620</v>
      </c>
      <c r="F178" s="35" t="s">
        <v>4714</v>
      </c>
      <c r="G178" s="378"/>
      <c r="H178" s="24"/>
    </row>
    <row r="179" spans="2:8">
      <c r="B179" s="32" t="s">
        <v>6580</v>
      </c>
      <c r="C179" s="33" t="s">
        <v>9183</v>
      </c>
      <c r="D179" s="34" t="s">
        <v>5880</v>
      </c>
      <c r="E179" s="4" t="s">
        <v>8985</v>
      </c>
      <c r="F179" s="35" t="s">
        <v>4714</v>
      </c>
      <c r="G179" s="378"/>
      <c r="H179" s="24"/>
    </row>
    <row r="180" spans="2:8">
      <c r="B180" s="32" t="s">
        <v>6582</v>
      </c>
      <c r="C180" s="33" t="s">
        <v>9184</v>
      </c>
      <c r="D180" s="34" t="s">
        <v>4738</v>
      </c>
      <c r="E180" s="4" t="s">
        <v>4621</v>
      </c>
      <c r="F180" s="35" t="s">
        <v>4714</v>
      </c>
      <c r="G180" s="378"/>
      <c r="H180" s="24"/>
    </row>
    <row r="181" spans="2:8" ht="17.25" thickBot="1">
      <c r="B181" s="32" t="s">
        <v>6584</v>
      </c>
      <c r="C181" s="33" t="s">
        <v>9185</v>
      </c>
      <c r="D181" s="34" t="s">
        <v>4738</v>
      </c>
      <c r="E181" s="4" t="s">
        <v>4621</v>
      </c>
      <c r="F181" s="35" t="s">
        <v>4714</v>
      </c>
      <c r="G181" s="378"/>
      <c r="H181" s="24"/>
    </row>
    <row r="182" spans="2:8" ht="17.25" thickBot="1">
      <c r="B182" s="400" t="s">
        <v>9186</v>
      </c>
      <c r="C182" s="569"/>
      <c r="D182" s="569"/>
      <c r="E182" s="569"/>
      <c r="F182" s="569"/>
      <c r="G182" s="667"/>
      <c r="H182" s="24"/>
    </row>
    <row r="183" spans="2:8">
      <c r="B183" s="32" t="s">
        <v>9187</v>
      </c>
      <c r="C183" s="33" t="s">
        <v>9188</v>
      </c>
      <c r="D183" s="34" t="s">
        <v>6239</v>
      </c>
      <c r="E183" s="4" t="s">
        <v>4620</v>
      </c>
      <c r="F183" s="35" t="s">
        <v>4714</v>
      </c>
      <c r="G183" s="378"/>
      <c r="H183" s="24"/>
    </row>
    <row r="184" spans="2:8">
      <c r="B184" s="32" t="s">
        <v>9189</v>
      </c>
      <c r="C184" s="33" t="s">
        <v>9190</v>
      </c>
      <c r="D184" s="34" t="s">
        <v>5078</v>
      </c>
      <c r="E184" s="4" t="s">
        <v>8907</v>
      </c>
      <c r="F184" s="35"/>
      <c r="G184" s="378"/>
      <c r="H184" s="24"/>
    </row>
    <row r="185" spans="2:8">
      <c r="B185" s="32" t="s">
        <v>9191</v>
      </c>
      <c r="C185" s="33" t="s">
        <v>9192</v>
      </c>
      <c r="D185" s="34" t="s">
        <v>6236</v>
      </c>
      <c r="E185" s="4" t="s">
        <v>6936</v>
      </c>
      <c r="F185" s="35"/>
      <c r="G185" s="378"/>
      <c r="H185" s="24"/>
    </row>
    <row r="186" spans="2:8">
      <c r="B186" s="32" t="s">
        <v>9193</v>
      </c>
      <c r="C186" s="33" t="s">
        <v>9194</v>
      </c>
      <c r="D186" s="34" t="s">
        <v>4743</v>
      </c>
      <c r="E186" s="4" t="s">
        <v>6936</v>
      </c>
      <c r="F186" s="35"/>
      <c r="G186" s="378"/>
      <c r="H186" s="24"/>
    </row>
    <row r="187" spans="2:8">
      <c r="B187" s="32" t="s">
        <v>9195</v>
      </c>
      <c r="C187" s="33" t="s">
        <v>9196</v>
      </c>
      <c r="D187" s="34" t="s">
        <v>4726</v>
      </c>
      <c r="E187" s="4" t="s">
        <v>6936</v>
      </c>
      <c r="F187" s="35"/>
      <c r="G187" s="378"/>
      <c r="H187" s="24"/>
    </row>
    <row r="188" spans="2:8">
      <c r="B188" s="32" t="s">
        <v>9197</v>
      </c>
      <c r="C188" s="33" t="s">
        <v>9198</v>
      </c>
      <c r="D188" s="34" t="s">
        <v>4726</v>
      </c>
      <c r="E188" s="4" t="s">
        <v>6936</v>
      </c>
      <c r="F188" s="35"/>
      <c r="G188" s="378"/>
      <c r="H188" s="24"/>
    </row>
    <row r="189" spans="2:8">
      <c r="B189" s="32" t="s">
        <v>9199</v>
      </c>
      <c r="C189" s="33" t="s">
        <v>9200</v>
      </c>
      <c r="D189" s="34" t="s">
        <v>5156</v>
      </c>
      <c r="E189" s="4" t="s">
        <v>6936</v>
      </c>
      <c r="F189" s="35"/>
      <c r="G189" s="378"/>
      <c r="H189" s="24"/>
    </row>
    <row r="190" spans="2:8">
      <c r="B190" s="32" t="s">
        <v>620</v>
      </c>
      <c r="C190" s="33" t="s">
        <v>9201</v>
      </c>
      <c r="D190" s="34" t="s">
        <v>4744</v>
      </c>
      <c r="E190" s="4" t="s">
        <v>5240</v>
      </c>
      <c r="F190" s="35"/>
      <c r="G190" s="378"/>
      <c r="H190" s="24"/>
    </row>
    <row r="191" spans="2:8">
      <c r="B191" s="32" t="s">
        <v>9202</v>
      </c>
      <c r="C191" s="33" t="s">
        <v>9203</v>
      </c>
      <c r="D191" s="34" t="s">
        <v>6258</v>
      </c>
      <c r="E191" s="4" t="s">
        <v>9012</v>
      </c>
      <c r="F191" s="35"/>
      <c r="G191" s="378"/>
      <c r="H191" s="24"/>
    </row>
    <row r="192" spans="2:8">
      <c r="B192" s="32" t="s">
        <v>9204</v>
      </c>
      <c r="C192" s="33" t="s">
        <v>9205</v>
      </c>
      <c r="D192" s="34" t="s">
        <v>5078</v>
      </c>
      <c r="E192" s="4" t="s">
        <v>5240</v>
      </c>
      <c r="F192" s="35"/>
      <c r="G192" s="378"/>
      <c r="H192" s="24"/>
    </row>
    <row r="193" spans="2:8">
      <c r="B193" s="32" t="s">
        <v>9206</v>
      </c>
      <c r="C193" s="33" t="s">
        <v>9207</v>
      </c>
      <c r="D193" s="597" t="s">
        <v>6239</v>
      </c>
      <c r="E193" s="480" t="s">
        <v>6866</v>
      </c>
      <c r="F193" s="35"/>
      <c r="G193" s="378"/>
      <c r="H193" s="24"/>
    </row>
    <row r="194" spans="2:8">
      <c r="B194" s="32" t="s">
        <v>9208</v>
      </c>
      <c r="C194" s="33" t="s">
        <v>9209</v>
      </c>
      <c r="D194" s="597" t="s">
        <v>6898</v>
      </c>
      <c r="E194" s="480" t="s">
        <v>6866</v>
      </c>
      <c r="F194" s="35"/>
      <c r="G194" s="378"/>
      <c r="H194" s="24"/>
    </row>
    <row r="195" spans="2:8">
      <c r="B195" s="32" t="s">
        <v>9210</v>
      </c>
      <c r="C195" s="33" t="s">
        <v>9211</v>
      </c>
      <c r="D195" s="34" t="s">
        <v>6228</v>
      </c>
      <c r="E195" s="4" t="s">
        <v>6995</v>
      </c>
      <c r="F195" s="35" t="s">
        <v>4714</v>
      </c>
      <c r="G195" s="378"/>
      <c r="H195" s="24"/>
    </row>
    <row r="196" spans="2:8">
      <c r="B196" s="32" t="s">
        <v>9212</v>
      </c>
      <c r="C196" s="33" t="s">
        <v>9213</v>
      </c>
      <c r="D196" s="34" t="s">
        <v>5408</v>
      </c>
      <c r="E196" s="4" t="s">
        <v>6995</v>
      </c>
      <c r="F196" s="35"/>
      <c r="G196" s="378"/>
      <c r="H196" s="24"/>
    </row>
    <row r="197" spans="2:8">
      <c r="B197" s="32" t="s">
        <v>1208</v>
      </c>
      <c r="C197" s="33" t="s">
        <v>9214</v>
      </c>
      <c r="D197" s="34" t="s">
        <v>6225</v>
      </c>
      <c r="E197" s="4" t="s">
        <v>7002</v>
      </c>
      <c r="F197" s="35"/>
      <c r="G197" s="378"/>
      <c r="H197" s="24"/>
    </row>
    <row r="198" spans="2:8">
      <c r="B198" s="32" t="s">
        <v>9215</v>
      </c>
      <c r="C198" s="33" t="s">
        <v>9216</v>
      </c>
      <c r="D198" s="34" t="s">
        <v>6234</v>
      </c>
      <c r="E198" s="4" t="s">
        <v>7006</v>
      </c>
      <c r="F198" s="35"/>
      <c r="G198" s="378"/>
      <c r="H198" s="24"/>
    </row>
    <row r="199" spans="2:8" ht="17.25" thickBot="1">
      <c r="B199" s="32" t="s">
        <v>9217</v>
      </c>
      <c r="C199" s="33" t="s">
        <v>9218</v>
      </c>
      <c r="D199" s="34" t="s">
        <v>4742</v>
      </c>
      <c r="E199" s="4" t="s">
        <v>4630</v>
      </c>
      <c r="F199" s="35" t="s">
        <v>4714</v>
      </c>
      <c r="G199" s="356"/>
      <c r="H199" s="24"/>
    </row>
    <row r="200" spans="2:8" ht="17.25" thickBot="1">
      <c r="B200" s="400" t="s">
        <v>9219</v>
      </c>
      <c r="C200" s="569"/>
      <c r="D200" s="569"/>
      <c r="E200" s="569"/>
      <c r="F200" s="569"/>
      <c r="G200" s="570"/>
      <c r="H200" s="24"/>
    </row>
    <row r="201" spans="2:8" ht="17.25" thickBot="1">
      <c r="B201" s="25" t="s">
        <v>9220</v>
      </c>
      <c r="C201" s="26" t="s">
        <v>9221</v>
      </c>
      <c r="D201" s="27" t="s">
        <v>4719</v>
      </c>
      <c r="E201" s="28" t="s">
        <v>6936</v>
      </c>
      <c r="F201" s="29" t="s">
        <v>4714</v>
      </c>
      <c r="G201" s="399" t="s">
        <v>9035</v>
      </c>
      <c r="H201" s="24"/>
    </row>
    <row r="202" spans="2:8" ht="17.25" thickBot="1">
      <c r="B202" s="400" t="s">
        <v>9222</v>
      </c>
      <c r="C202" s="569"/>
      <c r="D202" s="569"/>
      <c r="E202" s="569"/>
      <c r="F202" s="569"/>
      <c r="G202" s="667"/>
      <c r="H202" s="24"/>
    </row>
    <row r="203" spans="2:8">
      <c r="B203" s="32" t="s">
        <v>9223</v>
      </c>
      <c r="C203" s="33" t="s">
        <v>9224</v>
      </c>
      <c r="D203" s="34" t="s">
        <v>6225</v>
      </c>
      <c r="E203" s="4" t="s">
        <v>8604</v>
      </c>
      <c r="F203" s="35" t="s">
        <v>4714</v>
      </c>
      <c r="G203" s="378"/>
      <c r="H203" s="24"/>
    </row>
    <row r="204" spans="2:8" ht="17.25" thickBot="1">
      <c r="B204" s="32" t="s">
        <v>9225</v>
      </c>
      <c r="C204" s="33" t="s">
        <v>9226</v>
      </c>
      <c r="D204" s="34" t="s">
        <v>6239</v>
      </c>
      <c r="E204" s="4" t="s">
        <v>4620</v>
      </c>
      <c r="F204" s="35" t="s">
        <v>4714</v>
      </c>
      <c r="G204" s="378"/>
      <c r="H204" s="24"/>
    </row>
    <row r="205" spans="2:8" ht="17.25" thickBot="1">
      <c r="B205" s="400" t="s">
        <v>9227</v>
      </c>
      <c r="C205" s="569"/>
      <c r="D205" s="569"/>
      <c r="E205" s="569"/>
      <c r="F205" s="569"/>
      <c r="G205" s="667"/>
      <c r="H205" s="24"/>
    </row>
    <row r="206" spans="2:8">
      <c r="B206" s="32" t="s">
        <v>6591</v>
      </c>
      <c r="C206" s="33" t="s">
        <v>9228</v>
      </c>
      <c r="D206" s="34" t="s">
        <v>4695</v>
      </c>
      <c r="E206" s="4" t="s">
        <v>4620</v>
      </c>
      <c r="F206" s="35" t="s">
        <v>4714</v>
      </c>
      <c r="G206" s="378"/>
      <c r="H206" s="24"/>
    </row>
    <row r="207" spans="2:8">
      <c r="B207" s="32" t="s">
        <v>6593</v>
      </c>
      <c r="C207" s="33" t="s">
        <v>9229</v>
      </c>
      <c r="D207" s="34" t="s">
        <v>4742</v>
      </c>
      <c r="E207" s="4" t="s">
        <v>4620</v>
      </c>
      <c r="F207" s="35" t="s">
        <v>4714</v>
      </c>
      <c r="G207" s="378"/>
      <c r="H207" s="24"/>
    </row>
    <row r="208" spans="2:8">
      <c r="B208" s="32" t="s">
        <v>6595</v>
      </c>
      <c r="C208" s="33" t="s">
        <v>9230</v>
      </c>
      <c r="D208" s="34" t="s">
        <v>4619</v>
      </c>
      <c r="E208" s="4" t="s">
        <v>4620</v>
      </c>
      <c r="F208" s="35" t="s">
        <v>4714</v>
      </c>
      <c r="G208" s="378"/>
      <c r="H208" s="24"/>
    </row>
    <row r="209" spans="2:8">
      <c r="B209" s="32" t="s">
        <v>6597</v>
      </c>
      <c r="C209" s="33" t="s">
        <v>9231</v>
      </c>
      <c r="D209" s="34" t="s">
        <v>5880</v>
      </c>
      <c r="E209" s="4" t="s">
        <v>8985</v>
      </c>
      <c r="F209" s="35" t="s">
        <v>4714</v>
      </c>
      <c r="G209" s="378"/>
      <c r="H209" s="24"/>
    </row>
    <row r="210" spans="2:8">
      <c r="B210" s="32" t="s">
        <v>6599</v>
      </c>
      <c r="C210" s="33" t="s">
        <v>9232</v>
      </c>
      <c r="D210" s="34" t="s">
        <v>4738</v>
      </c>
      <c r="E210" s="4" t="s">
        <v>4621</v>
      </c>
      <c r="F210" s="35" t="s">
        <v>4714</v>
      </c>
      <c r="G210" s="378"/>
      <c r="H210" s="24"/>
    </row>
    <row r="211" spans="2:8" ht="17.25" thickBot="1">
      <c r="B211" s="32" t="s">
        <v>6601</v>
      </c>
      <c r="C211" s="33" t="s">
        <v>9233</v>
      </c>
      <c r="D211" s="34" t="s">
        <v>4738</v>
      </c>
      <c r="E211" s="4" t="s">
        <v>4621</v>
      </c>
      <c r="F211" s="35" t="s">
        <v>4714</v>
      </c>
      <c r="G211" s="378"/>
      <c r="H211" s="24"/>
    </row>
    <row r="212" spans="2:8" ht="17.25" thickBot="1">
      <c r="B212" s="400" t="s">
        <v>9234</v>
      </c>
      <c r="C212" s="569"/>
      <c r="D212" s="569"/>
      <c r="E212" s="569"/>
      <c r="F212" s="569"/>
      <c r="G212" s="667"/>
      <c r="H212" s="24"/>
    </row>
    <row r="213" spans="2:8">
      <c r="B213" s="32" t="s">
        <v>9235</v>
      </c>
      <c r="C213" s="33" t="s">
        <v>9236</v>
      </c>
      <c r="D213" s="34" t="s">
        <v>6239</v>
      </c>
      <c r="E213" s="4" t="s">
        <v>4620</v>
      </c>
      <c r="F213" s="35" t="s">
        <v>4714</v>
      </c>
      <c r="G213" s="378"/>
      <c r="H213" s="24"/>
    </row>
    <row r="214" spans="2:8">
      <c r="B214" s="32" t="s">
        <v>9237</v>
      </c>
      <c r="C214" s="33" t="s">
        <v>9238</v>
      </c>
      <c r="D214" s="34" t="s">
        <v>5078</v>
      </c>
      <c r="E214" s="4" t="s">
        <v>8907</v>
      </c>
      <c r="F214" s="35"/>
      <c r="G214" s="378"/>
      <c r="H214" s="24"/>
    </row>
    <row r="215" spans="2:8">
      <c r="B215" s="32" t="s">
        <v>9239</v>
      </c>
      <c r="C215" s="33" t="s">
        <v>9240</v>
      </c>
      <c r="D215" s="34" t="s">
        <v>6236</v>
      </c>
      <c r="E215" s="4" t="s">
        <v>6936</v>
      </c>
      <c r="F215" s="35"/>
      <c r="G215" s="378"/>
      <c r="H215" s="24"/>
    </row>
    <row r="216" spans="2:8">
      <c r="B216" s="32" t="s">
        <v>9241</v>
      </c>
      <c r="C216" s="33" t="s">
        <v>9242</v>
      </c>
      <c r="D216" s="34" t="s">
        <v>4743</v>
      </c>
      <c r="E216" s="4" t="s">
        <v>6936</v>
      </c>
      <c r="F216" s="35"/>
      <c r="G216" s="378"/>
      <c r="H216" s="24"/>
    </row>
    <row r="217" spans="2:8">
      <c r="B217" s="32" t="s">
        <v>9243</v>
      </c>
      <c r="C217" s="33" t="s">
        <v>9244</v>
      </c>
      <c r="D217" s="34" t="s">
        <v>4726</v>
      </c>
      <c r="E217" s="4" t="s">
        <v>6936</v>
      </c>
      <c r="F217" s="35"/>
      <c r="G217" s="378"/>
      <c r="H217" s="24"/>
    </row>
    <row r="218" spans="2:8">
      <c r="B218" s="32" t="s">
        <v>9245</v>
      </c>
      <c r="C218" s="33" t="s">
        <v>9246</v>
      </c>
      <c r="D218" s="34" t="s">
        <v>4726</v>
      </c>
      <c r="E218" s="4" t="s">
        <v>6936</v>
      </c>
      <c r="F218" s="35"/>
      <c r="G218" s="378"/>
      <c r="H218" s="24"/>
    </row>
    <row r="219" spans="2:8">
      <c r="B219" s="32" t="s">
        <v>9247</v>
      </c>
      <c r="C219" s="33" t="s">
        <v>9248</v>
      </c>
      <c r="D219" s="34" t="s">
        <v>5156</v>
      </c>
      <c r="E219" s="4" t="s">
        <v>6936</v>
      </c>
      <c r="F219" s="35"/>
      <c r="G219" s="378"/>
      <c r="H219" s="24"/>
    </row>
    <row r="220" spans="2:8">
      <c r="B220" s="32" t="s">
        <v>622</v>
      </c>
      <c r="C220" s="33" t="s">
        <v>9249</v>
      </c>
      <c r="D220" s="34" t="s">
        <v>4744</v>
      </c>
      <c r="E220" s="4" t="s">
        <v>5240</v>
      </c>
      <c r="F220" s="35"/>
      <c r="G220" s="378"/>
      <c r="H220" s="24"/>
    </row>
    <row r="221" spans="2:8">
      <c r="B221" s="32" t="s">
        <v>9250</v>
      </c>
      <c r="C221" s="33" t="s">
        <v>9251</v>
      </c>
      <c r="D221" s="34" t="s">
        <v>6258</v>
      </c>
      <c r="E221" s="4" t="s">
        <v>9012</v>
      </c>
      <c r="F221" s="35"/>
      <c r="G221" s="378"/>
      <c r="H221" s="24"/>
    </row>
    <row r="222" spans="2:8">
      <c r="B222" s="32" t="s">
        <v>9252</v>
      </c>
      <c r="C222" s="33" t="s">
        <v>9253</v>
      </c>
      <c r="D222" s="34" t="s">
        <v>5078</v>
      </c>
      <c r="E222" s="4" t="s">
        <v>5240</v>
      </c>
      <c r="F222" s="35"/>
      <c r="G222" s="378"/>
      <c r="H222" s="24"/>
    </row>
    <row r="223" spans="2:8">
      <c r="B223" s="32" t="s">
        <v>9254</v>
      </c>
      <c r="C223" s="33" t="s">
        <v>9255</v>
      </c>
      <c r="D223" s="597" t="s">
        <v>6239</v>
      </c>
      <c r="E223" s="480" t="s">
        <v>6866</v>
      </c>
      <c r="F223" s="35"/>
      <c r="G223" s="378"/>
      <c r="H223" s="24"/>
    </row>
    <row r="224" spans="2:8">
      <c r="B224" s="32" t="s">
        <v>9256</v>
      </c>
      <c r="C224" s="33" t="s">
        <v>9257</v>
      </c>
      <c r="D224" s="597" t="s">
        <v>6898</v>
      </c>
      <c r="E224" s="480" t="s">
        <v>6866</v>
      </c>
      <c r="F224" s="35"/>
      <c r="G224" s="378"/>
      <c r="H224" s="24"/>
    </row>
    <row r="225" spans="2:8">
      <c r="B225" s="32" t="s">
        <v>9258</v>
      </c>
      <c r="C225" s="33" t="s">
        <v>9259</v>
      </c>
      <c r="D225" s="34" t="s">
        <v>6228</v>
      </c>
      <c r="E225" s="4" t="s">
        <v>6995</v>
      </c>
      <c r="F225" s="35" t="s">
        <v>4714</v>
      </c>
      <c r="G225" s="378"/>
      <c r="H225" s="24"/>
    </row>
    <row r="226" spans="2:8">
      <c r="B226" s="32" t="s">
        <v>9260</v>
      </c>
      <c r="C226" s="33" t="s">
        <v>9261</v>
      </c>
      <c r="D226" s="34" t="s">
        <v>5408</v>
      </c>
      <c r="E226" s="4" t="s">
        <v>6995</v>
      </c>
      <c r="F226" s="35"/>
      <c r="G226" s="378"/>
      <c r="H226" s="24"/>
    </row>
    <row r="227" spans="2:8">
      <c r="B227" s="32" t="s">
        <v>1212</v>
      </c>
      <c r="C227" s="33" t="s">
        <v>9262</v>
      </c>
      <c r="D227" s="34" t="s">
        <v>6225</v>
      </c>
      <c r="E227" s="4" t="s">
        <v>7002</v>
      </c>
      <c r="F227" s="35"/>
      <c r="G227" s="378"/>
      <c r="H227" s="24"/>
    </row>
    <row r="228" spans="2:8">
      <c r="B228" s="32" t="s">
        <v>9263</v>
      </c>
      <c r="C228" s="33" t="s">
        <v>9264</v>
      </c>
      <c r="D228" s="34" t="s">
        <v>6234</v>
      </c>
      <c r="E228" s="4" t="s">
        <v>7006</v>
      </c>
      <c r="F228" s="35"/>
      <c r="G228" s="378"/>
      <c r="H228" s="24"/>
    </row>
    <row r="229" spans="2:8" ht="17.25" thickBot="1">
      <c r="B229" s="32" t="s">
        <v>9265</v>
      </c>
      <c r="C229" s="33" t="s">
        <v>9266</v>
      </c>
      <c r="D229" s="34" t="s">
        <v>4742</v>
      </c>
      <c r="E229" s="4" t="s">
        <v>4630</v>
      </c>
      <c r="F229" s="35" t="s">
        <v>4714</v>
      </c>
      <c r="G229" s="356"/>
      <c r="H229" s="24"/>
    </row>
    <row r="230" spans="2:8" ht="17.25" thickBot="1">
      <c r="B230" s="400" t="s">
        <v>9267</v>
      </c>
      <c r="C230" s="569"/>
      <c r="D230" s="569"/>
      <c r="E230" s="569"/>
      <c r="F230" s="569"/>
      <c r="G230" s="570"/>
      <c r="H230" s="24"/>
    </row>
    <row r="231" spans="2:8" ht="17.25" thickBot="1">
      <c r="B231" s="25" t="s">
        <v>9268</v>
      </c>
      <c r="C231" s="26" t="s">
        <v>9269</v>
      </c>
      <c r="D231" s="27" t="s">
        <v>4719</v>
      </c>
      <c r="E231" s="28" t="s">
        <v>6936</v>
      </c>
      <c r="F231" s="29" t="s">
        <v>4714</v>
      </c>
      <c r="G231" s="399" t="s">
        <v>9035</v>
      </c>
      <c r="H231" s="24"/>
    </row>
    <row r="232" spans="2:8" ht="17.25" thickBot="1">
      <c r="B232" s="400" t="s">
        <v>9270</v>
      </c>
      <c r="C232" s="569"/>
      <c r="D232" s="569"/>
      <c r="E232" s="569"/>
      <c r="F232" s="569"/>
      <c r="G232" s="667"/>
      <c r="H232" s="24"/>
    </row>
    <row r="233" spans="2:8">
      <c r="B233" s="32" t="s">
        <v>9271</v>
      </c>
      <c r="C233" s="33" t="s">
        <v>9272</v>
      </c>
      <c r="D233" s="34" t="s">
        <v>6225</v>
      </c>
      <c r="E233" s="4" t="s">
        <v>8604</v>
      </c>
      <c r="F233" s="35" t="s">
        <v>4714</v>
      </c>
      <c r="G233" s="378"/>
      <c r="H233" s="24"/>
    </row>
    <row r="234" spans="2:8" ht="17.25" thickBot="1">
      <c r="B234" s="32" t="s">
        <v>9273</v>
      </c>
      <c r="C234" s="33" t="s">
        <v>9274</v>
      </c>
      <c r="D234" s="34" t="s">
        <v>6239</v>
      </c>
      <c r="E234" s="4" t="s">
        <v>4620</v>
      </c>
      <c r="F234" s="35" t="s">
        <v>4714</v>
      </c>
      <c r="G234" s="378"/>
      <c r="H234" s="24"/>
    </row>
    <row r="235" spans="2:8" ht="17.25" thickBot="1">
      <c r="B235" s="400" t="s">
        <v>9275</v>
      </c>
      <c r="C235" s="569"/>
      <c r="D235" s="569"/>
      <c r="E235" s="569"/>
      <c r="F235" s="569"/>
      <c r="G235" s="667"/>
      <c r="H235" s="24"/>
    </row>
    <row r="236" spans="2:8">
      <c r="B236" s="32" t="s">
        <v>6608</v>
      </c>
      <c r="C236" s="33" t="s">
        <v>9276</v>
      </c>
      <c r="D236" s="34" t="s">
        <v>4695</v>
      </c>
      <c r="E236" s="4" t="s">
        <v>4620</v>
      </c>
      <c r="F236" s="35" t="s">
        <v>4714</v>
      </c>
      <c r="G236" s="378"/>
      <c r="H236" s="24"/>
    </row>
    <row r="237" spans="2:8">
      <c r="B237" s="32" t="s">
        <v>6610</v>
      </c>
      <c r="C237" s="33" t="s">
        <v>9277</v>
      </c>
      <c r="D237" s="34" t="s">
        <v>4742</v>
      </c>
      <c r="E237" s="4" t="s">
        <v>4620</v>
      </c>
      <c r="F237" s="35" t="s">
        <v>4714</v>
      </c>
      <c r="G237" s="378"/>
      <c r="H237" s="24"/>
    </row>
    <row r="238" spans="2:8">
      <c r="B238" s="32" t="s">
        <v>6612</v>
      </c>
      <c r="C238" s="33" t="s">
        <v>9278</v>
      </c>
      <c r="D238" s="34" t="s">
        <v>4619</v>
      </c>
      <c r="E238" s="4" t="s">
        <v>4620</v>
      </c>
      <c r="F238" s="35" t="s">
        <v>4714</v>
      </c>
      <c r="G238" s="378"/>
      <c r="H238" s="24"/>
    </row>
    <row r="239" spans="2:8">
      <c r="B239" s="32" t="s">
        <v>6614</v>
      </c>
      <c r="C239" s="33" t="s">
        <v>9279</v>
      </c>
      <c r="D239" s="34" t="s">
        <v>5880</v>
      </c>
      <c r="E239" s="4" t="s">
        <v>8985</v>
      </c>
      <c r="F239" s="35" t="s">
        <v>4714</v>
      </c>
      <c r="G239" s="378"/>
      <c r="H239" s="24"/>
    </row>
    <row r="240" spans="2:8">
      <c r="B240" s="32" t="s">
        <v>6616</v>
      </c>
      <c r="C240" s="33" t="s">
        <v>9280</v>
      </c>
      <c r="D240" s="34" t="s">
        <v>4738</v>
      </c>
      <c r="E240" s="4" t="s">
        <v>4621</v>
      </c>
      <c r="F240" s="35" t="s">
        <v>4714</v>
      </c>
      <c r="G240" s="378"/>
      <c r="H240" s="24"/>
    </row>
    <row r="241" spans="2:8" ht="17.25" thickBot="1">
      <c r="B241" s="32" t="s">
        <v>6618</v>
      </c>
      <c r="C241" s="33" t="s">
        <v>9281</v>
      </c>
      <c r="D241" s="34" t="s">
        <v>4738</v>
      </c>
      <c r="E241" s="4" t="s">
        <v>4621</v>
      </c>
      <c r="F241" s="35" t="s">
        <v>4714</v>
      </c>
      <c r="G241" s="378"/>
      <c r="H241" s="24"/>
    </row>
    <row r="242" spans="2:8" ht="17.25" thickBot="1">
      <c r="B242" s="400" t="s">
        <v>9282</v>
      </c>
      <c r="C242" s="569"/>
      <c r="D242" s="569"/>
      <c r="E242" s="569"/>
      <c r="F242" s="569"/>
      <c r="G242" s="667"/>
      <c r="H242" s="24"/>
    </row>
    <row r="243" spans="2:8">
      <c r="B243" s="32" t="s">
        <v>9283</v>
      </c>
      <c r="C243" s="33" t="s">
        <v>9284</v>
      </c>
      <c r="D243" s="34" t="s">
        <v>6239</v>
      </c>
      <c r="E243" s="4" t="s">
        <v>4620</v>
      </c>
      <c r="F243" s="35" t="s">
        <v>4714</v>
      </c>
      <c r="G243" s="378"/>
      <c r="H243" s="24"/>
    </row>
    <row r="244" spans="2:8">
      <c r="B244" s="32" t="s">
        <v>9285</v>
      </c>
      <c r="C244" s="33" t="s">
        <v>9286</v>
      </c>
      <c r="D244" s="34" t="s">
        <v>5078</v>
      </c>
      <c r="E244" s="4" t="s">
        <v>8907</v>
      </c>
      <c r="F244" s="35"/>
      <c r="G244" s="378"/>
      <c r="H244" s="24"/>
    </row>
    <row r="245" spans="2:8">
      <c r="B245" s="32" t="s">
        <v>9287</v>
      </c>
      <c r="C245" s="33" t="s">
        <v>9288</v>
      </c>
      <c r="D245" s="34" t="s">
        <v>6236</v>
      </c>
      <c r="E245" s="4" t="s">
        <v>6936</v>
      </c>
      <c r="F245" s="35"/>
      <c r="G245" s="378"/>
      <c r="H245" s="24"/>
    </row>
    <row r="246" spans="2:8">
      <c r="B246" s="32" t="s">
        <v>9289</v>
      </c>
      <c r="C246" s="33" t="s">
        <v>9290</v>
      </c>
      <c r="D246" s="34" t="s">
        <v>4743</v>
      </c>
      <c r="E246" s="4" t="s">
        <v>6936</v>
      </c>
      <c r="F246" s="35"/>
      <c r="G246" s="378"/>
      <c r="H246" s="24"/>
    </row>
    <row r="247" spans="2:8">
      <c r="B247" s="32" t="s">
        <v>9291</v>
      </c>
      <c r="C247" s="33" t="s">
        <v>9292</v>
      </c>
      <c r="D247" s="34" t="s">
        <v>4726</v>
      </c>
      <c r="E247" s="4" t="s">
        <v>6936</v>
      </c>
      <c r="F247" s="35"/>
      <c r="G247" s="378"/>
      <c r="H247" s="24"/>
    </row>
    <row r="248" spans="2:8">
      <c r="B248" s="32" t="s">
        <v>9293</v>
      </c>
      <c r="C248" s="33" t="s">
        <v>9294</v>
      </c>
      <c r="D248" s="34" t="s">
        <v>4726</v>
      </c>
      <c r="E248" s="4" t="s">
        <v>6936</v>
      </c>
      <c r="F248" s="35"/>
      <c r="G248" s="378"/>
      <c r="H248" s="24"/>
    </row>
    <row r="249" spans="2:8">
      <c r="B249" s="32" t="s">
        <v>9295</v>
      </c>
      <c r="C249" s="33" t="s">
        <v>9296</v>
      </c>
      <c r="D249" s="34" t="s">
        <v>5156</v>
      </c>
      <c r="E249" s="4" t="s">
        <v>6936</v>
      </c>
      <c r="F249" s="35"/>
      <c r="G249" s="378"/>
      <c r="H249" s="24"/>
    </row>
    <row r="250" spans="2:8">
      <c r="B250" s="32" t="s">
        <v>624</v>
      </c>
      <c r="C250" s="33" t="s">
        <v>9297</v>
      </c>
      <c r="D250" s="34" t="s">
        <v>4744</v>
      </c>
      <c r="E250" s="4" t="s">
        <v>5240</v>
      </c>
      <c r="F250" s="35"/>
      <c r="G250" s="378"/>
      <c r="H250" s="24"/>
    </row>
    <row r="251" spans="2:8">
      <c r="B251" s="32" t="s">
        <v>9298</v>
      </c>
      <c r="C251" s="33" t="s">
        <v>9299</v>
      </c>
      <c r="D251" s="34" t="s">
        <v>6258</v>
      </c>
      <c r="E251" s="4" t="s">
        <v>9012</v>
      </c>
      <c r="F251" s="35"/>
      <c r="G251" s="378"/>
      <c r="H251" s="24"/>
    </row>
    <row r="252" spans="2:8">
      <c r="B252" s="32" t="s">
        <v>9300</v>
      </c>
      <c r="C252" s="33" t="s">
        <v>9301</v>
      </c>
      <c r="D252" s="34" t="s">
        <v>5078</v>
      </c>
      <c r="E252" s="4" t="s">
        <v>5240</v>
      </c>
      <c r="F252" s="35"/>
      <c r="G252" s="378"/>
      <c r="H252" s="24"/>
    </row>
    <row r="253" spans="2:8">
      <c r="B253" s="32" t="s">
        <v>9302</v>
      </c>
      <c r="C253" s="33" t="s">
        <v>9303</v>
      </c>
      <c r="D253" s="597" t="s">
        <v>6239</v>
      </c>
      <c r="E253" s="480" t="s">
        <v>6866</v>
      </c>
      <c r="F253" s="35"/>
      <c r="G253" s="378"/>
      <c r="H253" s="24"/>
    </row>
    <row r="254" spans="2:8">
      <c r="B254" s="32" t="s">
        <v>9304</v>
      </c>
      <c r="C254" s="33" t="s">
        <v>9305</v>
      </c>
      <c r="D254" s="597" t="s">
        <v>6898</v>
      </c>
      <c r="E254" s="480" t="s">
        <v>6866</v>
      </c>
      <c r="F254" s="35"/>
      <c r="G254" s="378"/>
      <c r="H254" s="24"/>
    </row>
    <row r="255" spans="2:8">
      <c r="B255" s="32" t="s">
        <v>9306</v>
      </c>
      <c r="C255" s="33" t="s">
        <v>9307</v>
      </c>
      <c r="D255" s="34" t="s">
        <v>6228</v>
      </c>
      <c r="E255" s="4" t="s">
        <v>6995</v>
      </c>
      <c r="F255" s="35" t="s">
        <v>4714</v>
      </c>
      <c r="G255" s="378"/>
      <c r="H255" s="24"/>
    </row>
    <row r="256" spans="2:8">
      <c r="B256" s="32" t="s">
        <v>9308</v>
      </c>
      <c r="C256" s="33" t="s">
        <v>9309</v>
      </c>
      <c r="D256" s="34" t="s">
        <v>5408</v>
      </c>
      <c r="E256" s="4" t="s">
        <v>6995</v>
      </c>
      <c r="F256" s="35"/>
      <c r="G256" s="378"/>
      <c r="H256" s="24"/>
    </row>
    <row r="257" spans="2:8">
      <c r="B257" s="32" t="s">
        <v>1216</v>
      </c>
      <c r="C257" s="33" t="s">
        <v>9310</v>
      </c>
      <c r="D257" s="34" t="s">
        <v>6225</v>
      </c>
      <c r="E257" s="4" t="s">
        <v>7002</v>
      </c>
      <c r="F257" s="35"/>
      <c r="G257" s="378"/>
      <c r="H257" s="24"/>
    </row>
    <row r="258" spans="2:8">
      <c r="B258" s="32" t="s">
        <v>9311</v>
      </c>
      <c r="C258" s="33" t="s">
        <v>9312</v>
      </c>
      <c r="D258" s="34" t="s">
        <v>6234</v>
      </c>
      <c r="E258" s="4" t="s">
        <v>7006</v>
      </c>
      <c r="F258" s="35"/>
      <c r="G258" s="378"/>
      <c r="H258" s="24"/>
    </row>
    <row r="259" spans="2:8" ht="17.25" thickBot="1">
      <c r="B259" s="32" t="s">
        <v>9313</v>
      </c>
      <c r="C259" s="33" t="s">
        <v>9314</v>
      </c>
      <c r="D259" s="34" t="s">
        <v>4742</v>
      </c>
      <c r="E259" s="4" t="s">
        <v>4630</v>
      </c>
      <c r="F259" s="35" t="s">
        <v>4714</v>
      </c>
      <c r="G259" s="356"/>
      <c r="H259" s="24"/>
    </row>
    <row r="260" spans="2:8" ht="17.25" thickBot="1">
      <c r="B260" s="400" t="s">
        <v>9315</v>
      </c>
      <c r="C260" s="569"/>
      <c r="D260" s="569"/>
      <c r="E260" s="569"/>
      <c r="F260" s="569"/>
      <c r="G260" s="570"/>
      <c r="H260" s="24"/>
    </row>
    <row r="261" spans="2:8" ht="17.25" thickBot="1">
      <c r="B261" s="25" t="s">
        <v>9316</v>
      </c>
      <c r="C261" s="26" t="s">
        <v>9317</v>
      </c>
      <c r="D261" s="27" t="s">
        <v>4719</v>
      </c>
      <c r="E261" s="28" t="s">
        <v>6936</v>
      </c>
      <c r="F261" s="29" t="s">
        <v>4714</v>
      </c>
      <c r="G261" s="399" t="s">
        <v>9035</v>
      </c>
      <c r="H261" s="24"/>
    </row>
    <row r="262" spans="2:8" ht="17.25" thickBot="1">
      <c r="B262" s="400" t="s">
        <v>9318</v>
      </c>
      <c r="C262" s="569"/>
      <c r="D262" s="569"/>
      <c r="E262" s="569"/>
      <c r="F262" s="569"/>
      <c r="G262" s="667"/>
      <c r="H262" s="24"/>
    </row>
    <row r="263" spans="2:8">
      <c r="B263" s="32" t="s">
        <v>9319</v>
      </c>
      <c r="C263" s="33" t="s">
        <v>9320</v>
      </c>
      <c r="D263" s="34" t="s">
        <v>6225</v>
      </c>
      <c r="E263" s="4" t="s">
        <v>8604</v>
      </c>
      <c r="F263" s="35" t="s">
        <v>4714</v>
      </c>
      <c r="G263" s="378"/>
      <c r="H263" s="24"/>
    </row>
    <row r="264" spans="2:8" ht="17.25" thickBot="1">
      <c r="B264" s="32" t="s">
        <v>9321</v>
      </c>
      <c r="C264" s="33" t="s">
        <v>9322</v>
      </c>
      <c r="D264" s="34" t="s">
        <v>6239</v>
      </c>
      <c r="E264" s="4" t="s">
        <v>4620</v>
      </c>
      <c r="F264" s="35" t="s">
        <v>4714</v>
      </c>
      <c r="G264" s="378"/>
      <c r="H264" s="24"/>
    </row>
    <row r="265" spans="2:8" ht="17.25" thickBot="1">
      <c r="B265" s="400" t="s">
        <v>9323</v>
      </c>
      <c r="C265" s="569"/>
      <c r="D265" s="569"/>
      <c r="E265" s="569"/>
      <c r="F265" s="569"/>
      <c r="G265" s="667"/>
      <c r="H265" s="24"/>
    </row>
    <row r="266" spans="2:8">
      <c r="B266" s="32" t="s">
        <v>6625</v>
      </c>
      <c r="C266" s="33" t="s">
        <v>9324</v>
      </c>
      <c r="D266" s="34" t="s">
        <v>4695</v>
      </c>
      <c r="E266" s="4" t="s">
        <v>4620</v>
      </c>
      <c r="F266" s="35" t="s">
        <v>4714</v>
      </c>
      <c r="G266" s="378"/>
      <c r="H266" s="24"/>
    </row>
    <row r="267" spans="2:8">
      <c r="B267" s="32" t="s">
        <v>6627</v>
      </c>
      <c r="C267" s="33" t="s">
        <v>9325</v>
      </c>
      <c r="D267" s="34" t="s">
        <v>4742</v>
      </c>
      <c r="E267" s="4" t="s">
        <v>4620</v>
      </c>
      <c r="F267" s="35" t="s">
        <v>4714</v>
      </c>
      <c r="G267" s="378"/>
      <c r="H267" s="24"/>
    </row>
    <row r="268" spans="2:8">
      <c r="B268" s="32" t="s">
        <v>6629</v>
      </c>
      <c r="C268" s="33" t="s">
        <v>9326</v>
      </c>
      <c r="D268" s="34" t="s">
        <v>4619</v>
      </c>
      <c r="E268" s="4" t="s">
        <v>4620</v>
      </c>
      <c r="F268" s="35" t="s">
        <v>4714</v>
      </c>
      <c r="G268" s="378"/>
      <c r="H268" s="24"/>
    </row>
    <row r="269" spans="2:8">
      <c r="B269" s="32" t="s">
        <v>6631</v>
      </c>
      <c r="C269" s="33" t="s">
        <v>9327</v>
      </c>
      <c r="D269" s="34" t="s">
        <v>5880</v>
      </c>
      <c r="E269" s="4" t="s">
        <v>8985</v>
      </c>
      <c r="F269" s="35" t="s">
        <v>4714</v>
      </c>
      <c r="G269" s="378"/>
      <c r="H269" s="24"/>
    </row>
    <row r="270" spans="2:8">
      <c r="B270" s="32" t="s">
        <v>6633</v>
      </c>
      <c r="C270" s="33" t="s">
        <v>9328</v>
      </c>
      <c r="D270" s="34" t="s">
        <v>4738</v>
      </c>
      <c r="E270" s="4" t="s">
        <v>4621</v>
      </c>
      <c r="F270" s="35" t="s">
        <v>4714</v>
      </c>
      <c r="G270" s="378"/>
      <c r="H270" s="24"/>
    </row>
    <row r="271" spans="2:8" ht="17.25" thickBot="1">
      <c r="B271" s="32" t="s">
        <v>6635</v>
      </c>
      <c r="C271" s="33" t="s">
        <v>9329</v>
      </c>
      <c r="D271" s="34" t="s">
        <v>4738</v>
      </c>
      <c r="E271" s="4" t="s">
        <v>4621</v>
      </c>
      <c r="F271" s="35" t="s">
        <v>4714</v>
      </c>
      <c r="G271" s="378"/>
      <c r="H271" s="24"/>
    </row>
    <row r="272" spans="2:8" ht="17.25" thickBot="1">
      <c r="B272" s="400" t="s">
        <v>9330</v>
      </c>
      <c r="C272" s="569"/>
      <c r="D272" s="569"/>
      <c r="E272" s="569"/>
      <c r="F272" s="569"/>
      <c r="G272" s="667"/>
      <c r="H272" s="24"/>
    </row>
    <row r="273" spans="2:8">
      <c r="B273" s="32" t="s">
        <v>9331</v>
      </c>
      <c r="C273" s="33" t="s">
        <v>9332</v>
      </c>
      <c r="D273" s="34" t="s">
        <v>6239</v>
      </c>
      <c r="E273" s="4" t="s">
        <v>4620</v>
      </c>
      <c r="F273" s="35" t="s">
        <v>4714</v>
      </c>
      <c r="G273" s="378"/>
      <c r="H273" s="24"/>
    </row>
    <row r="274" spans="2:8">
      <c r="B274" s="32" t="s">
        <v>9333</v>
      </c>
      <c r="C274" s="33" t="s">
        <v>9334</v>
      </c>
      <c r="D274" s="34" t="s">
        <v>5078</v>
      </c>
      <c r="E274" s="4" t="s">
        <v>8907</v>
      </c>
      <c r="F274" s="35"/>
      <c r="G274" s="378"/>
      <c r="H274" s="24"/>
    </row>
    <row r="275" spans="2:8">
      <c r="B275" s="32" t="s">
        <v>9335</v>
      </c>
      <c r="C275" s="33" t="s">
        <v>9336</v>
      </c>
      <c r="D275" s="34" t="s">
        <v>6236</v>
      </c>
      <c r="E275" s="4" t="s">
        <v>6936</v>
      </c>
      <c r="F275" s="35"/>
      <c r="G275" s="378"/>
      <c r="H275" s="24"/>
    </row>
    <row r="276" spans="2:8">
      <c r="B276" s="32" t="s">
        <v>9337</v>
      </c>
      <c r="C276" s="33" t="s">
        <v>9338</v>
      </c>
      <c r="D276" s="34" t="s">
        <v>4743</v>
      </c>
      <c r="E276" s="4" t="s">
        <v>6936</v>
      </c>
      <c r="F276" s="35"/>
      <c r="G276" s="378"/>
      <c r="H276" s="24"/>
    </row>
    <row r="277" spans="2:8">
      <c r="B277" s="32" t="s">
        <v>9339</v>
      </c>
      <c r="C277" s="33" t="s">
        <v>9340</v>
      </c>
      <c r="D277" s="34" t="s">
        <v>4726</v>
      </c>
      <c r="E277" s="4" t="s">
        <v>6936</v>
      </c>
      <c r="F277" s="35"/>
      <c r="G277" s="378"/>
      <c r="H277" s="24"/>
    </row>
    <row r="278" spans="2:8">
      <c r="B278" s="32" t="s">
        <v>9341</v>
      </c>
      <c r="C278" s="33" t="s">
        <v>9342</v>
      </c>
      <c r="D278" s="34" t="s">
        <v>4726</v>
      </c>
      <c r="E278" s="4" t="s">
        <v>6936</v>
      </c>
      <c r="F278" s="35"/>
      <c r="G278" s="378"/>
      <c r="H278" s="24"/>
    </row>
    <row r="279" spans="2:8">
      <c r="B279" s="32" t="s">
        <v>9343</v>
      </c>
      <c r="C279" s="33" t="s">
        <v>9344</v>
      </c>
      <c r="D279" s="34" t="s">
        <v>5156</v>
      </c>
      <c r="E279" s="4" t="s">
        <v>6936</v>
      </c>
      <c r="F279" s="35"/>
      <c r="G279" s="378"/>
      <c r="H279" s="24"/>
    </row>
    <row r="280" spans="2:8">
      <c r="B280" s="32" t="s">
        <v>626</v>
      </c>
      <c r="C280" s="33" t="s">
        <v>9345</v>
      </c>
      <c r="D280" s="34" t="s">
        <v>4744</v>
      </c>
      <c r="E280" s="4" t="s">
        <v>5240</v>
      </c>
      <c r="F280" s="35"/>
      <c r="G280" s="378"/>
      <c r="H280" s="24"/>
    </row>
    <row r="281" spans="2:8">
      <c r="B281" s="32" t="s">
        <v>9346</v>
      </c>
      <c r="C281" s="33" t="s">
        <v>9347</v>
      </c>
      <c r="D281" s="34" t="s">
        <v>6258</v>
      </c>
      <c r="E281" s="4" t="s">
        <v>9012</v>
      </c>
      <c r="F281" s="35"/>
      <c r="G281" s="378"/>
      <c r="H281" s="24"/>
    </row>
    <row r="282" spans="2:8">
      <c r="B282" s="32" t="s">
        <v>9348</v>
      </c>
      <c r="C282" s="33" t="s">
        <v>9349</v>
      </c>
      <c r="D282" s="34" t="s">
        <v>5078</v>
      </c>
      <c r="E282" s="4" t="s">
        <v>5240</v>
      </c>
      <c r="F282" s="35"/>
      <c r="G282" s="378"/>
      <c r="H282" s="24"/>
    </row>
    <row r="283" spans="2:8">
      <c r="B283" s="32" t="s">
        <v>9350</v>
      </c>
      <c r="C283" s="33" t="s">
        <v>9351</v>
      </c>
      <c r="D283" s="597" t="s">
        <v>6239</v>
      </c>
      <c r="E283" s="480" t="s">
        <v>6866</v>
      </c>
      <c r="F283" s="35"/>
      <c r="G283" s="378"/>
      <c r="H283" s="24"/>
    </row>
    <row r="284" spans="2:8">
      <c r="B284" s="32" t="s">
        <v>9352</v>
      </c>
      <c r="C284" s="33" t="s">
        <v>9353</v>
      </c>
      <c r="D284" s="597" t="s">
        <v>6898</v>
      </c>
      <c r="E284" s="480" t="s">
        <v>6866</v>
      </c>
      <c r="F284" s="35"/>
      <c r="G284" s="378"/>
      <c r="H284" s="24"/>
    </row>
    <row r="285" spans="2:8">
      <c r="B285" s="32" t="s">
        <v>9354</v>
      </c>
      <c r="C285" s="33" t="s">
        <v>9355</v>
      </c>
      <c r="D285" s="34" t="s">
        <v>6228</v>
      </c>
      <c r="E285" s="4" t="s">
        <v>6995</v>
      </c>
      <c r="F285" s="35" t="s">
        <v>4714</v>
      </c>
      <c r="G285" s="378"/>
      <c r="H285" s="24"/>
    </row>
    <row r="286" spans="2:8">
      <c r="B286" s="32" t="s">
        <v>9356</v>
      </c>
      <c r="C286" s="33" t="s">
        <v>9357</v>
      </c>
      <c r="D286" s="34" t="s">
        <v>5408</v>
      </c>
      <c r="E286" s="4" t="s">
        <v>6995</v>
      </c>
      <c r="F286" s="35"/>
      <c r="G286" s="378"/>
      <c r="H286" s="24"/>
    </row>
    <row r="287" spans="2:8">
      <c r="B287" s="32" t="s">
        <v>1220</v>
      </c>
      <c r="C287" s="33" t="s">
        <v>9358</v>
      </c>
      <c r="D287" s="34" t="s">
        <v>6225</v>
      </c>
      <c r="E287" s="4" t="s">
        <v>7002</v>
      </c>
      <c r="F287" s="35"/>
      <c r="G287" s="378"/>
      <c r="H287" s="24"/>
    </row>
    <row r="288" spans="2:8">
      <c r="B288" s="32" t="s">
        <v>9359</v>
      </c>
      <c r="C288" s="33" t="s">
        <v>9360</v>
      </c>
      <c r="D288" s="34" t="s">
        <v>6234</v>
      </c>
      <c r="E288" s="4" t="s">
        <v>7006</v>
      </c>
      <c r="F288" s="35"/>
      <c r="G288" s="378"/>
      <c r="H288" s="24"/>
    </row>
    <row r="289" spans="2:8" ht="17.25" thickBot="1">
      <c r="B289" s="32" t="s">
        <v>9361</v>
      </c>
      <c r="C289" s="33" t="s">
        <v>9362</v>
      </c>
      <c r="D289" s="34" t="s">
        <v>4742</v>
      </c>
      <c r="E289" s="4" t="s">
        <v>4630</v>
      </c>
      <c r="F289" s="35" t="s">
        <v>4714</v>
      </c>
      <c r="G289" s="356"/>
      <c r="H289" s="24"/>
    </row>
    <row r="290" spans="2:8" ht="17.25" thickBot="1">
      <c r="B290" s="400" t="s">
        <v>9363</v>
      </c>
      <c r="C290" s="569"/>
      <c r="D290" s="569"/>
      <c r="E290" s="569"/>
      <c r="F290" s="569"/>
      <c r="G290" s="570"/>
      <c r="H290" s="24"/>
    </row>
    <row r="291" spans="2:8" ht="17.25" thickBot="1">
      <c r="B291" s="25" t="s">
        <v>9364</v>
      </c>
      <c r="C291" s="26" t="s">
        <v>9365</v>
      </c>
      <c r="D291" s="27" t="s">
        <v>4719</v>
      </c>
      <c r="E291" s="28" t="s">
        <v>6936</v>
      </c>
      <c r="F291" s="29" t="s">
        <v>4714</v>
      </c>
      <c r="G291" s="399" t="s">
        <v>9035</v>
      </c>
      <c r="H291" s="24"/>
    </row>
    <row r="292" spans="2:8" ht="17.25" thickBot="1">
      <c r="B292" s="400" t="s">
        <v>9366</v>
      </c>
      <c r="C292" s="569"/>
      <c r="D292" s="569"/>
      <c r="E292" s="569"/>
      <c r="F292" s="569"/>
      <c r="G292" s="667"/>
      <c r="H292" s="24"/>
    </row>
    <row r="293" spans="2:8">
      <c r="B293" s="32" t="s">
        <v>9367</v>
      </c>
      <c r="C293" s="33" t="s">
        <v>9368</v>
      </c>
      <c r="D293" s="34" t="s">
        <v>6225</v>
      </c>
      <c r="E293" s="4" t="s">
        <v>8604</v>
      </c>
      <c r="F293" s="35" t="s">
        <v>4714</v>
      </c>
      <c r="G293" s="378"/>
      <c r="H293" s="24"/>
    </row>
    <row r="294" spans="2:8" ht="17.25" thickBot="1">
      <c r="B294" s="32" t="s">
        <v>9369</v>
      </c>
      <c r="C294" s="33" t="s">
        <v>9370</v>
      </c>
      <c r="D294" s="34" t="s">
        <v>6239</v>
      </c>
      <c r="E294" s="4" t="s">
        <v>4620</v>
      </c>
      <c r="F294" s="35" t="s">
        <v>4714</v>
      </c>
      <c r="G294" s="378"/>
      <c r="H294" s="24"/>
    </row>
    <row r="295" spans="2:8" ht="17.25" thickBot="1">
      <c r="B295" s="400" t="s">
        <v>9371</v>
      </c>
      <c r="C295" s="569"/>
      <c r="D295" s="569"/>
      <c r="E295" s="569"/>
      <c r="F295" s="569"/>
      <c r="G295" s="667"/>
      <c r="H295" s="24"/>
    </row>
    <row r="296" spans="2:8">
      <c r="B296" s="32" t="s">
        <v>6642</v>
      </c>
      <c r="C296" s="33" t="s">
        <v>9372</v>
      </c>
      <c r="D296" s="34" t="s">
        <v>4695</v>
      </c>
      <c r="E296" s="4" t="s">
        <v>4620</v>
      </c>
      <c r="F296" s="35" t="s">
        <v>4714</v>
      </c>
      <c r="G296" s="378"/>
      <c r="H296" s="24"/>
    </row>
    <row r="297" spans="2:8">
      <c r="B297" s="32" t="s">
        <v>6644</v>
      </c>
      <c r="C297" s="33" t="s">
        <v>9373</v>
      </c>
      <c r="D297" s="34" t="s">
        <v>4742</v>
      </c>
      <c r="E297" s="4" t="s">
        <v>4620</v>
      </c>
      <c r="F297" s="35" t="s">
        <v>4714</v>
      </c>
      <c r="G297" s="378"/>
      <c r="H297" s="24"/>
    </row>
    <row r="298" spans="2:8">
      <c r="B298" s="32" t="s">
        <v>6646</v>
      </c>
      <c r="C298" s="33" t="s">
        <v>9374</v>
      </c>
      <c r="D298" s="34" t="s">
        <v>4619</v>
      </c>
      <c r="E298" s="4" t="s">
        <v>4620</v>
      </c>
      <c r="F298" s="35" t="s">
        <v>4714</v>
      </c>
      <c r="G298" s="378"/>
      <c r="H298" s="24"/>
    </row>
    <row r="299" spans="2:8">
      <c r="B299" s="32" t="s">
        <v>6648</v>
      </c>
      <c r="C299" s="33" t="s">
        <v>9375</v>
      </c>
      <c r="D299" s="34" t="s">
        <v>5880</v>
      </c>
      <c r="E299" s="4" t="s">
        <v>8985</v>
      </c>
      <c r="F299" s="35" t="s">
        <v>4714</v>
      </c>
      <c r="G299" s="378"/>
      <c r="H299" s="24"/>
    </row>
    <row r="300" spans="2:8">
      <c r="B300" s="32" t="s">
        <v>6650</v>
      </c>
      <c r="C300" s="33" t="s">
        <v>9376</v>
      </c>
      <c r="D300" s="34" t="s">
        <v>4738</v>
      </c>
      <c r="E300" s="4" t="s">
        <v>4621</v>
      </c>
      <c r="F300" s="35" t="s">
        <v>4714</v>
      </c>
      <c r="G300" s="378"/>
      <c r="H300" s="24"/>
    </row>
    <row r="301" spans="2:8" ht="17.25" thickBot="1">
      <c r="B301" s="32" t="s">
        <v>6652</v>
      </c>
      <c r="C301" s="33" t="s">
        <v>9377</v>
      </c>
      <c r="D301" s="34" t="s">
        <v>4738</v>
      </c>
      <c r="E301" s="4" t="s">
        <v>4621</v>
      </c>
      <c r="F301" s="35" t="s">
        <v>4714</v>
      </c>
      <c r="G301" s="378"/>
      <c r="H301" s="24"/>
    </row>
    <row r="302" spans="2:8" ht="17.25" thickBot="1">
      <c r="B302" s="400" t="s">
        <v>9378</v>
      </c>
      <c r="C302" s="569"/>
      <c r="D302" s="569"/>
      <c r="E302" s="569"/>
      <c r="F302" s="569"/>
      <c r="G302" s="667"/>
      <c r="H302" s="24"/>
    </row>
    <row r="303" spans="2:8">
      <c r="B303" s="32" t="s">
        <v>9379</v>
      </c>
      <c r="C303" s="33" t="s">
        <v>9380</v>
      </c>
      <c r="D303" s="34" t="s">
        <v>6239</v>
      </c>
      <c r="E303" s="4" t="s">
        <v>4620</v>
      </c>
      <c r="F303" s="35" t="s">
        <v>4714</v>
      </c>
      <c r="G303" s="378"/>
      <c r="H303" s="24"/>
    </row>
    <row r="304" spans="2:8">
      <c r="B304" s="32" t="s">
        <v>9381</v>
      </c>
      <c r="C304" s="33" t="s">
        <v>9382</v>
      </c>
      <c r="D304" s="34" t="s">
        <v>5078</v>
      </c>
      <c r="E304" s="4" t="s">
        <v>8907</v>
      </c>
      <c r="F304" s="35"/>
      <c r="G304" s="378"/>
      <c r="H304" s="24"/>
    </row>
    <row r="305" spans="2:8">
      <c r="B305" s="32" t="s">
        <v>9383</v>
      </c>
      <c r="C305" s="33" t="s">
        <v>9384</v>
      </c>
      <c r="D305" s="34" t="s">
        <v>6236</v>
      </c>
      <c r="E305" s="4" t="s">
        <v>6936</v>
      </c>
      <c r="F305" s="35"/>
      <c r="G305" s="378"/>
      <c r="H305" s="24"/>
    </row>
    <row r="306" spans="2:8">
      <c r="B306" s="32" t="s">
        <v>9385</v>
      </c>
      <c r="C306" s="33" t="s">
        <v>9386</v>
      </c>
      <c r="D306" s="34" t="s">
        <v>4743</v>
      </c>
      <c r="E306" s="4" t="s">
        <v>6936</v>
      </c>
      <c r="F306" s="35"/>
      <c r="G306" s="378"/>
      <c r="H306" s="24"/>
    </row>
    <row r="307" spans="2:8">
      <c r="B307" s="32" t="s">
        <v>9387</v>
      </c>
      <c r="C307" s="33" t="s">
        <v>9388</v>
      </c>
      <c r="D307" s="34" t="s">
        <v>4726</v>
      </c>
      <c r="E307" s="4" t="s">
        <v>6936</v>
      </c>
      <c r="F307" s="35"/>
      <c r="G307" s="378"/>
      <c r="H307" s="24"/>
    </row>
    <row r="308" spans="2:8">
      <c r="B308" s="32" t="s">
        <v>9389</v>
      </c>
      <c r="C308" s="33" t="s">
        <v>9390</v>
      </c>
      <c r="D308" s="34" t="s">
        <v>4726</v>
      </c>
      <c r="E308" s="4" t="s">
        <v>6936</v>
      </c>
      <c r="F308" s="35"/>
      <c r="G308" s="378"/>
      <c r="H308" s="24"/>
    </row>
    <row r="309" spans="2:8">
      <c r="B309" s="32" t="s">
        <v>9391</v>
      </c>
      <c r="C309" s="33" t="s">
        <v>9392</v>
      </c>
      <c r="D309" s="34" t="s">
        <v>5156</v>
      </c>
      <c r="E309" s="4" t="s">
        <v>6936</v>
      </c>
      <c r="F309" s="35"/>
      <c r="G309" s="378"/>
      <c r="H309" s="24"/>
    </row>
    <row r="310" spans="2:8">
      <c r="B310" s="32" t="s">
        <v>628</v>
      </c>
      <c r="C310" s="33" t="s">
        <v>9393</v>
      </c>
      <c r="D310" s="34" t="s">
        <v>4744</v>
      </c>
      <c r="E310" s="4" t="s">
        <v>5240</v>
      </c>
      <c r="F310" s="35"/>
      <c r="G310" s="378"/>
      <c r="H310" s="24"/>
    </row>
    <row r="311" spans="2:8">
      <c r="B311" s="32" t="s">
        <v>9394</v>
      </c>
      <c r="C311" s="33" t="s">
        <v>9395</v>
      </c>
      <c r="D311" s="34" t="s">
        <v>6258</v>
      </c>
      <c r="E311" s="4" t="s">
        <v>9012</v>
      </c>
      <c r="F311" s="35"/>
      <c r="G311" s="378"/>
      <c r="H311" s="24"/>
    </row>
    <row r="312" spans="2:8">
      <c r="B312" s="32" t="s">
        <v>9396</v>
      </c>
      <c r="C312" s="33" t="s">
        <v>9397</v>
      </c>
      <c r="D312" s="34" t="s">
        <v>5078</v>
      </c>
      <c r="E312" s="4" t="s">
        <v>5240</v>
      </c>
      <c r="F312" s="35"/>
      <c r="G312" s="378"/>
      <c r="H312" s="24"/>
    </row>
    <row r="313" spans="2:8">
      <c r="B313" s="32" t="s">
        <v>9398</v>
      </c>
      <c r="C313" s="33" t="s">
        <v>9399</v>
      </c>
      <c r="D313" s="597" t="s">
        <v>6239</v>
      </c>
      <c r="E313" s="480" t="s">
        <v>6866</v>
      </c>
      <c r="F313" s="35"/>
      <c r="G313" s="378"/>
      <c r="H313" s="24"/>
    </row>
    <row r="314" spans="2:8">
      <c r="B314" s="32" t="s">
        <v>9400</v>
      </c>
      <c r="C314" s="33" t="s">
        <v>9401</v>
      </c>
      <c r="D314" s="597" t="s">
        <v>6898</v>
      </c>
      <c r="E314" s="480" t="s">
        <v>6866</v>
      </c>
      <c r="F314" s="35"/>
      <c r="G314" s="378"/>
      <c r="H314" s="24"/>
    </row>
    <row r="315" spans="2:8">
      <c r="B315" s="32" t="s">
        <v>9402</v>
      </c>
      <c r="C315" s="33" t="s">
        <v>9403</v>
      </c>
      <c r="D315" s="34" t="s">
        <v>6228</v>
      </c>
      <c r="E315" s="4" t="s">
        <v>6995</v>
      </c>
      <c r="F315" s="35" t="s">
        <v>4714</v>
      </c>
      <c r="G315" s="378"/>
      <c r="H315" s="24"/>
    </row>
    <row r="316" spans="2:8">
      <c r="B316" s="32" t="s">
        <v>9404</v>
      </c>
      <c r="C316" s="33" t="s">
        <v>9405</v>
      </c>
      <c r="D316" s="34" t="s">
        <v>5408</v>
      </c>
      <c r="E316" s="4" t="s">
        <v>6995</v>
      </c>
      <c r="F316" s="35"/>
      <c r="G316" s="378"/>
      <c r="H316" s="24"/>
    </row>
    <row r="317" spans="2:8">
      <c r="B317" s="32" t="s">
        <v>1224</v>
      </c>
      <c r="C317" s="33" t="s">
        <v>9406</v>
      </c>
      <c r="D317" s="34" t="s">
        <v>6225</v>
      </c>
      <c r="E317" s="4" t="s">
        <v>7002</v>
      </c>
      <c r="F317" s="35"/>
      <c r="G317" s="378"/>
      <c r="H317" s="24"/>
    </row>
    <row r="318" spans="2:8">
      <c r="B318" s="32" t="s">
        <v>9407</v>
      </c>
      <c r="C318" s="33" t="s">
        <v>9408</v>
      </c>
      <c r="D318" s="34" t="s">
        <v>6234</v>
      </c>
      <c r="E318" s="4" t="s">
        <v>7006</v>
      </c>
      <c r="F318" s="35"/>
      <c r="G318" s="378"/>
      <c r="H318" s="24"/>
    </row>
    <row r="319" spans="2:8" ht="17.25" thickBot="1">
      <c r="B319" s="32" t="s">
        <v>9409</v>
      </c>
      <c r="C319" s="33" t="s">
        <v>9410</v>
      </c>
      <c r="D319" s="34" t="s">
        <v>4742</v>
      </c>
      <c r="E319" s="4" t="s">
        <v>4630</v>
      </c>
      <c r="F319" s="35" t="s">
        <v>4714</v>
      </c>
      <c r="G319" s="356"/>
      <c r="H319" s="24"/>
    </row>
    <row r="320" spans="2:8" ht="17.25" thickBot="1">
      <c r="B320" s="400" t="s">
        <v>9411</v>
      </c>
      <c r="C320" s="569"/>
      <c r="D320" s="569"/>
      <c r="E320" s="569"/>
      <c r="F320" s="569"/>
      <c r="G320" s="570"/>
      <c r="H320" s="24"/>
    </row>
    <row r="321" spans="2:8" ht="17.25" thickBot="1">
      <c r="B321" s="25" t="s">
        <v>9412</v>
      </c>
      <c r="C321" s="26" t="s">
        <v>9413</v>
      </c>
      <c r="D321" s="27" t="s">
        <v>4719</v>
      </c>
      <c r="E321" s="28" t="s">
        <v>6936</v>
      </c>
      <c r="F321" s="29" t="s">
        <v>4714</v>
      </c>
      <c r="G321" s="399" t="s">
        <v>9035</v>
      </c>
      <c r="H321" s="24"/>
    </row>
    <row r="322" spans="2:8" ht="17.25" thickBot="1">
      <c r="B322" s="400" t="s">
        <v>9414</v>
      </c>
      <c r="C322" s="569"/>
      <c r="D322" s="569"/>
      <c r="E322" s="569"/>
      <c r="F322" s="569"/>
      <c r="G322" s="667"/>
      <c r="H322" s="24"/>
    </row>
    <row r="323" spans="2:8">
      <c r="B323" s="32" t="s">
        <v>9415</v>
      </c>
      <c r="C323" s="33" t="s">
        <v>9416</v>
      </c>
      <c r="D323" s="34" t="s">
        <v>6225</v>
      </c>
      <c r="E323" s="4" t="s">
        <v>8604</v>
      </c>
      <c r="F323" s="35" t="s">
        <v>4714</v>
      </c>
      <c r="G323" s="378"/>
      <c r="H323" s="24"/>
    </row>
    <row r="324" spans="2:8" ht="17.25" thickBot="1">
      <c r="B324" s="32" t="s">
        <v>9417</v>
      </c>
      <c r="C324" s="33" t="s">
        <v>9418</v>
      </c>
      <c r="D324" s="34" t="s">
        <v>6239</v>
      </c>
      <c r="E324" s="4" t="s">
        <v>4620</v>
      </c>
      <c r="F324" s="35" t="s">
        <v>4714</v>
      </c>
      <c r="G324" s="378"/>
      <c r="H324" s="24"/>
    </row>
    <row r="325" spans="2:8" ht="17.25" thickBot="1">
      <c r="B325" s="400" t="s">
        <v>9419</v>
      </c>
      <c r="C325" s="569"/>
      <c r="D325" s="569"/>
      <c r="E325" s="569"/>
      <c r="F325" s="569"/>
      <c r="G325" s="667"/>
      <c r="H325" s="24"/>
    </row>
    <row r="326" spans="2:8">
      <c r="B326" s="32" t="s">
        <v>6659</v>
      </c>
      <c r="C326" s="33" t="s">
        <v>9420</v>
      </c>
      <c r="D326" s="34" t="s">
        <v>4695</v>
      </c>
      <c r="E326" s="4" t="s">
        <v>4620</v>
      </c>
      <c r="F326" s="35" t="s">
        <v>4714</v>
      </c>
      <c r="G326" s="378"/>
      <c r="H326" s="24"/>
    </row>
    <row r="327" spans="2:8">
      <c r="B327" s="32" t="s">
        <v>6661</v>
      </c>
      <c r="C327" s="33" t="s">
        <v>9421</v>
      </c>
      <c r="D327" s="34" t="s">
        <v>4742</v>
      </c>
      <c r="E327" s="4" t="s">
        <v>4620</v>
      </c>
      <c r="F327" s="35" t="s">
        <v>4714</v>
      </c>
      <c r="G327" s="378"/>
      <c r="H327" s="24"/>
    </row>
    <row r="328" spans="2:8">
      <c r="B328" s="32" t="s">
        <v>6663</v>
      </c>
      <c r="C328" s="33" t="s">
        <v>9422</v>
      </c>
      <c r="D328" s="34" t="s">
        <v>4619</v>
      </c>
      <c r="E328" s="4" t="s">
        <v>4620</v>
      </c>
      <c r="F328" s="35" t="s">
        <v>4714</v>
      </c>
      <c r="G328" s="378"/>
      <c r="H328" s="24"/>
    </row>
    <row r="329" spans="2:8">
      <c r="B329" s="32" t="s">
        <v>6665</v>
      </c>
      <c r="C329" s="33" t="s">
        <v>9423</v>
      </c>
      <c r="D329" s="34" t="s">
        <v>5880</v>
      </c>
      <c r="E329" s="4" t="s">
        <v>8985</v>
      </c>
      <c r="F329" s="35" t="s">
        <v>4714</v>
      </c>
      <c r="G329" s="378"/>
      <c r="H329" s="24"/>
    </row>
    <row r="330" spans="2:8">
      <c r="B330" s="32" t="s">
        <v>6667</v>
      </c>
      <c r="C330" s="33" t="s">
        <v>9424</v>
      </c>
      <c r="D330" s="34" t="s">
        <v>4738</v>
      </c>
      <c r="E330" s="4" t="s">
        <v>4621</v>
      </c>
      <c r="F330" s="35" t="s">
        <v>4714</v>
      </c>
      <c r="G330" s="378"/>
      <c r="H330" s="24"/>
    </row>
    <row r="331" spans="2:8" ht="17.25" thickBot="1">
      <c r="B331" s="32" t="s">
        <v>6669</v>
      </c>
      <c r="C331" s="33" t="s">
        <v>9425</v>
      </c>
      <c r="D331" s="34" t="s">
        <v>4738</v>
      </c>
      <c r="E331" s="4" t="s">
        <v>4621</v>
      </c>
      <c r="F331" s="35" t="s">
        <v>4714</v>
      </c>
      <c r="G331" s="378"/>
      <c r="H331" s="24"/>
    </row>
    <row r="332" spans="2:8" ht="17.25" thickBot="1">
      <c r="B332" s="400" t="s">
        <v>9426</v>
      </c>
      <c r="C332" s="569"/>
      <c r="D332" s="569"/>
      <c r="E332" s="569"/>
      <c r="F332" s="569"/>
      <c r="G332" s="667"/>
      <c r="H332" s="24"/>
    </row>
    <row r="333" spans="2:8">
      <c r="B333" s="32" t="s">
        <v>9427</v>
      </c>
      <c r="C333" s="33" t="s">
        <v>9428</v>
      </c>
      <c r="D333" s="34" t="s">
        <v>6239</v>
      </c>
      <c r="E333" s="4" t="s">
        <v>4620</v>
      </c>
      <c r="F333" s="35" t="s">
        <v>4714</v>
      </c>
      <c r="G333" s="378"/>
      <c r="H333" s="24"/>
    </row>
    <row r="334" spans="2:8">
      <c r="B334" s="32" t="s">
        <v>9429</v>
      </c>
      <c r="C334" s="33" t="s">
        <v>9430</v>
      </c>
      <c r="D334" s="34" t="s">
        <v>5078</v>
      </c>
      <c r="E334" s="4" t="s">
        <v>8907</v>
      </c>
      <c r="F334" s="35"/>
      <c r="G334" s="378"/>
      <c r="H334" s="24"/>
    </row>
    <row r="335" spans="2:8">
      <c r="B335" s="32" t="s">
        <v>9431</v>
      </c>
      <c r="C335" s="33" t="s">
        <v>9432</v>
      </c>
      <c r="D335" s="34" t="s">
        <v>6236</v>
      </c>
      <c r="E335" s="4" t="s">
        <v>6936</v>
      </c>
      <c r="F335" s="35"/>
      <c r="G335" s="378"/>
      <c r="H335" s="24"/>
    </row>
    <row r="336" spans="2:8">
      <c r="B336" s="32" t="s">
        <v>9433</v>
      </c>
      <c r="C336" s="33" t="s">
        <v>9434</v>
      </c>
      <c r="D336" s="34" t="s">
        <v>4743</v>
      </c>
      <c r="E336" s="4" t="s">
        <v>6936</v>
      </c>
      <c r="F336" s="35"/>
      <c r="G336" s="378"/>
      <c r="H336" s="24"/>
    </row>
    <row r="337" spans="2:8">
      <c r="B337" s="32" t="s">
        <v>9435</v>
      </c>
      <c r="C337" s="33" t="s">
        <v>9436</v>
      </c>
      <c r="D337" s="34" t="s">
        <v>4726</v>
      </c>
      <c r="E337" s="4" t="s">
        <v>6936</v>
      </c>
      <c r="F337" s="35"/>
      <c r="G337" s="378"/>
      <c r="H337" s="24"/>
    </row>
    <row r="338" spans="2:8">
      <c r="B338" s="32" t="s">
        <v>9437</v>
      </c>
      <c r="C338" s="33" t="s">
        <v>9438</v>
      </c>
      <c r="D338" s="34" t="s">
        <v>4726</v>
      </c>
      <c r="E338" s="4" t="s">
        <v>6936</v>
      </c>
      <c r="F338" s="35"/>
      <c r="G338" s="378"/>
      <c r="H338" s="24"/>
    </row>
    <row r="339" spans="2:8">
      <c r="B339" s="32" t="s">
        <v>9439</v>
      </c>
      <c r="C339" s="33" t="s">
        <v>9440</v>
      </c>
      <c r="D339" s="34" t="s">
        <v>5156</v>
      </c>
      <c r="E339" s="4" t="s">
        <v>6936</v>
      </c>
      <c r="F339" s="35"/>
      <c r="G339" s="378"/>
      <c r="H339" s="24"/>
    </row>
    <row r="340" spans="2:8">
      <c r="B340" s="32" t="s">
        <v>9441</v>
      </c>
      <c r="C340" s="33" t="s">
        <v>9442</v>
      </c>
      <c r="D340" s="34" t="s">
        <v>4744</v>
      </c>
      <c r="E340" s="4" t="s">
        <v>5240</v>
      </c>
      <c r="F340" s="35"/>
      <c r="G340" s="378"/>
      <c r="H340" s="24"/>
    </row>
    <row r="341" spans="2:8">
      <c r="B341" s="32" t="s">
        <v>9443</v>
      </c>
      <c r="C341" s="33" t="s">
        <v>9444</v>
      </c>
      <c r="D341" s="34" t="s">
        <v>6258</v>
      </c>
      <c r="E341" s="4" t="s">
        <v>9012</v>
      </c>
      <c r="F341" s="35"/>
      <c r="G341" s="378"/>
      <c r="H341" s="24"/>
    </row>
    <row r="342" spans="2:8">
      <c r="B342" s="32" t="s">
        <v>9445</v>
      </c>
      <c r="C342" s="33" t="s">
        <v>9446</v>
      </c>
      <c r="D342" s="34" t="s">
        <v>5078</v>
      </c>
      <c r="E342" s="4" t="s">
        <v>5240</v>
      </c>
      <c r="F342" s="35"/>
      <c r="G342" s="378"/>
      <c r="H342" s="24"/>
    </row>
    <row r="343" spans="2:8">
      <c r="B343" s="32" t="s">
        <v>9447</v>
      </c>
      <c r="C343" s="33" t="s">
        <v>9448</v>
      </c>
      <c r="D343" s="597" t="s">
        <v>6239</v>
      </c>
      <c r="E343" s="480" t="s">
        <v>6866</v>
      </c>
      <c r="F343" s="35"/>
      <c r="G343" s="378"/>
      <c r="H343" s="24"/>
    </row>
    <row r="344" spans="2:8">
      <c r="B344" s="32" t="s">
        <v>9449</v>
      </c>
      <c r="C344" s="33" t="s">
        <v>9450</v>
      </c>
      <c r="D344" s="597" t="s">
        <v>6898</v>
      </c>
      <c r="E344" s="480" t="s">
        <v>6866</v>
      </c>
      <c r="F344" s="35"/>
      <c r="G344" s="378"/>
      <c r="H344" s="24"/>
    </row>
    <row r="345" spans="2:8">
      <c r="B345" s="32" t="s">
        <v>9451</v>
      </c>
      <c r="C345" s="33" t="s">
        <v>9452</v>
      </c>
      <c r="D345" s="34" t="s">
        <v>6228</v>
      </c>
      <c r="E345" s="4" t="s">
        <v>6995</v>
      </c>
      <c r="F345" s="35" t="s">
        <v>4714</v>
      </c>
      <c r="G345" s="378"/>
      <c r="H345" s="24"/>
    </row>
    <row r="346" spans="2:8">
      <c r="B346" s="32" t="s">
        <v>9453</v>
      </c>
      <c r="C346" s="33" t="s">
        <v>9454</v>
      </c>
      <c r="D346" s="34" t="s">
        <v>5408</v>
      </c>
      <c r="E346" s="4" t="s">
        <v>6995</v>
      </c>
      <c r="F346" s="35"/>
      <c r="G346" s="378"/>
      <c r="H346" s="24"/>
    </row>
    <row r="347" spans="2:8">
      <c r="B347" s="32" t="s">
        <v>1156</v>
      </c>
      <c r="C347" s="33" t="s">
        <v>9455</v>
      </c>
      <c r="D347" s="34" t="s">
        <v>6225</v>
      </c>
      <c r="E347" s="4" t="s">
        <v>7002</v>
      </c>
      <c r="F347" s="35"/>
      <c r="G347" s="378"/>
      <c r="H347" s="24"/>
    </row>
    <row r="348" spans="2:8">
      <c r="B348" s="32" t="s">
        <v>9456</v>
      </c>
      <c r="C348" s="33" t="s">
        <v>9457</v>
      </c>
      <c r="D348" s="34" t="s">
        <v>6234</v>
      </c>
      <c r="E348" s="4" t="s">
        <v>7006</v>
      </c>
      <c r="F348" s="35"/>
      <c r="G348" s="378"/>
      <c r="H348" s="24"/>
    </row>
    <row r="349" spans="2:8" ht="17.25" thickBot="1">
      <c r="B349" s="32" t="s">
        <v>9458</v>
      </c>
      <c r="C349" s="33" t="s">
        <v>9459</v>
      </c>
      <c r="D349" s="34" t="s">
        <v>4742</v>
      </c>
      <c r="E349" s="4" t="s">
        <v>4630</v>
      </c>
      <c r="F349" s="35" t="s">
        <v>4714</v>
      </c>
      <c r="G349" s="356"/>
      <c r="H349" s="24"/>
    </row>
    <row r="350" spans="2:8" ht="17.25" thickBot="1">
      <c r="B350" s="400" t="s">
        <v>9460</v>
      </c>
      <c r="C350" s="569"/>
      <c r="D350" s="569"/>
      <c r="E350" s="569"/>
      <c r="F350" s="569"/>
      <c r="G350" s="570"/>
      <c r="H350" s="24"/>
    </row>
    <row r="351" spans="2:8" ht="17.25" thickBot="1">
      <c r="B351" s="25" t="s">
        <v>9461</v>
      </c>
      <c r="C351" s="26" t="s">
        <v>9462</v>
      </c>
      <c r="D351" s="27" t="s">
        <v>4719</v>
      </c>
      <c r="E351" s="28" t="s">
        <v>6936</v>
      </c>
      <c r="F351" s="29" t="s">
        <v>4714</v>
      </c>
      <c r="G351" s="399" t="s">
        <v>9035</v>
      </c>
      <c r="H351" s="24"/>
    </row>
    <row r="352" spans="2:8" ht="17.25" thickBot="1">
      <c r="B352" s="400" t="s">
        <v>9463</v>
      </c>
      <c r="C352" s="569"/>
      <c r="D352" s="569"/>
      <c r="E352" s="569"/>
      <c r="F352" s="569"/>
      <c r="G352" s="667"/>
      <c r="H352" s="24"/>
    </row>
    <row r="353" spans="2:8">
      <c r="B353" s="32" t="s">
        <v>9464</v>
      </c>
      <c r="C353" s="33" t="s">
        <v>9465</v>
      </c>
      <c r="D353" s="34" t="s">
        <v>6225</v>
      </c>
      <c r="E353" s="4" t="s">
        <v>8604</v>
      </c>
      <c r="F353" s="35" t="s">
        <v>4714</v>
      </c>
      <c r="G353" s="378"/>
      <c r="H353" s="24"/>
    </row>
    <row r="354" spans="2:8" ht="17.25" thickBot="1">
      <c r="B354" s="32" t="s">
        <v>9466</v>
      </c>
      <c r="C354" s="33" t="s">
        <v>9467</v>
      </c>
      <c r="D354" s="34" t="s">
        <v>6239</v>
      </c>
      <c r="E354" s="4" t="s">
        <v>4620</v>
      </c>
      <c r="F354" s="35" t="s">
        <v>4714</v>
      </c>
      <c r="G354" s="378"/>
      <c r="H354" s="24"/>
    </row>
    <row r="355" spans="2:8" ht="17.25" thickBot="1">
      <c r="B355" s="400" t="s">
        <v>9468</v>
      </c>
      <c r="C355" s="569"/>
      <c r="D355" s="569"/>
      <c r="E355" s="569"/>
      <c r="F355" s="569"/>
      <c r="G355" s="667"/>
      <c r="H355" s="24"/>
    </row>
    <row r="356" spans="2:8">
      <c r="B356" s="32" t="s">
        <v>6676</v>
      </c>
      <c r="C356" s="33" t="s">
        <v>9469</v>
      </c>
      <c r="D356" s="34" t="s">
        <v>4695</v>
      </c>
      <c r="E356" s="4" t="s">
        <v>4620</v>
      </c>
      <c r="F356" s="35" t="s">
        <v>4714</v>
      </c>
      <c r="G356" s="378"/>
      <c r="H356" s="24"/>
    </row>
    <row r="357" spans="2:8">
      <c r="B357" s="32" t="s">
        <v>6678</v>
      </c>
      <c r="C357" s="33" t="s">
        <v>9470</v>
      </c>
      <c r="D357" s="34" t="s">
        <v>4742</v>
      </c>
      <c r="E357" s="4" t="s">
        <v>4620</v>
      </c>
      <c r="F357" s="35" t="s">
        <v>4714</v>
      </c>
      <c r="G357" s="378"/>
      <c r="H357" s="24"/>
    </row>
    <row r="358" spans="2:8">
      <c r="B358" s="32" t="s">
        <v>6680</v>
      </c>
      <c r="C358" s="33" t="s">
        <v>9471</v>
      </c>
      <c r="D358" s="34" t="s">
        <v>4619</v>
      </c>
      <c r="E358" s="4" t="s">
        <v>4620</v>
      </c>
      <c r="F358" s="35" t="s">
        <v>4714</v>
      </c>
      <c r="G358" s="378"/>
      <c r="H358" s="24"/>
    </row>
    <row r="359" spans="2:8">
      <c r="B359" s="32" t="s">
        <v>6682</v>
      </c>
      <c r="C359" s="33" t="s">
        <v>9472</v>
      </c>
      <c r="D359" s="34" t="s">
        <v>5880</v>
      </c>
      <c r="E359" s="4" t="s">
        <v>8985</v>
      </c>
      <c r="F359" s="35" t="s">
        <v>4714</v>
      </c>
      <c r="G359" s="378"/>
      <c r="H359" s="24"/>
    </row>
    <row r="360" spans="2:8">
      <c r="B360" s="32" t="s">
        <v>6684</v>
      </c>
      <c r="C360" s="33" t="s">
        <v>9473</v>
      </c>
      <c r="D360" s="34" t="s">
        <v>4738</v>
      </c>
      <c r="E360" s="4" t="s">
        <v>4621</v>
      </c>
      <c r="F360" s="35" t="s">
        <v>4714</v>
      </c>
      <c r="G360" s="378"/>
      <c r="H360" s="24"/>
    </row>
    <row r="361" spans="2:8" ht="17.25" thickBot="1">
      <c r="B361" s="32" t="s">
        <v>6686</v>
      </c>
      <c r="C361" s="33" t="s">
        <v>9474</v>
      </c>
      <c r="D361" s="34" t="s">
        <v>4738</v>
      </c>
      <c r="E361" s="4" t="s">
        <v>4621</v>
      </c>
      <c r="F361" s="35" t="s">
        <v>4714</v>
      </c>
      <c r="G361" s="378"/>
      <c r="H361" s="24"/>
    </row>
    <row r="362" spans="2:8" ht="17.25" thickBot="1">
      <c r="B362" s="400" t="s">
        <v>9475</v>
      </c>
      <c r="C362" s="569"/>
      <c r="D362" s="569"/>
      <c r="E362" s="569"/>
      <c r="F362" s="569"/>
      <c r="G362" s="667"/>
      <c r="H362" s="24"/>
    </row>
    <row r="363" spans="2:8">
      <c r="B363" s="32" t="s">
        <v>9476</v>
      </c>
      <c r="C363" s="33" t="s">
        <v>9477</v>
      </c>
      <c r="D363" s="34" t="s">
        <v>6239</v>
      </c>
      <c r="E363" s="4" t="s">
        <v>4620</v>
      </c>
      <c r="F363" s="35" t="s">
        <v>4714</v>
      </c>
      <c r="G363" s="378"/>
      <c r="H363" s="24"/>
    </row>
    <row r="364" spans="2:8">
      <c r="B364" s="32" t="s">
        <v>9478</v>
      </c>
      <c r="C364" s="33" t="s">
        <v>9479</v>
      </c>
      <c r="D364" s="34" t="s">
        <v>5078</v>
      </c>
      <c r="E364" s="4" t="s">
        <v>8907</v>
      </c>
      <c r="F364" s="35"/>
      <c r="G364" s="378"/>
      <c r="H364" s="24"/>
    </row>
    <row r="365" spans="2:8">
      <c r="B365" s="32" t="s">
        <v>9480</v>
      </c>
      <c r="C365" s="33" t="s">
        <v>9481</v>
      </c>
      <c r="D365" s="34" t="s">
        <v>6236</v>
      </c>
      <c r="E365" s="4" t="s">
        <v>6936</v>
      </c>
      <c r="F365" s="35"/>
      <c r="G365" s="378"/>
      <c r="H365" s="24"/>
    </row>
    <row r="366" spans="2:8">
      <c r="B366" s="32" t="s">
        <v>9482</v>
      </c>
      <c r="C366" s="33" t="s">
        <v>9483</v>
      </c>
      <c r="D366" s="34" t="s">
        <v>4743</v>
      </c>
      <c r="E366" s="4" t="s">
        <v>6936</v>
      </c>
      <c r="F366" s="35"/>
      <c r="G366" s="378"/>
      <c r="H366" s="24"/>
    </row>
    <row r="367" spans="2:8">
      <c r="B367" s="32" t="s">
        <v>9484</v>
      </c>
      <c r="C367" s="33" t="s">
        <v>9485</v>
      </c>
      <c r="D367" s="34" t="s">
        <v>4726</v>
      </c>
      <c r="E367" s="4" t="s">
        <v>6936</v>
      </c>
      <c r="F367" s="35"/>
      <c r="G367" s="378"/>
      <c r="H367" s="24"/>
    </row>
    <row r="368" spans="2:8">
      <c r="B368" s="32" t="s">
        <v>9486</v>
      </c>
      <c r="C368" s="33" t="s">
        <v>9487</v>
      </c>
      <c r="D368" s="34" t="s">
        <v>4726</v>
      </c>
      <c r="E368" s="4" t="s">
        <v>6936</v>
      </c>
      <c r="F368" s="35"/>
      <c r="G368" s="378"/>
      <c r="H368" s="24"/>
    </row>
    <row r="369" spans="2:8">
      <c r="B369" s="32" t="s">
        <v>9488</v>
      </c>
      <c r="C369" s="33" t="s">
        <v>9489</v>
      </c>
      <c r="D369" s="34" t="s">
        <v>5156</v>
      </c>
      <c r="E369" s="4" t="s">
        <v>6936</v>
      </c>
      <c r="F369" s="35"/>
      <c r="G369" s="378"/>
      <c r="H369" s="24"/>
    </row>
    <row r="370" spans="2:8">
      <c r="B370" s="32" t="s">
        <v>9490</v>
      </c>
      <c r="C370" s="33" t="s">
        <v>9491</v>
      </c>
      <c r="D370" s="34" t="s">
        <v>4744</v>
      </c>
      <c r="E370" s="4" t="s">
        <v>5240</v>
      </c>
      <c r="F370" s="35"/>
      <c r="G370" s="378"/>
      <c r="H370" s="24"/>
    </row>
    <row r="371" spans="2:8">
      <c r="B371" s="32" t="s">
        <v>9492</v>
      </c>
      <c r="C371" s="33" t="s">
        <v>9493</v>
      </c>
      <c r="D371" s="34" t="s">
        <v>6258</v>
      </c>
      <c r="E371" s="4" t="s">
        <v>9012</v>
      </c>
      <c r="F371" s="35"/>
      <c r="G371" s="378"/>
      <c r="H371" s="24"/>
    </row>
    <row r="372" spans="2:8">
      <c r="B372" s="32" t="s">
        <v>9494</v>
      </c>
      <c r="C372" s="33" t="s">
        <v>9495</v>
      </c>
      <c r="D372" s="34" t="s">
        <v>5078</v>
      </c>
      <c r="E372" s="4" t="s">
        <v>5240</v>
      </c>
      <c r="F372" s="35"/>
      <c r="G372" s="378"/>
      <c r="H372" s="24"/>
    </row>
    <row r="373" spans="2:8">
      <c r="B373" s="32" t="s">
        <v>9496</v>
      </c>
      <c r="C373" s="33" t="s">
        <v>9497</v>
      </c>
      <c r="D373" s="597" t="s">
        <v>6239</v>
      </c>
      <c r="E373" s="480" t="s">
        <v>6866</v>
      </c>
      <c r="F373" s="35"/>
      <c r="G373" s="378"/>
      <c r="H373" s="24"/>
    </row>
    <row r="374" spans="2:8">
      <c r="B374" s="32" t="s">
        <v>9498</v>
      </c>
      <c r="C374" s="33" t="s">
        <v>9499</v>
      </c>
      <c r="D374" s="597" t="s">
        <v>6898</v>
      </c>
      <c r="E374" s="480" t="s">
        <v>6866</v>
      </c>
      <c r="F374" s="35"/>
      <c r="G374" s="378"/>
      <c r="H374" s="24"/>
    </row>
    <row r="375" spans="2:8">
      <c r="B375" s="32" t="s">
        <v>9500</v>
      </c>
      <c r="C375" s="33" t="s">
        <v>9501</v>
      </c>
      <c r="D375" s="34" t="s">
        <v>6228</v>
      </c>
      <c r="E375" s="4" t="s">
        <v>6995</v>
      </c>
      <c r="F375" s="35" t="s">
        <v>4714</v>
      </c>
      <c r="G375" s="378"/>
      <c r="H375" s="24"/>
    </row>
    <row r="376" spans="2:8">
      <c r="B376" s="32" t="s">
        <v>9502</v>
      </c>
      <c r="C376" s="33" t="s">
        <v>9503</v>
      </c>
      <c r="D376" s="34" t="s">
        <v>5408</v>
      </c>
      <c r="E376" s="4" t="s">
        <v>6995</v>
      </c>
      <c r="F376" s="35"/>
      <c r="G376" s="378"/>
      <c r="H376" s="24"/>
    </row>
    <row r="377" spans="2:8">
      <c r="B377" s="32" t="s">
        <v>1159</v>
      </c>
      <c r="C377" s="33" t="s">
        <v>9504</v>
      </c>
      <c r="D377" s="34" t="s">
        <v>6225</v>
      </c>
      <c r="E377" s="4" t="s">
        <v>7002</v>
      </c>
      <c r="F377" s="35"/>
      <c r="G377" s="378"/>
      <c r="H377" s="24"/>
    </row>
    <row r="378" spans="2:8">
      <c r="B378" s="32" t="s">
        <v>9505</v>
      </c>
      <c r="C378" s="33" t="s">
        <v>9506</v>
      </c>
      <c r="D378" s="34" t="s">
        <v>6234</v>
      </c>
      <c r="E378" s="4" t="s">
        <v>7006</v>
      </c>
      <c r="F378" s="35"/>
      <c r="G378" s="378"/>
      <c r="H378" s="24"/>
    </row>
    <row r="379" spans="2:8" ht="17.25" thickBot="1">
      <c r="B379" s="32" t="s">
        <v>9507</v>
      </c>
      <c r="C379" s="33" t="s">
        <v>9508</v>
      </c>
      <c r="D379" s="34" t="s">
        <v>4742</v>
      </c>
      <c r="E379" s="4" t="s">
        <v>4630</v>
      </c>
      <c r="F379" s="35" t="s">
        <v>4714</v>
      </c>
      <c r="G379" s="356"/>
      <c r="H379" s="24"/>
    </row>
    <row r="380" spans="2:8" ht="17.25" thickBot="1">
      <c r="B380" s="400" t="s">
        <v>9509</v>
      </c>
      <c r="C380" s="569"/>
      <c r="D380" s="569"/>
      <c r="E380" s="569"/>
      <c r="F380" s="569"/>
      <c r="G380" s="570"/>
      <c r="H380" s="24"/>
    </row>
    <row r="381" spans="2:8" ht="17.25" thickBot="1">
      <c r="B381" s="25" t="s">
        <v>9510</v>
      </c>
      <c r="C381" s="26" t="s">
        <v>9511</v>
      </c>
      <c r="D381" s="27" t="s">
        <v>4719</v>
      </c>
      <c r="E381" s="28" t="s">
        <v>6936</v>
      </c>
      <c r="F381" s="29" t="s">
        <v>4714</v>
      </c>
      <c r="G381" s="399" t="s">
        <v>9035</v>
      </c>
      <c r="H381" s="24"/>
    </row>
    <row r="382" spans="2:8" ht="17.25" thickBot="1">
      <c r="B382" s="400" t="s">
        <v>9512</v>
      </c>
      <c r="C382" s="569"/>
      <c r="D382" s="569"/>
      <c r="E382" s="569"/>
      <c r="F382" s="569"/>
      <c r="G382" s="667"/>
      <c r="H382" s="24"/>
    </row>
    <row r="383" spans="2:8">
      <c r="B383" s="32" t="s">
        <v>9513</v>
      </c>
      <c r="C383" s="33" t="s">
        <v>9514</v>
      </c>
      <c r="D383" s="34" t="s">
        <v>6225</v>
      </c>
      <c r="E383" s="4" t="s">
        <v>8604</v>
      </c>
      <c r="F383" s="35" t="s">
        <v>4714</v>
      </c>
      <c r="G383" s="378"/>
      <c r="H383" s="24"/>
    </row>
    <row r="384" spans="2:8" ht="17.25" thickBot="1">
      <c r="B384" s="32" t="s">
        <v>9515</v>
      </c>
      <c r="C384" s="33" t="s">
        <v>9516</v>
      </c>
      <c r="D384" s="34" t="s">
        <v>6239</v>
      </c>
      <c r="E384" s="4" t="s">
        <v>4620</v>
      </c>
      <c r="F384" s="35" t="s">
        <v>4714</v>
      </c>
      <c r="G384" s="378"/>
      <c r="H384" s="24"/>
    </row>
    <row r="385" spans="2:8" ht="17.25" thickBot="1">
      <c r="B385" s="400" t="s">
        <v>9517</v>
      </c>
      <c r="C385" s="569"/>
      <c r="D385" s="569"/>
      <c r="E385" s="569"/>
      <c r="F385" s="569"/>
      <c r="G385" s="667"/>
      <c r="H385" s="24"/>
    </row>
    <row r="386" spans="2:8">
      <c r="B386" s="32" t="s">
        <v>6693</v>
      </c>
      <c r="C386" s="33" t="s">
        <v>9518</v>
      </c>
      <c r="D386" s="34" t="s">
        <v>4695</v>
      </c>
      <c r="E386" s="4" t="s">
        <v>4620</v>
      </c>
      <c r="F386" s="35" t="s">
        <v>4714</v>
      </c>
      <c r="G386" s="378"/>
      <c r="H386" s="24"/>
    </row>
    <row r="387" spans="2:8">
      <c r="B387" s="32" t="s">
        <v>6695</v>
      </c>
      <c r="C387" s="33" t="s">
        <v>9519</v>
      </c>
      <c r="D387" s="34" t="s">
        <v>4742</v>
      </c>
      <c r="E387" s="4" t="s">
        <v>4620</v>
      </c>
      <c r="F387" s="35" t="s">
        <v>4714</v>
      </c>
      <c r="G387" s="378"/>
      <c r="H387" s="24"/>
    </row>
    <row r="388" spans="2:8">
      <c r="B388" s="32" t="s">
        <v>6697</v>
      </c>
      <c r="C388" s="33" t="s">
        <v>9520</v>
      </c>
      <c r="D388" s="34" t="s">
        <v>4619</v>
      </c>
      <c r="E388" s="4" t="s">
        <v>4620</v>
      </c>
      <c r="F388" s="35" t="s">
        <v>4714</v>
      </c>
      <c r="G388" s="378"/>
      <c r="H388" s="24"/>
    </row>
    <row r="389" spans="2:8">
      <c r="B389" s="32" t="s">
        <v>6699</v>
      </c>
      <c r="C389" s="33" t="s">
        <v>9521</v>
      </c>
      <c r="D389" s="34" t="s">
        <v>5880</v>
      </c>
      <c r="E389" s="4" t="s">
        <v>8985</v>
      </c>
      <c r="F389" s="35" t="s">
        <v>4714</v>
      </c>
      <c r="G389" s="378"/>
      <c r="H389" s="24"/>
    </row>
    <row r="390" spans="2:8">
      <c r="B390" s="32" t="s">
        <v>6701</v>
      </c>
      <c r="C390" s="33" t="s">
        <v>9522</v>
      </c>
      <c r="D390" s="34" t="s">
        <v>4738</v>
      </c>
      <c r="E390" s="4" t="s">
        <v>4621</v>
      </c>
      <c r="F390" s="35" t="s">
        <v>4714</v>
      </c>
      <c r="G390" s="378"/>
      <c r="H390" s="24"/>
    </row>
    <row r="391" spans="2:8" ht="17.25" thickBot="1">
      <c r="B391" s="32" t="s">
        <v>6705</v>
      </c>
      <c r="C391" s="33" t="s">
        <v>9523</v>
      </c>
      <c r="D391" s="34" t="s">
        <v>4738</v>
      </c>
      <c r="E391" s="4" t="s">
        <v>4621</v>
      </c>
      <c r="F391" s="35" t="s">
        <v>4714</v>
      </c>
      <c r="G391" s="378"/>
      <c r="H391" s="24"/>
    </row>
    <row r="392" spans="2:8" ht="17.25" thickBot="1">
      <c r="B392" s="400" t="s">
        <v>9524</v>
      </c>
      <c r="C392" s="569"/>
      <c r="D392" s="569"/>
      <c r="E392" s="569"/>
      <c r="F392" s="569"/>
      <c r="G392" s="667"/>
      <c r="H392" s="24"/>
    </row>
    <row r="393" spans="2:8">
      <c r="B393" s="32" t="s">
        <v>9525</v>
      </c>
      <c r="C393" s="33" t="s">
        <v>9526</v>
      </c>
      <c r="D393" s="34" t="s">
        <v>6239</v>
      </c>
      <c r="E393" s="4" t="s">
        <v>4620</v>
      </c>
      <c r="F393" s="35" t="s">
        <v>4714</v>
      </c>
      <c r="G393" s="378"/>
      <c r="H393" s="24"/>
    </row>
    <row r="394" spans="2:8">
      <c r="B394" s="32" t="s">
        <v>9527</v>
      </c>
      <c r="C394" s="33" t="s">
        <v>9528</v>
      </c>
      <c r="D394" s="34" t="s">
        <v>5078</v>
      </c>
      <c r="E394" s="4" t="s">
        <v>8907</v>
      </c>
      <c r="F394" s="35"/>
      <c r="G394" s="378"/>
      <c r="H394" s="24"/>
    </row>
    <row r="395" spans="2:8">
      <c r="B395" s="32" t="s">
        <v>9529</v>
      </c>
      <c r="C395" s="33" t="s">
        <v>9530</v>
      </c>
      <c r="D395" s="34" t="s">
        <v>6236</v>
      </c>
      <c r="E395" s="4" t="s">
        <v>6936</v>
      </c>
      <c r="F395" s="35"/>
      <c r="G395" s="378"/>
      <c r="H395" s="24"/>
    </row>
    <row r="396" spans="2:8">
      <c r="B396" s="32" t="s">
        <v>9531</v>
      </c>
      <c r="C396" s="33" t="s">
        <v>9532</v>
      </c>
      <c r="D396" s="34" t="s">
        <v>4743</v>
      </c>
      <c r="E396" s="4" t="s">
        <v>6936</v>
      </c>
      <c r="F396" s="35"/>
      <c r="G396" s="378"/>
      <c r="H396" s="24"/>
    </row>
    <row r="397" spans="2:8">
      <c r="B397" s="32" t="s">
        <v>9533</v>
      </c>
      <c r="C397" s="33" t="s">
        <v>9534</v>
      </c>
      <c r="D397" s="34" t="s">
        <v>4726</v>
      </c>
      <c r="E397" s="4" t="s">
        <v>6936</v>
      </c>
      <c r="F397" s="35"/>
      <c r="G397" s="378"/>
      <c r="H397" s="24"/>
    </row>
    <row r="398" spans="2:8">
      <c r="B398" s="32" t="s">
        <v>9535</v>
      </c>
      <c r="C398" s="33" t="s">
        <v>9536</v>
      </c>
      <c r="D398" s="34" t="s">
        <v>4726</v>
      </c>
      <c r="E398" s="4" t="s">
        <v>6936</v>
      </c>
      <c r="F398" s="35"/>
      <c r="G398" s="378"/>
      <c r="H398" s="24"/>
    </row>
    <row r="399" spans="2:8">
      <c r="B399" s="32" t="s">
        <v>9537</v>
      </c>
      <c r="C399" s="33" t="s">
        <v>9538</v>
      </c>
      <c r="D399" s="34" t="s">
        <v>5156</v>
      </c>
      <c r="E399" s="4" t="s">
        <v>6936</v>
      </c>
      <c r="F399" s="35"/>
      <c r="G399" s="378"/>
      <c r="H399" s="24"/>
    </row>
    <row r="400" spans="2:8">
      <c r="B400" s="32" t="s">
        <v>9539</v>
      </c>
      <c r="C400" s="33" t="s">
        <v>9540</v>
      </c>
      <c r="D400" s="34" t="s">
        <v>4744</v>
      </c>
      <c r="E400" s="4" t="s">
        <v>5240</v>
      </c>
      <c r="F400" s="35"/>
      <c r="G400" s="378"/>
      <c r="H400" s="24"/>
    </row>
    <row r="401" spans="2:8">
      <c r="B401" s="32" t="s">
        <v>9541</v>
      </c>
      <c r="C401" s="33" t="s">
        <v>9542</v>
      </c>
      <c r="D401" s="34" t="s">
        <v>6258</v>
      </c>
      <c r="E401" s="4" t="s">
        <v>9012</v>
      </c>
      <c r="F401" s="35"/>
      <c r="G401" s="378"/>
      <c r="H401" s="24"/>
    </row>
    <row r="402" spans="2:8">
      <c r="B402" s="32" t="s">
        <v>9543</v>
      </c>
      <c r="C402" s="33" t="s">
        <v>9544</v>
      </c>
      <c r="D402" s="34" t="s">
        <v>5078</v>
      </c>
      <c r="E402" s="4" t="s">
        <v>5240</v>
      </c>
      <c r="F402" s="35"/>
      <c r="G402" s="378"/>
      <c r="H402" s="24"/>
    </row>
    <row r="403" spans="2:8">
      <c r="B403" s="32" t="s">
        <v>9545</v>
      </c>
      <c r="C403" s="33" t="s">
        <v>9546</v>
      </c>
      <c r="D403" s="597" t="s">
        <v>6239</v>
      </c>
      <c r="E403" s="480" t="s">
        <v>6866</v>
      </c>
      <c r="F403" s="35"/>
      <c r="G403" s="378"/>
      <c r="H403" s="24"/>
    </row>
    <row r="404" spans="2:8">
      <c r="B404" s="32" t="s">
        <v>9547</v>
      </c>
      <c r="C404" s="33" t="s">
        <v>9548</v>
      </c>
      <c r="D404" s="597" t="s">
        <v>6898</v>
      </c>
      <c r="E404" s="480" t="s">
        <v>6866</v>
      </c>
      <c r="F404" s="35"/>
      <c r="G404" s="378"/>
      <c r="H404" s="24"/>
    </row>
    <row r="405" spans="2:8">
      <c r="B405" s="32" t="s">
        <v>9549</v>
      </c>
      <c r="C405" s="33" t="s">
        <v>9550</v>
      </c>
      <c r="D405" s="34" t="s">
        <v>6228</v>
      </c>
      <c r="E405" s="4" t="s">
        <v>6995</v>
      </c>
      <c r="F405" s="35" t="s">
        <v>4714</v>
      </c>
      <c r="G405" s="378"/>
      <c r="H405" s="24"/>
    </row>
    <row r="406" spans="2:8">
      <c r="B406" s="32" t="s">
        <v>9551</v>
      </c>
      <c r="C406" s="33" t="s">
        <v>9552</v>
      </c>
      <c r="D406" s="34" t="s">
        <v>5408</v>
      </c>
      <c r="E406" s="4" t="s">
        <v>6995</v>
      </c>
      <c r="F406" s="35"/>
      <c r="G406" s="378"/>
      <c r="H406" s="24"/>
    </row>
    <row r="407" spans="2:8">
      <c r="B407" s="32" t="s">
        <v>1161</v>
      </c>
      <c r="C407" s="33" t="s">
        <v>9553</v>
      </c>
      <c r="D407" s="34" t="s">
        <v>6225</v>
      </c>
      <c r="E407" s="4" t="s">
        <v>7002</v>
      </c>
      <c r="F407" s="35"/>
      <c r="G407" s="378"/>
      <c r="H407" s="24"/>
    </row>
    <row r="408" spans="2:8">
      <c r="B408" s="32" t="s">
        <v>9554</v>
      </c>
      <c r="C408" s="33" t="s">
        <v>9555</v>
      </c>
      <c r="D408" s="34" t="s">
        <v>6234</v>
      </c>
      <c r="E408" s="4" t="s">
        <v>7006</v>
      </c>
      <c r="F408" s="35"/>
      <c r="G408" s="378"/>
      <c r="H408" s="24"/>
    </row>
    <row r="409" spans="2:8" ht="17.25" thickBot="1">
      <c r="B409" s="32" t="s">
        <v>9556</v>
      </c>
      <c r="C409" s="33" t="s">
        <v>9557</v>
      </c>
      <c r="D409" s="34" t="s">
        <v>4742</v>
      </c>
      <c r="E409" s="4" t="s">
        <v>4630</v>
      </c>
      <c r="F409" s="35" t="s">
        <v>4714</v>
      </c>
      <c r="G409" s="356"/>
      <c r="H409" s="24"/>
    </row>
    <row r="410" spans="2:8" ht="20.100000000000001" customHeight="1" thickBot="1">
      <c r="B410" s="21" t="s">
        <v>6310</v>
      </c>
      <c r="C410" s="22"/>
      <c r="D410" s="22"/>
      <c r="E410" s="22"/>
      <c r="F410" s="22"/>
      <c r="G410" s="23"/>
      <c r="H410" s="24"/>
    </row>
    <row r="411" spans="2:8">
      <c r="B411" s="25" t="s">
        <v>9558</v>
      </c>
      <c r="C411" s="26" t="s">
        <v>9559</v>
      </c>
      <c r="D411" s="27" t="s">
        <v>5221</v>
      </c>
      <c r="E411" s="28" t="s">
        <v>6936</v>
      </c>
      <c r="F411" s="29"/>
      <c r="G411" s="31"/>
      <c r="H411" s="24"/>
    </row>
    <row r="412" spans="2:8">
      <c r="B412" s="32" t="s">
        <v>9560</v>
      </c>
      <c r="C412" s="33" t="s">
        <v>9561</v>
      </c>
      <c r="D412" s="34" t="s">
        <v>6243</v>
      </c>
      <c r="E412" s="4" t="s">
        <v>8604</v>
      </c>
      <c r="F412" s="35"/>
      <c r="G412" s="36"/>
      <c r="H412" s="24"/>
    </row>
    <row r="413" spans="2:8">
      <c r="B413" s="32" t="s">
        <v>9562</v>
      </c>
      <c r="C413" s="33" t="s">
        <v>9563</v>
      </c>
      <c r="D413" s="34" t="s">
        <v>5221</v>
      </c>
      <c r="E413" s="4" t="s">
        <v>6936</v>
      </c>
      <c r="F413" s="35"/>
      <c r="G413" s="36" t="s">
        <v>9564</v>
      </c>
      <c r="H413" s="24"/>
    </row>
    <row r="414" spans="2:8">
      <c r="B414" s="32" t="s">
        <v>9565</v>
      </c>
      <c r="C414" s="33" t="s">
        <v>9566</v>
      </c>
      <c r="D414" s="34" t="s">
        <v>6243</v>
      </c>
      <c r="E414" s="4" t="s">
        <v>8604</v>
      </c>
      <c r="F414" s="35"/>
      <c r="G414" s="36"/>
      <c r="H414" s="24"/>
    </row>
    <row r="415" spans="2:8">
      <c r="B415" s="32" t="s">
        <v>9567</v>
      </c>
      <c r="C415" s="33" t="s">
        <v>9568</v>
      </c>
      <c r="D415" s="34" t="s">
        <v>5221</v>
      </c>
      <c r="E415" s="4" t="s">
        <v>6936</v>
      </c>
      <c r="F415" s="35"/>
      <c r="G415" s="36" t="s">
        <v>9569</v>
      </c>
      <c r="H415" s="24"/>
    </row>
    <row r="416" spans="2:8">
      <c r="B416" s="32" t="s">
        <v>9570</v>
      </c>
      <c r="C416" s="33" t="s">
        <v>9571</v>
      </c>
      <c r="D416" s="34" t="s">
        <v>6243</v>
      </c>
      <c r="E416" s="4" t="s">
        <v>8604</v>
      </c>
      <c r="F416" s="35"/>
      <c r="G416" s="36"/>
      <c r="H416" s="24"/>
    </row>
    <row r="417" spans="2:8">
      <c r="B417" s="32" t="s">
        <v>9572</v>
      </c>
      <c r="C417" s="33" t="s">
        <v>9573</v>
      </c>
      <c r="D417" s="34" t="s">
        <v>5221</v>
      </c>
      <c r="E417" s="4" t="s">
        <v>6936</v>
      </c>
      <c r="F417" s="35"/>
      <c r="G417" s="36" t="s">
        <v>9574</v>
      </c>
      <c r="H417" s="24"/>
    </row>
    <row r="418" spans="2:8">
      <c r="B418" s="32" t="s">
        <v>9575</v>
      </c>
      <c r="C418" s="33" t="s">
        <v>9576</v>
      </c>
      <c r="D418" s="34" t="s">
        <v>6243</v>
      </c>
      <c r="E418" s="4" t="s">
        <v>8604</v>
      </c>
      <c r="F418" s="35"/>
      <c r="G418" s="36"/>
      <c r="H418" s="24"/>
    </row>
    <row r="419" spans="2:8">
      <c r="B419" s="32" t="s">
        <v>9577</v>
      </c>
      <c r="C419" s="33" t="s">
        <v>9578</v>
      </c>
      <c r="D419" s="34" t="s">
        <v>5221</v>
      </c>
      <c r="E419" s="4" t="s">
        <v>6936</v>
      </c>
      <c r="F419" s="35"/>
      <c r="G419" s="36" t="s">
        <v>9579</v>
      </c>
      <c r="H419" s="24"/>
    </row>
    <row r="420" spans="2:8" ht="17.25" thickBot="1">
      <c r="B420" s="32" t="s">
        <v>9580</v>
      </c>
      <c r="C420" s="33" t="s">
        <v>9581</v>
      </c>
      <c r="D420" s="34" t="s">
        <v>6243</v>
      </c>
      <c r="E420" s="4" t="s">
        <v>8604</v>
      </c>
      <c r="F420" s="35"/>
      <c r="G420" s="36"/>
      <c r="H420" s="24"/>
    </row>
    <row r="421" spans="2:8" ht="20.100000000000001" customHeight="1" thickBot="1">
      <c r="B421" s="21" t="s">
        <v>9582</v>
      </c>
      <c r="C421" s="22"/>
      <c r="D421" s="22"/>
      <c r="E421" s="22"/>
      <c r="F421" s="22"/>
      <c r="G421" s="23"/>
      <c r="H421" s="24"/>
    </row>
    <row r="422" spans="2:8" ht="90">
      <c r="B422" s="32" t="s">
        <v>1314</v>
      </c>
      <c r="C422" s="33" t="s">
        <v>9583</v>
      </c>
      <c r="D422" s="34" t="s">
        <v>4619</v>
      </c>
      <c r="E422" s="4" t="s">
        <v>4620</v>
      </c>
      <c r="F422" s="35" t="s">
        <v>4714</v>
      </c>
      <c r="G422" s="36" t="s">
        <v>9584</v>
      </c>
      <c r="H422" s="24"/>
    </row>
    <row r="423" spans="2:8" ht="60">
      <c r="B423" s="32" t="s">
        <v>9585</v>
      </c>
      <c r="C423" s="33" t="s">
        <v>9586</v>
      </c>
      <c r="D423" s="34" t="s">
        <v>4740</v>
      </c>
      <c r="E423" s="4" t="s">
        <v>4620</v>
      </c>
      <c r="F423" s="35" t="s">
        <v>8875</v>
      </c>
      <c r="G423" s="36" t="s">
        <v>9587</v>
      </c>
      <c r="H423" s="24"/>
    </row>
    <row r="424" spans="2:8" ht="150">
      <c r="B424" s="32" t="s">
        <v>9588</v>
      </c>
      <c r="C424" s="33" t="s">
        <v>9589</v>
      </c>
      <c r="D424" s="34" t="s">
        <v>4619</v>
      </c>
      <c r="E424" s="4" t="s">
        <v>4620</v>
      </c>
      <c r="F424" s="35"/>
      <c r="G424" s="36" t="s">
        <v>9836</v>
      </c>
      <c r="H424" s="24"/>
    </row>
    <row r="425" spans="2:8" ht="90">
      <c r="B425" s="32" t="s">
        <v>9590</v>
      </c>
      <c r="C425" s="33" t="s">
        <v>9591</v>
      </c>
      <c r="D425" s="34" t="s">
        <v>5383</v>
      </c>
      <c r="E425" s="4" t="s">
        <v>6936</v>
      </c>
      <c r="F425" s="35" t="s">
        <v>4714</v>
      </c>
      <c r="G425" s="329" t="s">
        <v>9592</v>
      </c>
      <c r="H425" s="24"/>
    </row>
    <row r="426" spans="2:8" ht="30">
      <c r="B426" s="32" t="s">
        <v>9593</v>
      </c>
      <c r="C426" s="33" t="s">
        <v>9594</v>
      </c>
      <c r="D426" s="34" t="s">
        <v>4720</v>
      </c>
      <c r="E426" s="4" t="s">
        <v>8604</v>
      </c>
      <c r="F426" s="35"/>
      <c r="G426" s="666" t="s">
        <v>9595</v>
      </c>
      <c r="H426" s="24"/>
    </row>
    <row r="427" spans="2:8" ht="60">
      <c r="B427" s="32" t="s">
        <v>9596</v>
      </c>
      <c r="C427" s="33" t="s">
        <v>9597</v>
      </c>
      <c r="D427" s="34" t="s">
        <v>4634</v>
      </c>
      <c r="E427" s="4" t="s">
        <v>8604</v>
      </c>
      <c r="F427" s="35"/>
      <c r="G427" s="668" t="s">
        <v>9598</v>
      </c>
      <c r="H427" s="24"/>
    </row>
    <row r="428" spans="2:8" ht="60">
      <c r="B428" s="32" t="s">
        <v>9599</v>
      </c>
      <c r="C428" s="33" t="s">
        <v>9600</v>
      </c>
      <c r="D428" s="34" t="s">
        <v>4634</v>
      </c>
      <c r="E428" s="4" t="s">
        <v>8604</v>
      </c>
      <c r="F428" s="35"/>
      <c r="G428" s="668" t="s">
        <v>9601</v>
      </c>
      <c r="H428" s="24"/>
    </row>
    <row r="429" spans="2:8" ht="75">
      <c r="B429" s="32" t="s">
        <v>9602</v>
      </c>
      <c r="C429" s="33" t="s">
        <v>9603</v>
      </c>
      <c r="D429" s="34" t="s">
        <v>4634</v>
      </c>
      <c r="E429" s="4" t="s">
        <v>8604</v>
      </c>
      <c r="F429" s="35"/>
      <c r="G429" s="668" t="s">
        <v>9604</v>
      </c>
      <c r="H429" s="24"/>
    </row>
    <row r="430" spans="2:8" ht="75">
      <c r="B430" s="32" t="s">
        <v>9605</v>
      </c>
      <c r="C430" s="33" t="s">
        <v>9606</v>
      </c>
      <c r="D430" s="34" t="s">
        <v>4634</v>
      </c>
      <c r="E430" s="4" t="s">
        <v>8604</v>
      </c>
      <c r="F430" s="35"/>
      <c r="G430" s="668" t="s">
        <v>9607</v>
      </c>
      <c r="H430" s="24"/>
    </row>
    <row r="431" spans="2:8" ht="75">
      <c r="B431" s="32" t="s">
        <v>9608</v>
      </c>
      <c r="C431" s="33" t="s">
        <v>9609</v>
      </c>
      <c r="D431" s="34" t="s">
        <v>4634</v>
      </c>
      <c r="E431" s="4" t="s">
        <v>8604</v>
      </c>
      <c r="F431" s="35"/>
      <c r="G431" s="668" t="s">
        <v>9610</v>
      </c>
      <c r="H431" s="24"/>
    </row>
    <row r="432" spans="2:8" ht="75">
      <c r="B432" s="32" t="s">
        <v>9612</v>
      </c>
      <c r="C432" s="33" t="s">
        <v>9613</v>
      </c>
      <c r="D432" s="34" t="s">
        <v>4719</v>
      </c>
      <c r="E432" s="4" t="s">
        <v>8536</v>
      </c>
      <c r="F432" s="35" t="s">
        <v>6412</v>
      </c>
      <c r="G432" s="631" t="s">
        <v>9614</v>
      </c>
      <c r="H432" s="24"/>
    </row>
    <row r="433" spans="2:8" ht="30">
      <c r="B433" s="32" t="s">
        <v>9615</v>
      </c>
      <c r="C433" s="33" t="s">
        <v>9616</v>
      </c>
      <c r="D433" s="34" t="s">
        <v>5408</v>
      </c>
      <c r="E433" s="4" t="s">
        <v>8604</v>
      </c>
      <c r="F433" s="35"/>
      <c r="G433" s="668" t="s">
        <v>9617</v>
      </c>
      <c r="H433" s="24"/>
    </row>
    <row r="434" spans="2:8" ht="75">
      <c r="B434" s="32" t="s">
        <v>9618</v>
      </c>
      <c r="C434" s="33" t="s">
        <v>9619</v>
      </c>
      <c r="D434" s="34" t="s">
        <v>5401</v>
      </c>
      <c r="E434" s="4" t="s">
        <v>4620</v>
      </c>
      <c r="F434" s="35"/>
      <c r="G434" s="668" t="s">
        <v>9620</v>
      </c>
      <c r="H434" s="24"/>
    </row>
    <row r="435" spans="2:8" ht="75">
      <c r="B435" s="32" t="s">
        <v>9621</v>
      </c>
      <c r="C435" s="33" t="s">
        <v>9622</v>
      </c>
      <c r="D435" s="34" t="s">
        <v>5401</v>
      </c>
      <c r="E435" s="4" t="s">
        <v>4620</v>
      </c>
      <c r="F435" s="35"/>
      <c r="G435" s="668" t="s">
        <v>9623</v>
      </c>
      <c r="H435" s="24"/>
    </row>
    <row r="436" spans="2:8" ht="45">
      <c r="B436" s="32" t="s">
        <v>9624</v>
      </c>
      <c r="C436" s="33" t="s">
        <v>9625</v>
      </c>
      <c r="D436" s="34" t="s">
        <v>5401</v>
      </c>
      <c r="E436" s="4" t="s">
        <v>4620</v>
      </c>
      <c r="F436" s="35"/>
      <c r="G436" s="666" t="s">
        <v>9626</v>
      </c>
      <c r="H436" s="24"/>
    </row>
    <row r="437" spans="2:8" ht="120">
      <c r="B437" s="32" t="s">
        <v>9627</v>
      </c>
      <c r="C437" s="33" t="s">
        <v>9628</v>
      </c>
      <c r="D437" s="34" t="s">
        <v>5244</v>
      </c>
      <c r="E437" s="4" t="s">
        <v>8651</v>
      </c>
      <c r="F437" s="35"/>
      <c r="G437" s="631" t="s">
        <v>9629</v>
      </c>
      <c r="H437" s="24"/>
    </row>
    <row r="438" spans="2:8" ht="120">
      <c r="B438" s="32" t="s">
        <v>9630</v>
      </c>
      <c r="C438" s="33" t="s">
        <v>9631</v>
      </c>
      <c r="D438" s="34" t="s">
        <v>5244</v>
      </c>
      <c r="E438" s="4" t="s">
        <v>8651</v>
      </c>
      <c r="F438" s="35"/>
      <c r="G438" s="631" t="s">
        <v>9632</v>
      </c>
      <c r="H438" s="24"/>
    </row>
    <row r="439" spans="2:8" ht="120">
      <c r="B439" s="32" t="s">
        <v>9633</v>
      </c>
      <c r="C439" s="33" t="s">
        <v>9634</v>
      </c>
      <c r="D439" s="34" t="s">
        <v>5244</v>
      </c>
      <c r="E439" s="4" t="s">
        <v>8651</v>
      </c>
      <c r="F439" s="35"/>
      <c r="G439" s="631" t="s">
        <v>9635</v>
      </c>
      <c r="H439" s="24"/>
    </row>
    <row r="440" spans="2:8" ht="120">
      <c r="B440" s="32" t="s">
        <v>9636</v>
      </c>
      <c r="C440" s="33" t="s">
        <v>9637</v>
      </c>
      <c r="D440" s="34" t="s">
        <v>5244</v>
      </c>
      <c r="E440" s="4" t="s">
        <v>8651</v>
      </c>
      <c r="F440" s="35"/>
      <c r="G440" s="631" t="s">
        <v>9638</v>
      </c>
      <c r="H440" s="24"/>
    </row>
    <row r="441" spans="2:8" ht="120">
      <c r="B441" s="32" t="s">
        <v>9639</v>
      </c>
      <c r="C441" s="33" t="s">
        <v>9640</v>
      </c>
      <c r="D441" s="34" t="s">
        <v>5244</v>
      </c>
      <c r="E441" s="4" t="s">
        <v>8651</v>
      </c>
      <c r="F441" s="35"/>
      <c r="G441" s="631" t="s">
        <v>9641</v>
      </c>
      <c r="H441" s="24"/>
    </row>
    <row r="442" spans="2:8" ht="105">
      <c r="B442" s="32" t="s">
        <v>9642</v>
      </c>
      <c r="C442" s="33" t="s">
        <v>9643</v>
      </c>
      <c r="D442" s="34" t="s">
        <v>6058</v>
      </c>
      <c r="E442" s="4" t="s">
        <v>4620</v>
      </c>
      <c r="F442" s="35"/>
      <c r="G442" s="631" t="s">
        <v>9644</v>
      </c>
      <c r="H442" s="24"/>
    </row>
    <row r="443" spans="2:8" ht="45">
      <c r="B443" s="32" t="s">
        <v>9645</v>
      </c>
      <c r="C443" s="33" t="s">
        <v>9646</v>
      </c>
      <c r="D443" s="34" t="s">
        <v>6062</v>
      </c>
      <c r="E443" s="4" t="s">
        <v>4621</v>
      </c>
      <c r="F443" s="35"/>
      <c r="G443" s="668" t="s">
        <v>9647</v>
      </c>
      <c r="H443" s="24"/>
    </row>
    <row r="444" spans="2:8" ht="105">
      <c r="B444" s="32" t="s">
        <v>9648</v>
      </c>
      <c r="C444" s="33" t="s">
        <v>9649</v>
      </c>
      <c r="D444" s="34" t="s">
        <v>6058</v>
      </c>
      <c r="E444" s="4" t="s">
        <v>4620</v>
      </c>
      <c r="F444" s="35"/>
      <c r="G444" s="669" t="s">
        <v>9650</v>
      </c>
      <c r="H444" s="24"/>
    </row>
    <row r="445" spans="2:8" ht="105">
      <c r="B445" s="32" t="s">
        <v>245</v>
      </c>
      <c r="C445" s="33" t="s">
        <v>9651</v>
      </c>
      <c r="D445" s="34" t="s">
        <v>4619</v>
      </c>
      <c r="E445" s="4" t="s">
        <v>4620</v>
      </c>
      <c r="F445" s="35"/>
      <c r="G445" s="666" t="s">
        <v>9652</v>
      </c>
      <c r="H445" s="24"/>
    </row>
    <row r="446" spans="2:8" ht="75">
      <c r="B446" s="32" t="s">
        <v>295</v>
      </c>
      <c r="C446" s="33" t="s">
        <v>9653</v>
      </c>
      <c r="D446" s="34" t="s">
        <v>5085</v>
      </c>
      <c r="E446" s="4" t="s">
        <v>4620</v>
      </c>
      <c r="F446" s="35"/>
      <c r="G446" s="666" t="s">
        <v>9654</v>
      </c>
      <c r="H446" s="24"/>
    </row>
    <row r="447" spans="2:8" ht="90">
      <c r="B447" s="32" t="s">
        <v>244</v>
      </c>
      <c r="C447" s="33" t="s">
        <v>9655</v>
      </c>
      <c r="D447" s="34" t="s">
        <v>4695</v>
      </c>
      <c r="E447" s="4" t="s">
        <v>4677</v>
      </c>
      <c r="F447" s="35"/>
      <c r="G447" s="668" t="s">
        <v>9656</v>
      </c>
      <c r="H447" s="24"/>
    </row>
    <row r="448" spans="2:8" ht="60">
      <c r="B448" s="32" t="s">
        <v>1034</v>
      </c>
      <c r="C448" s="33" t="s">
        <v>9657</v>
      </c>
      <c r="D448" s="34" t="s">
        <v>4712</v>
      </c>
      <c r="E448" s="4" t="s">
        <v>4729</v>
      </c>
      <c r="F448" s="35"/>
      <c r="G448" s="36" t="s">
        <v>6754</v>
      </c>
      <c r="H448" s="24"/>
    </row>
    <row r="449" spans="2:8" ht="165">
      <c r="B449" s="32" t="s">
        <v>9658</v>
      </c>
      <c r="C449" s="33" t="s">
        <v>9659</v>
      </c>
      <c r="D449" s="34" t="s">
        <v>4740</v>
      </c>
      <c r="E449" s="4" t="s">
        <v>9611</v>
      </c>
      <c r="F449" s="35"/>
      <c r="G449" s="36" t="s">
        <v>9660</v>
      </c>
      <c r="H449" s="24"/>
    </row>
    <row r="450" spans="2:8" ht="120">
      <c r="B450" s="32" t="s">
        <v>4601</v>
      </c>
      <c r="C450" s="33" t="s">
        <v>9661</v>
      </c>
      <c r="D450" s="34" t="s">
        <v>4619</v>
      </c>
      <c r="E450" s="4" t="s">
        <v>4620</v>
      </c>
      <c r="F450" s="35"/>
      <c r="G450" s="666" t="s">
        <v>9662</v>
      </c>
      <c r="H450" s="24"/>
    </row>
    <row r="451" spans="2:8" ht="105">
      <c r="B451" s="32" t="s">
        <v>4602</v>
      </c>
      <c r="C451" s="33" t="s">
        <v>9663</v>
      </c>
      <c r="D451" s="34" t="s">
        <v>4619</v>
      </c>
      <c r="E451" s="4" t="s">
        <v>4620</v>
      </c>
      <c r="F451" s="35"/>
      <c r="G451" s="666" t="s">
        <v>9664</v>
      </c>
      <c r="H451" s="24"/>
    </row>
    <row r="452" spans="2:8" ht="210">
      <c r="B452" s="32" t="s">
        <v>972</v>
      </c>
      <c r="C452" s="33" t="s">
        <v>9665</v>
      </c>
      <c r="D452" s="34" t="s">
        <v>6239</v>
      </c>
      <c r="E452" s="4" t="s">
        <v>4620</v>
      </c>
      <c r="F452" s="35"/>
      <c r="G452" s="36" t="s">
        <v>9666</v>
      </c>
      <c r="H452" s="24"/>
    </row>
    <row r="453" spans="2:8" ht="270">
      <c r="B453" s="32" t="s">
        <v>9667</v>
      </c>
      <c r="C453" s="33" t="s">
        <v>9668</v>
      </c>
      <c r="D453" s="34" t="s">
        <v>6239</v>
      </c>
      <c r="E453" s="4" t="s">
        <v>4620</v>
      </c>
      <c r="F453" s="35"/>
      <c r="G453" s="36" t="s">
        <v>9669</v>
      </c>
      <c r="H453" s="24"/>
    </row>
    <row r="454" spans="2:8" ht="150">
      <c r="B454" s="32" t="s">
        <v>974</v>
      </c>
      <c r="C454" s="33" t="s">
        <v>9670</v>
      </c>
      <c r="D454" s="34" t="s">
        <v>6058</v>
      </c>
      <c r="E454" s="4" t="s">
        <v>6450</v>
      </c>
      <c r="F454" s="35"/>
      <c r="G454" s="36" t="s">
        <v>9671</v>
      </c>
      <c r="H454" s="24"/>
    </row>
    <row r="455" spans="2:8" ht="150">
      <c r="B455" s="32" t="s">
        <v>9672</v>
      </c>
      <c r="C455" s="33" t="s">
        <v>9673</v>
      </c>
      <c r="D455" s="34" t="s">
        <v>5388</v>
      </c>
      <c r="E455" s="4" t="s">
        <v>6450</v>
      </c>
      <c r="F455" s="35"/>
      <c r="G455" s="36" t="s">
        <v>9674</v>
      </c>
      <c r="H455" s="24"/>
    </row>
    <row r="456" spans="2:8" ht="165">
      <c r="B456" s="32" t="s">
        <v>9675</v>
      </c>
      <c r="C456" s="33" t="s">
        <v>9676</v>
      </c>
      <c r="D456" s="34" t="s">
        <v>5388</v>
      </c>
      <c r="E456" s="4" t="s">
        <v>6450</v>
      </c>
      <c r="F456" s="35"/>
      <c r="G456" s="36" t="s">
        <v>9677</v>
      </c>
      <c r="H456" s="24"/>
    </row>
    <row r="457" spans="2:8" ht="75">
      <c r="B457" s="32" t="s">
        <v>9678</v>
      </c>
      <c r="C457" s="33" t="s">
        <v>9679</v>
      </c>
      <c r="D457" s="338" t="s">
        <v>4742</v>
      </c>
      <c r="E457" s="339" t="s">
        <v>5177</v>
      </c>
      <c r="F457" s="35"/>
      <c r="G457" s="36" t="s">
        <v>9680</v>
      </c>
      <c r="H457" s="24"/>
    </row>
    <row r="458" spans="2:8" ht="165">
      <c r="B458" s="32" t="s">
        <v>9681</v>
      </c>
      <c r="C458" s="33" t="s">
        <v>9682</v>
      </c>
      <c r="D458" s="34" t="s">
        <v>6239</v>
      </c>
      <c r="E458" s="4" t="s">
        <v>6450</v>
      </c>
      <c r="F458" s="35"/>
      <c r="G458" s="36" t="s">
        <v>9683</v>
      </c>
      <c r="H458" s="24"/>
    </row>
    <row r="459" spans="2:8">
      <c r="B459" s="32" t="s">
        <v>30</v>
      </c>
      <c r="C459" s="33" t="s">
        <v>9684</v>
      </c>
      <c r="D459" s="34" t="s">
        <v>4634</v>
      </c>
      <c r="E459" s="4" t="s">
        <v>8604</v>
      </c>
      <c r="F459" s="35"/>
      <c r="G459" s="36"/>
      <c r="H459" s="24"/>
    </row>
    <row r="460" spans="2:8" ht="90">
      <c r="B460" s="32" t="s">
        <v>9685</v>
      </c>
      <c r="C460" s="33" t="s">
        <v>9686</v>
      </c>
      <c r="D460" s="34" t="s">
        <v>4639</v>
      </c>
      <c r="E460" s="4" t="s">
        <v>4677</v>
      </c>
      <c r="F460" s="35"/>
      <c r="G460" s="368" t="s">
        <v>9687</v>
      </c>
      <c r="H460" s="24"/>
    </row>
    <row r="461" spans="2:8" ht="90">
      <c r="B461" s="32" t="s">
        <v>9688</v>
      </c>
      <c r="C461" s="33" t="s">
        <v>9689</v>
      </c>
      <c r="D461" s="34" t="s">
        <v>4639</v>
      </c>
      <c r="E461" s="4" t="s">
        <v>4677</v>
      </c>
      <c r="F461" s="35"/>
      <c r="G461" s="368" t="s">
        <v>9690</v>
      </c>
      <c r="H461" s="24"/>
    </row>
    <row r="462" spans="2:8" ht="75">
      <c r="B462" s="32" t="s">
        <v>9691</v>
      </c>
      <c r="C462" s="33" t="s">
        <v>9692</v>
      </c>
      <c r="D462" s="34" t="s">
        <v>4639</v>
      </c>
      <c r="E462" s="4" t="s">
        <v>4620</v>
      </c>
      <c r="F462" s="35"/>
      <c r="G462" s="329" t="s">
        <v>9693</v>
      </c>
      <c r="H462" s="24"/>
    </row>
    <row r="463" spans="2:8" ht="90">
      <c r="B463" s="32" t="s">
        <v>9694</v>
      </c>
      <c r="C463" s="33" t="s">
        <v>9695</v>
      </c>
      <c r="D463" s="34" t="s">
        <v>4639</v>
      </c>
      <c r="E463" s="4" t="s">
        <v>8651</v>
      </c>
      <c r="F463" s="35"/>
      <c r="G463" s="368" t="s">
        <v>9696</v>
      </c>
      <c r="H463" s="24"/>
    </row>
    <row r="464" spans="2:8" ht="90">
      <c r="B464" s="32" t="s">
        <v>9697</v>
      </c>
      <c r="C464" s="33" t="s">
        <v>9698</v>
      </c>
      <c r="D464" s="34" t="s">
        <v>4639</v>
      </c>
      <c r="E464" s="4" t="s">
        <v>8651</v>
      </c>
      <c r="F464" s="35"/>
      <c r="G464" s="368" t="s">
        <v>9699</v>
      </c>
      <c r="H464" s="24"/>
    </row>
    <row r="465" spans="2:8" ht="90">
      <c r="B465" s="32" t="s">
        <v>9700</v>
      </c>
      <c r="C465" s="33" t="s">
        <v>9701</v>
      </c>
      <c r="D465" s="34" t="s">
        <v>4639</v>
      </c>
      <c r="E465" s="4" t="s">
        <v>8651</v>
      </c>
      <c r="F465" s="35"/>
      <c r="G465" s="368" t="s">
        <v>9702</v>
      </c>
      <c r="H465" s="24"/>
    </row>
    <row r="466" spans="2:8" ht="90">
      <c r="B466" s="32" t="s">
        <v>9703</v>
      </c>
      <c r="C466" s="33" t="s">
        <v>9704</v>
      </c>
      <c r="D466" s="34" t="s">
        <v>4639</v>
      </c>
      <c r="E466" s="4" t="s">
        <v>8651</v>
      </c>
      <c r="F466" s="35"/>
      <c r="G466" s="368" t="s">
        <v>9705</v>
      </c>
      <c r="H466" s="24"/>
    </row>
    <row r="467" spans="2:8" ht="90">
      <c r="B467" s="32" t="s">
        <v>9706</v>
      </c>
      <c r="C467" s="33" t="s">
        <v>9707</v>
      </c>
      <c r="D467" s="34" t="s">
        <v>4639</v>
      </c>
      <c r="E467" s="4" t="s">
        <v>8651</v>
      </c>
      <c r="F467" s="35"/>
      <c r="G467" s="368" t="s">
        <v>9708</v>
      </c>
      <c r="H467" s="24"/>
    </row>
    <row r="468" spans="2:8" ht="75">
      <c r="B468" s="32" t="s">
        <v>9709</v>
      </c>
      <c r="C468" s="33" t="s">
        <v>9710</v>
      </c>
      <c r="D468" s="34" t="s">
        <v>4639</v>
      </c>
      <c r="E468" s="4" t="s">
        <v>4620</v>
      </c>
      <c r="F468" s="35"/>
      <c r="G468" s="368" t="s">
        <v>9711</v>
      </c>
      <c r="H468" s="24"/>
    </row>
    <row r="469" spans="2:8" ht="75.75" thickBot="1">
      <c r="B469" s="32" t="s">
        <v>9712</v>
      </c>
      <c r="C469" s="33" t="s">
        <v>9713</v>
      </c>
      <c r="D469" s="34" t="s">
        <v>4639</v>
      </c>
      <c r="E469" s="4" t="s">
        <v>4620</v>
      </c>
      <c r="F469" s="35"/>
      <c r="G469" s="670" t="s">
        <v>9714</v>
      </c>
      <c r="H469" s="24"/>
    </row>
    <row r="470" spans="2:8" ht="20.100000000000001" customHeight="1" thickBot="1">
      <c r="B470" s="21" t="s">
        <v>9715</v>
      </c>
      <c r="C470" s="22"/>
      <c r="D470" s="22"/>
      <c r="E470" s="22"/>
      <c r="F470" s="22"/>
      <c r="G470" s="23"/>
      <c r="H470" s="24"/>
    </row>
    <row r="471" spans="2:8" ht="30">
      <c r="B471" s="25" t="s">
        <v>6264</v>
      </c>
      <c r="C471" s="26" t="s">
        <v>9716</v>
      </c>
      <c r="D471" s="27" t="s">
        <v>4619</v>
      </c>
      <c r="E471" s="28" t="s">
        <v>4620</v>
      </c>
      <c r="F471" s="29"/>
      <c r="G471" s="31" t="s">
        <v>6416</v>
      </c>
      <c r="H471" s="24"/>
    </row>
    <row r="472" spans="2:8" ht="17.25" thickBot="1">
      <c r="B472" s="32" t="s">
        <v>6265</v>
      </c>
      <c r="C472" s="33" t="s">
        <v>9717</v>
      </c>
      <c r="D472" s="34" t="s">
        <v>6266</v>
      </c>
      <c r="E472" s="4" t="s">
        <v>8604</v>
      </c>
      <c r="F472" s="35"/>
      <c r="G472" s="36"/>
      <c r="H472" s="24"/>
    </row>
    <row r="473" spans="2:8" ht="20.100000000000001" customHeight="1" thickBot="1">
      <c r="B473" s="21" t="s">
        <v>9718</v>
      </c>
      <c r="C473" s="22"/>
      <c r="D473" s="22"/>
      <c r="E473" s="22"/>
      <c r="F473" s="22"/>
      <c r="G473" s="23"/>
      <c r="H473" s="24"/>
    </row>
    <row r="474" spans="2:8" ht="45">
      <c r="B474" s="32" t="s">
        <v>9719</v>
      </c>
      <c r="C474" s="33" t="s">
        <v>9720</v>
      </c>
      <c r="D474" s="363" t="s">
        <v>5085</v>
      </c>
      <c r="E474" s="5" t="s">
        <v>4620</v>
      </c>
      <c r="F474" s="35"/>
      <c r="G474" s="36" t="s">
        <v>9721</v>
      </c>
      <c r="H474" s="24"/>
    </row>
    <row r="475" spans="2:8" ht="45">
      <c r="B475" s="32" t="s">
        <v>9722</v>
      </c>
      <c r="C475" s="33" t="s">
        <v>9723</v>
      </c>
      <c r="D475" s="34" t="s">
        <v>4743</v>
      </c>
      <c r="E475" s="4" t="s">
        <v>6936</v>
      </c>
      <c r="F475" s="35"/>
      <c r="G475" s="666" t="s">
        <v>9724</v>
      </c>
      <c r="H475" s="24"/>
    </row>
    <row r="476" spans="2:8" ht="105">
      <c r="B476" s="32" t="s">
        <v>9725</v>
      </c>
      <c r="C476" s="33" t="s">
        <v>9726</v>
      </c>
      <c r="D476" s="34" t="s">
        <v>4726</v>
      </c>
      <c r="E476" s="4" t="s">
        <v>6936</v>
      </c>
      <c r="F476" s="35"/>
      <c r="G476" s="36" t="s">
        <v>9727</v>
      </c>
      <c r="H476" s="24"/>
    </row>
    <row r="477" spans="2:8" ht="105">
      <c r="B477" s="32" t="s">
        <v>9728</v>
      </c>
      <c r="C477" s="33" t="s">
        <v>9729</v>
      </c>
      <c r="D477" s="34" t="s">
        <v>4726</v>
      </c>
      <c r="E477" s="4" t="s">
        <v>6936</v>
      </c>
      <c r="F477" s="35"/>
      <c r="G477" s="36" t="s">
        <v>9730</v>
      </c>
      <c r="H477" s="24"/>
    </row>
    <row r="478" spans="2:8" ht="60">
      <c r="B478" s="32" t="s">
        <v>9731</v>
      </c>
      <c r="C478" s="33" t="s">
        <v>9732</v>
      </c>
      <c r="D478" s="34" t="s">
        <v>5156</v>
      </c>
      <c r="E478" s="4" t="s">
        <v>6936</v>
      </c>
      <c r="F478" s="35"/>
      <c r="G478" s="36" t="s">
        <v>9733</v>
      </c>
      <c r="H478" s="24"/>
    </row>
    <row r="479" spans="2:8" ht="75">
      <c r="B479" s="32" t="s">
        <v>9734</v>
      </c>
      <c r="C479" s="33" t="s">
        <v>9735</v>
      </c>
      <c r="D479" s="34" t="s">
        <v>4744</v>
      </c>
      <c r="E479" s="4" t="s">
        <v>5240</v>
      </c>
      <c r="F479" s="35"/>
      <c r="G479" s="36" t="s">
        <v>9736</v>
      </c>
      <c r="H479" s="24"/>
    </row>
    <row r="480" spans="2:8" ht="90">
      <c r="B480" s="32" t="s">
        <v>9737</v>
      </c>
      <c r="C480" s="33" t="s">
        <v>9738</v>
      </c>
      <c r="D480" s="34" t="s">
        <v>5383</v>
      </c>
      <c r="E480" s="4" t="s">
        <v>4630</v>
      </c>
      <c r="F480" s="35"/>
      <c r="G480" s="631" t="s">
        <v>9739</v>
      </c>
      <c r="H480" s="24"/>
    </row>
    <row r="481" spans="2:8" ht="60">
      <c r="B481" s="32" t="s">
        <v>9740</v>
      </c>
      <c r="C481" s="33" t="s">
        <v>9741</v>
      </c>
      <c r="D481" s="34" t="s">
        <v>4619</v>
      </c>
      <c r="E481" s="4" t="s">
        <v>4620</v>
      </c>
      <c r="F481" s="35"/>
      <c r="G481" s="666" t="s">
        <v>9742</v>
      </c>
      <c r="H481" s="24"/>
    </row>
    <row r="482" spans="2:8" ht="75">
      <c r="B482" s="32" t="s">
        <v>9743</v>
      </c>
      <c r="C482" s="33" t="s">
        <v>9744</v>
      </c>
      <c r="D482" s="34" t="s">
        <v>5085</v>
      </c>
      <c r="E482" s="4" t="s">
        <v>4620</v>
      </c>
      <c r="F482" s="35"/>
      <c r="G482" s="666" t="s">
        <v>9745</v>
      </c>
      <c r="H482" s="24"/>
    </row>
    <row r="483" spans="2:8" ht="45">
      <c r="B483" s="32" t="s">
        <v>9746</v>
      </c>
      <c r="C483" s="33" t="s">
        <v>9747</v>
      </c>
      <c r="D483" s="34" t="s">
        <v>4695</v>
      </c>
      <c r="E483" s="4" t="s">
        <v>4677</v>
      </c>
      <c r="F483" s="35"/>
      <c r="G483" s="666" t="s">
        <v>9748</v>
      </c>
      <c r="H483" s="24"/>
    </row>
    <row r="484" spans="2:8" ht="165">
      <c r="B484" s="32" t="s">
        <v>9749</v>
      </c>
      <c r="C484" s="33" t="s">
        <v>9750</v>
      </c>
      <c r="D484" s="34" t="s">
        <v>6239</v>
      </c>
      <c r="E484" s="4" t="s">
        <v>4620</v>
      </c>
      <c r="F484" s="35"/>
      <c r="G484" s="36" t="s">
        <v>9751</v>
      </c>
      <c r="H484" s="24"/>
    </row>
    <row r="485" spans="2:8" ht="165">
      <c r="B485" s="32" t="s">
        <v>9752</v>
      </c>
      <c r="C485" s="33" t="s">
        <v>9753</v>
      </c>
      <c r="D485" s="34" t="s">
        <v>6239</v>
      </c>
      <c r="E485" s="4" t="s">
        <v>4620</v>
      </c>
      <c r="F485" s="35"/>
      <c r="G485" s="36" t="s">
        <v>9754</v>
      </c>
      <c r="H485" s="24"/>
    </row>
    <row r="486" spans="2:8" ht="150">
      <c r="B486" s="32" t="s">
        <v>9755</v>
      </c>
      <c r="C486" s="33" t="s">
        <v>9756</v>
      </c>
      <c r="D486" s="34" t="s">
        <v>5388</v>
      </c>
      <c r="E486" s="4" t="s">
        <v>6450</v>
      </c>
      <c r="F486" s="35"/>
      <c r="G486" s="36" t="s">
        <v>9757</v>
      </c>
      <c r="H486" s="24"/>
    </row>
    <row r="487" spans="2:8" ht="150">
      <c r="B487" s="32" t="s">
        <v>9758</v>
      </c>
      <c r="C487" s="33" t="s">
        <v>9759</v>
      </c>
      <c r="D487" s="34" t="s">
        <v>5388</v>
      </c>
      <c r="E487" s="4" t="s">
        <v>6450</v>
      </c>
      <c r="F487" s="35"/>
      <c r="G487" s="36" t="s">
        <v>9760</v>
      </c>
      <c r="H487" s="24"/>
    </row>
    <row r="488" spans="2:8" ht="45">
      <c r="B488" s="32" t="s">
        <v>9761</v>
      </c>
      <c r="C488" s="33" t="s">
        <v>9762</v>
      </c>
      <c r="D488" s="34" t="s">
        <v>5078</v>
      </c>
      <c r="E488" s="4" t="s">
        <v>4630</v>
      </c>
      <c r="F488" s="35"/>
      <c r="G488" s="36" t="s">
        <v>9763</v>
      </c>
      <c r="H488" s="24"/>
    </row>
    <row r="489" spans="2:8" ht="150.75" thickBot="1">
      <c r="B489" s="32" t="s">
        <v>9764</v>
      </c>
      <c r="C489" s="33" t="s">
        <v>9765</v>
      </c>
      <c r="D489" s="34" t="s">
        <v>6239</v>
      </c>
      <c r="E489" s="4" t="s">
        <v>6450</v>
      </c>
      <c r="F489" s="35"/>
      <c r="G489" s="36" t="s">
        <v>9766</v>
      </c>
      <c r="H489" s="24"/>
    </row>
    <row r="490" spans="2:8" ht="20.100000000000001" customHeight="1" thickBot="1">
      <c r="B490" s="21" t="s">
        <v>9767</v>
      </c>
      <c r="C490" s="22"/>
      <c r="D490" s="22"/>
      <c r="E490" s="22"/>
      <c r="F490" s="22"/>
      <c r="G490" s="23"/>
      <c r="H490" s="24"/>
    </row>
    <row r="491" spans="2:8" ht="75">
      <c r="B491" s="25" t="s">
        <v>1312</v>
      </c>
      <c r="C491" s="26" t="s">
        <v>9768</v>
      </c>
      <c r="D491" s="27" t="s">
        <v>5085</v>
      </c>
      <c r="E491" s="28" t="s">
        <v>5170</v>
      </c>
      <c r="F491" s="29" t="s">
        <v>7798</v>
      </c>
      <c r="G491" s="31" t="s">
        <v>9769</v>
      </c>
      <c r="H491" s="24"/>
    </row>
    <row r="492" spans="2:8" ht="75">
      <c r="B492" s="32" t="s">
        <v>7869</v>
      </c>
      <c r="C492" s="33" t="s">
        <v>9770</v>
      </c>
      <c r="D492" s="34" t="s">
        <v>6227</v>
      </c>
      <c r="E492" s="4" t="s">
        <v>5213</v>
      </c>
      <c r="F492" s="35" t="s">
        <v>7798</v>
      </c>
      <c r="G492" s="36" t="s">
        <v>9771</v>
      </c>
      <c r="H492" s="24"/>
    </row>
    <row r="493" spans="2:8" ht="75">
      <c r="B493" s="32" t="s">
        <v>9772</v>
      </c>
      <c r="C493" s="33" t="s">
        <v>9773</v>
      </c>
      <c r="D493" s="34" t="s">
        <v>6225</v>
      </c>
      <c r="E493" s="4" t="s">
        <v>5171</v>
      </c>
      <c r="F493" s="35"/>
      <c r="G493" s="36" t="s">
        <v>9774</v>
      </c>
      <c r="H493" s="24"/>
    </row>
    <row r="494" spans="2:8" ht="60">
      <c r="B494" s="32" t="s">
        <v>9775</v>
      </c>
      <c r="C494" s="33" t="s">
        <v>9776</v>
      </c>
      <c r="D494" s="34" t="s">
        <v>4744</v>
      </c>
      <c r="E494" s="4" t="s">
        <v>5213</v>
      </c>
      <c r="F494" s="35"/>
      <c r="G494" s="355" t="s">
        <v>9777</v>
      </c>
      <c r="H494" s="24"/>
    </row>
    <row r="495" spans="2:8">
      <c r="B495" s="32" t="s">
        <v>9778</v>
      </c>
      <c r="C495" s="33" t="s">
        <v>9779</v>
      </c>
      <c r="D495" s="34" t="s">
        <v>4743</v>
      </c>
      <c r="E495" s="4" t="s">
        <v>5213</v>
      </c>
      <c r="F495" s="35"/>
      <c r="G495" s="378"/>
      <c r="H495" s="24"/>
    </row>
    <row r="496" spans="2:8">
      <c r="B496" s="32" t="s">
        <v>1313</v>
      </c>
      <c r="C496" s="33" t="s">
        <v>9780</v>
      </c>
      <c r="D496" s="34" t="s">
        <v>5406</v>
      </c>
      <c r="E496" s="4" t="s">
        <v>5213</v>
      </c>
      <c r="F496" s="35"/>
      <c r="G496" s="378"/>
      <c r="H496" s="24"/>
    </row>
    <row r="497" spans="2:8">
      <c r="B497" s="32" t="s">
        <v>7876</v>
      </c>
      <c r="C497" s="33" t="s">
        <v>9781</v>
      </c>
      <c r="D497" s="34" t="s">
        <v>5707</v>
      </c>
      <c r="E497" s="4" t="s">
        <v>5170</v>
      </c>
      <c r="F497" s="35"/>
      <c r="G497" s="329"/>
      <c r="H497" s="24"/>
    </row>
    <row r="498" spans="2:8" ht="105">
      <c r="B498" s="32" t="s">
        <v>9782</v>
      </c>
      <c r="C498" s="33" t="s">
        <v>9783</v>
      </c>
      <c r="D498" s="34" t="s">
        <v>6231</v>
      </c>
      <c r="E498" s="4" t="s">
        <v>6995</v>
      </c>
      <c r="F498" s="35"/>
      <c r="G498" s="36" t="s">
        <v>9784</v>
      </c>
      <c r="H498" s="24"/>
    </row>
    <row r="499" spans="2:8" ht="120">
      <c r="B499" s="32" t="s">
        <v>9785</v>
      </c>
      <c r="C499" s="33" t="s">
        <v>9786</v>
      </c>
      <c r="D499" s="34" t="s">
        <v>4726</v>
      </c>
      <c r="E499" s="4" t="s">
        <v>9787</v>
      </c>
      <c r="F499" s="35"/>
      <c r="G499" s="36" t="s">
        <v>9788</v>
      </c>
      <c r="H499" s="24"/>
    </row>
    <row r="500" spans="2:8" ht="120">
      <c r="B500" s="32" t="s">
        <v>9789</v>
      </c>
      <c r="C500" s="33" t="s">
        <v>9790</v>
      </c>
      <c r="D500" s="34" t="s">
        <v>4726</v>
      </c>
      <c r="E500" s="4" t="s">
        <v>9787</v>
      </c>
      <c r="F500" s="35"/>
      <c r="G500" s="36" t="s">
        <v>9791</v>
      </c>
      <c r="H500" s="24"/>
    </row>
    <row r="501" spans="2:8" ht="120">
      <c r="B501" s="32" t="s">
        <v>9792</v>
      </c>
      <c r="C501" s="33" t="s">
        <v>9793</v>
      </c>
      <c r="D501" s="34" t="s">
        <v>4745</v>
      </c>
      <c r="E501" s="4" t="s">
        <v>9787</v>
      </c>
      <c r="F501" s="35"/>
      <c r="G501" s="36" t="s">
        <v>9794</v>
      </c>
      <c r="H501" s="24"/>
    </row>
    <row r="502" spans="2:8" ht="105">
      <c r="B502" s="32" t="s">
        <v>9795</v>
      </c>
      <c r="C502" s="33" t="s">
        <v>9796</v>
      </c>
      <c r="D502" s="34" t="s">
        <v>6228</v>
      </c>
      <c r="E502" s="4" t="s">
        <v>9787</v>
      </c>
      <c r="F502" s="35"/>
      <c r="G502" s="36" t="s">
        <v>9797</v>
      </c>
      <c r="H502" s="24"/>
    </row>
    <row r="503" spans="2:8" ht="105">
      <c r="B503" s="32" t="s">
        <v>401</v>
      </c>
      <c r="C503" s="33" t="s">
        <v>9798</v>
      </c>
      <c r="D503" s="34" t="s">
        <v>5444</v>
      </c>
      <c r="E503" s="4" t="s">
        <v>9787</v>
      </c>
      <c r="F503" s="35"/>
      <c r="G503" s="36" t="s">
        <v>9784</v>
      </c>
      <c r="H503" s="24"/>
    </row>
    <row r="504" spans="2:8" ht="105">
      <c r="B504" s="32" t="s">
        <v>402</v>
      </c>
      <c r="C504" s="33" t="s">
        <v>9799</v>
      </c>
      <c r="D504" s="34" t="s">
        <v>4705</v>
      </c>
      <c r="E504" s="4" t="s">
        <v>9787</v>
      </c>
      <c r="F504" s="35"/>
      <c r="G504" s="36" t="s">
        <v>9784</v>
      </c>
      <c r="H504" s="24"/>
    </row>
    <row r="505" spans="2:8" ht="105">
      <c r="B505" s="32" t="s">
        <v>9800</v>
      </c>
      <c r="C505" s="33" t="s">
        <v>9801</v>
      </c>
      <c r="D505" s="34" t="s">
        <v>6239</v>
      </c>
      <c r="E505" s="4" t="s">
        <v>4620</v>
      </c>
      <c r="F505" s="35"/>
      <c r="G505" s="36" t="s">
        <v>9802</v>
      </c>
      <c r="H505" s="24"/>
    </row>
    <row r="506" spans="2:8" ht="120.75" thickBot="1">
      <c r="B506" s="32" t="s">
        <v>9803</v>
      </c>
      <c r="C506" s="33" t="s">
        <v>9804</v>
      </c>
      <c r="D506" s="34" t="s">
        <v>6271</v>
      </c>
      <c r="E506" s="4" t="s">
        <v>6866</v>
      </c>
      <c r="F506" s="35"/>
      <c r="G506" s="36" t="s">
        <v>9805</v>
      </c>
      <c r="H506" s="24"/>
    </row>
    <row r="507" spans="2:8">
      <c r="B507" s="481"/>
      <c r="C507" s="342"/>
      <c r="D507" s="343"/>
      <c r="E507" s="46"/>
      <c r="F507" s="46"/>
      <c r="G507" s="382"/>
      <c r="H507" s="383"/>
    </row>
    <row r="508" spans="2:8" ht="17.25" thickBot="1">
      <c r="B508" s="516"/>
      <c r="C508" s="350"/>
      <c r="D508" s="351"/>
      <c r="E508" s="352"/>
      <c r="F508" s="352"/>
      <c r="G508" s="385"/>
      <c r="H508" s="383"/>
    </row>
    <row r="509" spans="2:8" ht="18.75">
      <c r="B509" s="568" t="s">
        <v>9806</v>
      </c>
      <c r="C509" s="567"/>
      <c r="D509" s="567"/>
      <c r="E509" s="567"/>
      <c r="F509" s="567"/>
      <c r="G509" s="348"/>
      <c r="H509" s="24"/>
    </row>
    <row r="510" spans="2:8">
      <c r="B510" s="519" t="s">
        <v>9807</v>
      </c>
      <c r="C510" s="520"/>
      <c r="D510" s="520"/>
      <c r="E510" s="520"/>
      <c r="F510" s="520"/>
      <c r="G510" s="348"/>
      <c r="H510" s="24"/>
    </row>
    <row r="511" spans="2:8">
      <c r="B511" s="519" t="s">
        <v>9808</v>
      </c>
      <c r="C511" s="520"/>
      <c r="D511" s="520" t="s">
        <v>9809</v>
      </c>
      <c r="E511" s="520"/>
      <c r="F511" s="520"/>
      <c r="G511" s="348"/>
      <c r="H511" s="24"/>
    </row>
    <row r="512" spans="2:8">
      <c r="B512" s="519" t="s">
        <v>6830</v>
      </c>
      <c r="C512" s="671"/>
      <c r="D512" s="520"/>
      <c r="E512" s="520"/>
      <c r="F512" s="520"/>
      <c r="G512" s="348"/>
      <c r="H512" s="24"/>
    </row>
    <row r="513" spans="2:8">
      <c r="B513" s="519" t="s">
        <v>6831</v>
      </c>
      <c r="C513" s="671"/>
      <c r="D513" s="520"/>
      <c r="E513" s="520"/>
      <c r="F513" s="520"/>
      <c r="G513" s="348"/>
      <c r="H513" s="24"/>
    </row>
    <row r="514" spans="2:8">
      <c r="B514" s="519" t="s">
        <v>6832</v>
      </c>
      <c r="C514" s="671"/>
      <c r="D514" s="520"/>
      <c r="E514" s="520"/>
      <c r="F514" s="520"/>
      <c r="G514" s="348"/>
      <c r="H514" s="24"/>
    </row>
    <row r="515" spans="2:8">
      <c r="B515" s="519" t="s">
        <v>6433</v>
      </c>
      <c r="C515" s="671"/>
      <c r="D515" s="520"/>
      <c r="E515" s="520"/>
      <c r="F515" s="520"/>
      <c r="G515" s="348"/>
      <c r="H515" s="24"/>
    </row>
    <row r="516" spans="2:8">
      <c r="B516" s="519" t="s">
        <v>6434</v>
      </c>
      <c r="C516" s="671"/>
      <c r="D516" s="520"/>
      <c r="E516" s="520"/>
      <c r="F516" s="520"/>
      <c r="G516" s="348"/>
      <c r="H516" s="24"/>
    </row>
    <row r="517" spans="2:8">
      <c r="B517" s="519" t="s">
        <v>9810</v>
      </c>
      <c r="C517" s="520"/>
      <c r="D517" s="520"/>
      <c r="E517" s="520"/>
      <c r="F517" s="520"/>
      <c r="G517" s="348"/>
      <c r="H517" s="24"/>
    </row>
    <row r="518" spans="2:8">
      <c r="B518" s="519" t="s">
        <v>7908</v>
      </c>
      <c r="C518" s="520"/>
      <c r="D518" s="520"/>
      <c r="E518" s="520"/>
      <c r="F518" s="520"/>
      <c r="G518" s="348"/>
      <c r="H518" s="24"/>
    </row>
    <row r="519" spans="2:8">
      <c r="B519" s="519" t="s">
        <v>9811</v>
      </c>
      <c r="C519" s="520"/>
      <c r="D519" s="520"/>
      <c r="E519" s="520"/>
      <c r="F519" s="520"/>
      <c r="G519" s="348"/>
      <c r="H519" s="24"/>
    </row>
    <row r="520" spans="2:8">
      <c r="B520" s="519" t="s">
        <v>6836</v>
      </c>
      <c r="C520" s="520"/>
      <c r="D520" s="520"/>
      <c r="E520" s="520"/>
      <c r="F520" s="520"/>
      <c r="G520" s="348"/>
      <c r="H520" s="24"/>
    </row>
    <row r="521" spans="2:8">
      <c r="B521" s="519" t="s">
        <v>9812</v>
      </c>
      <c r="C521" s="520"/>
      <c r="D521" s="520"/>
      <c r="E521" s="520"/>
      <c r="F521" s="520"/>
      <c r="G521" s="348"/>
      <c r="H521" s="24"/>
    </row>
    <row r="522" spans="2:8">
      <c r="B522" s="519"/>
      <c r="C522" s="520"/>
      <c r="D522" s="520"/>
      <c r="E522" s="520"/>
      <c r="F522" s="520"/>
      <c r="G522" s="348"/>
      <c r="H522" s="24"/>
    </row>
    <row r="523" spans="2:8" ht="18.75">
      <c r="B523" s="568" t="s">
        <v>9813</v>
      </c>
      <c r="C523" s="567"/>
      <c r="D523" s="567"/>
      <c r="E523" s="567"/>
      <c r="F523" s="567"/>
      <c r="G523" s="348"/>
      <c r="H523" s="24"/>
    </row>
    <row r="524" spans="2:8">
      <c r="B524" s="519" t="s">
        <v>9814</v>
      </c>
      <c r="C524" s="520"/>
      <c r="D524" s="520"/>
      <c r="E524" s="520"/>
      <c r="F524" s="520"/>
      <c r="G524" s="348"/>
      <c r="H524" s="24"/>
    </row>
    <row r="525" spans="2:8">
      <c r="B525" s="519" t="s">
        <v>9815</v>
      </c>
      <c r="C525" s="520"/>
      <c r="D525" s="520"/>
      <c r="E525" s="520"/>
      <c r="F525" s="520"/>
      <c r="G525" s="348"/>
      <c r="H525" s="24"/>
    </row>
    <row r="526" spans="2:8">
      <c r="B526" s="519" t="s">
        <v>9816</v>
      </c>
      <c r="C526" s="520"/>
      <c r="D526" s="520"/>
      <c r="E526" s="520"/>
      <c r="F526" s="520"/>
      <c r="G526" s="348"/>
      <c r="H526" s="24"/>
    </row>
    <row r="527" spans="2:8">
      <c r="B527" s="519" t="s">
        <v>9817</v>
      </c>
      <c r="C527" s="520"/>
      <c r="D527" s="520"/>
      <c r="E527" s="520"/>
      <c r="F527" s="520"/>
      <c r="G527" s="348"/>
      <c r="H527" s="24"/>
    </row>
    <row r="528" spans="2:8">
      <c r="B528" s="519" t="s">
        <v>9818</v>
      </c>
      <c r="C528" s="520"/>
      <c r="D528" s="520"/>
      <c r="E528" s="520"/>
      <c r="F528" s="520"/>
      <c r="G528" s="348"/>
      <c r="H528" s="24"/>
    </row>
    <row r="529" spans="2:8">
      <c r="B529" s="519" t="s">
        <v>9819</v>
      </c>
      <c r="C529" s="520"/>
      <c r="D529" s="520"/>
      <c r="E529" s="520"/>
      <c r="F529" s="520"/>
      <c r="G529" s="348"/>
      <c r="H529" s="24"/>
    </row>
    <row r="530" spans="2:8">
      <c r="B530" s="519" t="s">
        <v>9820</v>
      </c>
      <c r="C530" s="520"/>
      <c r="D530" s="520"/>
      <c r="E530" s="520"/>
      <c r="F530" s="520"/>
      <c r="G530" s="348"/>
      <c r="H530" s="24"/>
    </row>
    <row r="531" spans="2:8">
      <c r="B531" s="519"/>
      <c r="C531" s="520"/>
      <c r="D531" s="520"/>
      <c r="E531" s="520"/>
      <c r="F531" s="520"/>
      <c r="G531" s="348"/>
      <c r="H531" s="24"/>
    </row>
    <row r="532" spans="2:8">
      <c r="B532" s="519" t="s">
        <v>9821</v>
      </c>
      <c r="C532" s="520"/>
      <c r="D532" s="520"/>
      <c r="E532" s="520"/>
      <c r="F532" s="520"/>
      <c r="G532" s="348"/>
      <c r="H532" s="24"/>
    </row>
    <row r="533" spans="2:8">
      <c r="B533" s="519"/>
      <c r="C533" s="520"/>
      <c r="D533" s="520"/>
      <c r="E533" s="520"/>
      <c r="F533" s="520"/>
      <c r="G533" s="348"/>
      <c r="H533" s="24"/>
    </row>
    <row r="534" spans="2:8">
      <c r="B534" s="519" t="s">
        <v>9822</v>
      </c>
      <c r="C534" s="520"/>
      <c r="D534" s="520"/>
      <c r="E534" s="520"/>
      <c r="F534" s="520"/>
      <c r="G534" s="348"/>
      <c r="H534" s="24"/>
    </row>
    <row r="535" spans="2:8">
      <c r="B535" s="519" t="s">
        <v>9823</v>
      </c>
      <c r="C535" s="520"/>
      <c r="D535" s="520"/>
      <c r="E535" s="520"/>
      <c r="F535" s="520"/>
      <c r="G535" s="348"/>
      <c r="H535" s="24"/>
    </row>
    <row r="536" spans="2:8">
      <c r="B536" s="519"/>
      <c r="C536" s="520"/>
      <c r="D536" s="520"/>
      <c r="E536" s="520"/>
      <c r="F536" s="520"/>
      <c r="G536" s="348"/>
      <c r="H536" s="24"/>
    </row>
    <row r="537" spans="2:8" ht="18.75">
      <c r="B537" s="568" t="s">
        <v>9824</v>
      </c>
      <c r="C537" s="567"/>
      <c r="D537" s="567"/>
      <c r="E537" s="567"/>
      <c r="F537" s="567"/>
      <c r="G537" s="348"/>
      <c r="H537" s="24"/>
    </row>
    <row r="538" spans="2:8">
      <c r="B538" s="519" t="s">
        <v>9825</v>
      </c>
      <c r="C538" s="520"/>
      <c r="D538" s="520"/>
      <c r="E538" s="520"/>
      <c r="F538" s="520"/>
      <c r="G538" s="348"/>
      <c r="H538" s="24"/>
    </row>
    <row r="539" spans="2:8">
      <c r="B539" s="519" t="s">
        <v>9815</v>
      </c>
      <c r="C539" s="520"/>
      <c r="D539" s="520"/>
      <c r="E539" s="520"/>
      <c r="F539" s="520"/>
      <c r="G539" s="348"/>
      <c r="H539" s="24"/>
    </row>
    <row r="540" spans="2:8">
      <c r="B540" s="519" t="s">
        <v>9826</v>
      </c>
      <c r="C540" s="520"/>
      <c r="D540" s="520"/>
      <c r="E540" s="520"/>
      <c r="F540" s="520"/>
      <c r="G540" s="348"/>
      <c r="H540" s="24"/>
    </row>
    <row r="541" spans="2:8">
      <c r="B541" s="519" t="s">
        <v>9827</v>
      </c>
      <c r="C541" s="520"/>
      <c r="D541" s="520"/>
      <c r="E541" s="520"/>
      <c r="F541" s="520"/>
      <c r="G541" s="348"/>
      <c r="H541" s="24"/>
    </row>
    <row r="542" spans="2:8">
      <c r="B542" s="519" t="s">
        <v>9828</v>
      </c>
      <c r="C542" s="520"/>
      <c r="D542" s="520"/>
      <c r="E542" s="520"/>
      <c r="F542" s="520"/>
      <c r="G542" s="348"/>
      <c r="H542" s="24"/>
    </row>
    <row r="543" spans="2:8">
      <c r="B543" s="519"/>
      <c r="C543" s="520"/>
      <c r="D543" s="520"/>
      <c r="E543" s="520"/>
      <c r="F543" s="520"/>
      <c r="G543" s="348"/>
      <c r="H543" s="24"/>
    </row>
    <row r="544" spans="2:8">
      <c r="B544" s="519" t="s">
        <v>9829</v>
      </c>
      <c r="C544" s="520"/>
      <c r="D544" s="520"/>
      <c r="E544" s="520"/>
      <c r="F544" s="520"/>
      <c r="G544" s="348"/>
      <c r="H544" s="24"/>
    </row>
    <row r="545" spans="2:8">
      <c r="B545" s="519"/>
      <c r="C545" s="520"/>
      <c r="D545" s="520"/>
      <c r="E545" s="520"/>
      <c r="F545" s="520"/>
      <c r="G545" s="348"/>
      <c r="H545" s="24"/>
    </row>
    <row r="546" spans="2:8">
      <c r="B546" s="519" t="s">
        <v>9830</v>
      </c>
      <c r="C546" s="520"/>
      <c r="D546" s="520"/>
      <c r="E546" s="520"/>
      <c r="F546" s="520"/>
      <c r="G546" s="348"/>
      <c r="H546" s="24"/>
    </row>
    <row r="547" spans="2:8">
      <c r="B547" s="519" t="s">
        <v>9831</v>
      </c>
      <c r="C547" s="520"/>
      <c r="D547" s="520"/>
      <c r="E547" s="520"/>
      <c r="F547" s="520"/>
      <c r="G547" s="348"/>
      <c r="H547" s="24"/>
    </row>
    <row r="548" spans="2:8" ht="17.25" thickBot="1">
      <c r="B548" s="519"/>
      <c r="C548" s="520"/>
      <c r="D548" s="520"/>
      <c r="E548" s="520"/>
      <c r="F548" s="520"/>
      <c r="G548" s="348"/>
      <c r="H548" s="24"/>
    </row>
    <row r="549" spans="2:8" ht="20.100000000000001" customHeight="1">
      <c r="B549" s="43"/>
      <c r="C549" s="43"/>
      <c r="D549" s="44"/>
      <c r="E549" s="45"/>
      <c r="F549" s="45"/>
      <c r="G549" s="43"/>
      <c r="H549"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0C74-9BAB-468C-9332-6754EA61D2C0}">
  <sheetPr codeName="Sheet3">
    <outlinePr summaryBelow="0"/>
    <pageSetUpPr fitToPage="1"/>
  </sheetPr>
  <dimension ref="A1:H239"/>
  <sheetViews>
    <sheetView zoomScaleNormal="100" workbookViewId="0">
      <selection activeCell="G18" sqref="G18"/>
    </sheetView>
  </sheetViews>
  <sheetFormatPr defaultColWidth="10.28515625" defaultRowHeight="16.5"/>
  <cols>
    <col min="1" max="1" width="2.7109375" style="281" customWidth="1"/>
    <col min="2" max="2" width="50.85546875" style="281" customWidth="1"/>
    <col min="3" max="3" width="12.7109375" style="281" customWidth="1"/>
    <col min="4" max="6" width="10.7109375" style="489" customWidth="1"/>
    <col min="7" max="7" width="98.7109375" style="281" customWidth="1"/>
    <col min="8" max="8" width="2.7109375" style="281" customWidth="1"/>
    <col min="9" max="16384" width="10.28515625" style="281"/>
  </cols>
  <sheetData>
    <row r="1" spans="2:8" ht="13.5" customHeight="1" thickBot="1">
      <c r="B1" s="9"/>
      <c r="C1" s="9"/>
      <c r="D1" s="10"/>
      <c r="E1" s="11"/>
      <c r="F1" s="11"/>
      <c r="G1" s="9"/>
      <c r="H1" s="9"/>
    </row>
    <row r="2" spans="2:8" ht="43.5" customHeight="1" thickBot="1">
      <c r="B2" s="490" t="s">
        <v>739</v>
      </c>
      <c r="C2" s="491"/>
      <c r="D2" s="491"/>
      <c r="E2" s="491"/>
      <c r="F2" s="491"/>
      <c r="G2" s="492"/>
      <c r="H2" s="493"/>
    </row>
    <row r="3" spans="2:8" ht="13.5" customHeight="1">
      <c r="B3" s="494"/>
      <c r="C3" s="494"/>
      <c r="D3" s="494"/>
      <c r="E3" s="494"/>
      <c r="F3" s="494"/>
      <c r="G3" s="494"/>
    </row>
    <row r="4" spans="2:8">
      <c r="B4" s="281" t="s">
        <v>5084</v>
      </c>
      <c r="D4" s="281"/>
      <c r="E4" s="281"/>
      <c r="F4" s="281"/>
    </row>
    <row r="5" spans="2:8" ht="13.5" customHeight="1" thickBot="1">
      <c r="B5" s="374"/>
      <c r="C5" s="374"/>
      <c r="D5" s="374"/>
      <c r="E5" s="374"/>
      <c r="F5" s="374"/>
      <c r="G5" s="374"/>
    </row>
    <row r="6" spans="2:8" ht="20.25" customHeight="1" thickBot="1">
      <c r="B6" s="17" t="s">
        <v>25</v>
      </c>
      <c r="C6" s="18" t="s">
        <v>26</v>
      </c>
      <c r="D6" s="18" t="s">
        <v>27</v>
      </c>
      <c r="E6" s="18" t="s">
        <v>28</v>
      </c>
      <c r="F6" s="19" t="s">
        <v>29</v>
      </c>
      <c r="G6" s="20" t="s">
        <v>30</v>
      </c>
    </row>
    <row r="7" spans="2:8" ht="17.25" thickBot="1">
      <c r="B7" s="498" t="s">
        <v>6268</v>
      </c>
      <c r="C7" s="427" t="s">
        <v>6838</v>
      </c>
      <c r="D7" s="428" t="s">
        <v>4619</v>
      </c>
      <c r="E7" s="429" t="s">
        <v>6401</v>
      </c>
      <c r="F7" s="430" t="s">
        <v>6269</v>
      </c>
      <c r="G7" s="500" t="s">
        <v>6221</v>
      </c>
      <c r="H7" s="497"/>
    </row>
    <row r="8" spans="2:8" ht="20.100000000000001" customHeight="1" thickBot="1">
      <c r="B8" s="426" t="s">
        <v>6222</v>
      </c>
      <c r="C8" s="509"/>
      <c r="D8" s="510"/>
      <c r="E8" s="511"/>
      <c r="F8" s="511"/>
      <c r="G8" s="512"/>
      <c r="H8" s="497"/>
    </row>
    <row r="9" spans="2:8" ht="60">
      <c r="B9" s="581" t="s">
        <v>6839</v>
      </c>
      <c r="C9" s="582" t="s">
        <v>6840</v>
      </c>
      <c r="D9" s="583" t="s">
        <v>4639</v>
      </c>
      <c r="E9" s="373" t="s">
        <v>4620</v>
      </c>
      <c r="F9" s="584"/>
      <c r="G9" s="585" t="s">
        <v>9839</v>
      </c>
      <c r="H9" s="586"/>
    </row>
    <row r="10" spans="2:8" ht="30">
      <c r="B10" s="364" t="s">
        <v>6841</v>
      </c>
      <c r="C10" s="589" t="s">
        <v>6842</v>
      </c>
      <c r="D10" s="367" t="s">
        <v>6843</v>
      </c>
      <c r="E10" s="365" t="s">
        <v>4630</v>
      </c>
      <c r="F10" s="316" t="s">
        <v>6844</v>
      </c>
      <c r="G10" s="464" t="s">
        <v>6845</v>
      </c>
      <c r="H10" s="586"/>
    </row>
    <row r="11" spans="2:8" ht="30">
      <c r="B11" s="364" t="s">
        <v>6846</v>
      </c>
      <c r="C11" s="589" t="s">
        <v>6847</v>
      </c>
      <c r="D11" s="367" t="s">
        <v>6259</v>
      </c>
      <c r="E11" s="365" t="s">
        <v>5103</v>
      </c>
      <c r="F11" s="316"/>
      <c r="G11" s="464" t="s">
        <v>9840</v>
      </c>
      <c r="H11" s="586"/>
    </row>
    <row r="12" spans="2:8" ht="30">
      <c r="B12" s="364" t="s">
        <v>1385</v>
      </c>
      <c r="C12" s="589" t="s">
        <v>6848</v>
      </c>
      <c r="D12" s="367" t="s">
        <v>6274</v>
      </c>
      <c r="E12" s="365" t="s">
        <v>5103</v>
      </c>
      <c r="F12" s="316"/>
      <c r="G12" s="464" t="s">
        <v>9841</v>
      </c>
      <c r="H12" s="586"/>
    </row>
    <row r="13" spans="2:8" ht="45">
      <c r="B13" s="364" t="s">
        <v>6230</v>
      </c>
      <c r="C13" s="589" t="s">
        <v>6851</v>
      </c>
      <c r="D13" s="591" t="s">
        <v>4712</v>
      </c>
      <c r="E13" s="503" t="s">
        <v>6852</v>
      </c>
      <c r="F13" s="316"/>
      <c r="G13" s="590" t="s">
        <v>9842</v>
      </c>
      <c r="H13" s="586"/>
    </row>
    <row r="14" spans="2:8" ht="30">
      <c r="B14" s="364" t="s">
        <v>6854</v>
      </c>
      <c r="C14" s="589" t="s">
        <v>6855</v>
      </c>
      <c r="D14" s="367" t="s">
        <v>6225</v>
      </c>
      <c r="E14" s="365" t="s">
        <v>5103</v>
      </c>
      <c r="F14" s="316"/>
      <c r="G14" s="590" t="s">
        <v>6856</v>
      </c>
      <c r="H14" s="586"/>
    </row>
    <row r="15" spans="2:8">
      <c r="B15" s="364" t="s">
        <v>6857</v>
      </c>
      <c r="C15" s="589" t="s">
        <v>6858</v>
      </c>
      <c r="D15" s="367" t="s">
        <v>6225</v>
      </c>
      <c r="E15" s="365" t="s">
        <v>5103</v>
      </c>
      <c r="F15" s="316" t="s">
        <v>6276</v>
      </c>
      <c r="G15" s="464" t="s">
        <v>6859</v>
      </c>
      <c r="H15" s="586"/>
    </row>
    <row r="16" spans="2:8" ht="45">
      <c r="B16" s="364" t="s">
        <v>6860</v>
      </c>
      <c r="C16" s="589" t="s">
        <v>6861</v>
      </c>
      <c r="D16" s="367" t="s">
        <v>6227</v>
      </c>
      <c r="E16" s="365" t="s">
        <v>6862</v>
      </c>
      <c r="F16" s="316"/>
      <c r="G16" s="368" t="s">
        <v>6863</v>
      </c>
      <c r="H16" s="586"/>
    </row>
    <row r="17" spans="1:8" ht="17.25" customHeight="1">
      <c r="B17" s="364" t="s">
        <v>6864</v>
      </c>
      <c r="C17" s="589" t="s">
        <v>6865</v>
      </c>
      <c r="D17" s="367" t="s">
        <v>6258</v>
      </c>
      <c r="E17" s="365" t="s">
        <v>5103</v>
      </c>
      <c r="F17" s="316"/>
      <c r="G17" s="464"/>
      <c r="H17" s="586"/>
    </row>
    <row r="18" spans="1:8" s="592" customFormat="1" ht="60">
      <c r="B18" s="436" t="s">
        <v>196</v>
      </c>
      <c r="C18" s="441" t="s">
        <v>6867</v>
      </c>
      <c r="D18" s="583" t="s">
        <v>4639</v>
      </c>
      <c r="E18" s="373" t="s">
        <v>6866</v>
      </c>
      <c r="F18" s="437"/>
      <c r="G18" s="472" t="s">
        <v>6868</v>
      </c>
      <c r="H18" s="586"/>
    </row>
    <row r="19" spans="1:8" s="7" customFormat="1" ht="75">
      <c r="B19" s="32" t="s">
        <v>6869</v>
      </c>
      <c r="C19" s="589" t="s">
        <v>6870</v>
      </c>
      <c r="D19" s="34" t="s">
        <v>5078</v>
      </c>
      <c r="E19" s="339" t="s">
        <v>4641</v>
      </c>
      <c r="F19" s="35"/>
      <c r="G19" s="36" t="s">
        <v>9837</v>
      </c>
      <c r="H19" s="24"/>
    </row>
    <row r="20" spans="1:8" s="7" customFormat="1" ht="45">
      <c r="B20" s="32" t="s">
        <v>6871</v>
      </c>
      <c r="C20" s="589" t="s">
        <v>6872</v>
      </c>
      <c r="D20" s="34" t="s">
        <v>5992</v>
      </c>
      <c r="E20" s="480" t="s">
        <v>6873</v>
      </c>
      <c r="F20" s="35"/>
      <c r="G20" s="36" t="s">
        <v>6874</v>
      </c>
      <c r="H20" s="24"/>
    </row>
    <row r="21" spans="1:8" ht="45">
      <c r="B21" s="593" t="s">
        <v>508</v>
      </c>
      <c r="C21" s="589" t="s">
        <v>6875</v>
      </c>
      <c r="D21" s="591" t="s">
        <v>6876</v>
      </c>
      <c r="E21" s="480" t="s">
        <v>6873</v>
      </c>
      <c r="F21" s="477"/>
      <c r="G21" s="368" t="s">
        <v>6877</v>
      </c>
      <c r="H21" s="586"/>
    </row>
    <row r="22" spans="1:8" ht="45">
      <c r="B22" s="593" t="s">
        <v>6878</v>
      </c>
      <c r="C22" s="589" t="s">
        <v>6879</v>
      </c>
      <c r="D22" s="594" t="s">
        <v>4619</v>
      </c>
      <c r="E22" s="595" t="s">
        <v>6852</v>
      </c>
      <c r="F22" s="596"/>
      <c r="G22" s="590" t="s">
        <v>9844</v>
      </c>
      <c r="H22" s="586"/>
    </row>
    <row r="23" spans="1:8" ht="30">
      <c r="B23" s="593" t="s">
        <v>6880</v>
      </c>
      <c r="C23" s="589" t="s">
        <v>6881</v>
      </c>
      <c r="D23" s="597" t="s">
        <v>4743</v>
      </c>
      <c r="E23" s="480" t="s">
        <v>6873</v>
      </c>
      <c r="F23" s="477"/>
      <c r="G23" s="590" t="s">
        <v>6882</v>
      </c>
      <c r="H23" s="586"/>
    </row>
    <row r="24" spans="1:8" ht="60">
      <c r="B24" s="593" t="s">
        <v>6883</v>
      </c>
      <c r="C24" s="589" t="s">
        <v>6884</v>
      </c>
      <c r="D24" s="597" t="s">
        <v>5156</v>
      </c>
      <c r="E24" s="480" t="s">
        <v>6853</v>
      </c>
      <c r="F24" s="477"/>
      <c r="G24" s="590" t="s">
        <v>6885</v>
      </c>
      <c r="H24" s="586"/>
    </row>
    <row r="25" spans="1:8" ht="75">
      <c r="B25" s="593" t="s">
        <v>970</v>
      </c>
      <c r="C25" s="589" t="s">
        <v>6886</v>
      </c>
      <c r="D25" s="597" t="s">
        <v>5432</v>
      </c>
      <c r="E25" s="480" t="s">
        <v>6233</v>
      </c>
      <c r="F25" s="477"/>
      <c r="G25" s="368" t="s">
        <v>9845</v>
      </c>
      <c r="H25" s="586"/>
    </row>
    <row r="26" spans="1:8" ht="90">
      <c r="B26" s="593" t="s">
        <v>6887</v>
      </c>
      <c r="C26" s="589" t="s">
        <v>6888</v>
      </c>
      <c r="D26" s="583" t="s">
        <v>4695</v>
      </c>
      <c r="E26" s="373" t="s">
        <v>6420</v>
      </c>
      <c r="F26" s="477"/>
      <c r="G26" s="473" t="s">
        <v>9846</v>
      </c>
      <c r="H26" s="586"/>
    </row>
    <row r="27" spans="1:8" ht="105">
      <c r="B27" s="593" t="s">
        <v>6889</v>
      </c>
      <c r="C27" s="589" t="s">
        <v>6890</v>
      </c>
      <c r="D27" s="591" t="s">
        <v>6239</v>
      </c>
      <c r="E27" s="480" t="s">
        <v>6866</v>
      </c>
      <c r="F27" s="477"/>
      <c r="G27" s="473" t="s">
        <v>6891</v>
      </c>
      <c r="H27" s="586"/>
    </row>
    <row r="28" spans="1:8" ht="30.75" thickBot="1">
      <c r="B28" s="593" t="s">
        <v>6892</v>
      </c>
      <c r="C28" s="589" t="s">
        <v>6893</v>
      </c>
      <c r="D28" s="591" t="s">
        <v>4712</v>
      </c>
      <c r="E28" s="503" t="s">
        <v>6852</v>
      </c>
      <c r="F28" s="477"/>
      <c r="G28" s="590" t="s">
        <v>6270</v>
      </c>
      <c r="H28" s="586"/>
    </row>
    <row r="29" spans="1:8" s="602" customFormat="1" ht="17.25" thickBot="1">
      <c r="A29" s="598"/>
      <c r="B29" s="599" t="s">
        <v>6894</v>
      </c>
      <c r="C29" s="600"/>
      <c r="D29" s="600"/>
      <c r="E29" s="600"/>
      <c r="F29" s="600"/>
      <c r="G29" s="601"/>
      <c r="H29" s="586"/>
    </row>
    <row r="30" spans="1:8" ht="135.75" thickBot="1">
      <c r="B30" s="593" t="s">
        <v>6896</v>
      </c>
      <c r="C30" s="603" t="s">
        <v>6897</v>
      </c>
      <c r="D30" s="597" t="s">
        <v>6239</v>
      </c>
      <c r="E30" s="480" t="s">
        <v>6866</v>
      </c>
      <c r="F30" s="477"/>
      <c r="G30" s="464" t="s">
        <v>6899</v>
      </c>
      <c r="H30" s="586"/>
    </row>
    <row r="31" spans="1:8" s="602" customFormat="1" ht="20.100000000000001" customHeight="1" thickBot="1">
      <c r="A31" s="598"/>
      <c r="B31" s="599" t="s">
        <v>6900</v>
      </c>
      <c r="C31" s="600"/>
      <c r="D31" s="600"/>
      <c r="E31" s="600"/>
      <c r="F31" s="600"/>
      <c r="G31" s="601"/>
      <c r="H31" s="586"/>
    </row>
    <row r="32" spans="1:8" s="587" customFormat="1" ht="17.25" thickBot="1">
      <c r="B32" s="604" t="s">
        <v>6901</v>
      </c>
      <c r="C32" s="605"/>
      <c r="D32" s="605"/>
      <c r="E32" s="605"/>
      <c r="F32" s="605"/>
      <c r="G32" s="606"/>
      <c r="H32" s="586"/>
    </row>
    <row r="33" spans="2:8" ht="45.75" thickBot="1">
      <c r="B33" s="607" t="s">
        <v>6902</v>
      </c>
      <c r="C33" s="608" t="s">
        <v>6903</v>
      </c>
      <c r="D33" s="609" t="s">
        <v>4719</v>
      </c>
      <c r="E33" s="610" t="s">
        <v>6873</v>
      </c>
      <c r="F33" s="475"/>
      <c r="G33" s="590" t="s">
        <v>9847</v>
      </c>
      <c r="H33" s="586"/>
    </row>
    <row r="34" spans="2:8" s="587" customFormat="1" ht="17.25" thickBot="1">
      <c r="B34" s="604" t="s">
        <v>6904</v>
      </c>
      <c r="C34" s="605"/>
      <c r="D34" s="605"/>
      <c r="E34" s="605"/>
      <c r="F34" s="605"/>
      <c r="G34" s="606"/>
      <c r="H34" s="586"/>
    </row>
    <row r="35" spans="2:8" ht="45">
      <c r="B35" s="613" t="s">
        <v>6905</v>
      </c>
      <c r="C35" s="612" t="s">
        <v>6906</v>
      </c>
      <c r="D35" s="614" t="s">
        <v>6225</v>
      </c>
      <c r="E35" s="615" t="s">
        <v>6849</v>
      </c>
      <c r="F35" s="611"/>
      <c r="G35" s="464" t="s">
        <v>6907</v>
      </c>
      <c r="H35" s="586"/>
    </row>
    <row r="36" spans="2:8" ht="135.75" thickBot="1">
      <c r="B36" s="593" t="s">
        <v>995</v>
      </c>
      <c r="C36" s="612" t="s">
        <v>6908</v>
      </c>
      <c r="D36" s="597" t="s">
        <v>6234</v>
      </c>
      <c r="E36" s="480" t="s">
        <v>6866</v>
      </c>
      <c r="F36" s="477"/>
      <c r="G36" s="463" t="s">
        <v>9848</v>
      </c>
      <c r="H36" s="586"/>
    </row>
    <row r="37" spans="2:8" s="587" customFormat="1" ht="17.25" thickBot="1">
      <c r="B37" s="604" t="s">
        <v>6909</v>
      </c>
      <c r="C37" s="605"/>
      <c r="D37" s="605"/>
      <c r="E37" s="605"/>
      <c r="F37" s="605"/>
      <c r="G37" s="606"/>
      <c r="H37" s="586"/>
    </row>
    <row r="38" spans="2:8" ht="135">
      <c r="B38" s="593" t="s">
        <v>6910</v>
      </c>
      <c r="C38" s="612" t="s">
        <v>6911</v>
      </c>
      <c r="D38" s="583" t="s">
        <v>4695</v>
      </c>
      <c r="E38" s="373" t="s">
        <v>5177</v>
      </c>
      <c r="F38" s="584" t="s">
        <v>4759</v>
      </c>
      <c r="G38" s="585" t="s">
        <v>9849</v>
      </c>
      <c r="H38" s="586"/>
    </row>
    <row r="39" spans="2:8" ht="135">
      <c r="B39" s="593" t="s">
        <v>6912</v>
      </c>
      <c r="C39" s="612" t="s">
        <v>6913</v>
      </c>
      <c r="D39" s="583" t="s">
        <v>4742</v>
      </c>
      <c r="E39" s="373" t="s">
        <v>5177</v>
      </c>
      <c r="F39" s="584" t="s">
        <v>4759</v>
      </c>
      <c r="G39" s="585" t="s">
        <v>9850</v>
      </c>
      <c r="H39" s="586"/>
    </row>
    <row r="40" spans="2:8" ht="150">
      <c r="B40" s="593" t="s">
        <v>6914</v>
      </c>
      <c r="C40" s="612" t="s">
        <v>6915</v>
      </c>
      <c r="D40" s="583" t="s">
        <v>4619</v>
      </c>
      <c r="E40" s="373" t="s">
        <v>4646</v>
      </c>
      <c r="F40" s="584" t="s">
        <v>4759</v>
      </c>
      <c r="G40" s="585" t="s">
        <v>9851</v>
      </c>
      <c r="H40" s="586"/>
    </row>
    <row r="41" spans="2:8" ht="120">
      <c r="B41" s="593" t="s">
        <v>6916</v>
      </c>
      <c r="C41" s="612" t="s">
        <v>6917</v>
      </c>
      <c r="D41" s="583" t="s">
        <v>5880</v>
      </c>
      <c r="E41" s="373" t="s">
        <v>6512</v>
      </c>
      <c r="F41" s="584" t="s">
        <v>4759</v>
      </c>
      <c r="G41" s="585" t="s">
        <v>9852</v>
      </c>
      <c r="H41" s="586"/>
    </row>
    <row r="42" spans="2:8" ht="135">
      <c r="B42" s="593" t="s">
        <v>6918</v>
      </c>
      <c r="C42" s="612" t="s">
        <v>6919</v>
      </c>
      <c r="D42" s="583" t="s">
        <v>4738</v>
      </c>
      <c r="E42" s="373" t="s">
        <v>4739</v>
      </c>
      <c r="F42" s="584" t="s">
        <v>4759</v>
      </c>
      <c r="G42" s="616" t="s">
        <v>9849</v>
      </c>
      <c r="H42" s="586"/>
    </row>
    <row r="43" spans="2:8" ht="135.75" thickBot="1">
      <c r="B43" s="593" t="s">
        <v>6920</v>
      </c>
      <c r="C43" s="612" t="s">
        <v>6921</v>
      </c>
      <c r="D43" s="583" t="s">
        <v>4738</v>
      </c>
      <c r="E43" s="373" t="s">
        <v>4739</v>
      </c>
      <c r="F43" s="584" t="s">
        <v>4759</v>
      </c>
      <c r="G43" s="585" t="s">
        <v>9849</v>
      </c>
      <c r="H43" s="586"/>
    </row>
    <row r="44" spans="2:8" s="587" customFormat="1" ht="17.25" thickBot="1">
      <c r="B44" s="604" t="s">
        <v>6922</v>
      </c>
      <c r="C44" s="605"/>
      <c r="D44" s="605"/>
      <c r="E44" s="605"/>
      <c r="F44" s="605"/>
      <c r="G44" s="606"/>
      <c r="H44" s="586"/>
    </row>
    <row r="45" spans="2:8" ht="90">
      <c r="B45" s="593" t="s">
        <v>6923</v>
      </c>
      <c r="C45" s="612" t="s">
        <v>6924</v>
      </c>
      <c r="D45" s="583" t="s">
        <v>6225</v>
      </c>
      <c r="E45" s="365" t="s">
        <v>5103</v>
      </c>
      <c r="F45" s="477"/>
      <c r="G45" s="464" t="s">
        <v>9853</v>
      </c>
      <c r="H45" s="586"/>
    </row>
    <row r="46" spans="2:8" ht="105">
      <c r="B46" s="593" t="s">
        <v>6925</v>
      </c>
      <c r="C46" s="612" t="s">
        <v>6927</v>
      </c>
      <c r="D46" s="583" t="s">
        <v>6239</v>
      </c>
      <c r="E46" s="480" t="s">
        <v>6926</v>
      </c>
      <c r="F46" s="477"/>
      <c r="G46" s="464" t="s">
        <v>6928</v>
      </c>
      <c r="H46" s="586"/>
    </row>
    <row r="47" spans="2:8" s="7" customFormat="1" ht="75">
      <c r="B47" s="32" t="s">
        <v>6929</v>
      </c>
      <c r="C47" s="612" t="s">
        <v>6930</v>
      </c>
      <c r="D47" s="34" t="s">
        <v>5078</v>
      </c>
      <c r="E47" s="480" t="s">
        <v>6926</v>
      </c>
      <c r="F47" s="35"/>
      <c r="G47" s="36" t="s">
        <v>9838</v>
      </c>
      <c r="H47" s="24"/>
    </row>
    <row r="48" spans="2:8" s="7" customFormat="1" ht="45">
      <c r="B48" s="32" t="s">
        <v>6931</v>
      </c>
      <c r="C48" s="612" t="s">
        <v>6932</v>
      </c>
      <c r="D48" s="34" t="s">
        <v>5992</v>
      </c>
      <c r="E48" s="339" t="s">
        <v>5175</v>
      </c>
      <c r="F48" s="35"/>
      <c r="G48" s="36" t="s">
        <v>6933</v>
      </c>
      <c r="H48" s="24"/>
    </row>
    <row r="49" spans="2:8" ht="45">
      <c r="B49" s="593" t="s">
        <v>6934</v>
      </c>
      <c r="C49" s="612" t="s">
        <v>6935</v>
      </c>
      <c r="D49" s="583" t="s">
        <v>6236</v>
      </c>
      <c r="E49" s="373" t="s">
        <v>6936</v>
      </c>
      <c r="F49" s="477"/>
      <c r="G49" s="368" t="s">
        <v>6937</v>
      </c>
      <c r="H49" s="586"/>
    </row>
    <row r="50" spans="2:8" ht="30">
      <c r="B50" s="593" t="s">
        <v>6938</v>
      </c>
      <c r="C50" s="612" t="s">
        <v>6939</v>
      </c>
      <c r="D50" s="583" t="s">
        <v>6843</v>
      </c>
      <c r="E50" s="373" t="s">
        <v>6853</v>
      </c>
      <c r="F50" s="477"/>
      <c r="G50" s="464" t="s">
        <v>6940</v>
      </c>
      <c r="H50" s="586"/>
    </row>
    <row r="51" spans="2:8" ht="30">
      <c r="B51" s="593" t="s">
        <v>6941</v>
      </c>
      <c r="C51" s="612" t="s">
        <v>6942</v>
      </c>
      <c r="D51" s="583" t="s">
        <v>4743</v>
      </c>
      <c r="E51" s="373" t="s">
        <v>6936</v>
      </c>
      <c r="F51" s="477"/>
      <c r="G51" s="464" t="s">
        <v>6943</v>
      </c>
      <c r="H51" s="586"/>
    </row>
    <row r="52" spans="2:8" ht="75">
      <c r="B52" s="593" t="s">
        <v>6944</v>
      </c>
      <c r="C52" s="612" t="s">
        <v>6945</v>
      </c>
      <c r="D52" s="583" t="s">
        <v>4726</v>
      </c>
      <c r="E52" s="373" t="s">
        <v>6936</v>
      </c>
      <c r="F52" s="477"/>
      <c r="G52" s="585" t="s">
        <v>6946</v>
      </c>
      <c r="H52" s="586"/>
    </row>
    <row r="53" spans="2:8" ht="75">
      <c r="B53" s="593" t="s">
        <v>6947</v>
      </c>
      <c r="C53" s="612" t="s">
        <v>6948</v>
      </c>
      <c r="D53" s="583" t="s">
        <v>4726</v>
      </c>
      <c r="E53" s="373" t="s">
        <v>6936</v>
      </c>
      <c r="F53" s="477"/>
      <c r="G53" s="585" t="s">
        <v>6949</v>
      </c>
      <c r="H53" s="586"/>
    </row>
    <row r="54" spans="2:8" ht="76.5" customHeight="1">
      <c r="B54" s="593" t="s">
        <v>6950</v>
      </c>
      <c r="C54" s="612" t="s">
        <v>6951</v>
      </c>
      <c r="D54" s="583" t="s">
        <v>5156</v>
      </c>
      <c r="E54" s="373" t="s">
        <v>6936</v>
      </c>
      <c r="F54" s="477"/>
      <c r="G54" s="585" t="s">
        <v>6952</v>
      </c>
      <c r="H54" s="586"/>
    </row>
    <row r="55" spans="2:8" ht="75">
      <c r="B55" s="593" t="s">
        <v>6953</v>
      </c>
      <c r="C55" s="612" t="s">
        <v>6954</v>
      </c>
      <c r="D55" s="583" t="s">
        <v>4744</v>
      </c>
      <c r="E55" s="373" t="s">
        <v>5240</v>
      </c>
      <c r="F55" s="477"/>
      <c r="G55" s="464" t="s">
        <v>6955</v>
      </c>
      <c r="H55" s="586"/>
    </row>
    <row r="56" spans="2:8" ht="75">
      <c r="B56" s="593" t="s">
        <v>6956</v>
      </c>
      <c r="C56" s="612" t="s">
        <v>6957</v>
      </c>
      <c r="D56" s="583" t="s">
        <v>4695</v>
      </c>
      <c r="E56" s="373" t="s">
        <v>6420</v>
      </c>
      <c r="F56" s="477"/>
      <c r="G56" s="473" t="s">
        <v>6958</v>
      </c>
      <c r="H56" s="586"/>
    </row>
    <row r="57" spans="2:8" ht="105">
      <c r="B57" s="593" t="s">
        <v>6959</v>
      </c>
      <c r="C57" s="612" t="s">
        <v>6960</v>
      </c>
      <c r="D57" s="591" t="s">
        <v>6239</v>
      </c>
      <c r="E57" s="480" t="s">
        <v>6866</v>
      </c>
      <c r="F57" s="477"/>
      <c r="G57" s="473" t="s">
        <v>6961</v>
      </c>
      <c r="H57" s="586"/>
    </row>
    <row r="58" spans="2:8">
      <c r="B58" s="593" t="s">
        <v>6962</v>
      </c>
      <c r="C58" s="612" t="s">
        <v>6963</v>
      </c>
      <c r="D58" s="597" t="s">
        <v>6258</v>
      </c>
      <c r="E58" s="480" t="s">
        <v>6964</v>
      </c>
      <c r="F58" s="477"/>
      <c r="G58" s="464"/>
      <c r="H58" s="586"/>
    </row>
    <row r="59" spans="2:8" ht="60">
      <c r="B59" s="593" t="s">
        <v>6965</v>
      </c>
      <c r="C59" s="612" t="s">
        <v>6966</v>
      </c>
      <c r="D59" s="617" t="s">
        <v>4742</v>
      </c>
      <c r="E59" s="618" t="s">
        <v>5177</v>
      </c>
      <c r="F59" s="477"/>
      <c r="G59" s="464" t="s">
        <v>9854</v>
      </c>
      <c r="H59" s="586"/>
    </row>
    <row r="60" spans="2:8" ht="135">
      <c r="B60" s="593" t="s">
        <v>6967</v>
      </c>
      <c r="C60" s="612" t="s">
        <v>6968</v>
      </c>
      <c r="D60" s="617" t="s">
        <v>6895</v>
      </c>
      <c r="E60" s="618" t="s">
        <v>4646</v>
      </c>
      <c r="F60" s="477"/>
      <c r="G60" s="464" t="s">
        <v>6969</v>
      </c>
      <c r="H60" s="586"/>
    </row>
    <row r="61" spans="2:8" ht="75">
      <c r="B61" s="593" t="s">
        <v>6970</v>
      </c>
      <c r="C61" s="612" t="s">
        <v>6971</v>
      </c>
      <c r="D61" s="583" t="s">
        <v>4742</v>
      </c>
      <c r="E61" s="373" t="s">
        <v>4630</v>
      </c>
      <c r="F61" s="477" t="s">
        <v>6972</v>
      </c>
      <c r="G61" s="464" t="s">
        <v>6973</v>
      </c>
      <c r="H61" s="586"/>
    </row>
    <row r="62" spans="2:8" ht="75">
      <c r="B62" s="593" t="s">
        <v>6974</v>
      </c>
      <c r="C62" s="612" t="s">
        <v>6975</v>
      </c>
      <c r="D62" s="583" t="s">
        <v>4619</v>
      </c>
      <c r="E62" s="373" t="s">
        <v>4620</v>
      </c>
      <c r="F62" s="477"/>
      <c r="G62" s="585" t="s">
        <v>6976</v>
      </c>
      <c r="H62" s="586"/>
    </row>
    <row r="63" spans="2:8" ht="75">
      <c r="B63" s="593" t="s">
        <v>6977</v>
      </c>
      <c r="C63" s="612" t="s">
        <v>6978</v>
      </c>
      <c r="D63" s="583" t="s">
        <v>4619</v>
      </c>
      <c r="E63" s="373" t="s">
        <v>4620</v>
      </c>
      <c r="F63" s="477"/>
      <c r="G63" s="585" t="s">
        <v>6979</v>
      </c>
      <c r="H63" s="586"/>
    </row>
    <row r="64" spans="2:8" ht="90">
      <c r="B64" s="593" t="s">
        <v>6980</v>
      </c>
      <c r="C64" s="612" t="s">
        <v>6981</v>
      </c>
      <c r="D64" s="583" t="s">
        <v>4619</v>
      </c>
      <c r="E64" s="373" t="s">
        <v>4620</v>
      </c>
      <c r="F64" s="477"/>
      <c r="G64" s="585" t="s">
        <v>9855</v>
      </c>
      <c r="H64" s="586"/>
    </row>
    <row r="65" spans="2:8" ht="75">
      <c r="B65" s="593" t="s">
        <v>6982</v>
      </c>
      <c r="C65" s="612" t="s">
        <v>6983</v>
      </c>
      <c r="D65" s="583" t="s">
        <v>4619</v>
      </c>
      <c r="E65" s="373" t="s">
        <v>4620</v>
      </c>
      <c r="F65" s="477"/>
      <c r="G65" s="585" t="s">
        <v>6984</v>
      </c>
      <c r="H65" s="586"/>
    </row>
    <row r="66" spans="2:8" ht="75">
      <c r="B66" s="593" t="s">
        <v>6985</v>
      </c>
      <c r="C66" s="612" t="s">
        <v>6986</v>
      </c>
      <c r="D66" s="583" t="s">
        <v>4619</v>
      </c>
      <c r="E66" s="373" t="s">
        <v>4620</v>
      </c>
      <c r="F66" s="477"/>
      <c r="G66" s="585" t="s">
        <v>6987</v>
      </c>
      <c r="H66" s="586"/>
    </row>
    <row r="67" spans="2:8" ht="105">
      <c r="B67" s="593" t="s">
        <v>6988</v>
      </c>
      <c r="C67" s="612" t="s">
        <v>6989</v>
      </c>
      <c r="D67" s="583" t="s">
        <v>4619</v>
      </c>
      <c r="E67" s="373" t="s">
        <v>4620</v>
      </c>
      <c r="F67" s="477"/>
      <c r="G67" s="585" t="s">
        <v>9856</v>
      </c>
      <c r="H67" s="586"/>
    </row>
    <row r="68" spans="2:8" ht="90">
      <c r="B68" s="593" t="s">
        <v>6990</v>
      </c>
      <c r="C68" s="612" t="s">
        <v>6991</v>
      </c>
      <c r="D68" s="597" t="s">
        <v>6898</v>
      </c>
      <c r="E68" s="373" t="s">
        <v>4620</v>
      </c>
      <c r="F68" s="477"/>
      <c r="G68" s="464" t="s">
        <v>6992</v>
      </c>
      <c r="H68" s="586"/>
    </row>
    <row r="69" spans="2:8" ht="105">
      <c r="B69" s="593" t="s">
        <v>6993</v>
      </c>
      <c r="C69" s="612" t="s">
        <v>6994</v>
      </c>
      <c r="D69" s="583" t="s">
        <v>6228</v>
      </c>
      <c r="E69" s="373" t="s">
        <v>6995</v>
      </c>
      <c r="F69" s="477" t="s">
        <v>6972</v>
      </c>
      <c r="G69" s="585" t="s">
        <v>6996</v>
      </c>
      <c r="H69" s="586"/>
    </row>
    <row r="70" spans="2:8" ht="45">
      <c r="B70" s="593" t="s">
        <v>6997</v>
      </c>
      <c r="C70" s="612" t="s">
        <v>6998</v>
      </c>
      <c r="D70" s="583" t="s">
        <v>5408</v>
      </c>
      <c r="E70" s="373" t="s">
        <v>6995</v>
      </c>
      <c r="F70" s="477"/>
      <c r="G70" s="585" t="s">
        <v>6999</v>
      </c>
      <c r="H70" s="586"/>
    </row>
    <row r="71" spans="2:8" ht="60">
      <c r="B71" s="593" t="s">
        <v>7000</v>
      </c>
      <c r="C71" s="612" t="s">
        <v>7001</v>
      </c>
      <c r="D71" s="583" t="s">
        <v>6225</v>
      </c>
      <c r="E71" s="373" t="s">
        <v>7002</v>
      </c>
      <c r="F71" s="477"/>
      <c r="G71" s="585" t="s">
        <v>7003</v>
      </c>
      <c r="H71" s="586"/>
    </row>
    <row r="72" spans="2:8" ht="45.75" thickBot="1">
      <c r="B72" s="593" t="s">
        <v>7004</v>
      </c>
      <c r="C72" s="612" t="s">
        <v>7005</v>
      </c>
      <c r="D72" s="583" t="s">
        <v>6234</v>
      </c>
      <c r="E72" s="373" t="s">
        <v>7006</v>
      </c>
      <c r="F72" s="477"/>
      <c r="G72" s="585" t="s">
        <v>7007</v>
      </c>
      <c r="H72" s="586"/>
    </row>
    <row r="73" spans="2:8" s="587" customFormat="1" ht="17.25" thickBot="1">
      <c r="B73" s="604" t="s">
        <v>7008</v>
      </c>
      <c r="C73" s="605"/>
      <c r="D73" s="605"/>
      <c r="E73" s="605"/>
      <c r="F73" s="605"/>
      <c r="G73" s="606"/>
      <c r="H73" s="586"/>
    </row>
    <row r="74" spans="2:8" ht="17.25" thickBot="1">
      <c r="B74" s="593" t="s">
        <v>6519</v>
      </c>
      <c r="C74" s="612" t="s">
        <v>7009</v>
      </c>
      <c r="D74" s="597" t="s">
        <v>4719</v>
      </c>
      <c r="E74" s="480" t="s">
        <v>6873</v>
      </c>
      <c r="F74" s="477" t="s">
        <v>6972</v>
      </c>
      <c r="G74" s="619" t="s">
        <v>7010</v>
      </c>
      <c r="H74" s="586"/>
    </row>
    <row r="75" spans="2:8" s="587" customFormat="1" ht="17.25" thickBot="1">
      <c r="B75" s="604" t="s">
        <v>7011</v>
      </c>
      <c r="C75" s="605"/>
      <c r="D75" s="605"/>
      <c r="E75" s="605"/>
      <c r="F75" s="605"/>
      <c r="G75" s="621"/>
      <c r="H75" s="586"/>
    </row>
    <row r="76" spans="2:8">
      <c r="B76" s="593" t="s">
        <v>7012</v>
      </c>
      <c r="C76" s="612" t="s">
        <v>7013</v>
      </c>
      <c r="D76" s="614" t="s">
        <v>6225</v>
      </c>
      <c r="E76" s="615" t="s">
        <v>6849</v>
      </c>
      <c r="F76" s="611" t="s">
        <v>6972</v>
      </c>
      <c r="H76" s="586"/>
    </row>
    <row r="77" spans="2:8" ht="17.25" thickBot="1">
      <c r="B77" s="593" t="s">
        <v>4518</v>
      </c>
      <c r="C77" s="612" t="s">
        <v>7014</v>
      </c>
      <c r="D77" s="597" t="s">
        <v>6234</v>
      </c>
      <c r="E77" s="480" t="s">
        <v>6866</v>
      </c>
      <c r="F77" s="477" t="s">
        <v>6972</v>
      </c>
      <c r="G77" s="621"/>
      <c r="H77" s="586"/>
    </row>
    <row r="78" spans="2:8" s="587" customFormat="1" ht="15.75" customHeight="1" thickBot="1">
      <c r="B78" s="604" t="s">
        <v>7015</v>
      </c>
      <c r="C78" s="605"/>
      <c r="D78" s="605"/>
      <c r="E78" s="605"/>
      <c r="F78" s="605"/>
      <c r="G78" s="621"/>
      <c r="H78" s="586"/>
    </row>
    <row r="79" spans="2:8">
      <c r="B79" s="593" t="s">
        <v>7016</v>
      </c>
      <c r="C79" s="612" t="s">
        <v>7017</v>
      </c>
      <c r="D79" s="583" t="s">
        <v>4695</v>
      </c>
      <c r="E79" s="373" t="s">
        <v>5177</v>
      </c>
      <c r="F79" s="584" t="s">
        <v>4759</v>
      </c>
      <c r="G79" s="621"/>
      <c r="H79" s="586"/>
    </row>
    <row r="80" spans="2:8">
      <c r="B80" s="593" t="s">
        <v>7018</v>
      </c>
      <c r="C80" s="612" t="s">
        <v>7019</v>
      </c>
      <c r="D80" s="583" t="s">
        <v>4742</v>
      </c>
      <c r="E80" s="373" t="s">
        <v>5177</v>
      </c>
      <c r="F80" s="584" t="s">
        <v>4759</v>
      </c>
      <c r="G80" s="621"/>
      <c r="H80" s="586"/>
    </row>
    <row r="81" spans="2:8">
      <c r="B81" s="593" t="s">
        <v>7020</v>
      </c>
      <c r="C81" s="612" t="s">
        <v>7021</v>
      </c>
      <c r="D81" s="583" t="s">
        <v>4619</v>
      </c>
      <c r="E81" s="373" t="s">
        <v>4646</v>
      </c>
      <c r="F81" s="584" t="s">
        <v>4759</v>
      </c>
      <c r="G81" s="621"/>
      <c r="H81" s="586"/>
    </row>
    <row r="82" spans="2:8">
      <c r="B82" s="593" t="s">
        <v>7022</v>
      </c>
      <c r="C82" s="612" t="s">
        <v>7023</v>
      </c>
      <c r="D82" s="583" t="s">
        <v>5880</v>
      </c>
      <c r="E82" s="373" t="s">
        <v>6512</v>
      </c>
      <c r="F82" s="584" t="s">
        <v>4759</v>
      </c>
      <c r="G82" s="621"/>
      <c r="H82" s="586"/>
    </row>
    <row r="83" spans="2:8">
      <c r="B83" s="593" t="s">
        <v>7024</v>
      </c>
      <c r="C83" s="612" t="s">
        <v>7025</v>
      </c>
      <c r="D83" s="583" t="s">
        <v>4738</v>
      </c>
      <c r="E83" s="373" t="s">
        <v>4739</v>
      </c>
      <c r="F83" s="584" t="s">
        <v>4759</v>
      </c>
      <c r="G83" s="621"/>
      <c r="H83" s="586"/>
    </row>
    <row r="84" spans="2:8" ht="17.25" thickBot="1">
      <c r="B84" s="593" t="s">
        <v>7026</v>
      </c>
      <c r="C84" s="612" t="s">
        <v>7027</v>
      </c>
      <c r="D84" s="583" t="s">
        <v>4738</v>
      </c>
      <c r="E84" s="373" t="s">
        <v>4739</v>
      </c>
      <c r="F84" s="584" t="s">
        <v>4759</v>
      </c>
      <c r="G84" s="621"/>
      <c r="H84" s="586"/>
    </row>
    <row r="85" spans="2:8" s="587" customFormat="1" ht="17.25" thickBot="1">
      <c r="B85" s="604" t="s">
        <v>7028</v>
      </c>
      <c r="C85" s="605"/>
      <c r="D85" s="605"/>
      <c r="E85" s="605"/>
      <c r="F85" s="605"/>
      <c r="G85" s="621"/>
      <c r="H85" s="586"/>
    </row>
    <row r="86" spans="2:8">
      <c r="B86" s="593" t="s">
        <v>7029</v>
      </c>
      <c r="C86" s="612" t="s">
        <v>7030</v>
      </c>
      <c r="D86" s="583" t="s">
        <v>5091</v>
      </c>
      <c r="E86" s="365" t="s">
        <v>5103</v>
      </c>
      <c r="F86" s="477" t="s">
        <v>6972</v>
      </c>
      <c r="G86" s="621"/>
      <c r="H86" s="586"/>
    </row>
    <row r="87" spans="2:8">
      <c r="B87" s="613" t="s">
        <v>7031</v>
      </c>
      <c r="C87" s="612" t="s">
        <v>7032</v>
      </c>
      <c r="D87" s="583" t="s">
        <v>6239</v>
      </c>
      <c r="E87" s="480" t="s">
        <v>6926</v>
      </c>
      <c r="F87" s="611" t="s">
        <v>6972</v>
      </c>
      <c r="G87" s="621"/>
      <c r="H87" s="586"/>
    </row>
    <row r="88" spans="2:8" s="7" customFormat="1">
      <c r="B88" s="32" t="s">
        <v>7033</v>
      </c>
      <c r="C88" s="612" t="s">
        <v>7034</v>
      </c>
      <c r="D88" s="34" t="s">
        <v>5078</v>
      </c>
      <c r="E88" s="480" t="s">
        <v>6926</v>
      </c>
      <c r="F88" s="35"/>
      <c r="G88" s="621"/>
      <c r="H88" s="24"/>
    </row>
    <row r="89" spans="2:8" s="7" customFormat="1">
      <c r="B89" s="32" t="s">
        <v>7035</v>
      </c>
      <c r="C89" s="612" t="s">
        <v>7036</v>
      </c>
      <c r="D89" s="34" t="s">
        <v>5992</v>
      </c>
      <c r="E89" s="339" t="s">
        <v>5175</v>
      </c>
      <c r="F89" s="35"/>
      <c r="G89" s="621"/>
      <c r="H89" s="24"/>
    </row>
    <row r="90" spans="2:8">
      <c r="B90" s="593" t="s">
        <v>7037</v>
      </c>
      <c r="C90" s="612" t="s">
        <v>7038</v>
      </c>
      <c r="D90" s="583" t="s">
        <v>6236</v>
      </c>
      <c r="E90" s="373" t="s">
        <v>6936</v>
      </c>
      <c r="F90" s="477"/>
      <c r="G90" s="621"/>
      <c r="H90" s="586"/>
    </row>
    <row r="91" spans="2:8">
      <c r="B91" s="593" t="s">
        <v>7039</v>
      </c>
      <c r="C91" s="612" t="s">
        <v>7040</v>
      </c>
      <c r="D91" s="583" t="s">
        <v>6843</v>
      </c>
      <c r="E91" s="373" t="s">
        <v>6853</v>
      </c>
      <c r="F91" s="477"/>
      <c r="G91" s="621"/>
      <c r="H91" s="586"/>
    </row>
    <row r="92" spans="2:8">
      <c r="B92" s="593" t="s">
        <v>7041</v>
      </c>
      <c r="C92" s="612" t="s">
        <v>7042</v>
      </c>
      <c r="D92" s="583" t="s">
        <v>4743</v>
      </c>
      <c r="E92" s="373" t="s">
        <v>6936</v>
      </c>
      <c r="F92" s="477"/>
      <c r="G92" s="621"/>
      <c r="H92" s="586"/>
    </row>
    <row r="93" spans="2:8">
      <c r="B93" s="593" t="s">
        <v>7043</v>
      </c>
      <c r="C93" s="612" t="s">
        <v>7044</v>
      </c>
      <c r="D93" s="583" t="s">
        <v>4726</v>
      </c>
      <c r="E93" s="373" t="s">
        <v>6936</v>
      </c>
      <c r="F93" s="477"/>
      <c r="G93" s="621"/>
      <c r="H93" s="586"/>
    </row>
    <row r="94" spans="2:8">
      <c r="B94" s="593" t="s">
        <v>7045</v>
      </c>
      <c r="C94" s="612" t="s">
        <v>7046</v>
      </c>
      <c r="D94" s="583" t="s">
        <v>4726</v>
      </c>
      <c r="E94" s="373" t="s">
        <v>6936</v>
      </c>
      <c r="F94" s="477"/>
      <c r="G94" s="621"/>
      <c r="H94" s="586"/>
    </row>
    <row r="95" spans="2:8">
      <c r="B95" s="593" t="s">
        <v>7047</v>
      </c>
      <c r="C95" s="612" t="s">
        <v>7048</v>
      </c>
      <c r="D95" s="583" t="s">
        <v>5156</v>
      </c>
      <c r="E95" s="373" t="s">
        <v>6936</v>
      </c>
      <c r="F95" s="477"/>
      <c r="G95" s="621"/>
      <c r="H95" s="586"/>
    </row>
    <row r="96" spans="2:8">
      <c r="B96" s="593" t="s">
        <v>7049</v>
      </c>
      <c r="C96" s="612" t="s">
        <v>7050</v>
      </c>
      <c r="D96" s="583" t="s">
        <v>4744</v>
      </c>
      <c r="E96" s="373" t="s">
        <v>5240</v>
      </c>
      <c r="F96" s="477"/>
      <c r="G96" s="621"/>
      <c r="H96" s="586"/>
    </row>
    <row r="97" spans="2:8">
      <c r="B97" s="593" t="s">
        <v>7051</v>
      </c>
      <c r="C97" s="612" t="s">
        <v>7052</v>
      </c>
      <c r="D97" s="583" t="s">
        <v>4695</v>
      </c>
      <c r="E97" s="373" t="s">
        <v>6420</v>
      </c>
      <c r="F97" s="477"/>
      <c r="G97" s="621"/>
      <c r="H97" s="586"/>
    </row>
    <row r="98" spans="2:8">
      <c r="B98" s="593" t="s">
        <v>7053</v>
      </c>
      <c r="C98" s="612" t="s">
        <v>7054</v>
      </c>
      <c r="D98" s="591" t="s">
        <v>6239</v>
      </c>
      <c r="E98" s="480" t="s">
        <v>6866</v>
      </c>
      <c r="F98" s="477"/>
      <c r="G98" s="621"/>
      <c r="H98" s="586"/>
    </row>
    <row r="99" spans="2:8">
      <c r="B99" s="593" t="s">
        <v>7055</v>
      </c>
      <c r="C99" s="612" t="s">
        <v>7056</v>
      </c>
      <c r="D99" s="597" t="s">
        <v>6258</v>
      </c>
      <c r="E99" s="480" t="s">
        <v>6964</v>
      </c>
      <c r="F99" s="477"/>
      <c r="G99" s="621"/>
      <c r="H99" s="586"/>
    </row>
    <row r="100" spans="2:8">
      <c r="B100" s="593" t="s">
        <v>7057</v>
      </c>
      <c r="C100" s="612" t="s">
        <v>7058</v>
      </c>
      <c r="D100" s="617" t="s">
        <v>4742</v>
      </c>
      <c r="E100" s="618" t="s">
        <v>5177</v>
      </c>
      <c r="F100" s="477"/>
      <c r="G100" s="621"/>
      <c r="H100" s="586"/>
    </row>
    <row r="101" spans="2:8">
      <c r="B101" s="593" t="s">
        <v>7059</v>
      </c>
      <c r="C101" s="612" t="s">
        <v>7060</v>
      </c>
      <c r="D101" s="617" t="s">
        <v>6895</v>
      </c>
      <c r="E101" s="618" t="s">
        <v>4646</v>
      </c>
      <c r="F101" s="477"/>
      <c r="G101" s="621"/>
      <c r="H101" s="586"/>
    </row>
    <row r="102" spans="2:8">
      <c r="B102" s="593" t="s">
        <v>7061</v>
      </c>
      <c r="C102" s="612" t="s">
        <v>7062</v>
      </c>
      <c r="D102" s="583" t="s">
        <v>4742</v>
      </c>
      <c r="E102" s="373" t="s">
        <v>4630</v>
      </c>
      <c r="F102" s="477" t="s">
        <v>6972</v>
      </c>
      <c r="G102" s="621"/>
      <c r="H102" s="586"/>
    </row>
    <row r="103" spans="2:8">
      <c r="B103" s="593" t="s">
        <v>7063</v>
      </c>
      <c r="C103" s="612" t="s">
        <v>7064</v>
      </c>
      <c r="D103" s="583" t="s">
        <v>4619</v>
      </c>
      <c r="E103" s="373" t="s">
        <v>4620</v>
      </c>
      <c r="F103" s="477"/>
      <c r="G103" s="621"/>
      <c r="H103" s="586"/>
    </row>
    <row r="104" spans="2:8">
      <c r="B104" s="593" t="s">
        <v>7065</v>
      </c>
      <c r="C104" s="612" t="s">
        <v>7066</v>
      </c>
      <c r="D104" s="583" t="s">
        <v>4619</v>
      </c>
      <c r="E104" s="373" t="s">
        <v>4620</v>
      </c>
      <c r="F104" s="477"/>
      <c r="G104" s="621"/>
      <c r="H104" s="586"/>
    </row>
    <row r="105" spans="2:8">
      <c r="B105" s="593" t="s">
        <v>7067</v>
      </c>
      <c r="C105" s="612" t="s">
        <v>7068</v>
      </c>
      <c r="D105" s="583" t="s">
        <v>4619</v>
      </c>
      <c r="E105" s="373" t="s">
        <v>4620</v>
      </c>
      <c r="F105" s="477"/>
      <c r="G105" s="621"/>
      <c r="H105" s="586"/>
    </row>
    <row r="106" spans="2:8">
      <c r="B106" s="593" t="s">
        <v>7069</v>
      </c>
      <c r="C106" s="612" t="s">
        <v>7070</v>
      </c>
      <c r="D106" s="583" t="s">
        <v>4619</v>
      </c>
      <c r="E106" s="373" t="s">
        <v>4620</v>
      </c>
      <c r="F106" s="477"/>
      <c r="G106" s="621"/>
      <c r="H106" s="586"/>
    </row>
    <row r="107" spans="2:8">
      <c r="B107" s="593" t="s">
        <v>7071</v>
      </c>
      <c r="C107" s="612" t="s">
        <v>7072</v>
      </c>
      <c r="D107" s="583" t="s">
        <v>4619</v>
      </c>
      <c r="E107" s="373" t="s">
        <v>4620</v>
      </c>
      <c r="F107" s="477"/>
      <c r="G107" s="621"/>
      <c r="H107" s="586"/>
    </row>
    <row r="108" spans="2:8">
      <c r="B108" s="593" t="s">
        <v>7073</v>
      </c>
      <c r="C108" s="612" t="s">
        <v>7074</v>
      </c>
      <c r="D108" s="583" t="s">
        <v>4619</v>
      </c>
      <c r="E108" s="373" t="s">
        <v>4620</v>
      </c>
      <c r="F108" s="477"/>
      <c r="G108" s="621"/>
      <c r="H108" s="586"/>
    </row>
    <row r="109" spans="2:8">
      <c r="B109" s="593" t="s">
        <v>7075</v>
      </c>
      <c r="C109" s="612" t="s">
        <v>7076</v>
      </c>
      <c r="D109" s="597" t="s">
        <v>6898</v>
      </c>
      <c r="E109" s="373" t="s">
        <v>4620</v>
      </c>
      <c r="F109" s="477"/>
      <c r="G109" s="621"/>
      <c r="H109" s="586"/>
    </row>
    <row r="110" spans="2:8">
      <c r="B110" s="593" t="s">
        <v>7077</v>
      </c>
      <c r="C110" s="612" t="s">
        <v>7078</v>
      </c>
      <c r="D110" s="583" t="s">
        <v>6228</v>
      </c>
      <c r="E110" s="373" t="s">
        <v>6995</v>
      </c>
      <c r="F110" s="477" t="s">
        <v>6972</v>
      </c>
      <c r="G110" s="621"/>
      <c r="H110" s="586"/>
    </row>
    <row r="111" spans="2:8">
      <c r="B111" s="593" t="s">
        <v>7079</v>
      </c>
      <c r="C111" s="612" t="s">
        <v>7080</v>
      </c>
      <c r="D111" s="583" t="s">
        <v>5408</v>
      </c>
      <c r="E111" s="373" t="s">
        <v>6995</v>
      </c>
      <c r="F111" s="477"/>
      <c r="G111" s="621"/>
      <c r="H111" s="586"/>
    </row>
    <row r="112" spans="2:8">
      <c r="B112" s="593" t="s">
        <v>7081</v>
      </c>
      <c r="C112" s="612" t="s">
        <v>7082</v>
      </c>
      <c r="D112" s="583" t="s">
        <v>6225</v>
      </c>
      <c r="E112" s="373" t="s">
        <v>7002</v>
      </c>
      <c r="F112" s="477"/>
      <c r="G112" s="621"/>
      <c r="H112" s="586"/>
    </row>
    <row r="113" spans="2:8" ht="17.25" thickBot="1">
      <c r="B113" s="593" t="s">
        <v>7083</v>
      </c>
      <c r="C113" s="612" t="s">
        <v>7084</v>
      </c>
      <c r="D113" s="583" t="s">
        <v>6234</v>
      </c>
      <c r="E113" s="373" t="s">
        <v>7006</v>
      </c>
      <c r="F113" s="477"/>
      <c r="G113" s="622"/>
      <c r="H113" s="586"/>
    </row>
    <row r="114" spans="2:8" s="587" customFormat="1" ht="17.25" thickBot="1">
      <c r="B114" s="604" t="s">
        <v>7085</v>
      </c>
      <c r="C114" s="605"/>
      <c r="D114" s="605"/>
      <c r="E114" s="605"/>
      <c r="F114" s="605"/>
      <c r="G114" s="606"/>
      <c r="H114" s="586"/>
    </row>
    <row r="115" spans="2:8" ht="17.25" thickBot="1">
      <c r="B115" s="593" t="s">
        <v>6536</v>
      </c>
      <c r="C115" s="612" t="s">
        <v>7086</v>
      </c>
      <c r="D115" s="597" t="s">
        <v>4719</v>
      </c>
      <c r="E115" s="480" t="s">
        <v>6873</v>
      </c>
      <c r="F115" s="623" t="s">
        <v>6972</v>
      </c>
      <c r="G115" s="619" t="s">
        <v>7010</v>
      </c>
      <c r="H115" s="586"/>
    </row>
    <row r="116" spans="2:8" s="587" customFormat="1" ht="19.5" customHeight="1" thickBot="1">
      <c r="B116" s="604" t="s">
        <v>7087</v>
      </c>
      <c r="C116" s="605"/>
      <c r="D116" s="605"/>
      <c r="E116" s="605"/>
      <c r="F116" s="605"/>
      <c r="G116" s="620"/>
      <c r="H116" s="586"/>
    </row>
    <row r="117" spans="2:8" ht="18.75" customHeight="1">
      <c r="B117" s="593" t="s">
        <v>7088</v>
      </c>
      <c r="C117" s="612" t="s">
        <v>7089</v>
      </c>
      <c r="D117" s="614" t="s">
        <v>6225</v>
      </c>
      <c r="E117" s="615" t="s">
        <v>6849</v>
      </c>
      <c r="F117" s="611" t="s">
        <v>6972</v>
      </c>
      <c r="G117" s="620"/>
      <c r="H117" s="586"/>
    </row>
    <row r="118" spans="2:8" ht="19.5" customHeight="1" thickBot="1">
      <c r="B118" s="593" t="s">
        <v>4520</v>
      </c>
      <c r="C118" s="612" t="s">
        <v>7090</v>
      </c>
      <c r="D118" s="597" t="s">
        <v>6234</v>
      </c>
      <c r="E118" s="480" t="s">
        <v>6866</v>
      </c>
      <c r="F118" s="477" t="s">
        <v>6972</v>
      </c>
      <c r="G118" s="620"/>
      <c r="H118" s="586"/>
    </row>
    <row r="119" spans="2:8" s="587" customFormat="1" ht="19.5" customHeight="1" thickBot="1">
      <c r="B119" s="604" t="s">
        <v>7091</v>
      </c>
      <c r="C119" s="605"/>
      <c r="D119" s="605"/>
      <c r="E119" s="605"/>
      <c r="F119" s="605"/>
      <c r="G119" s="620"/>
      <c r="H119" s="586"/>
    </row>
    <row r="120" spans="2:8" ht="18.75" customHeight="1">
      <c r="B120" s="593" t="s">
        <v>7092</v>
      </c>
      <c r="C120" s="612" t="s">
        <v>7093</v>
      </c>
      <c r="D120" s="583" t="s">
        <v>4695</v>
      </c>
      <c r="E120" s="373" t="s">
        <v>5177</v>
      </c>
      <c r="F120" s="584" t="s">
        <v>4759</v>
      </c>
      <c r="G120" s="620"/>
      <c r="H120" s="586"/>
    </row>
    <row r="121" spans="2:8" ht="18.75" customHeight="1">
      <c r="B121" s="593" t="s">
        <v>7094</v>
      </c>
      <c r="C121" s="612" t="s">
        <v>7095</v>
      </c>
      <c r="D121" s="583" t="s">
        <v>4742</v>
      </c>
      <c r="E121" s="373" t="s">
        <v>5177</v>
      </c>
      <c r="F121" s="584" t="s">
        <v>4759</v>
      </c>
      <c r="G121" s="620"/>
      <c r="H121" s="586"/>
    </row>
    <row r="122" spans="2:8" ht="18.75" customHeight="1">
      <c r="B122" s="593" t="s">
        <v>7096</v>
      </c>
      <c r="C122" s="612" t="s">
        <v>7097</v>
      </c>
      <c r="D122" s="583" t="s">
        <v>4619</v>
      </c>
      <c r="E122" s="373" t="s">
        <v>4646</v>
      </c>
      <c r="F122" s="584" t="s">
        <v>4759</v>
      </c>
      <c r="G122" s="620"/>
      <c r="H122" s="586"/>
    </row>
    <row r="123" spans="2:8" ht="18.75" customHeight="1">
      <c r="B123" s="593" t="s">
        <v>7098</v>
      </c>
      <c r="C123" s="612" t="s">
        <v>7099</v>
      </c>
      <c r="D123" s="583" t="s">
        <v>5880</v>
      </c>
      <c r="E123" s="373" t="s">
        <v>6512</v>
      </c>
      <c r="F123" s="584" t="s">
        <v>4759</v>
      </c>
      <c r="G123" s="620"/>
      <c r="H123" s="586"/>
    </row>
    <row r="124" spans="2:8" ht="18.75" customHeight="1">
      <c r="B124" s="593" t="s">
        <v>7100</v>
      </c>
      <c r="C124" s="612" t="s">
        <v>7101</v>
      </c>
      <c r="D124" s="583" t="s">
        <v>4738</v>
      </c>
      <c r="E124" s="373" t="s">
        <v>4739</v>
      </c>
      <c r="F124" s="584" t="s">
        <v>4759</v>
      </c>
      <c r="G124" s="620"/>
      <c r="H124" s="586"/>
    </row>
    <row r="125" spans="2:8" ht="19.5" customHeight="1" thickBot="1">
      <c r="B125" s="593" t="s">
        <v>7102</v>
      </c>
      <c r="C125" s="612" t="s">
        <v>7103</v>
      </c>
      <c r="D125" s="583" t="s">
        <v>4738</v>
      </c>
      <c r="E125" s="373" t="s">
        <v>4739</v>
      </c>
      <c r="F125" s="584" t="s">
        <v>4759</v>
      </c>
      <c r="G125" s="620"/>
      <c r="H125" s="586"/>
    </row>
    <row r="126" spans="2:8" s="587" customFormat="1" ht="19.5" customHeight="1" thickBot="1">
      <c r="B126" s="604" t="s">
        <v>7104</v>
      </c>
      <c r="C126" s="605"/>
      <c r="D126" s="605"/>
      <c r="E126" s="605"/>
      <c r="F126" s="605"/>
      <c r="G126" s="620"/>
      <c r="H126" s="586"/>
    </row>
    <row r="127" spans="2:8" ht="18.75" customHeight="1">
      <c r="B127" s="593" t="s">
        <v>7105</v>
      </c>
      <c r="C127" s="612" t="s">
        <v>7106</v>
      </c>
      <c r="D127" s="583" t="s">
        <v>6225</v>
      </c>
      <c r="E127" s="365" t="s">
        <v>5103</v>
      </c>
      <c r="F127" s="477"/>
      <c r="G127" s="620"/>
      <c r="H127" s="586"/>
    </row>
    <row r="128" spans="2:8" ht="18.75" customHeight="1">
      <c r="B128" s="613" t="s">
        <v>7107</v>
      </c>
      <c r="C128" s="612" t="s">
        <v>7108</v>
      </c>
      <c r="D128" s="583" t="s">
        <v>6239</v>
      </c>
      <c r="E128" s="480" t="s">
        <v>6926</v>
      </c>
      <c r="F128" s="611"/>
      <c r="G128" s="620"/>
      <c r="H128" s="586"/>
    </row>
    <row r="129" spans="2:8" s="7" customFormat="1">
      <c r="B129" s="32" t="s">
        <v>7109</v>
      </c>
      <c r="C129" s="612" t="s">
        <v>7110</v>
      </c>
      <c r="D129" s="34" t="s">
        <v>5078</v>
      </c>
      <c r="E129" s="480" t="s">
        <v>6926</v>
      </c>
      <c r="F129" s="35"/>
      <c r="G129" s="621"/>
      <c r="H129" s="24"/>
    </row>
    <row r="130" spans="2:8" s="7" customFormat="1">
      <c r="B130" s="32" t="s">
        <v>7111</v>
      </c>
      <c r="C130" s="612" t="s">
        <v>7112</v>
      </c>
      <c r="D130" s="34" t="s">
        <v>5992</v>
      </c>
      <c r="E130" s="339" t="s">
        <v>5175</v>
      </c>
      <c r="F130" s="35"/>
      <c r="G130" s="621"/>
      <c r="H130" s="24"/>
    </row>
    <row r="131" spans="2:8" ht="18.75" customHeight="1">
      <c r="B131" s="593" t="s">
        <v>7113</v>
      </c>
      <c r="C131" s="612" t="s">
        <v>7114</v>
      </c>
      <c r="D131" s="583" t="s">
        <v>6236</v>
      </c>
      <c r="E131" s="373" t="s">
        <v>6936</v>
      </c>
      <c r="F131" s="477"/>
      <c r="G131" s="620"/>
      <c r="H131" s="586"/>
    </row>
    <row r="132" spans="2:8" ht="18.75" customHeight="1">
      <c r="B132" s="593" t="s">
        <v>7115</v>
      </c>
      <c r="C132" s="612" t="s">
        <v>7116</v>
      </c>
      <c r="D132" s="583" t="s">
        <v>6843</v>
      </c>
      <c r="E132" s="373" t="s">
        <v>6853</v>
      </c>
      <c r="F132" s="477"/>
      <c r="G132" s="620"/>
      <c r="H132" s="586"/>
    </row>
    <row r="133" spans="2:8" ht="18.75" customHeight="1">
      <c r="B133" s="593" t="s">
        <v>7117</v>
      </c>
      <c r="C133" s="612" t="s">
        <v>7118</v>
      </c>
      <c r="D133" s="583" t="s">
        <v>4743</v>
      </c>
      <c r="E133" s="373" t="s">
        <v>6936</v>
      </c>
      <c r="F133" s="477"/>
      <c r="G133" s="620"/>
      <c r="H133" s="586"/>
    </row>
    <row r="134" spans="2:8" ht="18.75" customHeight="1">
      <c r="B134" s="593" t="s">
        <v>7119</v>
      </c>
      <c r="C134" s="612" t="s">
        <v>7120</v>
      </c>
      <c r="D134" s="583" t="s">
        <v>4726</v>
      </c>
      <c r="E134" s="373" t="s">
        <v>6936</v>
      </c>
      <c r="F134" s="477"/>
      <c r="G134" s="620"/>
      <c r="H134" s="586"/>
    </row>
    <row r="135" spans="2:8" ht="18.75" customHeight="1">
      <c r="B135" s="593" t="s">
        <v>7121</v>
      </c>
      <c r="C135" s="612" t="s">
        <v>7122</v>
      </c>
      <c r="D135" s="583" t="s">
        <v>4726</v>
      </c>
      <c r="E135" s="373" t="s">
        <v>6936</v>
      </c>
      <c r="F135" s="477"/>
      <c r="G135" s="620"/>
      <c r="H135" s="586"/>
    </row>
    <row r="136" spans="2:8" ht="18.75" customHeight="1">
      <c r="B136" s="593" t="s">
        <v>7123</v>
      </c>
      <c r="C136" s="612" t="s">
        <v>7124</v>
      </c>
      <c r="D136" s="583" t="s">
        <v>5156</v>
      </c>
      <c r="E136" s="373" t="s">
        <v>6936</v>
      </c>
      <c r="F136" s="477"/>
      <c r="G136" s="620"/>
      <c r="H136" s="586"/>
    </row>
    <row r="137" spans="2:8" ht="18.75" customHeight="1">
      <c r="B137" s="593" t="s">
        <v>7125</v>
      </c>
      <c r="C137" s="612" t="s">
        <v>7126</v>
      </c>
      <c r="D137" s="583" t="s">
        <v>4744</v>
      </c>
      <c r="E137" s="373" t="s">
        <v>5240</v>
      </c>
      <c r="F137" s="477"/>
      <c r="G137" s="620"/>
      <c r="H137" s="586"/>
    </row>
    <row r="138" spans="2:8">
      <c r="B138" s="593" t="s">
        <v>7127</v>
      </c>
      <c r="C138" s="612" t="s">
        <v>7128</v>
      </c>
      <c r="D138" s="583" t="s">
        <v>4695</v>
      </c>
      <c r="E138" s="373" t="s">
        <v>6420</v>
      </c>
      <c r="F138" s="477"/>
      <c r="G138" s="621"/>
      <c r="H138" s="586"/>
    </row>
    <row r="139" spans="2:8">
      <c r="B139" s="593" t="s">
        <v>7129</v>
      </c>
      <c r="C139" s="612" t="s">
        <v>7130</v>
      </c>
      <c r="D139" s="591" t="s">
        <v>6239</v>
      </c>
      <c r="E139" s="480" t="s">
        <v>6866</v>
      </c>
      <c r="F139" s="477"/>
      <c r="G139" s="621"/>
      <c r="H139" s="586"/>
    </row>
    <row r="140" spans="2:8" ht="18.75" customHeight="1">
      <c r="B140" s="593" t="s">
        <v>7131</v>
      </c>
      <c r="C140" s="612" t="s">
        <v>7132</v>
      </c>
      <c r="D140" s="597" t="s">
        <v>6258</v>
      </c>
      <c r="E140" s="480" t="s">
        <v>6964</v>
      </c>
      <c r="F140" s="477"/>
      <c r="G140" s="620"/>
      <c r="H140" s="586"/>
    </row>
    <row r="141" spans="2:8" ht="18.75" customHeight="1">
      <c r="B141" s="593" t="s">
        <v>7133</v>
      </c>
      <c r="C141" s="612" t="s">
        <v>7134</v>
      </c>
      <c r="D141" s="617" t="s">
        <v>4742</v>
      </c>
      <c r="E141" s="618" t="s">
        <v>5177</v>
      </c>
      <c r="F141" s="477"/>
      <c r="G141" s="620"/>
      <c r="H141" s="586"/>
    </row>
    <row r="142" spans="2:8" ht="18.75" customHeight="1">
      <c r="B142" s="593" t="s">
        <v>7135</v>
      </c>
      <c r="C142" s="612" t="s">
        <v>7136</v>
      </c>
      <c r="D142" s="617" t="s">
        <v>6895</v>
      </c>
      <c r="E142" s="618" t="s">
        <v>4646</v>
      </c>
      <c r="F142" s="477"/>
      <c r="G142" s="620"/>
      <c r="H142" s="586"/>
    </row>
    <row r="143" spans="2:8" ht="18.75" customHeight="1">
      <c r="B143" s="593" t="s">
        <v>7137</v>
      </c>
      <c r="C143" s="612" t="s">
        <v>7138</v>
      </c>
      <c r="D143" s="583" t="s">
        <v>4742</v>
      </c>
      <c r="E143" s="373" t="s">
        <v>4630</v>
      </c>
      <c r="F143" s="477" t="s">
        <v>6972</v>
      </c>
      <c r="G143" s="620"/>
      <c r="H143" s="586"/>
    </row>
    <row r="144" spans="2:8" ht="18.75" customHeight="1">
      <c r="B144" s="593" t="s">
        <v>7139</v>
      </c>
      <c r="C144" s="612" t="s">
        <v>7140</v>
      </c>
      <c r="D144" s="583" t="s">
        <v>4619</v>
      </c>
      <c r="E144" s="373" t="s">
        <v>4620</v>
      </c>
      <c r="F144" s="477"/>
      <c r="G144" s="620"/>
      <c r="H144" s="586"/>
    </row>
    <row r="145" spans="2:8" ht="18.75" customHeight="1">
      <c r="B145" s="593" t="s">
        <v>7141</v>
      </c>
      <c r="C145" s="612" t="s">
        <v>7142</v>
      </c>
      <c r="D145" s="583" t="s">
        <v>4619</v>
      </c>
      <c r="E145" s="373" t="s">
        <v>4620</v>
      </c>
      <c r="F145" s="477"/>
      <c r="G145" s="620"/>
      <c r="H145" s="586"/>
    </row>
    <row r="146" spans="2:8" ht="18.75" customHeight="1">
      <c r="B146" s="593" t="s">
        <v>7143</v>
      </c>
      <c r="C146" s="612" t="s">
        <v>7144</v>
      </c>
      <c r="D146" s="583" t="s">
        <v>4619</v>
      </c>
      <c r="E146" s="373" t="s">
        <v>4620</v>
      </c>
      <c r="F146" s="477"/>
      <c r="G146" s="620"/>
      <c r="H146" s="586"/>
    </row>
    <row r="147" spans="2:8" ht="18.75" customHeight="1">
      <c r="B147" s="593" t="s">
        <v>7145</v>
      </c>
      <c r="C147" s="612" t="s">
        <v>7146</v>
      </c>
      <c r="D147" s="583" t="s">
        <v>4619</v>
      </c>
      <c r="E147" s="373" t="s">
        <v>4620</v>
      </c>
      <c r="F147" s="477"/>
      <c r="G147" s="620"/>
      <c r="H147" s="586"/>
    </row>
    <row r="148" spans="2:8" ht="18.75" customHeight="1">
      <c r="B148" s="593" t="s">
        <v>7147</v>
      </c>
      <c r="C148" s="612" t="s">
        <v>7148</v>
      </c>
      <c r="D148" s="583" t="s">
        <v>4619</v>
      </c>
      <c r="E148" s="373" t="s">
        <v>4620</v>
      </c>
      <c r="F148" s="477"/>
      <c r="G148" s="620"/>
      <c r="H148" s="586"/>
    </row>
    <row r="149" spans="2:8" ht="18.75" customHeight="1">
      <c r="B149" s="593" t="s">
        <v>7149</v>
      </c>
      <c r="C149" s="612" t="s">
        <v>7150</v>
      </c>
      <c r="D149" s="583" t="s">
        <v>4619</v>
      </c>
      <c r="E149" s="373" t="s">
        <v>4620</v>
      </c>
      <c r="F149" s="477"/>
      <c r="G149" s="620"/>
      <c r="H149" s="586"/>
    </row>
    <row r="150" spans="2:8" ht="18.75" customHeight="1">
      <c r="B150" s="593" t="s">
        <v>7151</v>
      </c>
      <c r="C150" s="612" t="s">
        <v>7152</v>
      </c>
      <c r="D150" s="597" t="s">
        <v>6898</v>
      </c>
      <c r="E150" s="373" t="s">
        <v>4620</v>
      </c>
      <c r="F150" s="477"/>
      <c r="G150" s="620"/>
      <c r="H150" s="586"/>
    </row>
    <row r="151" spans="2:8" ht="18.75" customHeight="1">
      <c r="B151" s="593" t="s">
        <v>7153</v>
      </c>
      <c r="C151" s="612" t="s">
        <v>7154</v>
      </c>
      <c r="D151" s="583" t="s">
        <v>6228</v>
      </c>
      <c r="E151" s="373" t="s">
        <v>6995</v>
      </c>
      <c r="F151" s="477"/>
      <c r="G151" s="620"/>
      <c r="H151" s="586"/>
    </row>
    <row r="152" spans="2:8" ht="18.75" customHeight="1">
      <c r="B152" s="593" t="s">
        <v>7155</v>
      </c>
      <c r="C152" s="612" t="s">
        <v>7156</v>
      </c>
      <c r="D152" s="583" t="s">
        <v>5408</v>
      </c>
      <c r="E152" s="373" t="s">
        <v>6995</v>
      </c>
      <c r="F152" s="477"/>
      <c r="G152" s="620"/>
      <c r="H152" s="586"/>
    </row>
    <row r="153" spans="2:8" ht="18.75" customHeight="1">
      <c r="B153" s="593" t="s">
        <v>7157</v>
      </c>
      <c r="C153" s="612" t="s">
        <v>7158</v>
      </c>
      <c r="D153" s="583" t="s">
        <v>6225</v>
      </c>
      <c r="E153" s="373" t="s">
        <v>7002</v>
      </c>
      <c r="F153" s="477"/>
      <c r="G153" s="620"/>
      <c r="H153" s="586"/>
    </row>
    <row r="154" spans="2:8" ht="19.5" customHeight="1" thickBot="1">
      <c r="B154" s="593" t="s">
        <v>7159</v>
      </c>
      <c r="C154" s="612" t="s">
        <v>7160</v>
      </c>
      <c r="D154" s="583" t="s">
        <v>6234</v>
      </c>
      <c r="E154" s="373" t="s">
        <v>7006</v>
      </c>
      <c r="F154" s="477"/>
      <c r="G154" s="624"/>
      <c r="H154" s="586"/>
    </row>
    <row r="155" spans="2:8" ht="20.100000000000001" customHeight="1" thickBot="1">
      <c r="B155" s="625" t="s">
        <v>7161</v>
      </c>
      <c r="C155" s="626"/>
      <c r="D155" s="626"/>
      <c r="E155" s="626"/>
      <c r="F155" s="626"/>
      <c r="G155" s="627"/>
      <c r="H155" s="586"/>
    </row>
    <row r="156" spans="2:8">
      <c r="B156" s="364" t="s">
        <v>1391</v>
      </c>
      <c r="C156" s="612" t="s">
        <v>7162</v>
      </c>
      <c r="D156" s="591" t="s">
        <v>4712</v>
      </c>
      <c r="E156" s="503" t="s">
        <v>6852</v>
      </c>
      <c r="F156" s="486" t="s">
        <v>6844</v>
      </c>
      <c r="G156" s="590" t="s">
        <v>7163</v>
      </c>
      <c r="H156" s="586"/>
    </row>
    <row r="157" spans="2:8" ht="60">
      <c r="B157" s="364" t="s">
        <v>7164</v>
      </c>
      <c r="C157" s="612" t="s">
        <v>7165</v>
      </c>
      <c r="D157" s="314" t="s">
        <v>6225</v>
      </c>
      <c r="E157" s="365" t="s">
        <v>6849</v>
      </c>
      <c r="F157" s="486"/>
      <c r="G157" s="590" t="s">
        <v>7166</v>
      </c>
      <c r="H157" s="586"/>
    </row>
    <row r="158" spans="2:8">
      <c r="B158" s="364" t="s">
        <v>7167</v>
      </c>
      <c r="C158" s="612" t="s">
        <v>7168</v>
      </c>
      <c r="D158" s="314" t="s">
        <v>6236</v>
      </c>
      <c r="E158" s="365" t="s">
        <v>6873</v>
      </c>
      <c r="F158" s="316"/>
      <c r="G158" s="590" t="s">
        <v>4631</v>
      </c>
      <c r="H158" s="586"/>
    </row>
    <row r="159" spans="2:8" ht="120">
      <c r="B159" s="364" t="s">
        <v>7169</v>
      </c>
      <c r="C159" s="612" t="s">
        <v>7170</v>
      </c>
      <c r="D159" s="591" t="s">
        <v>4719</v>
      </c>
      <c r="E159" s="503" t="s">
        <v>6853</v>
      </c>
      <c r="F159" s="477" t="s">
        <v>6972</v>
      </c>
      <c r="G159" s="590" t="s">
        <v>9857</v>
      </c>
      <c r="H159" s="586"/>
    </row>
    <row r="160" spans="2:8" ht="45">
      <c r="B160" s="364" t="s">
        <v>7171</v>
      </c>
      <c r="C160" s="612" t="s">
        <v>7172</v>
      </c>
      <c r="D160" s="628" t="s">
        <v>7173</v>
      </c>
      <c r="E160" s="365" t="s">
        <v>4630</v>
      </c>
      <c r="F160" s="477"/>
      <c r="G160" s="368" t="s">
        <v>7174</v>
      </c>
      <c r="H160" s="586"/>
    </row>
    <row r="161" spans="2:8">
      <c r="B161" s="364" t="s">
        <v>7175</v>
      </c>
      <c r="C161" s="612" t="s">
        <v>7176</v>
      </c>
      <c r="D161" s="317">
        <v>200</v>
      </c>
      <c r="E161" s="365" t="s">
        <v>6849</v>
      </c>
      <c r="F161" s="316"/>
      <c r="G161" s="590" t="s">
        <v>7177</v>
      </c>
      <c r="H161" s="586"/>
    </row>
    <row r="162" spans="2:8" ht="30">
      <c r="B162" s="364" t="s">
        <v>7178</v>
      </c>
      <c r="C162" s="612" t="s">
        <v>7179</v>
      </c>
      <c r="D162" s="591" t="s">
        <v>7180</v>
      </c>
      <c r="E162" s="365" t="s">
        <v>6866</v>
      </c>
      <c r="F162" s="316"/>
      <c r="G162" s="590" t="s">
        <v>7181</v>
      </c>
      <c r="H162" s="586"/>
    </row>
    <row r="163" spans="2:8">
      <c r="B163" s="364" t="s">
        <v>737</v>
      </c>
      <c r="C163" s="612" t="s">
        <v>7182</v>
      </c>
      <c r="D163" s="367" t="s">
        <v>6062</v>
      </c>
      <c r="E163" s="365" t="s">
        <v>6849</v>
      </c>
      <c r="F163" s="316"/>
      <c r="G163" s="590" t="s">
        <v>7183</v>
      </c>
      <c r="H163" s="586"/>
    </row>
    <row r="164" spans="2:8" ht="30">
      <c r="B164" s="364" t="s">
        <v>93</v>
      </c>
      <c r="C164" s="612" t="s">
        <v>7184</v>
      </c>
      <c r="D164" s="591" t="s">
        <v>7180</v>
      </c>
      <c r="E164" s="365" t="s">
        <v>6866</v>
      </c>
      <c r="F164" s="316"/>
      <c r="G164" s="590" t="s">
        <v>7185</v>
      </c>
      <c r="H164" s="586"/>
    </row>
    <row r="165" spans="2:8" ht="60">
      <c r="B165" s="593" t="s">
        <v>6273</v>
      </c>
      <c r="C165" s="612" t="s">
        <v>7186</v>
      </c>
      <c r="D165" s="591" t="s">
        <v>4712</v>
      </c>
      <c r="E165" s="503" t="s">
        <v>6852</v>
      </c>
      <c r="F165" s="477"/>
      <c r="G165" s="590" t="s">
        <v>7187</v>
      </c>
      <c r="H165" s="586"/>
    </row>
    <row r="166" spans="2:8" ht="75">
      <c r="B166" s="593" t="s">
        <v>7188</v>
      </c>
      <c r="C166" s="612" t="s">
        <v>7189</v>
      </c>
      <c r="D166" s="591" t="s">
        <v>5085</v>
      </c>
      <c r="E166" s="480" t="s">
        <v>6866</v>
      </c>
      <c r="F166" s="477"/>
      <c r="G166" s="590" t="s">
        <v>7190</v>
      </c>
      <c r="H166" s="586"/>
    </row>
    <row r="167" spans="2:8" ht="30">
      <c r="B167" s="593" t="s">
        <v>7191</v>
      </c>
      <c r="C167" s="612" t="s">
        <v>7192</v>
      </c>
      <c r="D167" s="591" t="s">
        <v>5992</v>
      </c>
      <c r="E167" s="503" t="s">
        <v>6852</v>
      </c>
      <c r="F167" s="477"/>
      <c r="G167" s="464" t="s">
        <v>7193</v>
      </c>
      <c r="H167" s="586"/>
    </row>
    <row r="168" spans="2:8" ht="90">
      <c r="B168" s="593" t="s">
        <v>7194</v>
      </c>
      <c r="C168" s="612" t="s">
        <v>7195</v>
      </c>
      <c r="D168" s="591" t="s">
        <v>4712</v>
      </c>
      <c r="E168" s="503" t="s">
        <v>6852</v>
      </c>
      <c r="F168" s="477"/>
      <c r="G168" s="464" t="s">
        <v>9858</v>
      </c>
      <c r="H168" s="586"/>
    </row>
    <row r="169" spans="2:8" ht="165">
      <c r="B169" s="593" t="s">
        <v>7196</v>
      </c>
      <c r="C169" s="612" t="s">
        <v>7197</v>
      </c>
      <c r="D169" s="591" t="s">
        <v>5085</v>
      </c>
      <c r="E169" s="503" t="s">
        <v>7198</v>
      </c>
      <c r="F169" s="477"/>
      <c r="G169" s="464" t="s">
        <v>7199</v>
      </c>
      <c r="H169" s="586"/>
    </row>
    <row r="170" spans="2:8" ht="75">
      <c r="B170" s="593" t="s">
        <v>7200</v>
      </c>
      <c r="C170" s="612" t="s">
        <v>7201</v>
      </c>
      <c r="D170" s="591" t="s">
        <v>4712</v>
      </c>
      <c r="E170" s="503" t="s">
        <v>6852</v>
      </c>
      <c r="F170" s="477"/>
      <c r="G170" s="629" t="s">
        <v>9859</v>
      </c>
      <c r="H170" s="586"/>
    </row>
    <row r="171" spans="2:8" ht="90">
      <c r="B171" s="593" t="s">
        <v>7202</v>
      </c>
      <c r="C171" s="612" t="s">
        <v>7203</v>
      </c>
      <c r="D171" s="591" t="s">
        <v>4712</v>
      </c>
      <c r="E171" s="503" t="s">
        <v>6852</v>
      </c>
      <c r="F171" s="477"/>
      <c r="G171" s="629" t="s">
        <v>9860</v>
      </c>
      <c r="H171" s="586"/>
    </row>
    <row r="172" spans="2:8" ht="105">
      <c r="B172" s="364" t="s">
        <v>7204</v>
      </c>
      <c r="C172" s="612" t="s">
        <v>7205</v>
      </c>
      <c r="D172" s="314" t="s">
        <v>6234</v>
      </c>
      <c r="E172" s="365" t="s">
        <v>6866</v>
      </c>
      <c r="F172" s="316"/>
      <c r="G172" s="464" t="s">
        <v>7206</v>
      </c>
      <c r="H172" s="586"/>
    </row>
    <row r="173" spans="2:8" ht="150">
      <c r="B173" s="364" t="s">
        <v>7207</v>
      </c>
      <c r="C173" s="612" t="s">
        <v>7208</v>
      </c>
      <c r="D173" s="314" t="s">
        <v>6234</v>
      </c>
      <c r="E173" s="365" t="s">
        <v>6866</v>
      </c>
      <c r="F173" s="316"/>
      <c r="G173" s="464" t="s">
        <v>7209</v>
      </c>
      <c r="H173" s="586"/>
    </row>
    <row r="174" spans="2:8" ht="60">
      <c r="B174" s="364" t="s">
        <v>7210</v>
      </c>
      <c r="C174" s="612" t="s">
        <v>7211</v>
      </c>
      <c r="D174" s="583" t="s">
        <v>4742</v>
      </c>
      <c r="E174" s="503" t="s">
        <v>6853</v>
      </c>
      <c r="F174" s="316"/>
      <c r="G174" s="590" t="s">
        <v>9861</v>
      </c>
      <c r="H174" s="586"/>
    </row>
    <row r="175" spans="2:8" ht="135">
      <c r="B175" s="364" t="s">
        <v>7212</v>
      </c>
      <c r="C175" s="612" t="s">
        <v>7213</v>
      </c>
      <c r="D175" s="630" t="s">
        <v>6239</v>
      </c>
      <c r="E175" s="588" t="s">
        <v>6866</v>
      </c>
      <c r="F175" s="316"/>
      <c r="G175" s="590" t="s">
        <v>7214</v>
      </c>
      <c r="H175" s="586"/>
    </row>
    <row r="176" spans="2:8" ht="45">
      <c r="B176" s="593" t="s">
        <v>7215</v>
      </c>
      <c r="C176" s="612" t="s">
        <v>7216</v>
      </c>
      <c r="D176" s="314" t="s">
        <v>6236</v>
      </c>
      <c r="E176" s="503" t="s">
        <v>6853</v>
      </c>
      <c r="F176" s="477"/>
      <c r="G176" s="368" t="s">
        <v>7217</v>
      </c>
      <c r="H176" s="586"/>
    </row>
    <row r="177" spans="1:8" ht="60">
      <c r="B177" s="613" t="s">
        <v>7218</v>
      </c>
      <c r="C177" s="612" t="s">
        <v>7219</v>
      </c>
      <c r="D177" s="591" t="s">
        <v>4726</v>
      </c>
      <c r="E177" s="503" t="s">
        <v>4630</v>
      </c>
      <c r="F177" s="611"/>
      <c r="G177" s="590" t="s">
        <v>7220</v>
      </c>
      <c r="H177" s="586"/>
    </row>
    <row r="178" spans="1:8" ht="90">
      <c r="B178" s="593" t="s">
        <v>7221</v>
      </c>
      <c r="C178" s="612" t="s">
        <v>7222</v>
      </c>
      <c r="D178" s="597" t="s">
        <v>4743</v>
      </c>
      <c r="E178" s="480" t="s">
        <v>6873</v>
      </c>
      <c r="F178" s="477"/>
      <c r="G178" s="464" t="s">
        <v>9862</v>
      </c>
      <c r="H178" s="586"/>
    </row>
    <row r="179" spans="1:8" ht="75">
      <c r="B179" s="593" t="s">
        <v>7223</v>
      </c>
      <c r="C179" s="612" t="s">
        <v>7224</v>
      </c>
      <c r="D179" s="597" t="s">
        <v>6843</v>
      </c>
      <c r="E179" s="480" t="s">
        <v>6873</v>
      </c>
      <c r="F179" s="477"/>
      <c r="G179" s="585" t="s">
        <v>6946</v>
      </c>
      <c r="H179" s="586"/>
    </row>
    <row r="180" spans="1:8" ht="75">
      <c r="B180" s="593" t="s">
        <v>7225</v>
      </c>
      <c r="C180" s="612" t="s">
        <v>7226</v>
      </c>
      <c r="D180" s="597" t="s">
        <v>6843</v>
      </c>
      <c r="E180" s="480" t="s">
        <v>6873</v>
      </c>
      <c r="F180" s="477"/>
      <c r="G180" s="585" t="s">
        <v>6949</v>
      </c>
      <c r="H180" s="586"/>
    </row>
    <row r="181" spans="1:8" ht="90">
      <c r="B181" s="593" t="s">
        <v>6446</v>
      </c>
      <c r="C181" s="612" t="s">
        <v>7227</v>
      </c>
      <c r="D181" s="628" t="s">
        <v>5335</v>
      </c>
      <c r="E181" s="503" t="s">
        <v>6853</v>
      </c>
      <c r="F181" s="477"/>
      <c r="G181" s="631" t="s">
        <v>9863</v>
      </c>
      <c r="H181" s="586"/>
    </row>
    <row r="182" spans="1:8" ht="105">
      <c r="B182" s="593" t="s">
        <v>6737</v>
      </c>
      <c r="C182" s="612" t="s">
        <v>7228</v>
      </c>
      <c r="D182" s="597" t="s">
        <v>5156</v>
      </c>
      <c r="E182" s="480" t="s">
        <v>6853</v>
      </c>
      <c r="F182" s="477"/>
      <c r="G182" s="464" t="s">
        <v>9864</v>
      </c>
      <c r="H182" s="586"/>
    </row>
    <row r="183" spans="1:8" ht="75">
      <c r="B183" s="593" t="s">
        <v>7229</v>
      </c>
      <c r="C183" s="612" t="s">
        <v>7230</v>
      </c>
      <c r="D183" s="591" t="s">
        <v>4744</v>
      </c>
      <c r="E183" s="503" t="s">
        <v>6853</v>
      </c>
      <c r="F183" s="477"/>
      <c r="G183" s="464" t="s">
        <v>9865</v>
      </c>
      <c r="H183" s="586"/>
    </row>
    <row r="184" spans="1:8" ht="75">
      <c r="A184" s="632"/>
      <c r="B184" s="593" t="s">
        <v>7231</v>
      </c>
      <c r="C184" s="612" t="s">
        <v>7232</v>
      </c>
      <c r="D184" s="34" t="s">
        <v>4629</v>
      </c>
      <c r="E184" s="480" t="s">
        <v>6873</v>
      </c>
      <c r="F184" s="477" t="s">
        <v>6972</v>
      </c>
      <c r="G184" s="585" t="s">
        <v>9866</v>
      </c>
      <c r="H184" s="586"/>
    </row>
    <row r="185" spans="1:8">
      <c r="A185" s="632"/>
      <c r="B185" s="593" t="s">
        <v>7233</v>
      </c>
      <c r="C185" s="612" t="s">
        <v>7234</v>
      </c>
      <c r="D185" s="34" t="s">
        <v>4705</v>
      </c>
      <c r="E185" s="480" t="s">
        <v>6873</v>
      </c>
      <c r="F185" s="477"/>
      <c r="G185" s="585"/>
      <c r="H185" s="586"/>
    </row>
    <row r="186" spans="1:8" ht="75">
      <c r="B186" s="593" t="s">
        <v>7235</v>
      </c>
      <c r="C186" s="612" t="s">
        <v>7236</v>
      </c>
      <c r="D186" s="591" t="s">
        <v>4695</v>
      </c>
      <c r="E186" s="480" t="s">
        <v>6420</v>
      </c>
      <c r="F186" s="477"/>
      <c r="G186" s="465" t="s">
        <v>7237</v>
      </c>
      <c r="H186" s="586"/>
    </row>
    <row r="187" spans="1:8" ht="105">
      <c r="B187" s="593" t="s">
        <v>7238</v>
      </c>
      <c r="C187" s="612" t="s">
        <v>7239</v>
      </c>
      <c r="D187" s="591" t="s">
        <v>6239</v>
      </c>
      <c r="E187" s="480" t="s">
        <v>6866</v>
      </c>
      <c r="F187" s="477"/>
      <c r="G187" s="465" t="s">
        <v>7240</v>
      </c>
      <c r="H187" s="586"/>
    </row>
    <row r="188" spans="1:8">
      <c r="B188" s="593" t="s">
        <v>7241</v>
      </c>
      <c r="C188" s="612" t="s">
        <v>7242</v>
      </c>
      <c r="D188" s="591" t="s">
        <v>5378</v>
      </c>
      <c r="E188" s="503" t="s">
        <v>5103</v>
      </c>
      <c r="F188" s="477"/>
      <c r="G188" s="590"/>
      <c r="H188" s="586"/>
    </row>
    <row r="189" spans="1:8" ht="45">
      <c r="A189" s="632"/>
      <c r="B189" s="593" t="s">
        <v>7243</v>
      </c>
      <c r="C189" s="612" t="s">
        <v>7244</v>
      </c>
      <c r="D189" s="591" t="s">
        <v>4726</v>
      </c>
      <c r="E189" s="503" t="s">
        <v>5437</v>
      </c>
      <c r="F189" s="477"/>
      <c r="G189" s="590" t="s">
        <v>7245</v>
      </c>
      <c r="H189" s="586"/>
    </row>
    <row r="190" spans="1:8" ht="75">
      <c r="A190" s="632"/>
      <c r="B190" s="593" t="s">
        <v>7246</v>
      </c>
      <c r="C190" s="612" t="s">
        <v>7247</v>
      </c>
      <c r="D190" s="597" t="s">
        <v>4743</v>
      </c>
      <c r="E190" s="480" t="s">
        <v>6873</v>
      </c>
      <c r="F190" s="477"/>
      <c r="G190" s="464" t="s">
        <v>9867</v>
      </c>
      <c r="H190" s="586"/>
    </row>
    <row r="191" spans="1:8" ht="75">
      <c r="A191" s="632"/>
      <c r="B191" s="593" t="s">
        <v>7248</v>
      </c>
      <c r="C191" s="612" t="s">
        <v>7249</v>
      </c>
      <c r="D191" s="597" t="s">
        <v>6843</v>
      </c>
      <c r="E191" s="480" t="s">
        <v>6873</v>
      </c>
      <c r="F191" s="477"/>
      <c r="G191" s="585" t="s">
        <v>6946</v>
      </c>
      <c r="H191" s="586"/>
    </row>
    <row r="192" spans="1:8" ht="75">
      <c r="A192" s="632"/>
      <c r="B192" s="593" t="s">
        <v>7250</v>
      </c>
      <c r="C192" s="612" t="s">
        <v>7251</v>
      </c>
      <c r="D192" s="597" t="s">
        <v>6843</v>
      </c>
      <c r="E192" s="480" t="s">
        <v>6873</v>
      </c>
      <c r="F192" s="477"/>
      <c r="G192" s="585" t="s">
        <v>6949</v>
      </c>
      <c r="H192" s="586"/>
    </row>
    <row r="193" spans="1:8" ht="105">
      <c r="A193" s="632"/>
      <c r="B193" s="593" t="s">
        <v>229</v>
      </c>
      <c r="C193" s="612" t="s">
        <v>7252</v>
      </c>
      <c r="D193" s="597" t="s">
        <v>5156</v>
      </c>
      <c r="E193" s="480" t="s">
        <v>6853</v>
      </c>
      <c r="F193" s="477"/>
      <c r="G193" s="464" t="s">
        <v>9868</v>
      </c>
      <c r="H193" s="586"/>
    </row>
    <row r="194" spans="1:8" ht="75">
      <c r="A194" s="632"/>
      <c r="B194" s="593" t="s">
        <v>7253</v>
      </c>
      <c r="C194" s="612" t="s">
        <v>7254</v>
      </c>
      <c r="D194" s="591" t="s">
        <v>4726</v>
      </c>
      <c r="E194" s="503" t="s">
        <v>6853</v>
      </c>
      <c r="F194" s="477"/>
      <c r="G194" s="464" t="s">
        <v>9869</v>
      </c>
      <c r="H194" s="586"/>
    </row>
    <row r="195" spans="1:8" ht="75">
      <c r="A195" s="632"/>
      <c r="B195" s="593" t="s">
        <v>7255</v>
      </c>
      <c r="C195" s="612" t="s">
        <v>7256</v>
      </c>
      <c r="D195" s="34" t="s">
        <v>4629</v>
      </c>
      <c r="E195" s="480" t="s">
        <v>6873</v>
      </c>
      <c r="F195" s="477" t="s">
        <v>6972</v>
      </c>
      <c r="G195" s="585" t="s">
        <v>9870</v>
      </c>
      <c r="H195" s="586"/>
    </row>
    <row r="196" spans="1:8">
      <c r="A196" s="632"/>
      <c r="B196" s="593" t="s">
        <v>7257</v>
      </c>
      <c r="C196" s="612" t="s">
        <v>7258</v>
      </c>
      <c r="D196" s="34" t="s">
        <v>4705</v>
      </c>
      <c r="E196" s="480" t="s">
        <v>6873</v>
      </c>
      <c r="F196" s="477"/>
      <c r="H196" s="586"/>
    </row>
    <row r="197" spans="1:8" ht="17.25" thickBot="1">
      <c r="A197" s="632"/>
      <c r="B197" s="593" t="s">
        <v>7259</v>
      </c>
      <c r="C197" s="612" t="s">
        <v>7260</v>
      </c>
      <c r="D197" s="591" t="s">
        <v>5378</v>
      </c>
      <c r="E197" s="503" t="s">
        <v>5103</v>
      </c>
      <c r="F197" s="477"/>
      <c r="G197" s="590"/>
      <c r="H197" s="586"/>
    </row>
    <row r="198" spans="1:8" ht="20.100000000000001" customHeight="1" thickBot="1">
      <c r="B198" s="625" t="s">
        <v>7261</v>
      </c>
      <c r="C198" s="626"/>
      <c r="D198" s="626"/>
      <c r="E198" s="626"/>
      <c r="F198" s="626"/>
      <c r="G198" s="627"/>
      <c r="H198" s="586"/>
    </row>
    <row r="199" spans="1:8" ht="30">
      <c r="B199" s="607" t="s">
        <v>7262</v>
      </c>
      <c r="C199" s="608" t="s">
        <v>7263</v>
      </c>
      <c r="D199" s="609" t="s">
        <v>4619</v>
      </c>
      <c r="E199" s="610" t="s">
        <v>6866</v>
      </c>
      <c r="F199" s="475"/>
      <c r="G199" s="476" t="s">
        <v>7264</v>
      </c>
      <c r="H199" s="586"/>
    </row>
    <row r="200" spans="1:8" ht="17.25" thickBot="1">
      <c r="B200" s="364" t="s">
        <v>6407</v>
      </c>
      <c r="C200" s="478" t="s">
        <v>7265</v>
      </c>
      <c r="D200" s="314" t="s">
        <v>6266</v>
      </c>
      <c r="E200" s="365" t="s">
        <v>6849</v>
      </c>
      <c r="F200" s="316"/>
      <c r="G200" s="368"/>
      <c r="H200" s="586"/>
    </row>
    <row r="201" spans="1:8" s="602" customFormat="1" ht="20.100000000000001" customHeight="1" thickBot="1">
      <c r="A201" s="598"/>
      <c r="B201" s="599" t="s">
        <v>7266</v>
      </c>
      <c r="C201" s="600"/>
      <c r="D201" s="600"/>
      <c r="E201" s="600"/>
      <c r="F201" s="600"/>
      <c r="G201" s="601"/>
      <c r="H201" s="586"/>
    </row>
    <row r="202" spans="1:8" ht="45">
      <c r="B202" s="593" t="s">
        <v>7267</v>
      </c>
      <c r="C202" s="603" t="s">
        <v>7268</v>
      </c>
      <c r="D202" s="597" t="s">
        <v>6239</v>
      </c>
      <c r="E202" s="480" t="s">
        <v>6866</v>
      </c>
      <c r="F202" s="477"/>
      <c r="G202" s="590" t="s">
        <v>7269</v>
      </c>
      <c r="H202" s="586"/>
    </row>
    <row r="203" spans="1:8" ht="45">
      <c r="B203" s="593" t="s">
        <v>7270</v>
      </c>
      <c r="C203" s="603" t="s">
        <v>7271</v>
      </c>
      <c r="D203" s="597" t="s">
        <v>6239</v>
      </c>
      <c r="E203" s="480" t="s">
        <v>6866</v>
      </c>
      <c r="F203" s="477"/>
      <c r="G203" s="590" t="s">
        <v>7272</v>
      </c>
      <c r="H203" s="586"/>
    </row>
    <row r="204" spans="1:8" ht="120">
      <c r="B204" s="593" t="s">
        <v>7273</v>
      </c>
      <c r="C204" s="603" t="s">
        <v>7274</v>
      </c>
      <c r="D204" s="597" t="s">
        <v>6271</v>
      </c>
      <c r="E204" s="480" t="s">
        <v>6866</v>
      </c>
      <c r="F204" s="477"/>
      <c r="G204" s="585" t="s">
        <v>7275</v>
      </c>
      <c r="H204" s="586"/>
    </row>
    <row r="205" spans="1:8" ht="18.75" customHeight="1">
      <c r="B205" s="593" t="s">
        <v>7276</v>
      </c>
      <c r="C205" s="603" t="s">
        <v>7277</v>
      </c>
      <c r="D205" s="597" t="s">
        <v>6239</v>
      </c>
      <c r="E205" s="480" t="s">
        <v>6866</v>
      </c>
      <c r="F205" s="477"/>
      <c r="G205" s="633" t="s">
        <v>6275</v>
      </c>
      <c r="H205" s="586"/>
    </row>
    <row r="206" spans="1:8" ht="18.75" customHeight="1">
      <c r="B206" s="593" t="s">
        <v>7279</v>
      </c>
      <c r="C206" s="603" t="s">
        <v>7280</v>
      </c>
      <c r="D206" s="597" t="s">
        <v>6239</v>
      </c>
      <c r="E206" s="480" t="s">
        <v>6866</v>
      </c>
      <c r="F206" s="477"/>
      <c r="G206" s="633" t="s">
        <v>7278</v>
      </c>
      <c r="H206" s="586"/>
    </row>
    <row r="207" spans="1:8">
      <c r="B207" s="593" t="s">
        <v>7281</v>
      </c>
      <c r="C207" s="603" t="s">
        <v>7282</v>
      </c>
      <c r="D207" s="597" t="s">
        <v>6271</v>
      </c>
      <c r="E207" s="480" t="s">
        <v>6866</v>
      </c>
      <c r="F207" s="477"/>
      <c r="G207" s="585" t="s">
        <v>7283</v>
      </c>
      <c r="H207" s="586"/>
    </row>
    <row r="208" spans="1:8" ht="18.75" customHeight="1">
      <c r="B208" s="593" t="s">
        <v>7284</v>
      </c>
      <c r="C208" s="603" t="s">
        <v>7285</v>
      </c>
      <c r="D208" s="597" t="s">
        <v>6239</v>
      </c>
      <c r="E208" s="480" t="s">
        <v>6866</v>
      </c>
      <c r="F208" s="477"/>
      <c r="G208" s="633" t="s">
        <v>7278</v>
      </c>
      <c r="H208" s="586"/>
    </row>
    <row r="209" spans="2:8" ht="18.75" customHeight="1">
      <c r="B209" s="593" t="s">
        <v>7286</v>
      </c>
      <c r="C209" s="603" t="s">
        <v>7287</v>
      </c>
      <c r="D209" s="597" t="s">
        <v>6239</v>
      </c>
      <c r="E209" s="480" t="s">
        <v>6866</v>
      </c>
      <c r="F209" s="477"/>
      <c r="G209" s="633" t="s">
        <v>7278</v>
      </c>
      <c r="H209" s="586"/>
    </row>
    <row r="210" spans="2:8">
      <c r="B210" s="593" t="s">
        <v>7288</v>
      </c>
      <c r="C210" s="603" t="s">
        <v>7289</v>
      </c>
      <c r="D210" s="597" t="s">
        <v>6271</v>
      </c>
      <c r="E210" s="480" t="s">
        <v>6866</v>
      </c>
      <c r="F210" s="477"/>
      <c r="G210" s="585" t="s">
        <v>7283</v>
      </c>
      <c r="H210" s="586"/>
    </row>
    <row r="211" spans="2:8" ht="18.75" customHeight="1">
      <c r="B211" s="593" t="s">
        <v>7290</v>
      </c>
      <c r="C211" s="603" t="s">
        <v>7291</v>
      </c>
      <c r="D211" s="597" t="s">
        <v>6239</v>
      </c>
      <c r="E211" s="480" t="s">
        <v>6866</v>
      </c>
      <c r="F211" s="477"/>
      <c r="G211" s="633" t="s">
        <v>7278</v>
      </c>
      <c r="H211" s="586"/>
    </row>
    <row r="212" spans="2:8" ht="19.5" customHeight="1">
      <c r="B212" s="593" t="s">
        <v>7292</v>
      </c>
      <c r="C212" s="603" t="s">
        <v>7293</v>
      </c>
      <c r="D212" s="597" t="s">
        <v>6239</v>
      </c>
      <c r="E212" s="480" t="s">
        <v>6866</v>
      </c>
      <c r="F212" s="477"/>
      <c r="G212" s="633" t="s">
        <v>7278</v>
      </c>
      <c r="H212" s="586"/>
    </row>
    <row r="213" spans="2:8">
      <c r="B213" s="593" t="s">
        <v>7294</v>
      </c>
      <c r="C213" s="603" t="s">
        <v>7295</v>
      </c>
      <c r="D213" s="597" t="s">
        <v>6271</v>
      </c>
      <c r="E213" s="480" t="s">
        <v>6866</v>
      </c>
      <c r="F213" s="477"/>
      <c r="G213" s="585" t="s">
        <v>7283</v>
      </c>
      <c r="H213" s="586"/>
    </row>
    <row r="214" spans="2:8">
      <c r="B214" s="593" t="s">
        <v>7296</v>
      </c>
      <c r="C214" s="603" t="s">
        <v>7297</v>
      </c>
      <c r="D214" s="597" t="s">
        <v>6895</v>
      </c>
      <c r="E214" s="480" t="s">
        <v>6866</v>
      </c>
      <c r="F214" s="477"/>
      <c r="G214" s="585"/>
      <c r="H214" s="586"/>
    </row>
    <row r="215" spans="2:8" ht="45">
      <c r="B215" s="593" t="s">
        <v>115</v>
      </c>
      <c r="C215" s="603" t="s">
        <v>7298</v>
      </c>
      <c r="D215" s="597" t="s">
        <v>6239</v>
      </c>
      <c r="E215" s="480" t="s">
        <v>6866</v>
      </c>
      <c r="F215" s="477"/>
      <c r="G215" s="590" t="s">
        <v>7299</v>
      </c>
      <c r="H215" s="586"/>
    </row>
    <row r="216" spans="2:8" ht="45">
      <c r="B216" s="593" t="s">
        <v>117</v>
      </c>
      <c r="C216" s="603" t="s">
        <v>7300</v>
      </c>
      <c r="D216" s="597" t="s">
        <v>6239</v>
      </c>
      <c r="E216" s="480" t="s">
        <v>6866</v>
      </c>
      <c r="F216" s="477"/>
      <c r="G216" s="590" t="s">
        <v>7301</v>
      </c>
      <c r="H216" s="586"/>
    </row>
    <row r="217" spans="2:8" ht="120">
      <c r="B217" s="593" t="s">
        <v>119</v>
      </c>
      <c r="C217" s="603" t="s">
        <v>7302</v>
      </c>
      <c r="D217" s="597" t="s">
        <v>6271</v>
      </c>
      <c r="E217" s="480" t="s">
        <v>6866</v>
      </c>
      <c r="F217" s="477"/>
      <c r="G217" s="585" t="s">
        <v>7303</v>
      </c>
      <c r="H217" s="586"/>
    </row>
    <row r="218" spans="2:8" ht="18.75" customHeight="1">
      <c r="B218" s="593" t="s">
        <v>120</v>
      </c>
      <c r="C218" s="603" t="s">
        <v>7304</v>
      </c>
      <c r="D218" s="597" t="s">
        <v>6239</v>
      </c>
      <c r="E218" s="480" t="s">
        <v>6866</v>
      </c>
      <c r="F218" s="477"/>
      <c r="G218" s="633" t="s">
        <v>6275</v>
      </c>
      <c r="H218" s="586"/>
    </row>
    <row r="219" spans="2:8" ht="18.75" customHeight="1">
      <c r="B219" s="593" t="s">
        <v>121</v>
      </c>
      <c r="C219" s="603" t="s">
        <v>7305</v>
      </c>
      <c r="D219" s="597" t="s">
        <v>6239</v>
      </c>
      <c r="E219" s="480" t="s">
        <v>6866</v>
      </c>
      <c r="F219" s="477"/>
      <c r="G219" s="634" t="s">
        <v>7278</v>
      </c>
      <c r="H219" s="586"/>
    </row>
    <row r="220" spans="2:8">
      <c r="B220" s="593" t="s">
        <v>7306</v>
      </c>
      <c r="C220" s="603" t="s">
        <v>7307</v>
      </c>
      <c r="D220" s="597" t="s">
        <v>6271</v>
      </c>
      <c r="E220" s="480" t="s">
        <v>6866</v>
      </c>
      <c r="F220" s="477"/>
      <c r="G220" s="585" t="s">
        <v>7283</v>
      </c>
      <c r="H220" s="586"/>
    </row>
    <row r="221" spans="2:8" ht="18.75" customHeight="1">
      <c r="B221" s="593" t="s">
        <v>124</v>
      </c>
      <c r="C221" s="603" t="s">
        <v>7308</v>
      </c>
      <c r="D221" s="597" t="s">
        <v>6239</v>
      </c>
      <c r="E221" s="480" t="s">
        <v>6866</v>
      </c>
      <c r="F221" s="477"/>
      <c r="G221" s="634" t="s">
        <v>7278</v>
      </c>
      <c r="H221" s="586"/>
    </row>
    <row r="222" spans="2:8" ht="18.75" customHeight="1">
      <c r="B222" s="593" t="s">
        <v>125</v>
      </c>
      <c r="C222" s="603" t="s">
        <v>7309</v>
      </c>
      <c r="D222" s="597" t="s">
        <v>6239</v>
      </c>
      <c r="E222" s="480" t="s">
        <v>6866</v>
      </c>
      <c r="F222" s="477"/>
      <c r="G222" s="634" t="s">
        <v>7278</v>
      </c>
      <c r="H222" s="586"/>
    </row>
    <row r="223" spans="2:8">
      <c r="B223" s="593" t="s">
        <v>7310</v>
      </c>
      <c r="C223" s="603" t="s">
        <v>7311</v>
      </c>
      <c r="D223" s="597" t="s">
        <v>6271</v>
      </c>
      <c r="E223" s="480" t="s">
        <v>6866</v>
      </c>
      <c r="F223" s="477"/>
      <c r="G223" s="585" t="s">
        <v>7283</v>
      </c>
      <c r="H223" s="586"/>
    </row>
    <row r="224" spans="2:8" ht="18.75" customHeight="1">
      <c r="B224" s="593" t="s">
        <v>128</v>
      </c>
      <c r="C224" s="603" t="s">
        <v>7312</v>
      </c>
      <c r="D224" s="597" t="s">
        <v>6239</v>
      </c>
      <c r="E224" s="480" t="s">
        <v>6866</v>
      </c>
      <c r="F224" s="477"/>
      <c r="G224" s="634" t="s">
        <v>7278</v>
      </c>
      <c r="H224" s="586"/>
    </row>
    <row r="225" spans="2:8" ht="19.5" customHeight="1">
      <c r="B225" s="593" t="s">
        <v>129</v>
      </c>
      <c r="C225" s="603" t="s">
        <v>7313</v>
      </c>
      <c r="D225" s="597" t="s">
        <v>6239</v>
      </c>
      <c r="E225" s="480" t="s">
        <v>6866</v>
      </c>
      <c r="F225" s="477"/>
      <c r="G225" s="634" t="s">
        <v>7278</v>
      </c>
      <c r="H225" s="586"/>
    </row>
    <row r="226" spans="2:8">
      <c r="B226" s="593" t="s">
        <v>7314</v>
      </c>
      <c r="C226" s="603" t="s">
        <v>7315</v>
      </c>
      <c r="D226" s="597" t="s">
        <v>6271</v>
      </c>
      <c r="E226" s="480" t="s">
        <v>6866</v>
      </c>
      <c r="F226" s="477"/>
      <c r="G226" s="585" t="s">
        <v>7283</v>
      </c>
      <c r="H226" s="586"/>
    </row>
    <row r="227" spans="2:8" ht="45">
      <c r="B227" s="593" t="s">
        <v>132</v>
      </c>
      <c r="C227" s="603" t="s">
        <v>7316</v>
      </c>
      <c r="D227" s="597" t="s">
        <v>6239</v>
      </c>
      <c r="E227" s="480" t="s">
        <v>6866</v>
      </c>
      <c r="F227" s="477"/>
      <c r="G227" s="590" t="s">
        <v>7317</v>
      </c>
      <c r="H227" s="586"/>
    </row>
    <row r="228" spans="2:8" ht="45">
      <c r="B228" s="593" t="s">
        <v>133</v>
      </c>
      <c r="C228" s="603" t="s">
        <v>7318</v>
      </c>
      <c r="D228" s="597" t="s">
        <v>6239</v>
      </c>
      <c r="E228" s="480" t="s">
        <v>6866</v>
      </c>
      <c r="F228" s="477"/>
      <c r="G228" s="590" t="s">
        <v>7319</v>
      </c>
      <c r="H228" s="586"/>
    </row>
    <row r="229" spans="2:8" ht="120">
      <c r="B229" s="593" t="s">
        <v>135</v>
      </c>
      <c r="C229" s="603" t="s">
        <v>7320</v>
      </c>
      <c r="D229" s="597" t="s">
        <v>6271</v>
      </c>
      <c r="E229" s="480" t="s">
        <v>6866</v>
      </c>
      <c r="F229" s="477"/>
      <c r="G229" s="585" t="s">
        <v>7321</v>
      </c>
      <c r="H229" s="586"/>
    </row>
    <row r="230" spans="2:8" ht="18.75" customHeight="1">
      <c r="B230" s="593" t="s">
        <v>136</v>
      </c>
      <c r="C230" s="603" t="s">
        <v>7322</v>
      </c>
      <c r="D230" s="597" t="s">
        <v>6239</v>
      </c>
      <c r="E230" s="480" t="s">
        <v>6866</v>
      </c>
      <c r="F230" s="477"/>
      <c r="G230" s="633" t="s">
        <v>6275</v>
      </c>
      <c r="H230" s="586"/>
    </row>
    <row r="231" spans="2:8" ht="18.75" customHeight="1">
      <c r="B231" s="593" t="s">
        <v>137</v>
      </c>
      <c r="C231" s="603" t="s">
        <v>7323</v>
      </c>
      <c r="D231" s="597" t="s">
        <v>6239</v>
      </c>
      <c r="E231" s="480" t="s">
        <v>6866</v>
      </c>
      <c r="F231" s="477"/>
      <c r="G231" s="634" t="s">
        <v>7278</v>
      </c>
      <c r="H231" s="586"/>
    </row>
    <row r="232" spans="2:8">
      <c r="B232" s="593" t="s">
        <v>139</v>
      </c>
      <c r="C232" s="603" t="s">
        <v>7324</v>
      </c>
      <c r="D232" s="597" t="s">
        <v>6271</v>
      </c>
      <c r="E232" s="480" t="s">
        <v>6866</v>
      </c>
      <c r="F232" s="477"/>
      <c r="G232" s="585" t="s">
        <v>7283</v>
      </c>
      <c r="H232" s="586"/>
    </row>
    <row r="233" spans="2:8" ht="18.75" customHeight="1">
      <c r="B233" s="593" t="s">
        <v>140</v>
      </c>
      <c r="C233" s="603" t="s">
        <v>7325</v>
      </c>
      <c r="D233" s="597" t="s">
        <v>6239</v>
      </c>
      <c r="E233" s="480" t="s">
        <v>6866</v>
      </c>
      <c r="F233" s="477"/>
      <c r="G233" s="634" t="s">
        <v>7278</v>
      </c>
      <c r="H233" s="586"/>
    </row>
    <row r="234" spans="2:8" ht="18.75" customHeight="1">
      <c r="B234" s="593" t="s">
        <v>141</v>
      </c>
      <c r="C234" s="603" t="s">
        <v>7326</v>
      </c>
      <c r="D234" s="597" t="s">
        <v>6239</v>
      </c>
      <c r="E234" s="480" t="s">
        <v>6866</v>
      </c>
      <c r="F234" s="477"/>
      <c r="G234" s="634" t="s">
        <v>7278</v>
      </c>
      <c r="H234" s="586"/>
    </row>
    <row r="235" spans="2:8">
      <c r="B235" s="593" t="s">
        <v>143</v>
      </c>
      <c r="C235" s="603" t="s">
        <v>7327</v>
      </c>
      <c r="D235" s="597" t="s">
        <v>6271</v>
      </c>
      <c r="E235" s="480" t="s">
        <v>6866</v>
      </c>
      <c r="F235" s="477"/>
      <c r="G235" s="585" t="s">
        <v>7283</v>
      </c>
      <c r="H235" s="586"/>
    </row>
    <row r="236" spans="2:8" ht="18.75" customHeight="1">
      <c r="B236" s="593" t="s">
        <v>144</v>
      </c>
      <c r="C236" s="603" t="s">
        <v>7328</v>
      </c>
      <c r="D236" s="597" t="s">
        <v>6239</v>
      </c>
      <c r="E236" s="480" t="s">
        <v>6866</v>
      </c>
      <c r="F236" s="477"/>
      <c r="G236" s="634" t="s">
        <v>7278</v>
      </c>
      <c r="H236" s="586"/>
    </row>
    <row r="237" spans="2:8" ht="19.5" customHeight="1">
      <c r="B237" s="593" t="s">
        <v>145</v>
      </c>
      <c r="C237" s="603" t="s">
        <v>7329</v>
      </c>
      <c r="D237" s="597" t="s">
        <v>6239</v>
      </c>
      <c r="E237" s="480" t="s">
        <v>6866</v>
      </c>
      <c r="F237" s="477"/>
      <c r="G237" s="634" t="s">
        <v>7278</v>
      </c>
      <c r="H237" s="586"/>
    </row>
    <row r="238" spans="2:8" ht="17.25" thickBot="1">
      <c r="B238" s="593" t="s">
        <v>147</v>
      </c>
      <c r="C238" s="603" t="s">
        <v>7330</v>
      </c>
      <c r="D238" s="597" t="s">
        <v>6271</v>
      </c>
      <c r="E238" s="480" t="s">
        <v>6866</v>
      </c>
      <c r="F238" s="477"/>
      <c r="G238" s="585" t="s">
        <v>7283</v>
      </c>
      <c r="H238" s="586"/>
    </row>
    <row r="239" spans="2:8" s="7" customFormat="1" ht="20.100000000000001" customHeight="1">
      <c r="B239" s="43"/>
      <c r="C239" s="43"/>
      <c r="D239" s="44"/>
      <c r="E239" s="45"/>
      <c r="F239" s="45"/>
      <c r="G239" s="43"/>
      <c r="H239" s="9"/>
    </row>
  </sheetData>
  <phoneticPr fontId="4"/>
  <pageMargins left="0" right="0.19685039370078741" top="0.19685039370078741" bottom="0.19685039370078741" header="0.11811023622047245" footer="0.11811023622047245"/>
  <pageSetup paperSize="9" scale="39"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C30B-1EA9-4BD3-938E-961454C7F500}">
  <sheetPr codeName="Sheet107">
    <outlinePr summaryBelow="0"/>
    <pageSetUpPr fitToPage="1"/>
  </sheetPr>
  <dimension ref="A1:H254"/>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4609</v>
      </c>
      <c r="C5" s="26" t="s">
        <v>6452</v>
      </c>
      <c r="D5" s="27" t="s">
        <v>4619</v>
      </c>
      <c r="E5" s="28" t="s">
        <v>4739</v>
      </c>
      <c r="F5" s="29" t="s">
        <v>6453</v>
      </c>
      <c r="G5" s="31" t="s">
        <v>6221</v>
      </c>
      <c r="H5" s="24"/>
    </row>
    <row r="6" spans="2:8" ht="20.100000000000001" customHeight="1" thickBot="1">
      <c r="B6" s="21" t="s">
        <v>6454</v>
      </c>
      <c r="C6" s="22"/>
      <c r="D6" s="22"/>
      <c r="E6" s="22"/>
      <c r="F6" s="22"/>
      <c r="G6" s="23"/>
      <c r="H6" s="24"/>
    </row>
    <row r="7" spans="2:8" ht="45">
      <c r="B7" s="32" t="s">
        <v>6223</v>
      </c>
      <c r="C7" s="33" t="s">
        <v>6455</v>
      </c>
      <c r="D7" s="34" t="s">
        <v>5078</v>
      </c>
      <c r="E7" s="339" t="s">
        <v>4641</v>
      </c>
      <c r="F7" s="35"/>
      <c r="G7" s="36" t="s">
        <v>9871</v>
      </c>
      <c r="H7" s="24"/>
    </row>
    <row r="8" spans="2:8" ht="30">
      <c r="B8" s="32" t="s">
        <v>6456</v>
      </c>
      <c r="C8" s="33" t="s">
        <v>6457</v>
      </c>
      <c r="D8" s="34" t="s">
        <v>5992</v>
      </c>
      <c r="E8" s="339" t="s">
        <v>5175</v>
      </c>
      <c r="F8" s="35"/>
      <c r="G8" s="36" t="s">
        <v>6458</v>
      </c>
      <c r="H8" s="24"/>
    </row>
    <row r="9" spans="2:8">
      <c r="B9" s="32" t="s">
        <v>6460</v>
      </c>
      <c r="C9" s="33" t="s">
        <v>6461</v>
      </c>
      <c r="D9" s="363" t="s">
        <v>6225</v>
      </c>
      <c r="E9" s="5" t="s">
        <v>4621</v>
      </c>
      <c r="F9" s="35" t="s">
        <v>4616</v>
      </c>
      <c r="G9" s="36" t="s">
        <v>5356</v>
      </c>
      <c r="H9" s="24"/>
    </row>
    <row r="10" spans="2:8" ht="30">
      <c r="B10" s="32" t="s">
        <v>6462</v>
      </c>
      <c r="C10" s="33" t="s">
        <v>6463</v>
      </c>
      <c r="D10" s="34" t="s">
        <v>6225</v>
      </c>
      <c r="E10" s="4" t="s">
        <v>4621</v>
      </c>
      <c r="F10" s="35"/>
      <c r="G10" s="36" t="s">
        <v>6464</v>
      </c>
      <c r="H10" s="24"/>
    </row>
    <row r="11" spans="2:8" ht="30">
      <c r="B11" s="336" t="s">
        <v>6409</v>
      </c>
      <c r="C11" s="337" t="s">
        <v>6465</v>
      </c>
      <c r="D11" s="338" t="s">
        <v>6236</v>
      </c>
      <c r="E11" s="339" t="s">
        <v>5177</v>
      </c>
      <c r="F11" s="340"/>
      <c r="G11" s="355" t="s">
        <v>6466</v>
      </c>
      <c r="H11" s="24"/>
    </row>
    <row r="12" spans="2:8" ht="30">
      <c r="B12" s="32" t="s">
        <v>6467</v>
      </c>
      <c r="C12" s="33" t="s">
        <v>6468</v>
      </c>
      <c r="D12" s="34" t="s">
        <v>4744</v>
      </c>
      <c r="E12" s="4" t="s">
        <v>5177</v>
      </c>
      <c r="F12" s="35" t="s">
        <v>4616</v>
      </c>
      <c r="G12" s="36" t="s">
        <v>6065</v>
      </c>
      <c r="H12" s="24"/>
    </row>
    <row r="13" spans="2:8" ht="30">
      <c r="B13" s="32" t="s">
        <v>6469</v>
      </c>
      <c r="C13" s="33" t="s">
        <v>6470</v>
      </c>
      <c r="D13" s="34" t="s">
        <v>4720</v>
      </c>
      <c r="E13" s="4" t="s">
        <v>4621</v>
      </c>
      <c r="F13" s="35"/>
      <c r="G13" s="36" t="s">
        <v>9888</v>
      </c>
      <c r="H13" s="24"/>
    </row>
    <row r="14" spans="2:8" ht="30">
      <c r="B14" s="32" t="s">
        <v>6471</v>
      </c>
      <c r="C14" s="33" t="s">
        <v>6472</v>
      </c>
      <c r="D14" s="34" t="s">
        <v>4634</v>
      </c>
      <c r="E14" s="4" t="s">
        <v>4621</v>
      </c>
      <c r="F14" s="35"/>
      <c r="G14" s="36" t="s">
        <v>9889</v>
      </c>
      <c r="H14" s="24"/>
    </row>
    <row r="15" spans="2:8" ht="45">
      <c r="B15" s="32" t="s">
        <v>6230</v>
      </c>
      <c r="C15" s="33" t="s">
        <v>6473</v>
      </c>
      <c r="D15" s="34" t="s">
        <v>4619</v>
      </c>
      <c r="E15" s="4" t="s">
        <v>4620</v>
      </c>
      <c r="F15" s="35"/>
      <c r="G15" s="36" t="s">
        <v>9890</v>
      </c>
      <c r="H15" s="24"/>
    </row>
    <row r="16" spans="2:8" ht="45">
      <c r="B16" s="336" t="s">
        <v>6474</v>
      </c>
      <c r="C16" s="337" t="s">
        <v>6475</v>
      </c>
      <c r="D16" s="338" t="s">
        <v>4619</v>
      </c>
      <c r="E16" s="339" t="s">
        <v>4620</v>
      </c>
      <c r="F16" s="340"/>
      <c r="G16" s="355" t="s">
        <v>9891</v>
      </c>
      <c r="H16" s="24"/>
    </row>
    <row r="17" spans="2:8" ht="30">
      <c r="B17" s="32" t="s">
        <v>6476</v>
      </c>
      <c r="C17" s="33" t="s">
        <v>6477</v>
      </c>
      <c r="D17" s="34" t="s">
        <v>4619</v>
      </c>
      <c r="E17" s="4" t="s">
        <v>4620</v>
      </c>
      <c r="F17" s="35"/>
      <c r="G17" s="36" t="s">
        <v>9892</v>
      </c>
      <c r="H17" s="24"/>
    </row>
    <row r="18" spans="2:8" ht="45">
      <c r="B18" s="32" t="s">
        <v>6478</v>
      </c>
      <c r="C18" s="33" t="s">
        <v>6479</v>
      </c>
      <c r="D18" s="34" t="s">
        <v>4619</v>
      </c>
      <c r="E18" s="4" t="s">
        <v>4620</v>
      </c>
      <c r="F18" s="35"/>
      <c r="G18" s="36" t="s">
        <v>9893</v>
      </c>
      <c r="H18" s="24"/>
    </row>
    <row r="19" spans="2:8" ht="60">
      <c r="B19" s="32" t="s">
        <v>6480</v>
      </c>
      <c r="C19" s="33" t="s">
        <v>6481</v>
      </c>
      <c r="D19" s="34" t="s">
        <v>6236</v>
      </c>
      <c r="E19" s="4" t="s">
        <v>5177</v>
      </c>
      <c r="F19" s="35"/>
      <c r="G19" s="36" t="s">
        <v>9872</v>
      </c>
      <c r="H19" s="24"/>
    </row>
    <row r="20" spans="2:8" ht="30">
      <c r="B20" s="336" t="s">
        <v>6482</v>
      </c>
      <c r="C20" s="337" t="s">
        <v>6483</v>
      </c>
      <c r="D20" s="338" t="s">
        <v>4744</v>
      </c>
      <c r="E20" s="339" t="s">
        <v>5177</v>
      </c>
      <c r="F20" s="340"/>
      <c r="G20" s="355" t="s">
        <v>6060</v>
      </c>
      <c r="H20" s="24"/>
    </row>
    <row r="21" spans="2:8" ht="45">
      <c r="B21" s="32" t="s">
        <v>6484</v>
      </c>
      <c r="C21" s="33" t="s">
        <v>6485</v>
      </c>
      <c r="D21" s="34" t="s">
        <v>4743</v>
      </c>
      <c r="E21" s="4" t="s">
        <v>5177</v>
      </c>
      <c r="F21" s="35"/>
      <c r="G21" s="36" t="s">
        <v>9894</v>
      </c>
      <c r="H21" s="24"/>
    </row>
    <row r="22" spans="2:8" ht="45">
      <c r="B22" s="32" t="s">
        <v>186</v>
      </c>
      <c r="C22" s="33" t="s">
        <v>6486</v>
      </c>
      <c r="D22" s="34" t="s">
        <v>4719</v>
      </c>
      <c r="E22" s="4" t="s">
        <v>5177</v>
      </c>
      <c r="F22" s="35"/>
      <c r="G22" s="36" t="s">
        <v>9895</v>
      </c>
      <c r="H22" s="24"/>
    </row>
    <row r="23" spans="2:8" ht="75">
      <c r="B23" s="32" t="s">
        <v>6487</v>
      </c>
      <c r="C23" s="33" t="s">
        <v>6488</v>
      </c>
      <c r="D23" s="34" t="s">
        <v>5156</v>
      </c>
      <c r="E23" s="4" t="s">
        <v>5177</v>
      </c>
      <c r="F23" s="35"/>
      <c r="G23" s="36" t="s">
        <v>9896</v>
      </c>
      <c r="H23" s="24"/>
    </row>
    <row r="24" spans="2:8" ht="75">
      <c r="B24" s="336" t="s">
        <v>1433</v>
      </c>
      <c r="C24" s="337" t="s">
        <v>6489</v>
      </c>
      <c r="D24" s="338" t="s">
        <v>4744</v>
      </c>
      <c r="E24" s="339" t="s">
        <v>5177</v>
      </c>
      <c r="F24" s="340"/>
      <c r="G24" s="355" t="s">
        <v>9897</v>
      </c>
      <c r="H24" s="24"/>
    </row>
    <row r="25" spans="2:8" ht="60">
      <c r="B25" s="32" t="s">
        <v>837</v>
      </c>
      <c r="C25" s="33" t="s">
        <v>4514</v>
      </c>
      <c r="D25" s="34" t="s">
        <v>4742</v>
      </c>
      <c r="E25" s="4" t="s">
        <v>5249</v>
      </c>
      <c r="F25" s="35"/>
      <c r="G25" s="36" t="s">
        <v>6490</v>
      </c>
      <c r="H25" s="24"/>
    </row>
    <row r="26" spans="2:8" ht="75">
      <c r="B26" s="32" t="s">
        <v>878</v>
      </c>
      <c r="C26" s="33" t="s">
        <v>4515</v>
      </c>
      <c r="D26" s="34" t="s">
        <v>4695</v>
      </c>
      <c r="E26" s="4" t="s">
        <v>6420</v>
      </c>
      <c r="F26" s="35"/>
      <c r="G26" s="36" t="s">
        <v>6491</v>
      </c>
      <c r="H26" s="24"/>
    </row>
    <row r="27" spans="2:8" ht="90">
      <c r="B27" s="32" t="s">
        <v>971</v>
      </c>
      <c r="C27" s="33" t="s">
        <v>4516</v>
      </c>
      <c r="D27" s="34" t="s">
        <v>6234</v>
      </c>
      <c r="E27" s="4" t="s">
        <v>4620</v>
      </c>
      <c r="F27" s="35"/>
      <c r="G27" s="36" t="s">
        <v>6492</v>
      </c>
      <c r="H27" s="24"/>
    </row>
    <row r="28" spans="2:8" ht="30">
      <c r="B28" s="32" t="s">
        <v>6493</v>
      </c>
      <c r="C28" s="33" t="s">
        <v>1565</v>
      </c>
      <c r="D28" s="34" t="s">
        <v>4639</v>
      </c>
      <c r="E28" s="4" t="s">
        <v>4620</v>
      </c>
      <c r="F28" s="35"/>
      <c r="G28" s="36" t="s">
        <v>6308</v>
      </c>
      <c r="H28" s="24"/>
    </row>
    <row r="29" spans="2:8" ht="45.75" thickBot="1">
      <c r="B29" s="32" t="s">
        <v>1291</v>
      </c>
      <c r="C29" s="33" t="s">
        <v>6494</v>
      </c>
      <c r="D29" s="34" t="s">
        <v>4639</v>
      </c>
      <c r="E29" s="4" t="s">
        <v>4620</v>
      </c>
      <c r="F29" s="35"/>
      <c r="G29" s="36" t="s">
        <v>6495</v>
      </c>
      <c r="H29" s="24"/>
    </row>
    <row r="30" spans="2:8">
      <c r="B30" s="318" t="s">
        <v>6496</v>
      </c>
      <c r="C30" s="319"/>
      <c r="D30" s="319"/>
      <c r="E30" s="319"/>
      <c r="F30" s="319"/>
      <c r="G30" s="320"/>
      <c r="H30" s="24"/>
    </row>
    <row r="31" spans="2:8">
      <c r="B31" s="576" t="s">
        <v>6497</v>
      </c>
      <c r="C31" s="577"/>
      <c r="D31" s="577"/>
      <c r="E31" s="577"/>
      <c r="F31" s="577"/>
      <c r="G31" s="578"/>
      <c r="H31" s="24"/>
    </row>
    <row r="32" spans="2:8" ht="17.25" thickBot="1">
      <c r="B32" s="321" t="s">
        <v>9898</v>
      </c>
      <c r="C32" s="322"/>
      <c r="D32" s="322"/>
      <c r="E32" s="322"/>
      <c r="F32" s="322"/>
      <c r="G32" s="323"/>
      <c r="H32" s="24"/>
    </row>
    <row r="33" spans="2:8" ht="20.100000000000001" customHeight="1" thickBot="1">
      <c r="B33" s="400" t="s">
        <v>6498</v>
      </c>
      <c r="C33" s="569"/>
      <c r="D33" s="569"/>
      <c r="E33" s="569"/>
      <c r="F33" s="569"/>
      <c r="G33" s="570"/>
      <c r="H33" s="24"/>
    </row>
    <row r="34" spans="2:8" ht="45">
      <c r="B34" s="32" t="s">
        <v>6499</v>
      </c>
      <c r="C34" s="33" t="s">
        <v>6500</v>
      </c>
      <c r="D34" s="363" t="s">
        <v>4719</v>
      </c>
      <c r="E34" s="5" t="s">
        <v>4630</v>
      </c>
      <c r="F34" s="35"/>
      <c r="G34" s="36" t="s">
        <v>9899</v>
      </c>
      <c r="H34" s="24"/>
    </row>
    <row r="35" spans="2:8" ht="45">
      <c r="B35" s="32" t="s">
        <v>6501</v>
      </c>
      <c r="C35" s="33" t="s">
        <v>6502</v>
      </c>
      <c r="D35" s="34" t="s">
        <v>6225</v>
      </c>
      <c r="E35" s="4" t="s">
        <v>4621</v>
      </c>
      <c r="F35" s="35"/>
      <c r="G35" s="36" t="s">
        <v>9900</v>
      </c>
      <c r="H35" s="24"/>
    </row>
    <row r="36" spans="2:8" ht="135">
      <c r="B36" s="32" t="s">
        <v>995</v>
      </c>
      <c r="C36" s="33" t="s">
        <v>4517</v>
      </c>
      <c r="D36" s="34" t="s">
        <v>6239</v>
      </c>
      <c r="E36" s="4" t="s">
        <v>4646</v>
      </c>
      <c r="F36" s="35"/>
      <c r="G36" s="378" t="s">
        <v>6503</v>
      </c>
      <c r="H36" s="24"/>
    </row>
    <row r="37" spans="2:8" ht="105">
      <c r="B37" s="32" t="s">
        <v>6504</v>
      </c>
      <c r="C37" s="33" t="s">
        <v>6505</v>
      </c>
      <c r="D37" s="34" t="s">
        <v>4695</v>
      </c>
      <c r="E37" s="4" t="s">
        <v>5177</v>
      </c>
      <c r="F37" s="35" t="s">
        <v>4759</v>
      </c>
      <c r="G37" s="36" t="s">
        <v>9901</v>
      </c>
      <c r="H37" s="24"/>
    </row>
    <row r="38" spans="2:8" ht="105">
      <c r="B38" s="32" t="s">
        <v>6506</v>
      </c>
      <c r="C38" s="33" t="s">
        <v>6507</v>
      </c>
      <c r="D38" s="34" t="s">
        <v>4742</v>
      </c>
      <c r="E38" s="4" t="s">
        <v>5177</v>
      </c>
      <c r="F38" s="35" t="s">
        <v>4759</v>
      </c>
      <c r="G38" s="36" t="s">
        <v>9901</v>
      </c>
      <c r="H38" s="24"/>
    </row>
    <row r="39" spans="2:8" ht="120">
      <c r="B39" s="32" t="s">
        <v>6508</v>
      </c>
      <c r="C39" s="33" t="s">
        <v>6509</v>
      </c>
      <c r="D39" s="34" t="s">
        <v>4619</v>
      </c>
      <c r="E39" s="4" t="s">
        <v>4646</v>
      </c>
      <c r="F39" s="35" t="s">
        <v>4759</v>
      </c>
      <c r="G39" s="36" t="s">
        <v>9902</v>
      </c>
      <c r="H39" s="24"/>
    </row>
    <row r="40" spans="2:8" ht="105">
      <c r="B40" s="32" t="s">
        <v>6510</v>
      </c>
      <c r="C40" s="33" t="s">
        <v>6511</v>
      </c>
      <c r="D40" s="34" t="s">
        <v>5880</v>
      </c>
      <c r="E40" s="4" t="s">
        <v>6512</v>
      </c>
      <c r="F40" s="35" t="s">
        <v>4759</v>
      </c>
      <c r="G40" s="36" t="s">
        <v>9901</v>
      </c>
      <c r="H40" s="24"/>
    </row>
    <row r="41" spans="2:8" ht="105">
      <c r="B41" s="32" t="s">
        <v>6513</v>
      </c>
      <c r="C41" s="33" t="s">
        <v>6514</v>
      </c>
      <c r="D41" s="34" t="s">
        <v>4738</v>
      </c>
      <c r="E41" s="4" t="s">
        <v>4739</v>
      </c>
      <c r="F41" s="35" t="s">
        <v>4759</v>
      </c>
      <c r="G41" s="329" t="s">
        <v>9901</v>
      </c>
      <c r="H41" s="24"/>
    </row>
    <row r="42" spans="2:8" ht="105.75" thickBot="1">
      <c r="B42" s="32" t="s">
        <v>6515</v>
      </c>
      <c r="C42" s="33" t="s">
        <v>6516</v>
      </c>
      <c r="D42" s="34" t="s">
        <v>4738</v>
      </c>
      <c r="E42" s="4" t="s">
        <v>4739</v>
      </c>
      <c r="F42" s="35" t="s">
        <v>4759</v>
      </c>
      <c r="G42" s="36" t="s">
        <v>9901</v>
      </c>
      <c r="H42" s="24"/>
    </row>
    <row r="43" spans="2:8" ht="20.100000000000001" customHeight="1" thickBot="1">
      <c r="B43" s="400" t="s">
        <v>6517</v>
      </c>
      <c r="C43" s="569"/>
      <c r="D43" s="569"/>
      <c r="E43" s="569"/>
      <c r="F43" s="569"/>
      <c r="G43" s="570"/>
      <c r="H43" s="24"/>
    </row>
    <row r="44" spans="2:8">
      <c r="B44" s="32" t="s">
        <v>6519</v>
      </c>
      <c r="C44" s="33" t="s">
        <v>6520</v>
      </c>
      <c r="D44" s="363" t="s">
        <v>4719</v>
      </c>
      <c r="E44" s="5" t="s">
        <v>4630</v>
      </c>
      <c r="F44" s="35" t="s">
        <v>4759</v>
      </c>
      <c r="G44" s="355" t="s">
        <v>6518</v>
      </c>
      <c r="H44" s="24"/>
    </row>
    <row r="45" spans="2:8">
      <c r="B45" s="32" t="s">
        <v>6521</v>
      </c>
      <c r="C45" s="33" t="s">
        <v>6522</v>
      </c>
      <c r="D45" s="34" t="s">
        <v>6225</v>
      </c>
      <c r="E45" s="4" t="s">
        <v>4621</v>
      </c>
      <c r="F45" s="35" t="s">
        <v>4759</v>
      </c>
      <c r="G45" s="378"/>
      <c r="H45" s="24"/>
    </row>
    <row r="46" spans="2:8">
      <c r="B46" s="32" t="s">
        <v>4518</v>
      </c>
      <c r="C46" s="33" t="s">
        <v>4519</v>
      </c>
      <c r="D46" s="34" t="s">
        <v>6239</v>
      </c>
      <c r="E46" s="4" t="s">
        <v>4646</v>
      </c>
      <c r="F46" s="35" t="s">
        <v>4759</v>
      </c>
      <c r="G46" s="378"/>
      <c r="H46" s="24"/>
    </row>
    <row r="47" spans="2:8">
      <c r="B47" s="32" t="s">
        <v>6523</v>
      </c>
      <c r="C47" s="33" t="s">
        <v>6524</v>
      </c>
      <c r="D47" s="34" t="s">
        <v>4695</v>
      </c>
      <c r="E47" s="4" t="s">
        <v>5177</v>
      </c>
      <c r="F47" s="35" t="s">
        <v>4759</v>
      </c>
      <c r="G47" s="378"/>
      <c r="H47" s="24"/>
    </row>
    <row r="48" spans="2:8">
      <c r="B48" s="32" t="s">
        <v>6525</v>
      </c>
      <c r="C48" s="33" t="s">
        <v>6526</v>
      </c>
      <c r="D48" s="34" t="s">
        <v>4742</v>
      </c>
      <c r="E48" s="4" t="s">
        <v>5177</v>
      </c>
      <c r="F48" s="35" t="s">
        <v>4759</v>
      </c>
      <c r="G48" s="378"/>
      <c r="H48" s="24"/>
    </row>
    <row r="49" spans="2:8">
      <c r="B49" s="32" t="s">
        <v>6527</v>
      </c>
      <c r="C49" s="33" t="s">
        <v>6528</v>
      </c>
      <c r="D49" s="34" t="s">
        <v>4619</v>
      </c>
      <c r="E49" s="4" t="s">
        <v>4646</v>
      </c>
      <c r="F49" s="35" t="s">
        <v>4759</v>
      </c>
      <c r="G49" s="378"/>
      <c r="H49" s="24"/>
    </row>
    <row r="50" spans="2:8">
      <c r="B50" s="32" t="s">
        <v>6529</v>
      </c>
      <c r="C50" s="33" t="s">
        <v>6530</v>
      </c>
      <c r="D50" s="34" t="s">
        <v>5880</v>
      </c>
      <c r="E50" s="4" t="s">
        <v>6512</v>
      </c>
      <c r="F50" s="35" t="s">
        <v>4759</v>
      </c>
      <c r="G50" s="378"/>
      <c r="H50" s="24"/>
    </row>
    <row r="51" spans="2:8">
      <c r="B51" s="32" t="s">
        <v>6531</v>
      </c>
      <c r="C51" s="33" t="s">
        <v>6532</v>
      </c>
      <c r="D51" s="34" t="s">
        <v>4738</v>
      </c>
      <c r="E51" s="4" t="s">
        <v>4739</v>
      </c>
      <c r="F51" s="35" t="s">
        <v>4759</v>
      </c>
      <c r="G51" s="378"/>
      <c r="H51" s="24"/>
    </row>
    <row r="52" spans="2:8" ht="17.25" thickBot="1">
      <c r="B52" s="32" t="s">
        <v>6533</v>
      </c>
      <c r="C52" s="33" t="s">
        <v>6534</v>
      </c>
      <c r="D52" s="34" t="s">
        <v>4738</v>
      </c>
      <c r="E52" s="4" t="s">
        <v>4739</v>
      </c>
      <c r="F52" s="35" t="s">
        <v>4759</v>
      </c>
      <c r="G52" s="378"/>
      <c r="H52" s="24"/>
    </row>
    <row r="53" spans="2:8" ht="20.100000000000001" customHeight="1" thickBot="1">
      <c r="B53" s="400" t="s">
        <v>6535</v>
      </c>
      <c r="C53" s="569"/>
      <c r="D53" s="569"/>
      <c r="E53" s="569"/>
      <c r="F53" s="569"/>
      <c r="G53" s="570"/>
      <c r="H53" s="24"/>
    </row>
    <row r="54" spans="2:8">
      <c r="B54" s="32" t="s">
        <v>6536</v>
      </c>
      <c r="C54" s="33" t="s">
        <v>6537</v>
      </c>
      <c r="D54" s="363" t="s">
        <v>4719</v>
      </c>
      <c r="E54" s="5" t="s">
        <v>4630</v>
      </c>
      <c r="F54" s="35" t="s">
        <v>4759</v>
      </c>
      <c r="G54" s="355" t="s">
        <v>6518</v>
      </c>
      <c r="H54" s="24"/>
    </row>
    <row r="55" spans="2:8">
      <c r="B55" s="32" t="s">
        <v>6538</v>
      </c>
      <c r="C55" s="33" t="s">
        <v>6539</v>
      </c>
      <c r="D55" s="34" t="s">
        <v>6225</v>
      </c>
      <c r="E55" s="4" t="s">
        <v>4621</v>
      </c>
      <c r="F55" s="35" t="s">
        <v>4759</v>
      </c>
      <c r="G55" s="378"/>
      <c r="H55" s="24"/>
    </row>
    <row r="56" spans="2:8">
      <c r="B56" s="32" t="s">
        <v>4520</v>
      </c>
      <c r="C56" s="33" t="s">
        <v>4521</v>
      </c>
      <c r="D56" s="34" t="s">
        <v>6239</v>
      </c>
      <c r="E56" s="4" t="s">
        <v>4646</v>
      </c>
      <c r="F56" s="35" t="s">
        <v>4759</v>
      </c>
      <c r="G56" s="378"/>
      <c r="H56" s="24"/>
    </row>
    <row r="57" spans="2:8">
      <c r="B57" s="32" t="s">
        <v>6540</v>
      </c>
      <c r="C57" s="33" t="s">
        <v>6541</v>
      </c>
      <c r="D57" s="34" t="s">
        <v>4695</v>
      </c>
      <c r="E57" s="4" t="s">
        <v>5177</v>
      </c>
      <c r="F57" s="35" t="s">
        <v>4759</v>
      </c>
      <c r="G57" s="378"/>
      <c r="H57" s="24"/>
    </row>
    <row r="58" spans="2:8">
      <c r="B58" s="32" t="s">
        <v>6542</v>
      </c>
      <c r="C58" s="33" t="s">
        <v>6543</v>
      </c>
      <c r="D58" s="34" t="s">
        <v>4742</v>
      </c>
      <c r="E58" s="4" t="s">
        <v>5177</v>
      </c>
      <c r="F58" s="35" t="s">
        <v>4759</v>
      </c>
      <c r="G58" s="378"/>
      <c r="H58" s="24"/>
    </row>
    <row r="59" spans="2:8">
      <c r="B59" s="32" t="s">
        <v>6544</v>
      </c>
      <c r="C59" s="33" t="s">
        <v>6545</v>
      </c>
      <c r="D59" s="34" t="s">
        <v>4619</v>
      </c>
      <c r="E59" s="4" t="s">
        <v>4646</v>
      </c>
      <c r="F59" s="35" t="s">
        <v>4759</v>
      </c>
      <c r="G59" s="378"/>
      <c r="H59" s="24"/>
    </row>
    <row r="60" spans="2:8">
      <c r="B60" s="32" t="s">
        <v>6546</v>
      </c>
      <c r="C60" s="33" t="s">
        <v>6547</v>
      </c>
      <c r="D60" s="34" t="s">
        <v>5880</v>
      </c>
      <c r="E60" s="4" t="s">
        <v>6512</v>
      </c>
      <c r="F60" s="35" t="s">
        <v>4759</v>
      </c>
      <c r="G60" s="378"/>
      <c r="H60" s="24"/>
    </row>
    <row r="61" spans="2:8">
      <c r="B61" s="32" t="s">
        <v>6548</v>
      </c>
      <c r="C61" s="33" t="s">
        <v>6549</v>
      </c>
      <c r="D61" s="34" t="s">
        <v>4738</v>
      </c>
      <c r="E61" s="4" t="s">
        <v>4739</v>
      </c>
      <c r="F61" s="35" t="s">
        <v>4759</v>
      </c>
      <c r="G61" s="378"/>
      <c r="H61" s="24"/>
    </row>
    <row r="62" spans="2:8" ht="17.25" thickBot="1">
      <c r="B62" s="32" t="s">
        <v>6550</v>
      </c>
      <c r="C62" s="33" t="s">
        <v>6551</v>
      </c>
      <c r="D62" s="34" t="s">
        <v>4738</v>
      </c>
      <c r="E62" s="4" t="s">
        <v>4739</v>
      </c>
      <c r="F62" s="35" t="s">
        <v>4759</v>
      </c>
      <c r="G62" s="378"/>
      <c r="H62" s="24"/>
    </row>
    <row r="63" spans="2:8" ht="20.100000000000001" customHeight="1" thickBot="1">
      <c r="B63" s="400" t="s">
        <v>6552</v>
      </c>
      <c r="C63" s="569"/>
      <c r="D63" s="569"/>
      <c r="E63" s="569"/>
      <c r="F63" s="569"/>
      <c r="G63" s="570"/>
      <c r="H63" s="24"/>
    </row>
    <row r="64" spans="2:8">
      <c r="B64" s="32" t="s">
        <v>6553</v>
      </c>
      <c r="C64" s="33" t="s">
        <v>6554</v>
      </c>
      <c r="D64" s="363" t="s">
        <v>4719</v>
      </c>
      <c r="E64" s="5" t="s">
        <v>4630</v>
      </c>
      <c r="F64" s="35" t="s">
        <v>4759</v>
      </c>
      <c r="G64" s="355" t="s">
        <v>6518</v>
      </c>
      <c r="H64" s="24"/>
    </row>
    <row r="65" spans="1:8">
      <c r="B65" s="32" t="s">
        <v>6555</v>
      </c>
      <c r="C65" s="33" t="s">
        <v>6556</v>
      </c>
      <c r="D65" s="34" t="s">
        <v>6225</v>
      </c>
      <c r="E65" s="4" t="s">
        <v>4621</v>
      </c>
      <c r="F65" s="35" t="s">
        <v>4759</v>
      </c>
      <c r="G65" s="378"/>
      <c r="H65" s="24"/>
    </row>
    <row r="66" spans="1:8">
      <c r="B66" s="32" t="s">
        <v>4522</v>
      </c>
      <c r="C66" s="33" t="s">
        <v>4523</v>
      </c>
      <c r="D66" s="34" t="s">
        <v>6239</v>
      </c>
      <c r="E66" s="4" t="s">
        <v>4646</v>
      </c>
      <c r="F66" s="35" t="s">
        <v>4759</v>
      </c>
      <c r="G66" s="378"/>
      <c r="H66" s="24"/>
    </row>
    <row r="67" spans="1:8">
      <c r="B67" s="32" t="s">
        <v>6557</v>
      </c>
      <c r="C67" s="33" t="s">
        <v>6558</v>
      </c>
      <c r="D67" s="34" t="s">
        <v>4695</v>
      </c>
      <c r="E67" s="4" t="s">
        <v>5177</v>
      </c>
      <c r="F67" s="35" t="s">
        <v>4759</v>
      </c>
      <c r="G67" s="378"/>
      <c r="H67" s="24"/>
    </row>
    <row r="68" spans="1:8">
      <c r="B68" s="32" t="s">
        <v>6559</v>
      </c>
      <c r="C68" s="33" t="s">
        <v>6560</v>
      </c>
      <c r="D68" s="34" t="s">
        <v>4742</v>
      </c>
      <c r="E68" s="4" t="s">
        <v>5177</v>
      </c>
      <c r="F68" s="35" t="s">
        <v>4759</v>
      </c>
      <c r="G68" s="378"/>
      <c r="H68" s="24"/>
    </row>
    <row r="69" spans="1:8">
      <c r="B69" s="32" t="s">
        <v>6561</v>
      </c>
      <c r="C69" s="33" t="s">
        <v>6562</v>
      </c>
      <c r="D69" s="34" t="s">
        <v>4619</v>
      </c>
      <c r="E69" s="4" t="s">
        <v>4646</v>
      </c>
      <c r="F69" s="35" t="s">
        <v>4759</v>
      </c>
      <c r="G69" s="378"/>
      <c r="H69" s="24"/>
    </row>
    <row r="70" spans="1:8">
      <c r="B70" s="32" t="s">
        <v>6563</v>
      </c>
      <c r="C70" s="33" t="s">
        <v>6564</v>
      </c>
      <c r="D70" s="34" t="s">
        <v>5880</v>
      </c>
      <c r="E70" s="4" t="s">
        <v>6512</v>
      </c>
      <c r="F70" s="35" t="s">
        <v>4759</v>
      </c>
      <c r="G70" s="378"/>
      <c r="H70" s="24"/>
    </row>
    <row r="71" spans="1:8">
      <c r="B71" s="32" t="s">
        <v>6565</v>
      </c>
      <c r="C71" s="33" t="s">
        <v>6566</v>
      </c>
      <c r="D71" s="34" t="s">
        <v>4738</v>
      </c>
      <c r="E71" s="4" t="s">
        <v>4739</v>
      </c>
      <c r="F71" s="35" t="s">
        <v>4759</v>
      </c>
      <c r="G71" s="378"/>
      <c r="H71" s="24"/>
    </row>
    <row r="72" spans="1:8" ht="17.25" thickBot="1">
      <c r="B72" s="32" t="s">
        <v>6567</v>
      </c>
      <c r="C72" s="33" t="s">
        <v>6568</v>
      </c>
      <c r="D72" s="34" t="s">
        <v>4738</v>
      </c>
      <c r="E72" s="4" t="s">
        <v>4739</v>
      </c>
      <c r="F72" s="35" t="s">
        <v>4759</v>
      </c>
      <c r="G72" s="378"/>
      <c r="H72" s="24"/>
    </row>
    <row r="73" spans="1:8" ht="20.100000000000001" customHeight="1" thickBot="1">
      <c r="B73" s="400" t="s">
        <v>6569</v>
      </c>
      <c r="C73" s="569"/>
      <c r="D73" s="569"/>
      <c r="E73" s="569"/>
      <c r="F73" s="569"/>
      <c r="G73" s="570"/>
      <c r="H73" s="24"/>
    </row>
    <row r="74" spans="1:8">
      <c r="B74" s="32" t="s">
        <v>6570</v>
      </c>
      <c r="C74" s="33" t="s">
        <v>6571</v>
      </c>
      <c r="D74" s="363" t="s">
        <v>4719</v>
      </c>
      <c r="E74" s="5" t="s">
        <v>4630</v>
      </c>
      <c r="F74" s="35" t="s">
        <v>4759</v>
      </c>
      <c r="G74" s="355" t="s">
        <v>6518</v>
      </c>
      <c r="H74" s="24"/>
    </row>
    <row r="75" spans="1:8">
      <c r="B75" s="32" t="s">
        <v>6572</v>
      </c>
      <c r="C75" s="33" t="s">
        <v>6573</v>
      </c>
      <c r="D75" s="34" t="s">
        <v>6225</v>
      </c>
      <c r="E75" s="4" t="s">
        <v>4621</v>
      </c>
      <c r="F75" s="35" t="s">
        <v>4759</v>
      </c>
      <c r="G75" s="378"/>
      <c r="H75" s="24"/>
    </row>
    <row r="76" spans="1:8">
      <c r="A76" s="579"/>
      <c r="B76" s="32" t="s">
        <v>4524</v>
      </c>
      <c r="C76" s="33" t="s">
        <v>4525</v>
      </c>
      <c r="D76" s="34" t="s">
        <v>6239</v>
      </c>
      <c r="E76" s="4" t="s">
        <v>4646</v>
      </c>
      <c r="F76" s="35" t="s">
        <v>4759</v>
      </c>
      <c r="G76" s="378"/>
      <c r="H76" s="24"/>
    </row>
    <row r="77" spans="1:8">
      <c r="B77" s="32" t="s">
        <v>6574</v>
      </c>
      <c r="C77" s="33" t="s">
        <v>6575</v>
      </c>
      <c r="D77" s="34" t="s">
        <v>4695</v>
      </c>
      <c r="E77" s="4" t="s">
        <v>5177</v>
      </c>
      <c r="F77" s="35" t="s">
        <v>4759</v>
      </c>
      <c r="G77" s="378"/>
      <c r="H77" s="24"/>
    </row>
    <row r="78" spans="1:8">
      <c r="B78" s="32" t="s">
        <v>6576</v>
      </c>
      <c r="C78" s="33" t="s">
        <v>6577</v>
      </c>
      <c r="D78" s="34" t="s">
        <v>4742</v>
      </c>
      <c r="E78" s="4" t="s">
        <v>5177</v>
      </c>
      <c r="F78" s="35" t="s">
        <v>4759</v>
      </c>
      <c r="G78" s="378"/>
      <c r="H78" s="24"/>
    </row>
    <row r="79" spans="1:8">
      <c r="B79" s="32" t="s">
        <v>6578</v>
      </c>
      <c r="C79" s="33" t="s">
        <v>6579</v>
      </c>
      <c r="D79" s="34" t="s">
        <v>4619</v>
      </c>
      <c r="E79" s="4" t="s">
        <v>4646</v>
      </c>
      <c r="F79" s="35" t="s">
        <v>4759</v>
      </c>
      <c r="G79" s="378"/>
      <c r="H79" s="24"/>
    </row>
    <row r="80" spans="1:8">
      <c r="B80" s="32" t="s">
        <v>6580</v>
      </c>
      <c r="C80" s="33" t="s">
        <v>6581</v>
      </c>
      <c r="D80" s="34" t="s">
        <v>5880</v>
      </c>
      <c r="E80" s="4" t="s">
        <v>6512</v>
      </c>
      <c r="F80" s="35" t="s">
        <v>4759</v>
      </c>
      <c r="G80" s="378"/>
      <c r="H80" s="24"/>
    </row>
    <row r="81" spans="1:8">
      <c r="B81" s="32" t="s">
        <v>6582</v>
      </c>
      <c r="C81" s="33" t="s">
        <v>6583</v>
      </c>
      <c r="D81" s="34" t="s">
        <v>4738</v>
      </c>
      <c r="E81" s="4" t="s">
        <v>4739</v>
      </c>
      <c r="F81" s="35" t="s">
        <v>4759</v>
      </c>
      <c r="G81" s="378"/>
      <c r="H81" s="24"/>
    </row>
    <row r="82" spans="1:8" ht="17.25" thickBot="1">
      <c r="B82" s="32" t="s">
        <v>6584</v>
      </c>
      <c r="C82" s="33" t="s">
        <v>6585</v>
      </c>
      <c r="D82" s="34" t="s">
        <v>4738</v>
      </c>
      <c r="E82" s="4" t="s">
        <v>4739</v>
      </c>
      <c r="F82" s="35" t="s">
        <v>4759</v>
      </c>
      <c r="G82" s="378"/>
      <c r="H82" s="24"/>
    </row>
    <row r="83" spans="1:8" ht="20.100000000000001" customHeight="1" thickBot="1">
      <c r="B83" s="400" t="s">
        <v>6586</v>
      </c>
      <c r="C83" s="569"/>
      <c r="D83" s="569"/>
      <c r="E83" s="569"/>
      <c r="F83" s="569"/>
      <c r="G83" s="570"/>
      <c r="H83" s="24"/>
    </row>
    <row r="84" spans="1:8">
      <c r="B84" s="32" t="s">
        <v>6587</v>
      </c>
      <c r="C84" s="33" t="s">
        <v>6588</v>
      </c>
      <c r="D84" s="363" t="s">
        <v>4719</v>
      </c>
      <c r="E84" s="5" t="s">
        <v>4630</v>
      </c>
      <c r="F84" s="35" t="s">
        <v>4759</v>
      </c>
      <c r="G84" s="355" t="s">
        <v>6518</v>
      </c>
      <c r="H84" s="24"/>
    </row>
    <row r="85" spans="1:8">
      <c r="B85" s="32" t="s">
        <v>6589</v>
      </c>
      <c r="C85" s="33" t="s">
        <v>6590</v>
      </c>
      <c r="D85" s="34" t="s">
        <v>6225</v>
      </c>
      <c r="E85" s="4" t="s">
        <v>4621</v>
      </c>
      <c r="F85" s="35" t="s">
        <v>4759</v>
      </c>
      <c r="G85" s="378"/>
      <c r="H85" s="24"/>
    </row>
    <row r="86" spans="1:8">
      <c r="A86" s="579"/>
      <c r="B86" s="32" t="s">
        <v>4526</v>
      </c>
      <c r="C86" s="33" t="s">
        <v>4527</v>
      </c>
      <c r="D86" s="34" t="s">
        <v>6239</v>
      </c>
      <c r="E86" s="4" t="s">
        <v>4646</v>
      </c>
      <c r="F86" s="35" t="s">
        <v>4759</v>
      </c>
      <c r="G86" s="378"/>
      <c r="H86" s="24"/>
    </row>
    <row r="87" spans="1:8">
      <c r="B87" s="32" t="s">
        <v>6591</v>
      </c>
      <c r="C87" s="33" t="s">
        <v>6592</v>
      </c>
      <c r="D87" s="34" t="s">
        <v>4695</v>
      </c>
      <c r="E87" s="4" t="s">
        <v>5177</v>
      </c>
      <c r="F87" s="35" t="s">
        <v>4759</v>
      </c>
      <c r="G87" s="378"/>
      <c r="H87" s="24"/>
    </row>
    <row r="88" spans="1:8">
      <c r="B88" s="32" t="s">
        <v>6593</v>
      </c>
      <c r="C88" s="33" t="s">
        <v>6594</v>
      </c>
      <c r="D88" s="34" t="s">
        <v>4742</v>
      </c>
      <c r="E88" s="4" t="s">
        <v>5177</v>
      </c>
      <c r="F88" s="35" t="s">
        <v>4759</v>
      </c>
      <c r="G88" s="378"/>
      <c r="H88" s="24"/>
    </row>
    <row r="89" spans="1:8">
      <c r="B89" s="32" t="s">
        <v>6595</v>
      </c>
      <c r="C89" s="33" t="s">
        <v>6596</v>
      </c>
      <c r="D89" s="34" t="s">
        <v>4619</v>
      </c>
      <c r="E89" s="4" t="s">
        <v>4646</v>
      </c>
      <c r="F89" s="35" t="s">
        <v>4759</v>
      </c>
      <c r="G89" s="378"/>
      <c r="H89" s="24"/>
    </row>
    <row r="90" spans="1:8">
      <c r="B90" s="32" t="s">
        <v>6597</v>
      </c>
      <c r="C90" s="33" t="s">
        <v>6598</v>
      </c>
      <c r="D90" s="34" t="s">
        <v>5880</v>
      </c>
      <c r="E90" s="4" t="s">
        <v>6512</v>
      </c>
      <c r="F90" s="35" t="s">
        <v>4759</v>
      </c>
      <c r="G90" s="378"/>
      <c r="H90" s="24"/>
    </row>
    <row r="91" spans="1:8">
      <c r="B91" s="32" t="s">
        <v>6599</v>
      </c>
      <c r="C91" s="33" t="s">
        <v>6600</v>
      </c>
      <c r="D91" s="34" t="s">
        <v>4738</v>
      </c>
      <c r="E91" s="4" t="s">
        <v>4739</v>
      </c>
      <c r="F91" s="35" t="s">
        <v>4759</v>
      </c>
      <c r="G91" s="378"/>
      <c r="H91" s="24"/>
    </row>
    <row r="92" spans="1:8" ht="17.25" thickBot="1">
      <c r="B92" s="32" t="s">
        <v>6601</v>
      </c>
      <c r="C92" s="33" t="s">
        <v>6602</v>
      </c>
      <c r="D92" s="34" t="s">
        <v>4738</v>
      </c>
      <c r="E92" s="4" t="s">
        <v>4739</v>
      </c>
      <c r="F92" s="35" t="s">
        <v>4759</v>
      </c>
      <c r="G92" s="378"/>
      <c r="H92" s="24"/>
    </row>
    <row r="93" spans="1:8" ht="20.100000000000001" customHeight="1" thickBot="1">
      <c r="B93" s="400" t="s">
        <v>6603</v>
      </c>
      <c r="C93" s="569"/>
      <c r="D93" s="569"/>
      <c r="E93" s="569"/>
      <c r="F93" s="569"/>
      <c r="G93" s="570"/>
      <c r="H93" s="24"/>
    </row>
    <row r="94" spans="1:8">
      <c r="B94" s="32" t="s">
        <v>6604</v>
      </c>
      <c r="C94" s="33" t="s">
        <v>6605</v>
      </c>
      <c r="D94" s="363" t="s">
        <v>4719</v>
      </c>
      <c r="E94" s="5" t="s">
        <v>4630</v>
      </c>
      <c r="F94" s="35" t="s">
        <v>4759</v>
      </c>
      <c r="G94" s="355" t="s">
        <v>6518</v>
      </c>
      <c r="H94" s="24"/>
    </row>
    <row r="95" spans="1:8">
      <c r="B95" s="32" t="s">
        <v>6606</v>
      </c>
      <c r="C95" s="33" t="s">
        <v>6607</v>
      </c>
      <c r="D95" s="34" t="s">
        <v>6225</v>
      </c>
      <c r="E95" s="4" t="s">
        <v>4621</v>
      </c>
      <c r="F95" s="35" t="s">
        <v>4759</v>
      </c>
      <c r="G95" s="378"/>
      <c r="H95" s="24"/>
    </row>
    <row r="96" spans="1:8">
      <c r="A96" s="579"/>
      <c r="B96" s="32" t="s">
        <v>4528</v>
      </c>
      <c r="C96" s="33" t="s">
        <v>4529</v>
      </c>
      <c r="D96" s="34" t="s">
        <v>6239</v>
      </c>
      <c r="E96" s="4" t="s">
        <v>4646</v>
      </c>
      <c r="F96" s="35" t="s">
        <v>4759</v>
      </c>
      <c r="G96" s="378"/>
      <c r="H96" s="24"/>
    </row>
    <row r="97" spans="1:8">
      <c r="B97" s="32" t="s">
        <v>6608</v>
      </c>
      <c r="C97" s="33" t="s">
        <v>6609</v>
      </c>
      <c r="D97" s="34" t="s">
        <v>4695</v>
      </c>
      <c r="E97" s="4" t="s">
        <v>5177</v>
      </c>
      <c r="F97" s="35" t="s">
        <v>4759</v>
      </c>
      <c r="G97" s="378"/>
      <c r="H97" s="24"/>
    </row>
    <row r="98" spans="1:8">
      <c r="B98" s="32" t="s">
        <v>6610</v>
      </c>
      <c r="C98" s="33" t="s">
        <v>6611</v>
      </c>
      <c r="D98" s="34" t="s">
        <v>4742</v>
      </c>
      <c r="E98" s="4" t="s">
        <v>5177</v>
      </c>
      <c r="F98" s="35" t="s">
        <v>4759</v>
      </c>
      <c r="G98" s="378"/>
      <c r="H98" s="24"/>
    </row>
    <row r="99" spans="1:8">
      <c r="B99" s="32" t="s">
        <v>6612</v>
      </c>
      <c r="C99" s="33" t="s">
        <v>6613</v>
      </c>
      <c r="D99" s="34" t="s">
        <v>4619</v>
      </c>
      <c r="E99" s="4" t="s">
        <v>4646</v>
      </c>
      <c r="F99" s="35" t="s">
        <v>4759</v>
      </c>
      <c r="G99" s="378"/>
      <c r="H99" s="24"/>
    </row>
    <row r="100" spans="1:8">
      <c r="B100" s="32" t="s">
        <v>6614</v>
      </c>
      <c r="C100" s="33" t="s">
        <v>6615</v>
      </c>
      <c r="D100" s="34" t="s">
        <v>5880</v>
      </c>
      <c r="E100" s="4" t="s">
        <v>6512</v>
      </c>
      <c r="F100" s="35" t="s">
        <v>4759</v>
      </c>
      <c r="G100" s="378"/>
      <c r="H100" s="24"/>
    </row>
    <row r="101" spans="1:8">
      <c r="B101" s="32" t="s">
        <v>6616</v>
      </c>
      <c r="C101" s="33" t="s">
        <v>6617</v>
      </c>
      <c r="D101" s="34" t="s">
        <v>4738</v>
      </c>
      <c r="E101" s="4" t="s">
        <v>4739</v>
      </c>
      <c r="F101" s="35" t="s">
        <v>4759</v>
      </c>
      <c r="G101" s="378"/>
      <c r="H101" s="24"/>
    </row>
    <row r="102" spans="1:8" ht="17.25" thickBot="1">
      <c r="B102" s="32" t="s">
        <v>6618</v>
      </c>
      <c r="C102" s="33" t="s">
        <v>6619</v>
      </c>
      <c r="D102" s="34" t="s">
        <v>4738</v>
      </c>
      <c r="E102" s="4" t="s">
        <v>4739</v>
      </c>
      <c r="F102" s="35" t="s">
        <v>4759</v>
      </c>
      <c r="G102" s="378"/>
      <c r="H102" s="24"/>
    </row>
    <row r="103" spans="1:8" ht="20.100000000000001" customHeight="1" thickBot="1">
      <c r="B103" s="400" t="s">
        <v>6620</v>
      </c>
      <c r="C103" s="569"/>
      <c r="D103" s="569"/>
      <c r="E103" s="569"/>
      <c r="F103" s="569"/>
      <c r="G103" s="570"/>
      <c r="H103" s="24"/>
    </row>
    <row r="104" spans="1:8">
      <c r="B104" s="32" t="s">
        <v>6621</v>
      </c>
      <c r="C104" s="33" t="s">
        <v>6622</v>
      </c>
      <c r="D104" s="363" t="s">
        <v>4719</v>
      </c>
      <c r="E104" s="5" t="s">
        <v>4630</v>
      </c>
      <c r="F104" s="35" t="s">
        <v>4759</v>
      </c>
      <c r="G104" s="355" t="s">
        <v>6518</v>
      </c>
      <c r="H104" s="24"/>
    </row>
    <row r="105" spans="1:8">
      <c r="B105" s="32" t="s">
        <v>6623</v>
      </c>
      <c r="C105" s="33" t="s">
        <v>6624</v>
      </c>
      <c r="D105" s="34" t="s">
        <v>6225</v>
      </c>
      <c r="E105" s="4" t="s">
        <v>4621</v>
      </c>
      <c r="F105" s="35" t="s">
        <v>4759</v>
      </c>
      <c r="G105" s="378"/>
      <c r="H105" s="24"/>
    </row>
    <row r="106" spans="1:8">
      <c r="A106" s="579"/>
      <c r="B106" s="32" t="s">
        <v>4530</v>
      </c>
      <c r="C106" s="33" t="s">
        <v>4531</v>
      </c>
      <c r="D106" s="34" t="s">
        <v>6239</v>
      </c>
      <c r="E106" s="4" t="s">
        <v>4646</v>
      </c>
      <c r="F106" s="35" t="s">
        <v>4759</v>
      </c>
      <c r="G106" s="378"/>
      <c r="H106" s="24"/>
    </row>
    <row r="107" spans="1:8">
      <c r="B107" s="32" t="s">
        <v>6625</v>
      </c>
      <c r="C107" s="33" t="s">
        <v>6626</v>
      </c>
      <c r="D107" s="34" t="s">
        <v>4695</v>
      </c>
      <c r="E107" s="4" t="s">
        <v>5177</v>
      </c>
      <c r="F107" s="35" t="s">
        <v>4759</v>
      </c>
      <c r="G107" s="378"/>
      <c r="H107" s="24"/>
    </row>
    <row r="108" spans="1:8">
      <c r="B108" s="32" t="s">
        <v>6627</v>
      </c>
      <c r="C108" s="33" t="s">
        <v>6628</v>
      </c>
      <c r="D108" s="34" t="s">
        <v>4742</v>
      </c>
      <c r="E108" s="4" t="s">
        <v>5177</v>
      </c>
      <c r="F108" s="35" t="s">
        <v>4759</v>
      </c>
      <c r="G108" s="378"/>
      <c r="H108" s="24"/>
    </row>
    <row r="109" spans="1:8">
      <c r="B109" s="32" t="s">
        <v>6629</v>
      </c>
      <c r="C109" s="33" t="s">
        <v>6630</v>
      </c>
      <c r="D109" s="34" t="s">
        <v>4619</v>
      </c>
      <c r="E109" s="4" t="s">
        <v>4646</v>
      </c>
      <c r="F109" s="35" t="s">
        <v>4759</v>
      </c>
      <c r="G109" s="378"/>
      <c r="H109" s="24"/>
    </row>
    <row r="110" spans="1:8">
      <c r="B110" s="32" t="s">
        <v>6631</v>
      </c>
      <c r="C110" s="33" t="s">
        <v>6632</v>
      </c>
      <c r="D110" s="34" t="s">
        <v>5880</v>
      </c>
      <c r="E110" s="4" t="s">
        <v>6512</v>
      </c>
      <c r="F110" s="35" t="s">
        <v>4759</v>
      </c>
      <c r="G110" s="378"/>
      <c r="H110" s="24"/>
    </row>
    <row r="111" spans="1:8">
      <c r="B111" s="32" t="s">
        <v>6633</v>
      </c>
      <c r="C111" s="33" t="s">
        <v>6634</v>
      </c>
      <c r="D111" s="34" t="s">
        <v>4738</v>
      </c>
      <c r="E111" s="4" t="s">
        <v>4739</v>
      </c>
      <c r="F111" s="35" t="s">
        <v>4759</v>
      </c>
      <c r="G111" s="378"/>
      <c r="H111" s="24"/>
    </row>
    <row r="112" spans="1:8" ht="17.25" thickBot="1">
      <c r="B112" s="32" t="s">
        <v>6635</v>
      </c>
      <c r="C112" s="33" t="s">
        <v>6636</v>
      </c>
      <c r="D112" s="34" t="s">
        <v>4738</v>
      </c>
      <c r="E112" s="4" t="s">
        <v>4739</v>
      </c>
      <c r="F112" s="35" t="s">
        <v>4759</v>
      </c>
      <c r="G112" s="378"/>
      <c r="H112" s="24"/>
    </row>
    <row r="113" spans="1:8" ht="20.100000000000001" customHeight="1" thickBot="1">
      <c r="B113" s="400" t="s">
        <v>6637</v>
      </c>
      <c r="C113" s="569"/>
      <c r="D113" s="569"/>
      <c r="E113" s="569"/>
      <c r="F113" s="569"/>
      <c r="G113" s="570"/>
      <c r="H113" s="24"/>
    </row>
    <row r="114" spans="1:8">
      <c r="B114" s="32" t="s">
        <v>6638</v>
      </c>
      <c r="C114" s="33" t="s">
        <v>6639</v>
      </c>
      <c r="D114" s="363" t="s">
        <v>4719</v>
      </c>
      <c r="E114" s="5" t="s">
        <v>4630</v>
      </c>
      <c r="F114" s="35" t="s">
        <v>4759</v>
      </c>
      <c r="G114" s="355" t="s">
        <v>6518</v>
      </c>
      <c r="H114" s="24"/>
    </row>
    <row r="115" spans="1:8">
      <c r="B115" s="32" t="s">
        <v>6640</v>
      </c>
      <c r="C115" s="33" t="s">
        <v>6641</v>
      </c>
      <c r="D115" s="34" t="s">
        <v>6225</v>
      </c>
      <c r="E115" s="4" t="s">
        <v>4621</v>
      </c>
      <c r="F115" s="35" t="s">
        <v>4759</v>
      </c>
      <c r="G115" s="378"/>
      <c r="H115" s="24"/>
    </row>
    <row r="116" spans="1:8">
      <c r="A116" s="579"/>
      <c r="B116" s="32" t="s">
        <v>4532</v>
      </c>
      <c r="C116" s="33" t="s">
        <v>4533</v>
      </c>
      <c r="D116" s="34" t="s">
        <v>6239</v>
      </c>
      <c r="E116" s="4" t="s">
        <v>4646</v>
      </c>
      <c r="F116" s="35" t="s">
        <v>4759</v>
      </c>
      <c r="G116" s="378"/>
      <c r="H116" s="24"/>
    </row>
    <row r="117" spans="1:8">
      <c r="B117" s="32" t="s">
        <v>6642</v>
      </c>
      <c r="C117" s="33" t="s">
        <v>6643</v>
      </c>
      <c r="D117" s="34" t="s">
        <v>4695</v>
      </c>
      <c r="E117" s="4" t="s">
        <v>5177</v>
      </c>
      <c r="F117" s="35" t="s">
        <v>4759</v>
      </c>
      <c r="G117" s="378"/>
      <c r="H117" s="24"/>
    </row>
    <row r="118" spans="1:8">
      <c r="B118" s="32" t="s">
        <v>6644</v>
      </c>
      <c r="C118" s="33" t="s">
        <v>6645</v>
      </c>
      <c r="D118" s="34" t="s">
        <v>4742</v>
      </c>
      <c r="E118" s="4" t="s">
        <v>5177</v>
      </c>
      <c r="F118" s="35" t="s">
        <v>4759</v>
      </c>
      <c r="G118" s="378"/>
      <c r="H118" s="24"/>
    </row>
    <row r="119" spans="1:8">
      <c r="B119" s="32" t="s">
        <v>6646</v>
      </c>
      <c r="C119" s="33" t="s">
        <v>6647</v>
      </c>
      <c r="D119" s="34" t="s">
        <v>4619</v>
      </c>
      <c r="E119" s="4" t="s">
        <v>4646</v>
      </c>
      <c r="F119" s="35" t="s">
        <v>4759</v>
      </c>
      <c r="G119" s="378"/>
      <c r="H119" s="24"/>
    </row>
    <row r="120" spans="1:8">
      <c r="B120" s="32" t="s">
        <v>6648</v>
      </c>
      <c r="C120" s="33" t="s">
        <v>6649</v>
      </c>
      <c r="D120" s="34" t="s">
        <v>5880</v>
      </c>
      <c r="E120" s="4" t="s">
        <v>6512</v>
      </c>
      <c r="F120" s="35" t="s">
        <v>4759</v>
      </c>
      <c r="G120" s="378"/>
      <c r="H120" s="24"/>
    </row>
    <row r="121" spans="1:8">
      <c r="B121" s="32" t="s">
        <v>6650</v>
      </c>
      <c r="C121" s="33" t="s">
        <v>6651</v>
      </c>
      <c r="D121" s="34" t="s">
        <v>4738</v>
      </c>
      <c r="E121" s="4" t="s">
        <v>4739</v>
      </c>
      <c r="F121" s="35" t="s">
        <v>4759</v>
      </c>
      <c r="G121" s="378"/>
      <c r="H121" s="24"/>
    </row>
    <row r="122" spans="1:8" ht="17.25" thickBot="1">
      <c r="B122" s="32" t="s">
        <v>6652</v>
      </c>
      <c r="C122" s="33" t="s">
        <v>6653</v>
      </c>
      <c r="D122" s="34" t="s">
        <v>4738</v>
      </c>
      <c r="E122" s="4" t="s">
        <v>4739</v>
      </c>
      <c r="F122" s="35" t="s">
        <v>4759</v>
      </c>
      <c r="G122" s="378"/>
      <c r="H122" s="24"/>
    </row>
    <row r="123" spans="1:8" ht="20.100000000000001" customHeight="1" thickBot="1">
      <c r="B123" s="400" t="s">
        <v>6654</v>
      </c>
      <c r="C123" s="569"/>
      <c r="D123" s="569"/>
      <c r="E123" s="569"/>
      <c r="F123" s="569"/>
      <c r="G123" s="570"/>
      <c r="H123" s="24"/>
    </row>
    <row r="124" spans="1:8">
      <c r="B124" s="32" t="s">
        <v>6655</v>
      </c>
      <c r="C124" s="33" t="s">
        <v>6656</v>
      </c>
      <c r="D124" s="363" t="s">
        <v>4719</v>
      </c>
      <c r="E124" s="5" t="s">
        <v>4630</v>
      </c>
      <c r="F124" s="35" t="s">
        <v>4759</v>
      </c>
      <c r="G124" s="355" t="s">
        <v>6518</v>
      </c>
      <c r="H124" s="24"/>
    </row>
    <row r="125" spans="1:8">
      <c r="B125" s="32" t="s">
        <v>6657</v>
      </c>
      <c r="C125" s="33" t="s">
        <v>6658</v>
      </c>
      <c r="D125" s="34" t="s">
        <v>6225</v>
      </c>
      <c r="E125" s="4" t="s">
        <v>4621</v>
      </c>
      <c r="F125" s="35" t="s">
        <v>4759</v>
      </c>
      <c r="G125" s="378"/>
      <c r="H125" s="24"/>
    </row>
    <row r="126" spans="1:8">
      <c r="A126" s="579"/>
      <c r="B126" s="32" t="s">
        <v>4534</v>
      </c>
      <c r="C126" s="33" t="s">
        <v>4535</v>
      </c>
      <c r="D126" s="34" t="s">
        <v>6239</v>
      </c>
      <c r="E126" s="4" t="s">
        <v>4646</v>
      </c>
      <c r="F126" s="35" t="s">
        <v>4759</v>
      </c>
      <c r="G126" s="378"/>
      <c r="H126" s="24"/>
    </row>
    <row r="127" spans="1:8">
      <c r="B127" s="32" t="s">
        <v>6659</v>
      </c>
      <c r="C127" s="33" t="s">
        <v>6660</v>
      </c>
      <c r="D127" s="34" t="s">
        <v>4695</v>
      </c>
      <c r="E127" s="4" t="s">
        <v>5177</v>
      </c>
      <c r="F127" s="35" t="s">
        <v>4759</v>
      </c>
      <c r="G127" s="378"/>
      <c r="H127" s="24"/>
    </row>
    <row r="128" spans="1:8">
      <c r="B128" s="32" t="s">
        <v>6661</v>
      </c>
      <c r="C128" s="33" t="s">
        <v>6662</v>
      </c>
      <c r="D128" s="34" t="s">
        <v>4742</v>
      </c>
      <c r="E128" s="4" t="s">
        <v>5177</v>
      </c>
      <c r="F128" s="35" t="s">
        <v>4759</v>
      </c>
      <c r="G128" s="378"/>
      <c r="H128" s="24"/>
    </row>
    <row r="129" spans="1:8">
      <c r="B129" s="32" t="s">
        <v>6663</v>
      </c>
      <c r="C129" s="33" t="s">
        <v>6664</v>
      </c>
      <c r="D129" s="34" t="s">
        <v>4619</v>
      </c>
      <c r="E129" s="4" t="s">
        <v>4646</v>
      </c>
      <c r="F129" s="35" t="s">
        <v>4759</v>
      </c>
      <c r="G129" s="378"/>
      <c r="H129" s="24"/>
    </row>
    <row r="130" spans="1:8">
      <c r="B130" s="32" t="s">
        <v>6665</v>
      </c>
      <c r="C130" s="33" t="s">
        <v>6666</v>
      </c>
      <c r="D130" s="34" t="s">
        <v>5880</v>
      </c>
      <c r="E130" s="4" t="s">
        <v>6512</v>
      </c>
      <c r="F130" s="35" t="s">
        <v>4759</v>
      </c>
      <c r="G130" s="378"/>
      <c r="H130" s="24"/>
    </row>
    <row r="131" spans="1:8">
      <c r="B131" s="32" t="s">
        <v>6667</v>
      </c>
      <c r="C131" s="33" t="s">
        <v>6668</v>
      </c>
      <c r="D131" s="34" t="s">
        <v>4738</v>
      </c>
      <c r="E131" s="4" t="s">
        <v>4739</v>
      </c>
      <c r="F131" s="35" t="s">
        <v>4759</v>
      </c>
      <c r="G131" s="378"/>
      <c r="H131" s="24"/>
    </row>
    <row r="132" spans="1:8" ht="17.25" thickBot="1">
      <c r="B132" s="32" t="s">
        <v>6669</v>
      </c>
      <c r="C132" s="33" t="s">
        <v>6670</v>
      </c>
      <c r="D132" s="34" t="s">
        <v>4738</v>
      </c>
      <c r="E132" s="4" t="s">
        <v>4739</v>
      </c>
      <c r="F132" s="35" t="s">
        <v>4759</v>
      </c>
      <c r="G132" s="378"/>
      <c r="H132" s="24"/>
    </row>
    <row r="133" spans="1:8" ht="20.100000000000001" customHeight="1" thickBot="1">
      <c r="B133" s="400" t="s">
        <v>6671</v>
      </c>
      <c r="C133" s="569"/>
      <c r="D133" s="569"/>
      <c r="E133" s="569"/>
      <c r="F133" s="569"/>
      <c r="G133" s="570"/>
      <c r="H133" s="24"/>
    </row>
    <row r="134" spans="1:8">
      <c r="B134" s="32" t="s">
        <v>6672</v>
      </c>
      <c r="C134" s="33" t="s">
        <v>6673</v>
      </c>
      <c r="D134" s="363" t="s">
        <v>4719</v>
      </c>
      <c r="E134" s="5" t="s">
        <v>4630</v>
      </c>
      <c r="F134" s="35" t="s">
        <v>4759</v>
      </c>
      <c r="G134" s="355" t="s">
        <v>6518</v>
      </c>
      <c r="H134" s="24"/>
    </row>
    <row r="135" spans="1:8">
      <c r="B135" s="32" t="s">
        <v>6674</v>
      </c>
      <c r="C135" s="33" t="s">
        <v>6675</v>
      </c>
      <c r="D135" s="34" t="s">
        <v>6225</v>
      </c>
      <c r="E135" s="4" t="s">
        <v>4621</v>
      </c>
      <c r="F135" s="35" t="s">
        <v>4759</v>
      </c>
      <c r="G135" s="378"/>
      <c r="H135" s="24"/>
    </row>
    <row r="136" spans="1:8">
      <c r="A136" s="579"/>
      <c r="B136" s="32" t="s">
        <v>4536</v>
      </c>
      <c r="C136" s="33" t="s">
        <v>4537</v>
      </c>
      <c r="D136" s="34" t="s">
        <v>6239</v>
      </c>
      <c r="E136" s="4" t="s">
        <v>4646</v>
      </c>
      <c r="F136" s="35" t="s">
        <v>4759</v>
      </c>
      <c r="G136" s="378"/>
      <c r="H136" s="24"/>
    </row>
    <row r="137" spans="1:8">
      <c r="B137" s="32" t="s">
        <v>6676</v>
      </c>
      <c r="C137" s="33" t="s">
        <v>6677</v>
      </c>
      <c r="D137" s="34" t="s">
        <v>4695</v>
      </c>
      <c r="E137" s="4" t="s">
        <v>5177</v>
      </c>
      <c r="F137" s="35" t="s">
        <v>4759</v>
      </c>
      <c r="G137" s="378"/>
      <c r="H137" s="24"/>
    </row>
    <row r="138" spans="1:8">
      <c r="B138" s="32" t="s">
        <v>6678</v>
      </c>
      <c r="C138" s="33" t="s">
        <v>6679</v>
      </c>
      <c r="D138" s="34" t="s">
        <v>4742</v>
      </c>
      <c r="E138" s="4" t="s">
        <v>5177</v>
      </c>
      <c r="F138" s="35" t="s">
        <v>4759</v>
      </c>
      <c r="G138" s="378"/>
      <c r="H138" s="24"/>
    </row>
    <row r="139" spans="1:8">
      <c r="B139" s="32" t="s">
        <v>6680</v>
      </c>
      <c r="C139" s="33" t="s">
        <v>6681</v>
      </c>
      <c r="D139" s="34" t="s">
        <v>4619</v>
      </c>
      <c r="E139" s="4" t="s">
        <v>4646</v>
      </c>
      <c r="F139" s="35" t="s">
        <v>4759</v>
      </c>
      <c r="G139" s="378"/>
      <c r="H139" s="24"/>
    </row>
    <row r="140" spans="1:8">
      <c r="B140" s="32" t="s">
        <v>6682</v>
      </c>
      <c r="C140" s="33" t="s">
        <v>6683</v>
      </c>
      <c r="D140" s="34" t="s">
        <v>5880</v>
      </c>
      <c r="E140" s="4" t="s">
        <v>6512</v>
      </c>
      <c r="F140" s="35" t="s">
        <v>4759</v>
      </c>
      <c r="G140" s="378"/>
      <c r="H140" s="24"/>
    </row>
    <row r="141" spans="1:8">
      <c r="B141" s="32" t="s">
        <v>6684</v>
      </c>
      <c r="C141" s="33" t="s">
        <v>6685</v>
      </c>
      <c r="D141" s="34" t="s">
        <v>4738</v>
      </c>
      <c r="E141" s="4" t="s">
        <v>4739</v>
      </c>
      <c r="F141" s="35" t="s">
        <v>4759</v>
      </c>
      <c r="G141" s="378"/>
      <c r="H141" s="24"/>
    </row>
    <row r="142" spans="1:8" ht="17.25" thickBot="1">
      <c r="B142" s="32" t="s">
        <v>6686</v>
      </c>
      <c r="C142" s="33" t="s">
        <v>6687</v>
      </c>
      <c r="D142" s="34" t="s">
        <v>4738</v>
      </c>
      <c r="E142" s="4" t="s">
        <v>4739</v>
      </c>
      <c r="F142" s="35" t="s">
        <v>4759</v>
      </c>
      <c r="G142" s="378"/>
      <c r="H142" s="24"/>
    </row>
    <row r="143" spans="1:8" ht="20.100000000000001" customHeight="1" thickBot="1">
      <c r="B143" s="400" t="s">
        <v>6688</v>
      </c>
      <c r="C143" s="569"/>
      <c r="D143" s="569"/>
      <c r="E143" s="569"/>
      <c r="F143" s="569"/>
      <c r="G143" s="570"/>
      <c r="H143" s="24"/>
    </row>
    <row r="144" spans="1:8">
      <c r="B144" s="32" t="s">
        <v>6689</v>
      </c>
      <c r="C144" s="33" t="s">
        <v>6690</v>
      </c>
      <c r="D144" s="363" t="s">
        <v>4719</v>
      </c>
      <c r="E144" s="5" t="s">
        <v>4630</v>
      </c>
      <c r="F144" s="35" t="s">
        <v>4759</v>
      </c>
      <c r="G144" s="355" t="s">
        <v>6518</v>
      </c>
      <c r="H144" s="24"/>
    </row>
    <row r="145" spans="1:8">
      <c r="B145" s="32" t="s">
        <v>6691</v>
      </c>
      <c r="C145" s="33" t="s">
        <v>6692</v>
      </c>
      <c r="D145" s="34" t="s">
        <v>6225</v>
      </c>
      <c r="E145" s="4" t="s">
        <v>4621</v>
      </c>
      <c r="F145" s="35" t="s">
        <v>4759</v>
      </c>
      <c r="G145" s="378"/>
      <c r="H145" s="24"/>
    </row>
    <row r="146" spans="1:8">
      <c r="A146" s="579"/>
      <c r="B146" s="32" t="s">
        <v>4538</v>
      </c>
      <c r="C146" s="33" t="s">
        <v>4539</v>
      </c>
      <c r="D146" s="34" t="s">
        <v>6239</v>
      </c>
      <c r="E146" s="4" t="s">
        <v>4646</v>
      </c>
      <c r="F146" s="35" t="s">
        <v>4759</v>
      </c>
      <c r="G146" s="378"/>
      <c r="H146" s="24"/>
    </row>
    <row r="147" spans="1:8">
      <c r="B147" s="32" t="s">
        <v>6693</v>
      </c>
      <c r="C147" s="33" t="s">
        <v>6694</v>
      </c>
      <c r="D147" s="34" t="s">
        <v>4695</v>
      </c>
      <c r="E147" s="4" t="s">
        <v>5177</v>
      </c>
      <c r="F147" s="35" t="s">
        <v>4759</v>
      </c>
      <c r="G147" s="378"/>
      <c r="H147" s="24"/>
    </row>
    <row r="148" spans="1:8">
      <c r="B148" s="32" t="s">
        <v>6695</v>
      </c>
      <c r="C148" s="33" t="s">
        <v>6696</v>
      </c>
      <c r="D148" s="34" t="s">
        <v>4742</v>
      </c>
      <c r="E148" s="4" t="s">
        <v>5177</v>
      </c>
      <c r="F148" s="35" t="s">
        <v>4759</v>
      </c>
      <c r="G148" s="378"/>
      <c r="H148" s="24"/>
    </row>
    <row r="149" spans="1:8">
      <c r="B149" s="32" t="s">
        <v>6697</v>
      </c>
      <c r="C149" s="33" t="s">
        <v>6698</v>
      </c>
      <c r="D149" s="34" t="s">
        <v>4619</v>
      </c>
      <c r="E149" s="4" t="s">
        <v>4646</v>
      </c>
      <c r="F149" s="35" t="s">
        <v>4759</v>
      </c>
      <c r="G149" s="378"/>
      <c r="H149" s="24"/>
    </row>
    <row r="150" spans="1:8">
      <c r="B150" s="32" t="s">
        <v>6699</v>
      </c>
      <c r="C150" s="33" t="s">
        <v>6700</v>
      </c>
      <c r="D150" s="34" t="s">
        <v>5880</v>
      </c>
      <c r="E150" s="4" t="s">
        <v>6512</v>
      </c>
      <c r="F150" s="35" t="s">
        <v>4759</v>
      </c>
      <c r="G150" s="378"/>
      <c r="H150" s="24"/>
    </row>
    <row r="151" spans="1:8">
      <c r="B151" s="32" t="s">
        <v>6701</v>
      </c>
      <c r="C151" s="33" t="s">
        <v>6702</v>
      </c>
      <c r="D151" s="34" t="s">
        <v>4738</v>
      </c>
      <c r="E151" s="4" t="s">
        <v>4739</v>
      </c>
      <c r="F151" s="35" t="s">
        <v>4759</v>
      </c>
      <c r="G151" s="378"/>
      <c r="H151" s="24"/>
    </row>
    <row r="152" spans="1:8" ht="17.25" thickBot="1">
      <c r="B152" s="32" t="s">
        <v>6703</v>
      </c>
      <c r="C152" s="33" t="s">
        <v>6704</v>
      </c>
      <c r="D152" s="34" t="s">
        <v>4738</v>
      </c>
      <c r="E152" s="4" t="s">
        <v>4739</v>
      </c>
      <c r="F152" s="35" t="s">
        <v>4759</v>
      </c>
      <c r="G152" s="378"/>
      <c r="H152" s="24"/>
    </row>
    <row r="153" spans="1:8" ht="20.100000000000001" customHeight="1" thickBot="1">
      <c r="B153" s="21" t="s">
        <v>6310</v>
      </c>
      <c r="C153" s="22"/>
      <c r="D153" s="22"/>
      <c r="E153" s="22"/>
      <c r="F153" s="22"/>
      <c r="G153" s="23"/>
      <c r="H153" s="24"/>
    </row>
    <row r="154" spans="1:8">
      <c r="B154" s="25" t="s">
        <v>6241</v>
      </c>
      <c r="C154" s="26" t="s">
        <v>6706</v>
      </c>
      <c r="D154" s="27" t="s">
        <v>5221</v>
      </c>
      <c r="E154" s="28" t="s">
        <v>5177</v>
      </c>
      <c r="F154" s="29"/>
      <c r="G154" s="31"/>
      <c r="H154" s="24"/>
    </row>
    <row r="155" spans="1:8">
      <c r="B155" s="32" t="s">
        <v>6242</v>
      </c>
      <c r="C155" s="33" t="s">
        <v>6707</v>
      </c>
      <c r="D155" s="34" t="s">
        <v>6243</v>
      </c>
      <c r="E155" s="4" t="s">
        <v>4739</v>
      </c>
      <c r="F155" s="35"/>
      <c r="G155" s="36"/>
      <c r="H155" s="24"/>
    </row>
    <row r="156" spans="1:8" ht="16.5" customHeight="1">
      <c r="B156" s="32" t="s">
        <v>6244</v>
      </c>
      <c r="C156" s="33" t="s">
        <v>6708</v>
      </c>
      <c r="D156" s="34" t="s">
        <v>5221</v>
      </c>
      <c r="E156" s="4" t="s">
        <v>5177</v>
      </c>
      <c r="F156" s="35"/>
      <c r="G156" s="355" t="s">
        <v>6245</v>
      </c>
      <c r="H156" s="24"/>
    </row>
    <row r="157" spans="1:8">
      <c r="B157" s="32" t="s">
        <v>6246</v>
      </c>
      <c r="C157" s="33" t="s">
        <v>6709</v>
      </c>
      <c r="D157" s="34" t="s">
        <v>6243</v>
      </c>
      <c r="E157" s="4" t="s">
        <v>4739</v>
      </c>
      <c r="F157" s="35"/>
      <c r="G157" s="36"/>
      <c r="H157" s="24"/>
    </row>
    <row r="158" spans="1:8" ht="16.5" customHeight="1">
      <c r="B158" s="32" t="s">
        <v>6247</v>
      </c>
      <c r="C158" s="33" t="s">
        <v>6710</v>
      </c>
      <c r="D158" s="34" t="s">
        <v>5221</v>
      </c>
      <c r="E158" s="4" t="s">
        <v>5177</v>
      </c>
      <c r="F158" s="35"/>
      <c r="G158" s="355" t="s">
        <v>6248</v>
      </c>
      <c r="H158" s="24"/>
    </row>
    <row r="159" spans="1:8">
      <c r="B159" s="32" t="s">
        <v>6249</v>
      </c>
      <c r="C159" s="33" t="s">
        <v>6711</v>
      </c>
      <c r="D159" s="34" t="s">
        <v>6243</v>
      </c>
      <c r="E159" s="4" t="s">
        <v>4739</v>
      </c>
      <c r="F159" s="35"/>
      <c r="G159" s="36"/>
      <c r="H159" s="24"/>
    </row>
    <row r="160" spans="1:8">
      <c r="B160" s="32" t="s">
        <v>6250</v>
      </c>
      <c r="C160" s="33" t="s">
        <v>6712</v>
      </c>
      <c r="D160" s="34" t="s">
        <v>5221</v>
      </c>
      <c r="E160" s="4" t="s">
        <v>5177</v>
      </c>
      <c r="F160" s="35"/>
      <c r="G160" s="355" t="s">
        <v>6251</v>
      </c>
      <c r="H160" s="24"/>
    </row>
    <row r="161" spans="2:8">
      <c r="B161" s="32" t="s">
        <v>6252</v>
      </c>
      <c r="C161" s="33" t="s">
        <v>6713</v>
      </c>
      <c r="D161" s="34" t="s">
        <v>6243</v>
      </c>
      <c r="E161" s="4" t="s">
        <v>4739</v>
      </c>
      <c r="F161" s="35"/>
      <c r="G161" s="36"/>
      <c r="H161" s="24"/>
    </row>
    <row r="162" spans="2:8" ht="16.5" customHeight="1">
      <c r="B162" s="32" t="s">
        <v>6253</v>
      </c>
      <c r="C162" s="33" t="s">
        <v>6714</v>
      </c>
      <c r="D162" s="34" t="s">
        <v>5221</v>
      </c>
      <c r="E162" s="4" t="s">
        <v>5177</v>
      </c>
      <c r="F162" s="35"/>
      <c r="G162" s="355" t="s">
        <v>6254</v>
      </c>
      <c r="H162" s="24"/>
    </row>
    <row r="163" spans="2:8" ht="17.25" thickBot="1">
      <c r="B163" s="32" t="s">
        <v>6255</v>
      </c>
      <c r="C163" s="33" t="s">
        <v>6715</v>
      </c>
      <c r="D163" s="34" t="s">
        <v>6243</v>
      </c>
      <c r="E163" s="4" t="s">
        <v>4739</v>
      </c>
      <c r="F163" s="35"/>
      <c r="G163" s="36"/>
      <c r="H163" s="24"/>
    </row>
    <row r="164" spans="2:8" ht="20.100000000000001" customHeight="1" thickBot="1">
      <c r="B164" s="21" t="s">
        <v>6716</v>
      </c>
      <c r="C164" s="22"/>
      <c r="D164" s="22"/>
      <c r="E164" s="22"/>
      <c r="F164" s="22"/>
      <c r="G164" s="23"/>
      <c r="H164" s="24"/>
    </row>
    <row r="165" spans="2:8" ht="60">
      <c r="B165" s="336" t="s">
        <v>1314</v>
      </c>
      <c r="C165" s="337" t="s">
        <v>6717</v>
      </c>
      <c r="D165" s="338" t="s">
        <v>4619</v>
      </c>
      <c r="E165" s="339" t="s">
        <v>4646</v>
      </c>
      <c r="F165" s="340" t="s">
        <v>4759</v>
      </c>
      <c r="G165" s="355" t="s">
        <v>6718</v>
      </c>
      <c r="H165" s="24"/>
    </row>
    <row r="166" spans="2:8">
      <c r="B166" s="32" t="s">
        <v>6719</v>
      </c>
      <c r="C166" s="33" t="s">
        <v>6720</v>
      </c>
      <c r="D166" s="34" t="s">
        <v>4719</v>
      </c>
      <c r="E166" s="4" t="s">
        <v>5177</v>
      </c>
      <c r="F166" s="35"/>
      <c r="G166" s="36" t="s">
        <v>6721</v>
      </c>
      <c r="H166" s="24"/>
    </row>
    <row r="167" spans="2:8">
      <c r="B167" s="32" t="s">
        <v>6256</v>
      </c>
      <c r="C167" s="33" t="s">
        <v>6722</v>
      </c>
      <c r="D167" s="34" t="s">
        <v>6257</v>
      </c>
      <c r="E167" s="4" t="s">
        <v>5177</v>
      </c>
      <c r="F167" s="35"/>
      <c r="G167" s="36"/>
      <c r="H167" s="24"/>
    </row>
    <row r="168" spans="2:8" ht="17.25" thickBot="1">
      <c r="B168" s="32" t="s">
        <v>6436</v>
      </c>
      <c r="C168" s="33" t="s">
        <v>6723</v>
      </c>
      <c r="D168" s="34" t="s">
        <v>6258</v>
      </c>
      <c r="E168" s="4" t="s">
        <v>4739</v>
      </c>
      <c r="F168" s="35"/>
      <c r="G168" s="36"/>
      <c r="H168" s="24"/>
    </row>
    <row r="169" spans="2:8">
      <c r="B169" s="318" t="s">
        <v>6724</v>
      </c>
      <c r="C169" s="318"/>
      <c r="D169" s="319"/>
      <c r="E169" s="319"/>
      <c r="F169" s="319"/>
      <c r="G169" s="320"/>
      <c r="H169" s="24"/>
    </row>
    <row r="170" spans="2:8" ht="17.25" thickBot="1">
      <c r="B170" s="321" t="s">
        <v>6725</v>
      </c>
      <c r="C170" s="321"/>
      <c r="D170" s="322"/>
      <c r="E170" s="322"/>
      <c r="F170" s="322"/>
      <c r="G170" s="323"/>
      <c r="H170" s="24"/>
    </row>
    <row r="171" spans="2:8" ht="30">
      <c r="B171" s="25" t="s">
        <v>1323</v>
      </c>
      <c r="C171" s="26" t="s">
        <v>6726</v>
      </c>
      <c r="D171" s="354" t="s">
        <v>6228</v>
      </c>
      <c r="E171" s="30" t="s">
        <v>5213</v>
      </c>
      <c r="F171" s="29"/>
      <c r="G171" s="31" t="s">
        <v>6727</v>
      </c>
      <c r="H171" s="24"/>
    </row>
    <row r="172" spans="2:8" ht="60">
      <c r="B172" s="32" t="s">
        <v>6728</v>
      </c>
      <c r="C172" s="33" t="s">
        <v>6729</v>
      </c>
      <c r="D172" s="34" t="s">
        <v>4743</v>
      </c>
      <c r="E172" s="4" t="s">
        <v>5177</v>
      </c>
      <c r="F172" s="35"/>
      <c r="G172" s="36" t="s">
        <v>6730</v>
      </c>
      <c r="H172" s="24"/>
    </row>
    <row r="173" spans="2:8" ht="90">
      <c r="B173" s="32" t="s">
        <v>6731</v>
      </c>
      <c r="C173" s="33" t="s">
        <v>6732</v>
      </c>
      <c r="D173" s="338" t="s">
        <v>4744</v>
      </c>
      <c r="E173" s="4" t="s">
        <v>5177</v>
      </c>
      <c r="F173" s="35"/>
      <c r="G173" s="36" t="s">
        <v>6733</v>
      </c>
      <c r="H173" s="24"/>
    </row>
    <row r="174" spans="2:8" ht="90">
      <c r="B174" s="32" t="s">
        <v>6734</v>
      </c>
      <c r="C174" s="33" t="s">
        <v>6735</v>
      </c>
      <c r="D174" s="338" t="s">
        <v>4744</v>
      </c>
      <c r="E174" s="4" t="s">
        <v>5177</v>
      </c>
      <c r="F174" s="35"/>
      <c r="G174" s="36" t="s">
        <v>6736</v>
      </c>
      <c r="H174" s="24"/>
    </row>
    <row r="175" spans="2:8" ht="90">
      <c r="B175" s="32" t="s">
        <v>6737</v>
      </c>
      <c r="C175" s="33" t="s">
        <v>6738</v>
      </c>
      <c r="D175" s="34" t="s">
        <v>5156</v>
      </c>
      <c r="E175" s="4" t="s">
        <v>5177</v>
      </c>
      <c r="F175" s="35"/>
      <c r="G175" s="36" t="s">
        <v>6739</v>
      </c>
      <c r="H175" s="24"/>
    </row>
    <row r="176" spans="2:8" ht="90">
      <c r="B176" s="336" t="s">
        <v>1434</v>
      </c>
      <c r="C176" s="337" t="s">
        <v>6740</v>
      </c>
      <c r="D176" s="338" t="s">
        <v>4744</v>
      </c>
      <c r="E176" s="339" t="s">
        <v>5177</v>
      </c>
      <c r="F176" s="340"/>
      <c r="G176" s="355" t="s">
        <v>6741</v>
      </c>
      <c r="H176" s="24"/>
    </row>
    <row r="177" spans="2:8" ht="60">
      <c r="B177" s="32" t="s">
        <v>6742</v>
      </c>
      <c r="C177" s="33" t="s">
        <v>6743</v>
      </c>
      <c r="D177" s="34" t="s">
        <v>4629</v>
      </c>
      <c r="E177" s="4" t="s">
        <v>5177</v>
      </c>
      <c r="F177" s="35" t="s">
        <v>4759</v>
      </c>
      <c r="G177" s="36" t="s">
        <v>9873</v>
      </c>
      <c r="H177" s="24"/>
    </row>
    <row r="178" spans="2:8" ht="75">
      <c r="B178" s="32" t="s">
        <v>6744</v>
      </c>
      <c r="C178" s="33" t="s">
        <v>6745</v>
      </c>
      <c r="D178" s="34" t="s">
        <v>4705</v>
      </c>
      <c r="E178" s="4" t="s">
        <v>4630</v>
      </c>
      <c r="F178" s="35"/>
      <c r="G178" s="36" t="s">
        <v>9903</v>
      </c>
      <c r="H178" s="24"/>
    </row>
    <row r="179" spans="2:8" ht="90">
      <c r="B179" s="32" t="s">
        <v>6746</v>
      </c>
      <c r="C179" s="33" t="s">
        <v>6747</v>
      </c>
      <c r="D179" s="34" t="s">
        <v>4619</v>
      </c>
      <c r="E179" s="4" t="s">
        <v>4646</v>
      </c>
      <c r="F179" s="35"/>
      <c r="G179" s="36" t="s">
        <v>9874</v>
      </c>
      <c r="H179" s="24"/>
    </row>
    <row r="180" spans="2:8" ht="30">
      <c r="B180" s="32" t="s">
        <v>6748</v>
      </c>
      <c r="C180" s="33" t="s">
        <v>6749</v>
      </c>
      <c r="D180" s="34" t="s">
        <v>5085</v>
      </c>
      <c r="E180" s="4" t="s">
        <v>4646</v>
      </c>
      <c r="F180" s="35"/>
      <c r="G180" s="36" t="s">
        <v>6750</v>
      </c>
      <c r="H180" s="24"/>
    </row>
    <row r="181" spans="2:8" ht="45">
      <c r="B181" s="32" t="s">
        <v>103</v>
      </c>
      <c r="C181" s="33" t="s">
        <v>6751</v>
      </c>
      <c r="D181" s="34" t="s">
        <v>4695</v>
      </c>
      <c r="E181" s="4" t="s">
        <v>4620</v>
      </c>
      <c r="F181" s="35"/>
      <c r="G181" s="36" t="s">
        <v>9904</v>
      </c>
      <c r="H181" s="24"/>
    </row>
    <row r="182" spans="2:8" ht="60">
      <c r="B182" s="32" t="s">
        <v>6752</v>
      </c>
      <c r="C182" s="33" t="s">
        <v>6753</v>
      </c>
      <c r="D182" s="34" t="s">
        <v>4712</v>
      </c>
      <c r="E182" s="4" t="s">
        <v>4729</v>
      </c>
      <c r="F182" s="35"/>
      <c r="G182" s="36" t="s">
        <v>6754</v>
      </c>
      <c r="H182" s="24"/>
    </row>
    <row r="183" spans="2:8" ht="165">
      <c r="B183" s="32" t="s">
        <v>6755</v>
      </c>
      <c r="C183" s="33" t="s">
        <v>4584</v>
      </c>
      <c r="D183" s="34" t="s">
        <v>4740</v>
      </c>
      <c r="E183" s="4" t="s">
        <v>4624</v>
      </c>
      <c r="F183" s="35"/>
      <c r="G183" s="36" t="s">
        <v>6756</v>
      </c>
      <c r="H183" s="24"/>
    </row>
    <row r="184" spans="2:8" ht="75">
      <c r="B184" s="32" t="s">
        <v>6757</v>
      </c>
      <c r="C184" s="33" t="s">
        <v>6758</v>
      </c>
      <c r="D184" s="34" t="s">
        <v>4619</v>
      </c>
      <c r="E184" s="4" t="s">
        <v>4646</v>
      </c>
      <c r="F184" s="35"/>
      <c r="G184" s="36" t="s">
        <v>9905</v>
      </c>
      <c r="H184" s="24"/>
    </row>
    <row r="185" spans="2:8" ht="90">
      <c r="B185" s="32" t="s">
        <v>6759</v>
      </c>
      <c r="C185" s="33" t="s">
        <v>6760</v>
      </c>
      <c r="D185" s="34" t="s">
        <v>4619</v>
      </c>
      <c r="E185" s="4" t="s">
        <v>4646</v>
      </c>
      <c r="F185" s="35"/>
      <c r="G185" s="36" t="s">
        <v>9906</v>
      </c>
      <c r="H185" s="24"/>
    </row>
    <row r="186" spans="2:8" ht="105">
      <c r="B186" s="32" t="s">
        <v>996</v>
      </c>
      <c r="C186" s="33" t="s">
        <v>4540</v>
      </c>
      <c r="D186" s="34" t="s">
        <v>6239</v>
      </c>
      <c r="E186" s="4" t="s">
        <v>4646</v>
      </c>
      <c r="F186" s="35"/>
      <c r="G186" s="329" t="s">
        <v>6761</v>
      </c>
      <c r="H186" s="24"/>
    </row>
    <row r="187" spans="2:8" ht="225">
      <c r="B187" s="32" t="s">
        <v>997</v>
      </c>
      <c r="C187" s="33" t="s">
        <v>4541</v>
      </c>
      <c r="D187" s="34" t="s">
        <v>6239</v>
      </c>
      <c r="E187" s="4" t="s">
        <v>4646</v>
      </c>
      <c r="F187" s="35"/>
      <c r="G187" s="36" t="s">
        <v>6762</v>
      </c>
      <c r="H187" s="24"/>
    </row>
    <row r="188" spans="2:8" ht="120">
      <c r="B188" s="32" t="s">
        <v>998</v>
      </c>
      <c r="C188" s="33" t="s">
        <v>4542</v>
      </c>
      <c r="D188" s="34" t="s">
        <v>5388</v>
      </c>
      <c r="E188" s="4" t="s">
        <v>4620</v>
      </c>
      <c r="F188" s="35"/>
      <c r="G188" s="36" t="s">
        <v>6763</v>
      </c>
      <c r="H188" s="24"/>
    </row>
    <row r="189" spans="2:8" ht="225">
      <c r="B189" s="32" t="s">
        <v>6764</v>
      </c>
      <c r="C189" s="33" t="s">
        <v>6765</v>
      </c>
      <c r="D189" s="34" t="s">
        <v>5388</v>
      </c>
      <c r="E189" s="4" t="s">
        <v>4620</v>
      </c>
      <c r="F189" s="35"/>
      <c r="G189" s="36" t="s">
        <v>6766</v>
      </c>
      <c r="H189" s="24"/>
    </row>
    <row r="190" spans="2:8" ht="17.25" thickBot="1">
      <c r="B190" s="37" t="s">
        <v>6767</v>
      </c>
      <c r="C190" s="38" t="s">
        <v>6768</v>
      </c>
      <c r="D190" s="39" t="s">
        <v>5378</v>
      </c>
      <c r="E190" s="40" t="s">
        <v>4739</v>
      </c>
      <c r="F190" s="41"/>
      <c r="G190" s="42"/>
      <c r="H190" s="24"/>
    </row>
    <row r="191" spans="2:8">
      <c r="B191" s="318" t="s">
        <v>6325</v>
      </c>
      <c r="C191" s="319"/>
      <c r="D191" s="319"/>
      <c r="E191" s="319"/>
      <c r="F191" s="319"/>
      <c r="G191" s="320"/>
      <c r="H191" s="24"/>
    </row>
    <row r="192" spans="2:8" ht="17.25" thickBot="1">
      <c r="B192" s="321" t="s">
        <v>6725</v>
      </c>
      <c r="C192" s="322"/>
      <c r="D192" s="322"/>
      <c r="E192" s="322"/>
      <c r="F192" s="322"/>
      <c r="G192" s="323"/>
      <c r="H192" s="24"/>
    </row>
    <row r="193" spans="2:8" ht="60">
      <c r="B193" s="25" t="s">
        <v>6769</v>
      </c>
      <c r="C193" s="26" t="s">
        <v>6770</v>
      </c>
      <c r="D193" s="354" t="s">
        <v>4743</v>
      </c>
      <c r="E193" s="30" t="s">
        <v>6771</v>
      </c>
      <c r="F193" s="29"/>
      <c r="G193" s="31" t="s">
        <v>9907</v>
      </c>
      <c r="H193" s="24"/>
    </row>
    <row r="194" spans="2:8" ht="105">
      <c r="B194" s="336" t="s">
        <v>6772</v>
      </c>
      <c r="C194" s="337" t="s">
        <v>4562</v>
      </c>
      <c r="D194" s="338" t="s">
        <v>4744</v>
      </c>
      <c r="E194" s="339" t="s">
        <v>6771</v>
      </c>
      <c r="F194" s="340"/>
      <c r="G194" s="355" t="s">
        <v>6773</v>
      </c>
      <c r="H194" s="24"/>
    </row>
    <row r="195" spans="2:8" ht="105">
      <c r="B195" s="336" t="s">
        <v>6774</v>
      </c>
      <c r="C195" s="337" t="s">
        <v>6775</v>
      </c>
      <c r="D195" s="338" t="s">
        <v>4744</v>
      </c>
      <c r="E195" s="339" t="s">
        <v>6771</v>
      </c>
      <c r="F195" s="340"/>
      <c r="G195" s="355" t="s">
        <v>6776</v>
      </c>
      <c r="H195" s="24"/>
    </row>
    <row r="196" spans="2:8" ht="105">
      <c r="B196" s="336" t="s">
        <v>229</v>
      </c>
      <c r="C196" s="337" t="s">
        <v>6777</v>
      </c>
      <c r="D196" s="338" t="s">
        <v>5156</v>
      </c>
      <c r="E196" s="339" t="s">
        <v>6771</v>
      </c>
      <c r="F196" s="340"/>
      <c r="G196" s="355" t="s">
        <v>9908</v>
      </c>
      <c r="H196" s="24"/>
    </row>
    <row r="197" spans="2:8" ht="90">
      <c r="B197" s="336" t="s">
        <v>1441</v>
      </c>
      <c r="C197" s="337" t="s">
        <v>1571</v>
      </c>
      <c r="D197" s="338" t="s">
        <v>4744</v>
      </c>
      <c r="E197" s="339" t="s">
        <v>5177</v>
      </c>
      <c r="F197" s="340"/>
      <c r="G197" s="355" t="s">
        <v>9909</v>
      </c>
      <c r="H197" s="24"/>
    </row>
    <row r="198" spans="2:8" ht="60">
      <c r="B198" s="32" t="s">
        <v>6778</v>
      </c>
      <c r="C198" s="33" t="s">
        <v>6779</v>
      </c>
      <c r="D198" s="34" t="s">
        <v>4629</v>
      </c>
      <c r="E198" s="4" t="s">
        <v>5177</v>
      </c>
      <c r="F198" s="35" t="s">
        <v>4759</v>
      </c>
      <c r="G198" s="36" t="s">
        <v>9875</v>
      </c>
      <c r="H198" s="24"/>
    </row>
    <row r="199" spans="2:8" ht="150">
      <c r="B199" s="32" t="s">
        <v>6780</v>
      </c>
      <c r="C199" s="33" t="s">
        <v>6781</v>
      </c>
      <c r="D199" s="34" t="s">
        <v>4705</v>
      </c>
      <c r="E199" s="4" t="s">
        <v>4630</v>
      </c>
      <c r="F199" s="35"/>
      <c r="G199" s="36" t="s">
        <v>9910</v>
      </c>
      <c r="H199" s="24"/>
    </row>
    <row r="200" spans="2:8" ht="105">
      <c r="B200" s="32" t="s">
        <v>1000</v>
      </c>
      <c r="C200" s="33" t="s">
        <v>4543</v>
      </c>
      <c r="D200" s="34" t="s">
        <v>6239</v>
      </c>
      <c r="E200" s="4" t="s">
        <v>4646</v>
      </c>
      <c r="F200" s="35"/>
      <c r="G200" s="36" t="s">
        <v>6782</v>
      </c>
      <c r="H200" s="24"/>
    </row>
    <row r="201" spans="2:8" ht="105">
      <c r="B201" s="32" t="s">
        <v>6783</v>
      </c>
      <c r="C201" s="33" t="s">
        <v>6784</v>
      </c>
      <c r="D201" s="34">
        <v>13</v>
      </c>
      <c r="E201" s="4" t="s">
        <v>4620</v>
      </c>
      <c r="F201" s="35"/>
      <c r="G201" s="36" t="s">
        <v>6785</v>
      </c>
      <c r="H201" s="24"/>
    </row>
    <row r="202" spans="2:8" ht="30">
      <c r="B202" s="336" t="s">
        <v>6786</v>
      </c>
      <c r="C202" s="337" t="s">
        <v>6787</v>
      </c>
      <c r="D202" s="338" t="s">
        <v>4742</v>
      </c>
      <c r="E202" s="339" t="s">
        <v>5177</v>
      </c>
      <c r="F202" s="340"/>
      <c r="G202" s="355" t="s">
        <v>9911</v>
      </c>
      <c r="H202" s="24"/>
    </row>
    <row r="203" spans="2:8" ht="150">
      <c r="B203" s="336" t="s">
        <v>1002</v>
      </c>
      <c r="C203" s="337" t="s">
        <v>4545</v>
      </c>
      <c r="D203" s="338" t="s">
        <v>6239</v>
      </c>
      <c r="E203" s="339" t="s">
        <v>4646</v>
      </c>
      <c r="F203" s="340"/>
      <c r="G203" s="36" t="s">
        <v>6788</v>
      </c>
      <c r="H203" s="24"/>
    </row>
    <row r="204" spans="2:8" ht="17.25" thickBot="1">
      <c r="B204" s="32" t="s">
        <v>746</v>
      </c>
      <c r="C204" s="33" t="s">
        <v>6789</v>
      </c>
      <c r="D204" s="34" t="s">
        <v>5378</v>
      </c>
      <c r="E204" s="4" t="s">
        <v>4739</v>
      </c>
      <c r="F204" s="35"/>
      <c r="G204" s="36"/>
      <c r="H204" s="24"/>
    </row>
    <row r="205" spans="2:8">
      <c r="B205" s="318" t="s">
        <v>6260</v>
      </c>
      <c r="C205" s="319"/>
      <c r="D205" s="319"/>
      <c r="E205" s="319"/>
      <c r="F205" s="319"/>
      <c r="G205" s="320"/>
      <c r="H205" s="24"/>
    </row>
    <row r="206" spans="2:8" ht="17.25" thickBot="1">
      <c r="B206" s="321" t="s">
        <v>6790</v>
      </c>
      <c r="C206" s="322"/>
      <c r="D206" s="322"/>
      <c r="E206" s="322"/>
      <c r="F206" s="322"/>
      <c r="G206" s="323"/>
      <c r="H206" s="24"/>
    </row>
    <row r="207" spans="2:8" ht="75">
      <c r="B207" s="32" t="s">
        <v>1312</v>
      </c>
      <c r="C207" s="33" t="s">
        <v>2064</v>
      </c>
      <c r="D207" s="34" t="s">
        <v>5196</v>
      </c>
      <c r="E207" s="4" t="s">
        <v>4646</v>
      </c>
      <c r="F207" s="35" t="s">
        <v>4759</v>
      </c>
      <c r="G207" s="36" t="s">
        <v>6791</v>
      </c>
      <c r="H207" s="24"/>
    </row>
    <row r="208" spans="2:8" ht="90">
      <c r="B208" s="32" t="s">
        <v>2063</v>
      </c>
      <c r="C208" s="33" t="s">
        <v>2065</v>
      </c>
      <c r="D208" s="34" t="s">
        <v>4619</v>
      </c>
      <c r="E208" s="4" t="s">
        <v>4646</v>
      </c>
      <c r="F208" s="35" t="s">
        <v>4759</v>
      </c>
      <c r="G208" s="36" t="s">
        <v>6792</v>
      </c>
      <c r="H208" s="24"/>
    </row>
    <row r="209" spans="2:8" ht="75">
      <c r="B209" s="32" t="s">
        <v>6793</v>
      </c>
      <c r="C209" s="33" t="s">
        <v>2066</v>
      </c>
      <c r="D209" s="34" t="s">
        <v>6227</v>
      </c>
      <c r="E209" s="4" t="s">
        <v>5177</v>
      </c>
      <c r="F209" s="35" t="s">
        <v>4768</v>
      </c>
      <c r="G209" s="36" t="s">
        <v>6794</v>
      </c>
      <c r="H209" s="24"/>
    </row>
    <row r="210" spans="2:8" ht="75">
      <c r="B210" s="32" t="s">
        <v>6795</v>
      </c>
      <c r="C210" s="33" t="s">
        <v>2067</v>
      </c>
      <c r="D210" s="34" t="s">
        <v>6225</v>
      </c>
      <c r="E210" s="4" t="s">
        <v>4621</v>
      </c>
      <c r="F210" s="35"/>
      <c r="G210" s="36" t="s">
        <v>6796</v>
      </c>
      <c r="H210" s="24"/>
    </row>
    <row r="211" spans="2:8" ht="60">
      <c r="B211" s="32" t="s">
        <v>6797</v>
      </c>
      <c r="C211" s="33" t="s">
        <v>1581</v>
      </c>
      <c r="D211" s="34" t="s">
        <v>4744</v>
      </c>
      <c r="E211" s="4" t="s">
        <v>5177</v>
      </c>
      <c r="F211" s="35"/>
      <c r="G211" s="36" t="s">
        <v>6798</v>
      </c>
      <c r="H211" s="24"/>
    </row>
    <row r="212" spans="2:8">
      <c r="B212" s="32" t="s">
        <v>6799</v>
      </c>
      <c r="C212" s="33" t="s">
        <v>1582</v>
      </c>
      <c r="D212" s="34" t="s">
        <v>4743</v>
      </c>
      <c r="E212" s="4" t="s">
        <v>4630</v>
      </c>
      <c r="F212" s="35"/>
      <c r="G212" s="36"/>
      <c r="H212" s="24"/>
    </row>
    <row r="213" spans="2:8">
      <c r="B213" s="32" t="s">
        <v>1313</v>
      </c>
      <c r="C213" s="33" t="s">
        <v>1583</v>
      </c>
      <c r="D213" s="34" t="s">
        <v>5406</v>
      </c>
      <c r="E213" s="4" t="s">
        <v>5177</v>
      </c>
      <c r="F213" s="35"/>
      <c r="G213" s="36"/>
      <c r="H213" s="24"/>
    </row>
    <row r="214" spans="2:8">
      <c r="B214" s="32" t="s">
        <v>6800</v>
      </c>
      <c r="C214" s="33" t="s">
        <v>1584</v>
      </c>
      <c r="D214" s="34" t="s">
        <v>5707</v>
      </c>
      <c r="E214" s="4" t="s">
        <v>4620</v>
      </c>
      <c r="F214" s="35"/>
      <c r="G214" s="36"/>
      <c r="H214" s="24"/>
    </row>
    <row r="215" spans="2:8" ht="45">
      <c r="B215" s="336" t="s">
        <v>396</v>
      </c>
      <c r="C215" s="337" t="s">
        <v>6801</v>
      </c>
      <c r="D215" s="338" t="s">
        <v>4743</v>
      </c>
      <c r="E215" s="339" t="s">
        <v>5177</v>
      </c>
      <c r="F215" s="340"/>
      <c r="G215" s="355" t="s">
        <v>9876</v>
      </c>
      <c r="H215" s="24"/>
    </row>
    <row r="216" spans="2:8" ht="105">
      <c r="B216" s="336" t="s">
        <v>6426</v>
      </c>
      <c r="C216" s="337" t="s">
        <v>6802</v>
      </c>
      <c r="D216" s="338" t="s">
        <v>4744</v>
      </c>
      <c r="E216" s="339" t="s">
        <v>5177</v>
      </c>
      <c r="F216" s="340"/>
      <c r="G216" s="355" t="s">
        <v>9877</v>
      </c>
      <c r="H216" s="24"/>
    </row>
    <row r="217" spans="2:8" ht="105">
      <c r="B217" s="336" t="s">
        <v>6427</v>
      </c>
      <c r="C217" s="337" t="s">
        <v>6803</v>
      </c>
      <c r="D217" s="338" t="s">
        <v>4744</v>
      </c>
      <c r="E217" s="339" t="s">
        <v>5177</v>
      </c>
      <c r="F217" s="340"/>
      <c r="G217" s="355" t="s">
        <v>9878</v>
      </c>
      <c r="H217" s="24"/>
    </row>
    <row r="218" spans="2:8" ht="75">
      <c r="B218" s="336" t="s">
        <v>399</v>
      </c>
      <c r="C218" s="337" t="s">
        <v>6804</v>
      </c>
      <c r="D218" s="338" t="s">
        <v>5156</v>
      </c>
      <c r="E218" s="339" t="s">
        <v>5177</v>
      </c>
      <c r="F218" s="340"/>
      <c r="G218" s="355" t="s">
        <v>9879</v>
      </c>
      <c r="H218" s="24"/>
    </row>
    <row r="219" spans="2:8" ht="75">
      <c r="B219" s="336" t="s">
        <v>400</v>
      </c>
      <c r="C219" s="337" t="s">
        <v>6805</v>
      </c>
      <c r="D219" s="338" t="s">
        <v>4744</v>
      </c>
      <c r="E219" s="339" t="s">
        <v>5177</v>
      </c>
      <c r="F219" s="340"/>
      <c r="G219" s="355" t="s">
        <v>9880</v>
      </c>
      <c r="H219" s="24"/>
    </row>
    <row r="220" spans="2:8" ht="45">
      <c r="B220" s="32" t="s">
        <v>401</v>
      </c>
      <c r="C220" s="33" t="s">
        <v>6806</v>
      </c>
      <c r="D220" s="34" t="s">
        <v>4629</v>
      </c>
      <c r="E220" s="4" t="s">
        <v>5177</v>
      </c>
      <c r="F220" s="35"/>
      <c r="G220" s="36" t="s">
        <v>9881</v>
      </c>
      <c r="H220" s="24"/>
    </row>
    <row r="221" spans="2:8" ht="45">
      <c r="B221" s="32" t="s">
        <v>402</v>
      </c>
      <c r="C221" s="33" t="s">
        <v>6807</v>
      </c>
      <c r="D221" s="34" t="s">
        <v>4705</v>
      </c>
      <c r="E221" s="4" t="s">
        <v>4630</v>
      </c>
      <c r="F221" s="35"/>
      <c r="G221" s="36" t="s">
        <v>9882</v>
      </c>
      <c r="H221" s="24"/>
    </row>
    <row r="222" spans="2:8" ht="75">
      <c r="B222" s="32" t="s">
        <v>6808</v>
      </c>
      <c r="C222" s="33" t="s">
        <v>6809</v>
      </c>
      <c r="D222" s="34" t="s">
        <v>4619</v>
      </c>
      <c r="E222" s="4" t="s">
        <v>4646</v>
      </c>
      <c r="F222" s="35"/>
      <c r="G222" s="36" t="s">
        <v>9883</v>
      </c>
      <c r="H222" s="24"/>
    </row>
    <row r="223" spans="2:8" ht="30">
      <c r="B223" s="32" t="s">
        <v>403</v>
      </c>
      <c r="C223" s="33" t="s">
        <v>6810</v>
      </c>
      <c r="D223" s="34" t="s">
        <v>5085</v>
      </c>
      <c r="E223" s="4" t="s">
        <v>4646</v>
      </c>
      <c r="F223" s="35"/>
      <c r="G223" s="36" t="s">
        <v>6811</v>
      </c>
      <c r="H223" s="24"/>
    </row>
    <row r="224" spans="2:8" ht="45">
      <c r="B224" s="32" t="s">
        <v>404</v>
      </c>
      <c r="C224" s="33" t="s">
        <v>6812</v>
      </c>
      <c r="D224" s="34" t="s">
        <v>4695</v>
      </c>
      <c r="E224" s="4" t="s">
        <v>4620</v>
      </c>
      <c r="F224" s="35"/>
      <c r="G224" s="36" t="s">
        <v>9884</v>
      </c>
      <c r="H224" s="24"/>
    </row>
    <row r="225" spans="2:8" ht="75">
      <c r="B225" s="32" t="s">
        <v>405</v>
      </c>
      <c r="C225" s="33" t="s">
        <v>6813</v>
      </c>
      <c r="D225" s="34" t="s">
        <v>4619</v>
      </c>
      <c r="E225" s="4" t="s">
        <v>4646</v>
      </c>
      <c r="F225" s="35"/>
      <c r="G225" s="36" t="s">
        <v>9885</v>
      </c>
      <c r="H225" s="24"/>
    </row>
    <row r="226" spans="2:8" ht="60">
      <c r="B226" s="32" t="s">
        <v>6814</v>
      </c>
      <c r="C226" s="33" t="s">
        <v>6815</v>
      </c>
      <c r="D226" s="34" t="s">
        <v>4712</v>
      </c>
      <c r="E226" s="4" t="s">
        <v>4729</v>
      </c>
      <c r="F226" s="35"/>
      <c r="G226" s="36" t="s">
        <v>6816</v>
      </c>
      <c r="H226" s="24"/>
    </row>
    <row r="227" spans="2:8" ht="165">
      <c r="B227" s="32" t="s">
        <v>6817</v>
      </c>
      <c r="C227" s="33" t="s">
        <v>4608</v>
      </c>
      <c r="D227" s="34" t="s">
        <v>4740</v>
      </c>
      <c r="E227" s="4" t="s">
        <v>4624</v>
      </c>
      <c r="F227" s="35"/>
      <c r="G227" s="36" t="s">
        <v>6756</v>
      </c>
      <c r="H227" s="24"/>
    </row>
    <row r="228" spans="2:8" ht="75">
      <c r="B228" s="32" t="s">
        <v>406</v>
      </c>
      <c r="C228" s="33" t="s">
        <v>6818</v>
      </c>
      <c r="D228" s="34" t="s">
        <v>4619</v>
      </c>
      <c r="E228" s="4" t="s">
        <v>4646</v>
      </c>
      <c r="F228" s="35"/>
      <c r="G228" s="36" t="s">
        <v>9886</v>
      </c>
      <c r="H228" s="24"/>
    </row>
    <row r="229" spans="2:8" ht="105">
      <c r="B229" s="32" t="s">
        <v>6819</v>
      </c>
      <c r="C229" s="33" t="s">
        <v>6820</v>
      </c>
      <c r="D229" s="34" t="s">
        <v>5441</v>
      </c>
      <c r="E229" s="4" t="s">
        <v>5170</v>
      </c>
      <c r="F229" s="35"/>
      <c r="G229" s="36" t="s">
        <v>9887</v>
      </c>
      <c r="H229" s="24"/>
    </row>
    <row r="230" spans="2:8" ht="90">
      <c r="B230" s="32" t="s">
        <v>411</v>
      </c>
      <c r="C230" s="33" t="s">
        <v>4546</v>
      </c>
      <c r="D230" s="34" t="s">
        <v>6239</v>
      </c>
      <c r="E230" s="4" t="s">
        <v>4646</v>
      </c>
      <c r="F230" s="35"/>
      <c r="G230" s="36" t="s">
        <v>6261</v>
      </c>
      <c r="H230" s="24"/>
    </row>
    <row r="231" spans="2:8" ht="120">
      <c r="B231" s="32" t="s">
        <v>407</v>
      </c>
      <c r="C231" s="33" t="s">
        <v>4547</v>
      </c>
      <c r="D231" s="34" t="s">
        <v>6239</v>
      </c>
      <c r="E231" s="4" t="s">
        <v>4646</v>
      </c>
      <c r="F231" s="35"/>
      <c r="G231" s="329" t="s">
        <v>6262</v>
      </c>
      <c r="H231" s="24"/>
    </row>
    <row r="232" spans="2:8" ht="120">
      <c r="B232" s="32" t="s">
        <v>408</v>
      </c>
      <c r="C232" s="33" t="s">
        <v>4548</v>
      </c>
      <c r="D232" s="34" t="s">
        <v>5388</v>
      </c>
      <c r="E232" s="4" t="s">
        <v>4620</v>
      </c>
      <c r="F232" s="35"/>
      <c r="G232" s="36" t="s">
        <v>6821</v>
      </c>
      <c r="H232" s="24"/>
    </row>
    <row r="233" spans="2:8" ht="135">
      <c r="B233" s="32" t="s">
        <v>409</v>
      </c>
      <c r="C233" s="33" t="s">
        <v>4549</v>
      </c>
      <c r="D233" s="34" t="s">
        <v>5388</v>
      </c>
      <c r="E233" s="4" t="s">
        <v>4620</v>
      </c>
      <c r="F233" s="35"/>
      <c r="G233" s="36" t="s">
        <v>6822</v>
      </c>
      <c r="H233" s="24"/>
    </row>
    <row r="234" spans="2:8" ht="17.25" thickBot="1">
      <c r="B234" s="32" t="s">
        <v>410</v>
      </c>
      <c r="C234" s="33" t="s">
        <v>6823</v>
      </c>
      <c r="D234" s="34" t="s">
        <v>5378</v>
      </c>
      <c r="E234" s="4" t="s">
        <v>4739</v>
      </c>
      <c r="F234" s="35"/>
      <c r="G234" s="36"/>
      <c r="H234" s="24"/>
    </row>
    <row r="235" spans="2:8" ht="20.100000000000001" customHeight="1" thickBot="1">
      <c r="B235" s="21" t="s">
        <v>6263</v>
      </c>
      <c r="C235" s="22"/>
      <c r="D235" s="22"/>
      <c r="E235" s="22"/>
      <c r="F235" s="22"/>
      <c r="G235" s="23"/>
      <c r="H235" s="24"/>
    </row>
    <row r="236" spans="2:8" ht="30">
      <c r="B236" s="25" t="s">
        <v>6264</v>
      </c>
      <c r="C236" s="26" t="s">
        <v>6824</v>
      </c>
      <c r="D236" s="27" t="s">
        <v>4619</v>
      </c>
      <c r="E236" s="28" t="s">
        <v>4646</v>
      </c>
      <c r="F236" s="29"/>
      <c r="G236" s="31" t="s">
        <v>6825</v>
      </c>
      <c r="H236" s="24"/>
    </row>
    <row r="237" spans="2:8" ht="17.25" thickBot="1">
      <c r="B237" s="336" t="s">
        <v>6265</v>
      </c>
      <c r="C237" s="337" t="s">
        <v>6826</v>
      </c>
      <c r="D237" s="338" t="s">
        <v>6266</v>
      </c>
      <c r="E237" s="339" t="s">
        <v>4739</v>
      </c>
      <c r="F237" s="340"/>
      <c r="G237" s="355"/>
      <c r="H237" s="24"/>
    </row>
    <row r="238" spans="2:8">
      <c r="B238" s="481"/>
      <c r="C238" s="342"/>
      <c r="D238" s="343"/>
      <c r="E238" s="46"/>
      <c r="F238" s="46"/>
      <c r="G238" s="382"/>
      <c r="H238" s="383"/>
    </row>
    <row r="239" spans="2:8" ht="17.25" thickBot="1">
      <c r="B239" s="516"/>
      <c r="C239" s="350"/>
      <c r="D239" s="351"/>
      <c r="E239" s="352"/>
      <c r="F239" s="352"/>
      <c r="G239" s="385"/>
      <c r="H239" s="383"/>
    </row>
    <row r="240" spans="2:8" ht="18.75">
      <c r="B240" s="517" t="s">
        <v>6827</v>
      </c>
      <c r="C240" s="518"/>
      <c r="D240" s="518"/>
      <c r="E240" s="518"/>
      <c r="F240" s="518"/>
      <c r="G240" s="580"/>
      <c r="H240" s="24"/>
    </row>
    <row r="241" spans="2:8">
      <c r="B241" s="519" t="s">
        <v>6828</v>
      </c>
      <c r="C241" s="520"/>
      <c r="D241" s="520"/>
      <c r="E241" s="520"/>
      <c r="F241" s="520"/>
      <c r="G241" s="523"/>
      <c r="H241" s="24"/>
    </row>
    <row r="242" spans="2:8">
      <c r="B242" s="519" t="s">
        <v>6267</v>
      </c>
      <c r="C242" s="520"/>
      <c r="D242" s="520" t="s">
        <v>6829</v>
      </c>
      <c r="E242" s="520"/>
      <c r="F242" s="520"/>
      <c r="G242" s="521"/>
      <c r="H242" s="24"/>
    </row>
    <row r="243" spans="2:8">
      <c r="B243" s="519" t="s">
        <v>6830</v>
      </c>
      <c r="C243" s="520"/>
      <c r="D243" s="520"/>
      <c r="E243" s="520"/>
      <c r="F243" s="520"/>
      <c r="G243" s="523"/>
      <c r="H243" s="24"/>
    </row>
    <row r="244" spans="2:8">
      <c r="B244" s="519" t="s">
        <v>6831</v>
      </c>
      <c r="C244" s="520"/>
      <c r="D244" s="520"/>
      <c r="E244" s="520"/>
      <c r="F244" s="520"/>
      <c r="G244" s="523"/>
      <c r="H244" s="24"/>
    </row>
    <row r="245" spans="2:8">
      <c r="B245" s="519" t="s">
        <v>6832</v>
      </c>
      <c r="C245" s="520"/>
      <c r="D245" s="520"/>
      <c r="E245" s="520"/>
      <c r="F245" s="520"/>
      <c r="G245" s="523"/>
      <c r="H245" s="24"/>
    </row>
    <row r="246" spans="2:8">
      <c r="B246" s="519" t="s">
        <v>6433</v>
      </c>
      <c r="C246" s="520"/>
      <c r="D246" s="520"/>
      <c r="E246" s="520"/>
      <c r="F246" s="520"/>
      <c r="G246" s="523"/>
      <c r="H246" s="24"/>
    </row>
    <row r="247" spans="2:8">
      <c r="B247" s="519" t="s">
        <v>6434</v>
      </c>
      <c r="C247" s="520"/>
      <c r="D247" s="520"/>
      <c r="E247" s="520"/>
      <c r="F247" s="520"/>
      <c r="G247" s="523"/>
      <c r="H247" s="24"/>
    </row>
    <row r="248" spans="2:8">
      <c r="B248" s="519" t="s">
        <v>6833</v>
      </c>
      <c r="C248" s="520"/>
      <c r="D248" s="520"/>
      <c r="E248" s="520"/>
      <c r="F248" s="520"/>
      <c r="G248" s="523"/>
      <c r="H248" s="24"/>
    </row>
    <row r="249" spans="2:8">
      <c r="B249" s="519" t="s">
        <v>6834</v>
      </c>
      <c r="C249" s="520"/>
      <c r="D249" s="520"/>
      <c r="E249" s="520"/>
      <c r="F249" s="520"/>
      <c r="G249" s="523"/>
      <c r="H249" s="24"/>
    </row>
    <row r="250" spans="2:8">
      <c r="B250" s="519" t="s">
        <v>6835</v>
      </c>
      <c r="C250" s="520"/>
      <c r="D250" s="520"/>
      <c r="E250" s="520"/>
      <c r="F250" s="520"/>
      <c r="G250" s="521"/>
      <c r="H250" s="24"/>
    </row>
    <row r="251" spans="2:8">
      <c r="B251" s="519" t="s">
        <v>6836</v>
      </c>
      <c r="C251" s="520"/>
      <c r="D251" s="520"/>
      <c r="E251" s="520"/>
      <c r="F251" s="520"/>
      <c r="G251" s="523"/>
      <c r="H251" s="24"/>
    </row>
    <row r="252" spans="2:8">
      <c r="B252" s="519" t="s">
        <v>6837</v>
      </c>
      <c r="C252" s="520"/>
      <c r="D252" s="520"/>
      <c r="E252" s="520"/>
      <c r="F252" s="520"/>
      <c r="G252" s="523"/>
      <c r="H252" s="24"/>
    </row>
    <row r="253" spans="2:8" ht="17.25" thickBot="1">
      <c r="B253" s="482"/>
      <c r="C253" s="350"/>
      <c r="D253" s="351"/>
      <c r="E253" s="352"/>
      <c r="F253" s="352"/>
      <c r="G253" s="353"/>
      <c r="H253" s="24"/>
    </row>
    <row r="254" spans="2:8" ht="20.100000000000001" customHeight="1">
      <c r="B254" s="43"/>
      <c r="C254" s="43"/>
      <c r="D254" s="44"/>
      <c r="E254" s="45"/>
      <c r="F254" s="45"/>
      <c r="G254" s="43"/>
      <c r="H254"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6FB7-6356-4713-89C9-5DEA266FDD20}">
  <sheetPr codeName="Sheet109">
    <outlinePr summaryBelow="0"/>
    <pageSetUpPr fitToPage="1"/>
  </sheetPr>
  <dimension ref="B1:H18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4609</v>
      </c>
      <c r="C5" s="26" t="s">
        <v>7331</v>
      </c>
      <c r="D5" s="27" t="s">
        <v>4639</v>
      </c>
      <c r="E5" s="28" t="s">
        <v>4635</v>
      </c>
      <c r="F5" s="29"/>
      <c r="G5" s="31" t="s">
        <v>7332</v>
      </c>
      <c r="H5" s="24"/>
    </row>
    <row r="6" spans="2:8" ht="20.100000000000001" customHeight="1" thickBot="1">
      <c r="B6" s="21" t="s">
        <v>7333</v>
      </c>
      <c r="C6" s="22"/>
      <c r="D6" s="22"/>
      <c r="E6" s="22"/>
      <c r="F6" s="22"/>
      <c r="G6" s="23"/>
      <c r="H6" s="24"/>
    </row>
    <row r="7" spans="2:8">
      <c r="B7" s="25" t="s">
        <v>7334</v>
      </c>
      <c r="C7" s="26" t="s">
        <v>7335</v>
      </c>
      <c r="D7" s="27" t="s">
        <v>6225</v>
      </c>
      <c r="E7" s="28" t="s">
        <v>5171</v>
      </c>
      <c r="F7" s="29" t="s">
        <v>6453</v>
      </c>
      <c r="G7" s="31" t="s">
        <v>5356</v>
      </c>
      <c r="H7" s="24"/>
    </row>
    <row r="8" spans="2:8" ht="30">
      <c r="B8" s="32" t="s">
        <v>7336</v>
      </c>
      <c r="C8" s="33" t="s">
        <v>7337</v>
      </c>
      <c r="D8" s="34" t="s">
        <v>6228</v>
      </c>
      <c r="E8" s="4" t="s">
        <v>5177</v>
      </c>
      <c r="F8" s="35" t="s">
        <v>6453</v>
      </c>
      <c r="G8" s="36" t="s">
        <v>7338</v>
      </c>
      <c r="H8" s="24"/>
    </row>
    <row r="9" spans="2:8" ht="30">
      <c r="B9" s="32" t="s">
        <v>7339</v>
      </c>
      <c r="C9" s="33" t="s">
        <v>7340</v>
      </c>
      <c r="D9" s="34" t="s">
        <v>4720</v>
      </c>
      <c r="E9" s="4" t="s">
        <v>4621</v>
      </c>
      <c r="F9" s="35"/>
      <c r="G9" s="36" t="s">
        <v>9920</v>
      </c>
      <c r="H9" s="24"/>
    </row>
    <row r="10" spans="2:8" ht="30">
      <c r="B10" s="32" t="s">
        <v>7341</v>
      </c>
      <c r="C10" s="33" t="s">
        <v>7342</v>
      </c>
      <c r="D10" s="34" t="s">
        <v>4634</v>
      </c>
      <c r="E10" s="4" t="s">
        <v>4621</v>
      </c>
      <c r="F10" s="35"/>
      <c r="G10" s="36" t="s">
        <v>9921</v>
      </c>
      <c r="H10" s="24"/>
    </row>
    <row r="11" spans="2:8" ht="30">
      <c r="B11" s="32" t="s">
        <v>7343</v>
      </c>
      <c r="C11" s="33" t="s">
        <v>7344</v>
      </c>
      <c r="D11" s="34" t="s">
        <v>6227</v>
      </c>
      <c r="E11" s="4" t="s">
        <v>5177</v>
      </c>
      <c r="F11" s="35"/>
      <c r="G11" s="36" t="s">
        <v>6289</v>
      </c>
      <c r="H11" s="24"/>
    </row>
    <row r="12" spans="2:8">
      <c r="B12" s="32" t="s">
        <v>7345</v>
      </c>
      <c r="C12" s="33" t="s">
        <v>7346</v>
      </c>
      <c r="D12" s="34" t="s">
        <v>5221</v>
      </c>
      <c r="E12" s="4" t="s">
        <v>5175</v>
      </c>
      <c r="F12" s="35"/>
      <c r="G12" s="36"/>
      <c r="H12" s="24"/>
    </row>
    <row r="13" spans="2:8">
      <c r="B13" s="32" t="s">
        <v>7347</v>
      </c>
      <c r="C13" s="33" t="s">
        <v>2074</v>
      </c>
      <c r="D13" s="34" t="s">
        <v>6243</v>
      </c>
      <c r="E13" s="4" t="s">
        <v>4739</v>
      </c>
      <c r="F13" s="35"/>
      <c r="G13" s="36"/>
      <c r="H13" s="24"/>
    </row>
    <row r="14" spans="2:8">
      <c r="B14" s="32" t="s">
        <v>7348</v>
      </c>
      <c r="C14" s="33" t="s">
        <v>2075</v>
      </c>
      <c r="D14" s="34" t="s">
        <v>5221</v>
      </c>
      <c r="E14" s="4" t="s">
        <v>5175</v>
      </c>
      <c r="F14" s="35"/>
      <c r="G14" s="36" t="s">
        <v>7349</v>
      </c>
      <c r="H14" s="24"/>
    </row>
    <row r="15" spans="2:8">
      <c r="B15" s="336" t="s">
        <v>7350</v>
      </c>
      <c r="C15" s="337" t="s">
        <v>2076</v>
      </c>
      <c r="D15" s="338" t="s">
        <v>6243</v>
      </c>
      <c r="E15" s="339" t="s">
        <v>4739</v>
      </c>
      <c r="F15" s="340"/>
      <c r="G15" s="36"/>
      <c r="H15" s="24"/>
    </row>
    <row r="16" spans="2:8">
      <c r="B16" s="32" t="s">
        <v>7351</v>
      </c>
      <c r="C16" s="33" t="s">
        <v>2077</v>
      </c>
      <c r="D16" s="34" t="s">
        <v>5221</v>
      </c>
      <c r="E16" s="4" t="s">
        <v>5175</v>
      </c>
      <c r="F16" s="35"/>
      <c r="G16" s="355" t="s">
        <v>7352</v>
      </c>
      <c r="H16" s="24"/>
    </row>
    <row r="17" spans="2:8">
      <c r="B17" s="336" t="s">
        <v>1276</v>
      </c>
      <c r="C17" s="337" t="s">
        <v>7353</v>
      </c>
      <c r="D17" s="338" t="s">
        <v>6243</v>
      </c>
      <c r="E17" s="339" t="s">
        <v>4739</v>
      </c>
      <c r="F17" s="340"/>
      <c r="G17" s="36"/>
      <c r="H17" s="24"/>
    </row>
    <row r="18" spans="2:8">
      <c r="B18" s="32" t="s">
        <v>7354</v>
      </c>
      <c r="C18" s="33" t="s">
        <v>2078</v>
      </c>
      <c r="D18" s="34" t="s">
        <v>5221</v>
      </c>
      <c r="E18" s="4" t="s">
        <v>5175</v>
      </c>
      <c r="F18" s="35"/>
      <c r="G18" s="355" t="s">
        <v>7355</v>
      </c>
      <c r="H18" s="24"/>
    </row>
    <row r="19" spans="2:8">
      <c r="B19" s="336" t="s">
        <v>1278</v>
      </c>
      <c r="C19" s="337" t="s">
        <v>7356</v>
      </c>
      <c r="D19" s="338" t="s">
        <v>6243</v>
      </c>
      <c r="E19" s="339" t="s">
        <v>4739</v>
      </c>
      <c r="F19" s="340"/>
      <c r="G19" s="36"/>
      <c r="H19" s="24"/>
    </row>
    <row r="20" spans="2:8">
      <c r="B20" s="32" t="s">
        <v>7357</v>
      </c>
      <c r="C20" s="33" t="s">
        <v>2079</v>
      </c>
      <c r="D20" s="34" t="s">
        <v>5221</v>
      </c>
      <c r="E20" s="4" t="s">
        <v>5175</v>
      </c>
      <c r="F20" s="35"/>
      <c r="G20" s="355" t="s">
        <v>7358</v>
      </c>
      <c r="H20" s="24"/>
    </row>
    <row r="21" spans="2:8" ht="17.25" thickBot="1">
      <c r="B21" s="336" t="s">
        <v>1280</v>
      </c>
      <c r="C21" s="337" t="s">
        <v>7359</v>
      </c>
      <c r="D21" s="338" t="s">
        <v>6243</v>
      </c>
      <c r="E21" s="339" t="s">
        <v>4739</v>
      </c>
      <c r="F21" s="340"/>
      <c r="G21" s="36"/>
      <c r="H21" s="24"/>
    </row>
    <row r="22" spans="2:8" ht="20.100000000000001" customHeight="1" thickBot="1">
      <c r="B22" s="21" t="s">
        <v>6417</v>
      </c>
      <c r="C22" s="22"/>
      <c r="D22" s="22"/>
      <c r="E22" s="22"/>
      <c r="F22" s="22"/>
      <c r="G22" s="23"/>
      <c r="H22" s="24"/>
    </row>
    <row r="23" spans="2:8" ht="30">
      <c r="B23" s="32" t="s">
        <v>6418</v>
      </c>
      <c r="C23" s="33" t="s">
        <v>7360</v>
      </c>
      <c r="D23" s="34" t="s">
        <v>4639</v>
      </c>
      <c r="E23" s="4" t="s">
        <v>4620</v>
      </c>
      <c r="F23" s="35"/>
      <c r="G23" s="36" t="s">
        <v>7361</v>
      </c>
      <c r="H23" s="24"/>
    </row>
    <row r="24" spans="2:8" ht="75">
      <c r="B24" s="336" t="s">
        <v>7362</v>
      </c>
      <c r="C24" s="337" t="s">
        <v>7363</v>
      </c>
      <c r="D24" s="338" t="s">
        <v>5438</v>
      </c>
      <c r="E24" s="339" t="s">
        <v>5170</v>
      </c>
      <c r="F24" s="340"/>
      <c r="G24" s="355" t="s">
        <v>7364</v>
      </c>
      <c r="H24" s="24"/>
    </row>
    <row r="25" spans="2:8" ht="135">
      <c r="B25" s="32" t="s">
        <v>7365</v>
      </c>
      <c r="C25" s="33" t="s">
        <v>7366</v>
      </c>
      <c r="D25" s="34" t="s">
        <v>5707</v>
      </c>
      <c r="E25" s="4" t="s">
        <v>5177</v>
      </c>
      <c r="F25" s="35" t="s">
        <v>4714</v>
      </c>
      <c r="G25" s="36" t="s">
        <v>7367</v>
      </c>
      <c r="H25" s="24"/>
    </row>
    <row r="26" spans="2:8" ht="60">
      <c r="B26" s="32" t="s">
        <v>877</v>
      </c>
      <c r="C26" s="33" t="s">
        <v>2922</v>
      </c>
      <c r="D26" s="34" t="s">
        <v>5707</v>
      </c>
      <c r="E26" s="4" t="s">
        <v>5258</v>
      </c>
      <c r="F26" s="35"/>
      <c r="G26" s="36" t="s">
        <v>7368</v>
      </c>
      <c r="H26" s="24"/>
    </row>
    <row r="27" spans="2:8" ht="45">
      <c r="B27" s="336" t="s">
        <v>1003</v>
      </c>
      <c r="C27" s="337" t="s">
        <v>2923</v>
      </c>
      <c r="D27" s="338" t="s">
        <v>6234</v>
      </c>
      <c r="E27" s="339" t="s">
        <v>4620</v>
      </c>
      <c r="F27" s="340"/>
      <c r="G27" s="355" t="s">
        <v>7369</v>
      </c>
      <c r="H27" s="24"/>
    </row>
    <row r="28" spans="2:8" ht="30">
      <c r="B28" s="32" t="s">
        <v>6419</v>
      </c>
      <c r="C28" s="33" t="s">
        <v>7370</v>
      </c>
      <c r="D28" s="34" t="s">
        <v>6234</v>
      </c>
      <c r="E28" s="4" t="s">
        <v>4620</v>
      </c>
      <c r="F28" s="35"/>
      <c r="G28" s="36" t="s">
        <v>7371</v>
      </c>
      <c r="H28" s="24"/>
    </row>
    <row r="29" spans="2:8" ht="30.75" thickBot="1">
      <c r="B29" s="32" t="s">
        <v>7372</v>
      </c>
      <c r="C29" s="33" t="s">
        <v>7373</v>
      </c>
      <c r="D29" s="34" t="s">
        <v>6234</v>
      </c>
      <c r="E29" s="4" t="s">
        <v>4620</v>
      </c>
      <c r="F29" s="35"/>
      <c r="G29" s="36" t="s">
        <v>7371</v>
      </c>
      <c r="H29" s="24"/>
    </row>
    <row r="30" spans="2:8" ht="20.100000000000001" customHeight="1" thickBot="1">
      <c r="B30" s="21" t="s">
        <v>6376</v>
      </c>
      <c r="C30" s="22"/>
      <c r="D30" s="22"/>
      <c r="E30" s="22"/>
      <c r="F30" s="22"/>
      <c r="G30" s="23"/>
      <c r="H30" s="24"/>
    </row>
    <row r="31" spans="2:8" ht="30">
      <c r="B31" s="25" t="s">
        <v>6264</v>
      </c>
      <c r="C31" s="26" t="s">
        <v>7374</v>
      </c>
      <c r="D31" s="27" t="s">
        <v>4639</v>
      </c>
      <c r="E31" s="28" t="s">
        <v>4620</v>
      </c>
      <c r="F31" s="29"/>
      <c r="G31" s="31" t="s">
        <v>6416</v>
      </c>
      <c r="H31" s="24"/>
    </row>
    <row r="32" spans="2:8" ht="17.25" thickBot="1">
      <c r="B32" s="32" t="s">
        <v>6265</v>
      </c>
      <c r="C32" s="33" t="s">
        <v>7375</v>
      </c>
      <c r="D32" s="34" t="s">
        <v>6266</v>
      </c>
      <c r="E32" s="4" t="s">
        <v>4621</v>
      </c>
      <c r="F32" s="35"/>
      <c r="G32" s="36"/>
      <c r="H32" s="24"/>
    </row>
    <row r="33" spans="2:8" ht="20.100000000000001" customHeight="1" thickBot="1">
      <c r="B33" s="21" t="s">
        <v>7376</v>
      </c>
      <c r="C33" s="22"/>
      <c r="D33" s="22"/>
      <c r="E33" s="22"/>
      <c r="F33" s="22"/>
      <c r="G33" s="23"/>
      <c r="H33" s="24"/>
    </row>
    <row r="34" spans="2:8" ht="45">
      <c r="B34" s="25" t="s">
        <v>393</v>
      </c>
      <c r="C34" s="33" t="s">
        <v>7377</v>
      </c>
      <c r="D34" s="354" t="s">
        <v>5432</v>
      </c>
      <c r="E34" s="480" t="s">
        <v>6926</v>
      </c>
      <c r="F34" s="29"/>
      <c r="G34" s="36" t="s">
        <v>9912</v>
      </c>
      <c r="H34" s="24"/>
    </row>
    <row r="35" spans="2:8" ht="30">
      <c r="B35" s="32" t="s">
        <v>7378</v>
      </c>
      <c r="C35" s="33" t="s">
        <v>7379</v>
      </c>
      <c r="D35" s="34" t="s">
        <v>5992</v>
      </c>
      <c r="E35" s="4" t="s">
        <v>5175</v>
      </c>
      <c r="F35" s="35"/>
      <c r="G35" s="36" t="s">
        <v>6458</v>
      </c>
      <c r="H35" s="24"/>
    </row>
    <row r="36" spans="2:8" ht="30">
      <c r="B36" s="32" t="s">
        <v>7380</v>
      </c>
      <c r="C36" s="33" t="s">
        <v>7381</v>
      </c>
      <c r="D36" s="34" t="s">
        <v>4639</v>
      </c>
      <c r="E36" s="4" t="s">
        <v>4620</v>
      </c>
      <c r="F36" s="35"/>
      <c r="G36" s="36" t="s">
        <v>7382</v>
      </c>
      <c r="H36" s="24"/>
    </row>
    <row r="37" spans="2:8" ht="30">
      <c r="B37" s="32" t="s">
        <v>7383</v>
      </c>
      <c r="C37" s="33" t="s">
        <v>7384</v>
      </c>
      <c r="D37" s="34" t="s">
        <v>6225</v>
      </c>
      <c r="E37" s="4" t="s">
        <v>5171</v>
      </c>
      <c r="F37" s="35"/>
      <c r="G37" s="36" t="s">
        <v>7385</v>
      </c>
      <c r="H37" s="24"/>
    </row>
    <row r="38" spans="2:8" ht="60">
      <c r="B38" s="32" t="s">
        <v>1574</v>
      </c>
      <c r="C38" s="33" t="s">
        <v>7386</v>
      </c>
      <c r="D38" s="34" t="s">
        <v>6227</v>
      </c>
      <c r="E38" s="4" t="s">
        <v>5177</v>
      </c>
      <c r="F38" s="35"/>
      <c r="G38" s="36" t="s">
        <v>9913</v>
      </c>
      <c r="H38" s="24"/>
    </row>
    <row r="39" spans="2:8" ht="90">
      <c r="B39" s="32" t="s">
        <v>7387</v>
      </c>
      <c r="C39" s="33" t="s">
        <v>7388</v>
      </c>
      <c r="D39" s="34" t="s">
        <v>6228</v>
      </c>
      <c r="E39" s="4" t="s">
        <v>5213</v>
      </c>
      <c r="F39" s="35"/>
      <c r="G39" s="36" t="s">
        <v>7389</v>
      </c>
      <c r="H39" s="24"/>
    </row>
    <row r="40" spans="2:8" ht="105">
      <c r="B40" s="32" t="s">
        <v>7390</v>
      </c>
      <c r="C40" s="33" t="s">
        <v>7391</v>
      </c>
      <c r="D40" s="34" t="s">
        <v>6231</v>
      </c>
      <c r="E40" s="4" t="s">
        <v>5177</v>
      </c>
      <c r="F40" s="35"/>
      <c r="G40" s="36" t="s">
        <v>9922</v>
      </c>
      <c r="H40" s="24"/>
    </row>
    <row r="41" spans="2:8" ht="105">
      <c r="B41" s="32" t="s">
        <v>6883</v>
      </c>
      <c r="C41" s="33" t="s">
        <v>7392</v>
      </c>
      <c r="D41" s="34" t="s">
        <v>4745</v>
      </c>
      <c r="E41" s="4" t="s">
        <v>5177</v>
      </c>
      <c r="F41" s="35"/>
      <c r="G41" s="36" t="s">
        <v>9923</v>
      </c>
      <c r="H41" s="24"/>
    </row>
    <row r="42" spans="2:8" ht="90">
      <c r="B42" s="336" t="s">
        <v>7393</v>
      </c>
      <c r="C42" s="337" t="s">
        <v>7394</v>
      </c>
      <c r="D42" s="338" t="s">
        <v>4639</v>
      </c>
      <c r="E42" s="339" t="s">
        <v>5170</v>
      </c>
      <c r="F42" s="340"/>
      <c r="G42" s="355" t="s">
        <v>9924</v>
      </c>
      <c r="H42" s="24"/>
    </row>
    <row r="43" spans="2:8" ht="75">
      <c r="B43" s="32" t="s">
        <v>7395</v>
      </c>
      <c r="C43" s="33" t="s">
        <v>7396</v>
      </c>
      <c r="D43" s="34" t="s">
        <v>4639</v>
      </c>
      <c r="E43" s="4" t="s">
        <v>4620</v>
      </c>
      <c r="F43" s="35"/>
      <c r="G43" s="36" t="s">
        <v>9925</v>
      </c>
      <c r="H43" s="24"/>
    </row>
    <row r="44" spans="2:8" ht="150">
      <c r="B44" s="32" t="s">
        <v>7397</v>
      </c>
      <c r="C44" s="33" t="s">
        <v>7398</v>
      </c>
      <c r="D44" s="34" t="s">
        <v>6232</v>
      </c>
      <c r="E44" s="4" t="s">
        <v>5177</v>
      </c>
      <c r="F44" s="35" t="s">
        <v>4714</v>
      </c>
      <c r="G44" s="36" t="s">
        <v>7399</v>
      </c>
      <c r="H44" s="24"/>
    </row>
    <row r="45" spans="2:8" ht="75">
      <c r="B45" s="32" t="s">
        <v>7400</v>
      </c>
      <c r="C45" s="33" t="s">
        <v>7401</v>
      </c>
      <c r="D45" s="34" t="s">
        <v>5444</v>
      </c>
      <c r="E45" s="4" t="s">
        <v>5177</v>
      </c>
      <c r="F45" s="35"/>
      <c r="G45" s="36" t="s">
        <v>7402</v>
      </c>
      <c r="H45" s="24"/>
    </row>
    <row r="46" spans="2:8" ht="75">
      <c r="B46" s="32" t="s">
        <v>7403</v>
      </c>
      <c r="C46" s="33" t="s">
        <v>7404</v>
      </c>
      <c r="D46" s="34" t="s">
        <v>4705</v>
      </c>
      <c r="E46" s="4" t="s">
        <v>5177</v>
      </c>
      <c r="F46" s="35"/>
      <c r="G46" s="36" t="s">
        <v>7405</v>
      </c>
      <c r="H46" s="24"/>
    </row>
    <row r="47" spans="2:8" ht="60">
      <c r="B47" s="32" t="s">
        <v>445</v>
      </c>
      <c r="C47" s="33" t="s">
        <v>7406</v>
      </c>
      <c r="D47" s="34" t="s">
        <v>6231</v>
      </c>
      <c r="E47" s="4" t="s">
        <v>5177</v>
      </c>
      <c r="F47" s="35"/>
      <c r="G47" s="36" t="s">
        <v>7407</v>
      </c>
      <c r="H47" s="24"/>
    </row>
    <row r="48" spans="2:8" ht="120">
      <c r="B48" s="32" t="s">
        <v>4860</v>
      </c>
      <c r="C48" s="33" t="s">
        <v>7408</v>
      </c>
      <c r="D48" s="34" t="s">
        <v>6228</v>
      </c>
      <c r="E48" s="4" t="s">
        <v>5177</v>
      </c>
      <c r="F48" s="35"/>
      <c r="G48" s="36" t="s">
        <v>7409</v>
      </c>
      <c r="H48" s="24"/>
    </row>
    <row r="49" spans="2:8" ht="120">
      <c r="B49" s="32" t="s">
        <v>4866</v>
      </c>
      <c r="C49" s="33" t="s">
        <v>7410</v>
      </c>
      <c r="D49" s="34" t="s">
        <v>6228</v>
      </c>
      <c r="E49" s="4" t="s">
        <v>5177</v>
      </c>
      <c r="F49" s="35"/>
      <c r="G49" s="36" t="s">
        <v>7411</v>
      </c>
      <c r="H49" s="24"/>
    </row>
    <row r="50" spans="2:8" ht="105">
      <c r="B50" s="32" t="s">
        <v>449</v>
      </c>
      <c r="C50" s="33" t="s">
        <v>7412</v>
      </c>
      <c r="D50" s="34" t="s">
        <v>4745</v>
      </c>
      <c r="E50" s="4" t="s">
        <v>5177</v>
      </c>
      <c r="F50" s="35"/>
      <c r="G50" s="36" t="s">
        <v>7413</v>
      </c>
      <c r="H50" s="24"/>
    </row>
    <row r="51" spans="2:8" ht="105">
      <c r="B51" s="32" t="s">
        <v>7414</v>
      </c>
      <c r="C51" s="33" t="s">
        <v>7415</v>
      </c>
      <c r="D51" s="34" t="s">
        <v>6228</v>
      </c>
      <c r="E51" s="4" t="s">
        <v>5213</v>
      </c>
      <c r="F51" s="35"/>
      <c r="G51" s="36" t="s">
        <v>7416</v>
      </c>
      <c r="H51" s="24"/>
    </row>
    <row r="52" spans="2:8" ht="90">
      <c r="B52" s="32" t="s">
        <v>878</v>
      </c>
      <c r="C52" s="33" t="s">
        <v>2924</v>
      </c>
      <c r="D52" s="34" t="s">
        <v>5441</v>
      </c>
      <c r="E52" s="4" t="s">
        <v>6420</v>
      </c>
      <c r="F52" s="35"/>
      <c r="G52" s="36" t="s">
        <v>7417</v>
      </c>
      <c r="H52" s="24"/>
    </row>
    <row r="53" spans="2:8" ht="105">
      <c r="B53" s="32" t="s">
        <v>1575</v>
      </c>
      <c r="C53" s="33" t="s">
        <v>2925</v>
      </c>
      <c r="D53" s="34" t="s">
        <v>6234</v>
      </c>
      <c r="E53" s="4" t="s">
        <v>4620</v>
      </c>
      <c r="F53" s="35"/>
      <c r="G53" s="36" t="s">
        <v>7418</v>
      </c>
      <c r="H53" s="24"/>
    </row>
    <row r="54" spans="2:8">
      <c r="B54" s="32" t="s">
        <v>251</v>
      </c>
      <c r="C54" s="33" t="s">
        <v>7419</v>
      </c>
      <c r="D54" s="34" t="s">
        <v>5378</v>
      </c>
      <c r="E54" s="4" t="s">
        <v>4621</v>
      </c>
      <c r="F54" s="35"/>
      <c r="G54" s="36" t="s">
        <v>7420</v>
      </c>
      <c r="H54" s="24"/>
    </row>
    <row r="55" spans="2:8" ht="90">
      <c r="B55" s="32" t="s">
        <v>4574</v>
      </c>
      <c r="C55" s="33" t="s">
        <v>4583</v>
      </c>
      <c r="D55" s="34" t="s">
        <v>6228</v>
      </c>
      <c r="E55" s="4" t="s">
        <v>6421</v>
      </c>
      <c r="F55" s="35" t="s">
        <v>4714</v>
      </c>
      <c r="G55" s="36" t="s">
        <v>7421</v>
      </c>
      <c r="H55" s="24"/>
    </row>
    <row r="56" spans="2:8" ht="60">
      <c r="B56" s="32" t="s">
        <v>7422</v>
      </c>
      <c r="C56" s="33" t="s">
        <v>7423</v>
      </c>
      <c r="D56" s="34" t="s">
        <v>6423</v>
      </c>
      <c r="E56" s="4" t="s">
        <v>6421</v>
      </c>
      <c r="F56" s="35"/>
      <c r="G56" s="36" t="s">
        <v>7424</v>
      </c>
      <c r="H56" s="24"/>
    </row>
    <row r="57" spans="2:8" ht="75">
      <c r="B57" s="32" t="s">
        <v>4575</v>
      </c>
      <c r="C57" s="33" t="s">
        <v>7425</v>
      </c>
      <c r="D57" s="34" t="s">
        <v>6225</v>
      </c>
      <c r="E57" s="4" t="s">
        <v>6424</v>
      </c>
      <c r="F57" s="35"/>
      <c r="G57" s="36" t="s">
        <v>7426</v>
      </c>
      <c r="H57" s="24"/>
    </row>
    <row r="58" spans="2:8" ht="90">
      <c r="B58" s="32" t="s">
        <v>4575</v>
      </c>
      <c r="C58" s="33" t="s">
        <v>4576</v>
      </c>
      <c r="D58" s="34" t="s">
        <v>6225</v>
      </c>
      <c r="E58" s="4" t="s">
        <v>6424</v>
      </c>
      <c r="F58" s="35"/>
      <c r="G58" s="36" t="s">
        <v>7427</v>
      </c>
      <c r="H58" s="24"/>
    </row>
    <row r="59" spans="2:8" ht="105">
      <c r="B59" s="32" t="s">
        <v>7428</v>
      </c>
      <c r="C59" s="33" t="s">
        <v>7429</v>
      </c>
      <c r="D59" s="34" t="s">
        <v>4695</v>
      </c>
      <c r="E59" s="4" t="s">
        <v>5170</v>
      </c>
      <c r="F59" s="35"/>
      <c r="G59" s="36" t="s">
        <v>7430</v>
      </c>
      <c r="H59" s="24"/>
    </row>
    <row r="60" spans="2:8" ht="105">
      <c r="B60" s="32" t="s">
        <v>7431</v>
      </c>
      <c r="C60" s="33" t="s">
        <v>7432</v>
      </c>
      <c r="D60" s="34" t="s">
        <v>4742</v>
      </c>
      <c r="E60" s="4" t="s">
        <v>5170</v>
      </c>
      <c r="F60" s="35"/>
      <c r="G60" s="36" t="s">
        <v>7430</v>
      </c>
      <c r="H60" s="24"/>
    </row>
    <row r="61" spans="2:8" ht="165">
      <c r="B61" s="32" t="s">
        <v>7433</v>
      </c>
      <c r="C61" s="33" t="s">
        <v>7434</v>
      </c>
      <c r="D61" s="34" t="s">
        <v>4619</v>
      </c>
      <c r="E61" s="4" t="s">
        <v>5170</v>
      </c>
      <c r="F61" s="35" t="s">
        <v>4768</v>
      </c>
      <c r="G61" s="36" t="s">
        <v>7435</v>
      </c>
      <c r="H61" s="24"/>
    </row>
    <row r="62" spans="2:8" ht="105">
      <c r="B62" s="32" t="s">
        <v>204</v>
      </c>
      <c r="C62" s="33" t="s">
        <v>7436</v>
      </c>
      <c r="D62" s="34" t="s">
        <v>5880</v>
      </c>
      <c r="E62" s="4" t="s">
        <v>5170</v>
      </c>
      <c r="F62" s="35"/>
      <c r="G62" s="36" t="s">
        <v>7430</v>
      </c>
      <c r="H62" s="24"/>
    </row>
    <row r="63" spans="2:8" ht="105">
      <c r="B63" s="32" t="s">
        <v>7437</v>
      </c>
      <c r="C63" s="33" t="s">
        <v>7438</v>
      </c>
      <c r="D63" s="34" t="s">
        <v>4738</v>
      </c>
      <c r="E63" s="4" t="s">
        <v>5171</v>
      </c>
      <c r="F63" s="35"/>
      <c r="G63" s="36" t="s">
        <v>7430</v>
      </c>
      <c r="H63" s="24"/>
    </row>
    <row r="64" spans="2:8" ht="105">
      <c r="B64" s="32" t="s">
        <v>7439</v>
      </c>
      <c r="C64" s="33" t="s">
        <v>7440</v>
      </c>
      <c r="D64" s="34" t="s">
        <v>4738</v>
      </c>
      <c r="E64" s="4" t="s">
        <v>5213</v>
      </c>
      <c r="F64" s="35"/>
      <c r="G64" s="36" t="s">
        <v>7430</v>
      </c>
      <c r="H64" s="24"/>
    </row>
    <row r="65" spans="2:8" ht="75">
      <c r="B65" s="32" t="s">
        <v>7441</v>
      </c>
      <c r="C65" s="33" t="s">
        <v>7442</v>
      </c>
      <c r="D65" s="34" t="s">
        <v>5438</v>
      </c>
      <c r="E65" s="4" t="s">
        <v>6866</v>
      </c>
      <c r="F65" s="35"/>
      <c r="G65" s="36" t="s">
        <v>7443</v>
      </c>
      <c r="H65" s="24"/>
    </row>
    <row r="66" spans="2:8" ht="75">
      <c r="B66" s="32" t="s">
        <v>7444</v>
      </c>
      <c r="C66" s="33" t="s">
        <v>7445</v>
      </c>
      <c r="D66" s="34" t="s">
        <v>4619</v>
      </c>
      <c r="E66" s="4" t="s">
        <v>5170</v>
      </c>
      <c r="F66" s="35"/>
      <c r="G66" s="36" t="s">
        <v>7446</v>
      </c>
      <c r="H66" s="24"/>
    </row>
    <row r="67" spans="2:8" ht="75">
      <c r="B67" s="32" t="s">
        <v>7447</v>
      </c>
      <c r="C67" s="33" t="s">
        <v>7448</v>
      </c>
      <c r="D67" s="34" t="s">
        <v>4619</v>
      </c>
      <c r="E67" s="4" t="s">
        <v>5170</v>
      </c>
      <c r="F67" s="35"/>
      <c r="G67" s="36" t="s">
        <v>7449</v>
      </c>
      <c r="H67" s="24"/>
    </row>
    <row r="68" spans="2:8" ht="105">
      <c r="B68" s="32" t="s">
        <v>7450</v>
      </c>
      <c r="C68" s="33" t="s">
        <v>7451</v>
      </c>
      <c r="D68" s="34" t="s">
        <v>4619</v>
      </c>
      <c r="E68" s="4" t="s">
        <v>5170</v>
      </c>
      <c r="F68" s="35"/>
      <c r="G68" s="36" t="s">
        <v>9926</v>
      </c>
      <c r="H68" s="24"/>
    </row>
    <row r="69" spans="2:8" ht="75">
      <c r="B69" s="32" t="s">
        <v>7452</v>
      </c>
      <c r="C69" s="33" t="s">
        <v>7453</v>
      </c>
      <c r="D69" s="34" t="s">
        <v>4619</v>
      </c>
      <c r="E69" s="4" t="s">
        <v>5170</v>
      </c>
      <c r="F69" s="35"/>
      <c r="G69" s="36" t="s">
        <v>7454</v>
      </c>
      <c r="H69" s="24"/>
    </row>
    <row r="70" spans="2:8" ht="75">
      <c r="B70" s="32" t="s">
        <v>7455</v>
      </c>
      <c r="C70" s="33" t="s">
        <v>7456</v>
      </c>
      <c r="D70" s="34" t="s">
        <v>4619</v>
      </c>
      <c r="E70" s="4" t="s">
        <v>5170</v>
      </c>
      <c r="F70" s="35"/>
      <c r="G70" s="36" t="s">
        <v>7457</v>
      </c>
      <c r="H70" s="24"/>
    </row>
    <row r="71" spans="2:8" ht="75.75" thickBot="1">
      <c r="B71" s="37" t="s">
        <v>7458</v>
      </c>
      <c r="C71" s="38" t="s">
        <v>7459</v>
      </c>
      <c r="D71" s="39" t="s">
        <v>4619</v>
      </c>
      <c r="E71" s="40" t="s">
        <v>5170</v>
      </c>
      <c r="F71" s="41"/>
      <c r="G71" s="42" t="s">
        <v>9927</v>
      </c>
      <c r="H71" s="24"/>
    </row>
    <row r="72" spans="2:8" ht="20.100000000000001" customHeight="1" thickBot="1">
      <c r="B72" s="21" t="s">
        <v>7460</v>
      </c>
      <c r="C72" s="22"/>
      <c r="D72" s="22"/>
      <c r="E72" s="22"/>
      <c r="F72" s="22"/>
      <c r="G72" s="23"/>
      <c r="H72" s="24"/>
    </row>
    <row r="73" spans="2:8" ht="75">
      <c r="B73" s="25" t="s">
        <v>7461</v>
      </c>
      <c r="C73" s="26" t="s">
        <v>7462</v>
      </c>
      <c r="D73" s="27" t="s">
        <v>6231</v>
      </c>
      <c r="E73" s="28" t="s">
        <v>5177</v>
      </c>
      <c r="F73" s="29"/>
      <c r="G73" s="31" t="s">
        <v>9928</v>
      </c>
      <c r="H73" s="24"/>
    </row>
    <row r="74" spans="2:8" ht="105">
      <c r="B74" s="32" t="s">
        <v>7463</v>
      </c>
      <c r="C74" s="33" t="s">
        <v>4564</v>
      </c>
      <c r="D74" s="34" t="s">
        <v>6228</v>
      </c>
      <c r="E74" s="4" t="s">
        <v>5177</v>
      </c>
      <c r="F74" s="35"/>
      <c r="G74" s="36" t="s">
        <v>7464</v>
      </c>
      <c r="H74" s="24"/>
    </row>
    <row r="75" spans="2:8" ht="105">
      <c r="B75" s="32" t="s">
        <v>7465</v>
      </c>
      <c r="C75" s="33" t="s">
        <v>7466</v>
      </c>
      <c r="D75" s="34" t="s">
        <v>6228</v>
      </c>
      <c r="E75" s="4" t="s">
        <v>5177</v>
      </c>
      <c r="F75" s="35"/>
      <c r="G75" s="36" t="s">
        <v>7467</v>
      </c>
      <c r="H75" s="24"/>
    </row>
    <row r="76" spans="2:8" ht="105">
      <c r="B76" s="32" t="s">
        <v>7468</v>
      </c>
      <c r="C76" s="33" t="s">
        <v>7469</v>
      </c>
      <c r="D76" s="34" t="s">
        <v>4745</v>
      </c>
      <c r="E76" s="4" t="s">
        <v>5177</v>
      </c>
      <c r="F76" s="35"/>
      <c r="G76" s="36" t="s">
        <v>9929</v>
      </c>
      <c r="H76" s="24"/>
    </row>
    <row r="77" spans="2:8" ht="105">
      <c r="B77" s="32" t="s">
        <v>1443</v>
      </c>
      <c r="C77" s="33" t="s">
        <v>7470</v>
      </c>
      <c r="D77" s="34" t="s">
        <v>6228</v>
      </c>
      <c r="E77" s="4" t="s">
        <v>5213</v>
      </c>
      <c r="F77" s="35"/>
      <c r="G77" s="36" t="s">
        <v>7471</v>
      </c>
      <c r="H77" s="24"/>
    </row>
    <row r="78" spans="2:8" ht="150">
      <c r="B78" s="32" t="s">
        <v>1576</v>
      </c>
      <c r="C78" s="33" t="s">
        <v>7472</v>
      </c>
      <c r="D78" s="34" t="s">
        <v>5444</v>
      </c>
      <c r="E78" s="4" t="s">
        <v>5177</v>
      </c>
      <c r="F78" s="35" t="s">
        <v>4714</v>
      </c>
      <c r="G78" s="36" t="s">
        <v>9930</v>
      </c>
      <c r="H78" s="24"/>
    </row>
    <row r="79" spans="2:8" ht="120">
      <c r="B79" s="32" t="s">
        <v>1577</v>
      </c>
      <c r="C79" s="33" t="s">
        <v>7473</v>
      </c>
      <c r="D79" s="34" t="s">
        <v>4705</v>
      </c>
      <c r="E79" s="4" t="s">
        <v>5177</v>
      </c>
      <c r="F79" s="35"/>
      <c r="G79" s="36" t="s">
        <v>9931</v>
      </c>
      <c r="H79" s="24"/>
    </row>
    <row r="80" spans="2:8" ht="90">
      <c r="B80" s="32" t="s">
        <v>988</v>
      </c>
      <c r="C80" s="33" t="s">
        <v>2926</v>
      </c>
      <c r="D80" s="34" t="s">
        <v>5388</v>
      </c>
      <c r="E80" s="4" t="s">
        <v>4620</v>
      </c>
      <c r="F80" s="35"/>
      <c r="G80" s="36" t="s">
        <v>7474</v>
      </c>
      <c r="H80" s="24"/>
    </row>
    <row r="81" spans="2:8" ht="30">
      <c r="B81" s="32" t="s">
        <v>7475</v>
      </c>
      <c r="C81" s="33" t="s">
        <v>7476</v>
      </c>
      <c r="D81" s="34" t="s">
        <v>4742</v>
      </c>
      <c r="E81" s="4" t="s">
        <v>5213</v>
      </c>
      <c r="F81" s="35"/>
      <c r="G81" s="36" t="s">
        <v>9932</v>
      </c>
      <c r="H81" s="24"/>
    </row>
    <row r="82" spans="2:8" ht="75">
      <c r="B82" s="32" t="s">
        <v>7477</v>
      </c>
      <c r="C82" s="33" t="s">
        <v>7478</v>
      </c>
      <c r="D82" s="34" t="s">
        <v>4619</v>
      </c>
      <c r="E82" s="4" t="s">
        <v>5170</v>
      </c>
      <c r="F82" s="35"/>
      <c r="G82" s="36" t="s">
        <v>9933</v>
      </c>
      <c r="H82" s="24"/>
    </row>
    <row r="83" spans="2:8" ht="60">
      <c r="B83" s="32" t="s">
        <v>7479</v>
      </c>
      <c r="C83" s="33" t="s">
        <v>7480</v>
      </c>
      <c r="D83" s="34" t="s">
        <v>4619</v>
      </c>
      <c r="E83" s="4" t="s">
        <v>5170</v>
      </c>
      <c r="F83" s="35"/>
      <c r="G83" s="36" t="s">
        <v>7481</v>
      </c>
      <c r="H83" s="24"/>
    </row>
    <row r="84" spans="2:8" ht="90">
      <c r="B84" s="32" t="s">
        <v>7482</v>
      </c>
      <c r="C84" s="33" t="s">
        <v>7483</v>
      </c>
      <c r="D84" s="34" t="s">
        <v>5085</v>
      </c>
      <c r="E84" s="4" t="s">
        <v>5170</v>
      </c>
      <c r="F84" s="35"/>
      <c r="G84" s="36" t="s">
        <v>7484</v>
      </c>
      <c r="H84" s="24"/>
    </row>
    <row r="85" spans="2:8" ht="90">
      <c r="B85" s="32" t="s">
        <v>7485</v>
      </c>
      <c r="C85" s="33" t="s">
        <v>7486</v>
      </c>
      <c r="D85" s="34" t="s">
        <v>4619</v>
      </c>
      <c r="E85" s="4" t="s">
        <v>5170</v>
      </c>
      <c r="F85" s="35"/>
      <c r="G85" s="36" t="s">
        <v>9934</v>
      </c>
      <c r="H85" s="24"/>
    </row>
    <row r="86" spans="2:8" ht="17.25" thickBot="1">
      <c r="B86" s="32" t="s">
        <v>1578</v>
      </c>
      <c r="C86" s="33" t="s">
        <v>7487</v>
      </c>
      <c r="D86" s="34" t="s">
        <v>5378</v>
      </c>
      <c r="E86" s="4" t="s">
        <v>4621</v>
      </c>
      <c r="F86" s="35"/>
      <c r="G86" s="36" t="s">
        <v>7420</v>
      </c>
      <c r="H86" s="24"/>
    </row>
    <row r="87" spans="2:8" ht="20.100000000000001" customHeight="1" thickBot="1">
      <c r="B87" s="21" t="s">
        <v>7488</v>
      </c>
      <c r="C87" s="22"/>
      <c r="D87" s="22"/>
      <c r="E87" s="22"/>
      <c r="F87" s="22"/>
      <c r="G87" s="23"/>
      <c r="H87" s="24"/>
    </row>
    <row r="88" spans="2:8" ht="45">
      <c r="B88" s="25" t="s">
        <v>1579</v>
      </c>
      <c r="C88" s="26" t="s">
        <v>7489</v>
      </c>
      <c r="D88" s="27" t="s">
        <v>4639</v>
      </c>
      <c r="E88" s="28" t="s">
        <v>4620</v>
      </c>
      <c r="F88" s="29"/>
      <c r="G88" s="31" t="s">
        <v>7490</v>
      </c>
      <c r="H88" s="24"/>
    </row>
    <row r="89" spans="2:8" ht="17.25" thickBot="1">
      <c r="B89" s="32" t="s">
        <v>1580</v>
      </c>
      <c r="C89" s="33" t="s">
        <v>7491</v>
      </c>
      <c r="D89" s="34" t="s">
        <v>6266</v>
      </c>
      <c r="E89" s="4" t="s">
        <v>4621</v>
      </c>
      <c r="F89" s="35"/>
      <c r="G89" s="36" t="s">
        <v>7420</v>
      </c>
      <c r="H89" s="24"/>
    </row>
    <row r="90" spans="2:8" ht="20.100000000000001" customHeight="1" thickBot="1">
      <c r="B90" s="21" t="s">
        <v>7492</v>
      </c>
      <c r="C90" s="22"/>
      <c r="D90" s="22"/>
      <c r="E90" s="22"/>
      <c r="F90" s="22"/>
      <c r="G90" s="23"/>
      <c r="H90" s="24"/>
    </row>
    <row r="91" spans="2:8" ht="105">
      <c r="B91" s="409" t="s">
        <v>7493</v>
      </c>
      <c r="C91" s="410" t="s">
        <v>7494</v>
      </c>
      <c r="D91" s="447" t="s">
        <v>6231</v>
      </c>
      <c r="E91" s="448" t="s">
        <v>5213</v>
      </c>
      <c r="F91" s="413"/>
      <c r="G91" s="399" t="s">
        <v>7495</v>
      </c>
      <c r="H91" s="24"/>
    </row>
    <row r="92" spans="2:8" ht="120">
      <c r="B92" s="32" t="s">
        <v>7496</v>
      </c>
      <c r="C92" s="33" t="s">
        <v>7497</v>
      </c>
      <c r="D92" s="34" t="s">
        <v>6231</v>
      </c>
      <c r="E92" s="4" t="s">
        <v>5177</v>
      </c>
      <c r="F92" s="35"/>
      <c r="G92" s="36" t="s">
        <v>7498</v>
      </c>
      <c r="H92" s="24"/>
    </row>
    <row r="93" spans="2:8" ht="165">
      <c r="B93" s="32" t="s">
        <v>7499</v>
      </c>
      <c r="C93" s="33" t="s">
        <v>4565</v>
      </c>
      <c r="D93" s="34" t="s">
        <v>6228</v>
      </c>
      <c r="E93" s="4" t="s">
        <v>5177</v>
      </c>
      <c r="F93" s="35"/>
      <c r="G93" s="36" t="s">
        <v>7500</v>
      </c>
      <c r="H93" s="24"/>
    </row>
    <row r="94" spans="2:8" ht="165">
      <c r="B94" s="32" t="s">
        <v>7501</v>
      </c>
      <c r="C94" s="33" t="s">
        <v>7502</v>
      </c>
      <c r="D94" s="34" t="s">
        <v>6228</v>
      </c>
      <c r="E94" s="4" t="s">
        <v>5177</v>
      </c>
      <c r="F94" s="35"/>
      <c r="G94" s="36" t="s">
        <v>7503</v>
      </c>
      <c r="H94" s="24"/>
    </row>
    <row r="95" spans="2:8" ht="150">
      <c r="B95" s="32" t="s">
        <v>7504</v>
      </c>
      <c r="C95" s="33" t="s">
        <v>7505</v>
      </c>
      <c r="D95" s="34" t="s">
        <v>4745</v>
      </c>
      <c r="E95" s="4" t="s">
        <v>5177</v>
      </c>
      <c r="F95" s="35"/>
      <c r="G95" s="36" t="s">
        <v>7506</v>
      </c>
      <c r="H95" s="24"/>
    </row>
    <row r="96" spans="2:8" ht="150">
      <c r="B96" s="32" t="s">
        <v>7507</v>
      </c>
      <c r="C96" s="33" t="s">
        <v>7508</v>
      </c>
      <c r="D96" s="34" t="s">
        <v>6228</v>
      </c>
      <c r="E96" s="4" t="s">
        <v>5213</v>
      </c>
      <c r="F96" s="35"/>
      <c r="G96" s="36" t="s">
        <v>7509</v>
      </c>
      <c r="H96" s="24"/>
    </row>
    <row r="97" spans="2:8" ht="135">
      <c r="B97" s="32" t="s">
        <v>7510</v>
      </c>
      <c r="C97" s="33" t="s">
        <v>7511</v>
      </c>
      <c r="D97" s="34" t="s">
        <v>5444</v>
      </c>
      <c r="E97" s="4" t="s">
        <v>5177</v>
      </c>
      <c r="F97" s="35" t="s">
        <v>4714</v>
      </c>
      <c r="G97" s="36" t="s">
        <v>7512</v>
      </c>
      <c r="H97" s="24"/>
    </row>
    <row r="98" spans="2:8" ht="105">
      <c r="B98" s="32" t="s">
        <v>7513</v>
      </c>
      <c r="C98" s="33" t="s">
        <v>7514</v>
      </c>
      <c r="D98" s="34" t="s">
        <v>4705</v>
      </c>
      <c r="E98" s="4" t="s">
        <v>5177</v>
      </c>
      <c r="F98" s="35"/>
      <c r="G98" s="36" t="s">
        <v>7515</v>
      </c>
      <c r="H98" s="24"/>
    </row>
    <row r="99" spans="2:8" ht="135">
      <c r="B99" s="32" t="s">
        <v>7516</v>
      </c>
      <c r="C99" s="33" t="s">
        <v>7517</v>
      </c>
      <c r="D99" s="34" t="s">
        <v>4619</v>
      </c>
      <c r="E99" s="4" t="s">
        <v>4620</v>
      </c>
      <c r="F99" s="35"/>
      <c r="G99" s="36" t="s">
        <v>9914</v>
      </c>
      <c r="H99" s="24"/>
    </row>
    <row r="100" spans="2:8" ht="105">
      <c r="B100" s="32" t="s">
        <v>7518</v>
      </c>
      <c r="C100" s="33" t="s">
        <v>7519</v>
      </c>
      <c r="D100" s="34" t="s">
        <v>5085</v>
      </c>
      <c r="E100" s="4" t="s">
        <v>5170</v>
      </c>
      <c r="F100" s="35"/>
      <c r="G100" s="36" t="s">
        <v>7520</v>
      </c>
      <c r="H100" s="24"/>
    </row>
    <row r="101" spans="2:8" ht="135">
      <c r="B101" s="32" t="s">
        <v>7521</v>
      </c>
      <c r="C101" s="33" t="s">
        <v>7522</v>
      </c>
      <c r="D101" s="34" t="s">
        <v>4695</v>
      </c>
      <c r="E101" s="4" t="s">
        <v>5170</v>
      </c>
      <c r="F101" s="35"/>
      <c r="G101" s="36" t="s">
        <v>9915</v>
      </c>
      <c r="H101" s="24"/>
    </row>
    <row r="102" spans="2:8" ht="60">
      <c r="B102" s="32" t="s">
        <v>7523</v>
      </c>
      <c r="C102" s="33" t="s">
        <v>7524</v>
      </c>
      <c r="D102" s="34" t="s">
        <v>4712</v>
      </c>
      <c r="E102" s="4" t="s">
        <v>4620</v>
      </c>
      <c r="F102" s="35"/>
      <c r="G102" s="36" t="s">
        <v>6754</v>
      </c>
      <c r="H102" s="24"/>
    </row>
    <row r="103" spans="2:8" ht="165">
      <c r="B103" s="32" t="s">
        <v>7525</v>
      </c>
      <c r="C103" s="33" t="s">
        <v>7526</v>
      </c>
      <c r="D103" s="34" t="s">
        <v>4740</v>
      </c>
      <c r="E103" s="4" t="s">
        <v>4620</v>
      </c>
      <c r="F103" s="35"/>
      <c r="G103" s="36" t="s">
        <v>7527</v>
      </c>
      <c r="H103" s="24"/>
    </row>
    <row r="104" spans="2:8" ht="150">
      <c r="B104" s="32" t="s">
        <v>7528</v>
      </c>
      <c r="C104" s="33" t="s">
        <v>7529</v>
      </c>
      <c r="D104" s="34" t="s">
        <v>4619</v>
      </c>
      <c r="E104" s="4" t="s">
        <v>5170</v>
      </c>
      <c r="F104" s="35"/>
      <c r="G104" s="36" t="s">
        <v>9916</v>
      </c>
      <c r="H104" s="24"/>
    </row>
    <row r="105" spans="2:8" ht="165">
      <c r="B105" s="32" t="s">
        <v>7530</v>
      </c>
      <c r="C105" s="33" t="s">
        <v>7531</v>
      </c>
      <c r="D105" s="34" t="s">
        <v>4619</v>
      </c>
      <c r="E105" s="4" t="s">
        <v>5170</v>
      </c>
      <c r="F105" s="35"/>
      <c r="G105" s="36" t="s">
        <v>9917</v>
      </c>
      <c r="H105" s="24"/>
    </row>
    <row r="106" spans="2:8" ht="105">
      <c r="B106" s="32" t="s">
        <v>7532</v>
      </c>
      <c r="C106" s="33" t="s">
        <v>7533</v>
      </c>
      <c r="D106" s="34" t="s">
        <v>5388</v>
      </c>
      <c r="E106" s="4" t="s">
        <v>4620</v>
      </c>
      <c r="F106" s="35"/>
      <c r="G106" s="36" t="s">
        <v>7534</v>
      </c>
      <c r="H106" s="24"/>
    </row>
    <row r="107" spans="2:8" ht="195">
      <c r="B107" s="336" t="s">
        <v>1004</v>
      </c>
      <c r="C107" s="337" t="s">
        <v>2927</v>
      </c>
      <c r="D107" s="338" t="s">
        <v>5388</v>
      </c>
      <c r="E107" s="339" t="s">
        <v>4620</v>
      </c>
      <c r="F107" s="340"/>
      <c r="G107" s="355" t="s">
        <v>7535</v>
      </c>
      <c r="H107" s="24"/>
    </row>
    <row r="108" spans="2:8" ht="105">
      <c r="B108" s="32" t="s">
        <v>1005</v>
      </c>
      <c r="C108" s="33" t="s">
        <v>2928</v>
      </c>
      <c r="D108" s="34" t="s">
        <v>5388</v>
      </c>
      <c r="E108" s="4" t="s">
        <v>4620</v>
      </c>
      <c r="F108" s="35"/>
      <c r="G108" s="36" t="s">
        <v>7536</v>
      </c>
      <c r="H108" s="24"/>
    </row>
    <row r="109" spans="2:8" ht="120">
      <c r="B109" s="32" t="s">
        <v>1006</v>
      </c>
      <c r="C109" s="33" t="s">
        <v>2929</v>
      </c>
      <c r="D109" s="34" t="s">
        <v>5388</v>
      </c>
      <c r="E109" s="4" t="s">
        <v>4620</v>
      </c>
      <c r="F109" s="35"/>
      <c r="G109" s="36" t="s">
        <v>7537</v>
      </c>
      <c r="H109" s="24"/>
    </row>
    <row r="110" spans="2:8" ht="60.75" thickBot="1">
      <c r="B110" s="32" t="s">
        <v>7538</v>
      </c>
      <c r="C110" s="33" t="s">
        <v>7539</v>
      </c>
      <c r="D110" s="34" t="s">
        <v>5378</v>
      </c>
      <c r="E110" s="4" t="s">
        <v>4621</v>
      </c>
      <c r="F110" s="35"/>
      <c r="G110" s="42" t="s">
        <v>7540</v>
      </c>
      <c r="H110" s="24"/>
    </row>
    <row r="111" spans="2:8" ht="20.100000000000001" customHeight="1" thickBot="1">
      <c r="B111" s="21" t="s">
        <v>7541</v>
      </c>
      <c r="C111" s="22"/>
      <c r="D111" s="22"/>
      <c r="E111" s="22"/>
      <c r="F111" s="22"/>
      <c r="G111" s="23"/>
      <c r="H111" s="24"/>
    </row>
    <row r="112" spans="2:8" ht="90">
      <c r="B112" s="25" t="s">
        <v>7542</v>
      </c>
      <c r="C112" s="26" t="s">
        <v>7543</v>
      </c>
      <c r="D112" s="27" t="s">
        <v>4639</v>
      </c>
      <c r="E112" s="28" t="s">
        <v>4620</v>
      </c>
      <c r="F112" s="29"/>
      <c r="G112" s="31" t="s">
        <v>7544</v>
      </c>
      <c r="H112" s="24"/>
    </row>
    <row r="113" spans="2:8" ht="60.75" thickBot="1">
      <c r="B113" s="32" t="s">
        <v>7545</v>
      </c>
      <c r="C113" s="33" t="s">
        <v>7546</v>
      </c>
      <c r="D113" s="34" t="s">
        <v>6266</v>
      </c>
      <c r="E113" s="4" t="s">
        <v>4621</v>
      </c>
      <c r="F113" s="35"/>
      <c r="G113" s="36" t="s">
        <v>7540</v>
      </c>
      <c r="H113" s="24"/>
    </row>
    <row r="114" spans="2:8" ht="20.100000000000001" customHeight="1" thickBot="1">
      <c r="B114" s="318" t="s">
        <v>7547</v>
      </c>
      <c r="C114" s="319"/>
      <c r="D114" s="319"/>
      <c r="E114" s="319"/>
      <c r="F114" s="319"/>
      <c r="G114" s="320"/>
      <c r="H114" s="24"/>
    </row>
    <row r="115" spans="2:8" ht="90">
      <c r="B115" s="25" t="s">
        <v>7548</v>
      </c>
      <c r="C115" s="26" t="s">
        <v>7549</v>
      </c>
      <c r="D115" s="27" t="s">
        <v>4744</v>
      </c>
      <c r="E115" s="28" t="s">
        <v>5213</v>
      </c>
      <c r="F115" s="29"/>
      <c r="G115" s="31" t="s">
        <v>7550</v>
      </c>
      <c r="H115" s="24"/>
    </row>
    <row r="116" spans="2:8" ht="90">
      <c r="B116" s="32" t="s">
        <v>7551</v>
      </c>
      <c r="C116" s="33" t="s">
        <v>7552</v>
      </c>
      <c r="D116" s="34" t="s">
        <v>4743</v>
      </c>
      <c r="E116" s="4" t="s">
        <v>5213</v>
      </c>
      <c r="F116" s="35"/>
      <c r="G116" s="36" t="s">
        <v>7553</v>
      </c>
      <c r="H116" s="24"/>
    </row>
    <row r="117" spans="2:8" ht="120">
      <c r="B117" s="32" t="s">
        <v>7554</v>
      </c>
      <c r="C117" s="33" t="s">
        <v>7555</v>
      </c>
      <c r="D117" s="34" t="s">
        <v>4744</v>
      </c>
      <c r="E117" s="4" t="s">
        <v>5213</v>
      </c>
      <c r="F117" s="35"/>
      <c r="G117" s="36" t="s">
        <v>7556</v>
      </c>
      <c r="H117" s="24"/>
    </row>
    <row r="118" spans="2:8" ht="120">
      <c r="B118" s="32" t="s">
        <v>7557</v>
      </c>
      <c r="C118" s="33" t="s">
        <v>7558</v>
      </c>
      <c r="D118" s="34" t="s">
        <v>4744</v>
      </c>
      <c r="E118" s="4" t="s">
        <v>5213</v>
      </c>
      <c r="F118" s="35"/>
      <c r="G118" s="36" t="s">
        <v>7559</v>
      </c>
      <c r="H118" s="24"/>
    </row>
    <row r="119" spans="2:8" ht="90">
      <c r="B119" s="32" t="s">
        <v>7560</v>
      </c>
      <c r="C119" s="33" t="s">
        <v>7561</v>
      </c>
      <c r="D119" s="34" t="s">
        <v>5156</v>
      </c>
      <c r="E119" s="4" t="s">
        <v>5213</v>
      </c>
      <c r="F119" s="35"/>
      <c r="G119" s="36" t="s">
        <v>7562</v>
      </c>
      <c r="H119" s="24"/>
    </row>
    <row r="120" spans="2:8" ht="90">
      <c r="B120" s="32" t="s">
        <v>7563</v>
      </c>
      <c r="C120" s="33" t="s">
        <v>7564</v>
      </c>
      <c r="D120" s="34" t="s">
        <v>4744</v>
      </c>
      <c r="E120" s="4" t="s">
        <v>5213</v>
      </c>
      <c r="F120" s="35"/>
      <c r="G120" s="36" t="s">
        <v>7565</v>
      </c>
      <c r="H120" s="24"/>
    </row>
    <row r="121" spans="2:8" ht="90">
      <c r="B121" s="32" t="s">
        <v>7566</v>
      </c>
      <c r="C121" s="33" t="s">
        <v>7567</v>
      </c>
      <c r="D121" s="34" t="s">
        <v>4629</v>
      </c>
      <c r="E121" s="4" t="s">
        <v>5213</v>
      </c>
      <c r="F121" s="35" t="s">
        <v>4714</v>
      </c>
      <c r="G121" s="36" t="s">
        <v>9935</v>
      </c>
      <c r="H121" s="24"/>
    </row>
    <row r="122" spans="2:8" ht="60">
      <c r="B122" s="32" t="s">
        <v>7568</v>
      </c>
      <c r="C122" s="33" t="s">
        <v>7569</v>
      </c>
      <c r="D122" s="34" t="s">
        <v>4629</v>
      </c>
      <c r="E122" s="4" t="s">
        <v>5213</v>
      </c>
      <c r="F122" s="35"/>
      <c r="G122" s="36" t="s">
        <v>9936</v>
      </c>
      <c r="H122" s="24"/>
    </row>
    <row r="123" spans="2:8" ht="75">
      <c r="B123" s="32" t="s">
        <v>7570</v>
      </c>
      <c r="C123" s="33" t="s">
        <v>7571</v>
      </c>
      <c r="D123" s="34" t="s">
        <v>6234</v>
      </c>
      <c r="E123" s="4" t="s">
        <v>5170</v>
      </c>
      <c r="F123" s="35"/>
      <c r="G123" s="36" t="s">
        <v>7572</v>
      </c>
      <c r="H123" s="24"/>
    </row>
    <row r="124" spans="2:8" ht="105">
      <c r="B124" s="32" t="s">
        <v>1007</v>
      </c>
      <c r="C124" s="33" t="s">
        <v>2930</v>
      </c>
      <c r="D124" s="34" t="s">
        <v>5388</v>
      </c>
      <c r="E124" s="4" t="s">
        <v>4620</v>
      </c>
      <c r="F124" s="35"/>
      <c r="G124" s="36" t="s">
        <v>7573</v>
      </c>
      <c r="H124" s="24"/>
    </row>
    <row r="125" spans="2:8">
      <c r="B125" s="32" t="s">
        <v>7574</v>
      </c>
      <c r="C125" s="33" t="s">
        <v>7575</v>
      </c>
      <c r="D125" s="34" t="s">
        <v>4742</v>
      </c>
      <c r="E125" s="4" t="s">
        <v>5213</v>
      </c>
      <c r="F125" s="35"/>
      <c r="G125" s="36" t="s">
        <v>7576</v>
      </c>
      <c r="H125" s="24"/>
    </row>
    <row r="126" spans="2:8">
      <c r="B126" s="32" t="s">
        <v>7577</v>
      </c>
      <c r="C126" s="33" t="s">
        <v>7578</v>
      </c>
      <c r="D126" s="34" t="s">
        <v>4623</v>
      </c>
      <c r="E126" s="4" t="s">
        <v>5171</v>
      </c>
      <c r="F126" s="35"/>
      <c r="G126" s="36" t="s">
        <v>7579</v>
      </c>
      <c r="H126" s="24"/>
    </row>
    <row r="127" spans="2:8">
      <c r="B127" s="32" t="s">
        <v>7580</v>
      </c>
      <c r="C127" s="33" t="s">
        <v>7581</v>
      </c>
      <c r="D127" s="34" t="s">
        <v>4623</v>
      </c>
      <c r="E127" s="4" t="s">
        <v>5171</v>
      </c>
      <c r="F127" s="35"/>
      <c r="G127" s="36" t="s">
        <v>7582</v>
      </c>
      <c r="H127" s="24"/>
    </row>
    <row r="128" spans="2:8" ht="45.75" thickBot="1">
      <c r="B128" s="32" t="s">
        <v>7583</v>
      </c>
      <c r="C128" s="33" t="s">
        <v>7584</v>
      </c>
      <c r="D128" s="34" t="s">
        <v>5378</v>
      </c>
      <c r="E128" s="4" t="s">
        <v>5171</v>
      </c>
      <c r="F128" s="35"/>
      <c r="G128" s="36" t="s">
        <v>7585</v>
      </c>
      <c r="H128" s="24"/>
    </row>
    <row r="129" spans="2:8" ht="20.100000000000001" customHeight="1" thickBot="1">
      <c r="B129" s="318" t="s">
        <v>7586</v>
      </c>
      <c r="C129" s="319"/>
      <c r="D129" s="319"/>
      <c r="E129" s="319"/>
      <c r="F129" s="319"/>
      <c r="G129" s="320"/>
      <c r="H129" s="24"/>
    </row>
    <row r="130" spans="2:8" ht="75">
      <c r="B130" s="25" t="s">
        <v>7587</v>
      </c>
      <c r="C130" s="26" t="s">
        <v>7588</v>
      </c>
      <c r="D130" s="27" t="s">
        <v>4639</v>
      </c>
      <c r="E130" s="28" t="s">
        <v>5170</v>
      </c>
      <c r="F130" s="29"/>
      <c r="G130" s="31" t="s">
        <v>7589</v>
      </c>
      <c r="H130" s="24"/>
    </row>
    <row r="131" spans="2:8" ht="45.75" thickBot="1">
      <c r="B131" s="32" t="s">
        <v>7590</v>
      </c>
      <c r="C131" s="33" t="s">
        <v>7591</v>
      </c>
      <c r="D131" s="34" t="s">
        <v>6266</v>
      </c>
      <c r="E131" s="4" t="s">
        <v>5171</v>
      </c>
      <c r="F131" s="35"/>
      <c r="G131" s="36" t="s">
        <v>7592</v>
      </c>
      <c r="H131" s="24"/>
    </row>
    <row r="132" spans="2:8" ht="20.100000000000001" customHeight="1" thickBot="1">
      <c r="B132" s="21" t="s">
        <v>7593</v>
      </c>
      <c r="C132" s="22"/>
      <c r="D132" s="22"/>
      <c r="E132" s="22"/>
      <c r="F132" s="22"/>
      <c r="G132" s="23"/>
      <c r="H132" s="24"/>
    </row>
    <row r="133" spans="2:8" ht="90">
      <c r="B133" s="409" t="s">
        <v>7594</v>
      </c>
      <c r="C133" s="410" t="s">
        <v>7595</v>
      </c>
      <c r="D133" s="447" t="s">
        <v>6231</v>
      </c>
      <c r="E133" s="448" t="s">
        <v>5213</v>
      </c>
      <c r="F133" s="413"/>
      <c r="G133" s="399" t="s">
        <v>7596</v>
      </c>
      <c r="H133" s="24"/>
    </row>
    <row r="134" spans="2:8" ht="75">
      <c r="B134" s="32" t="s">
        <v>7597</v>
      </c>
      <c r="C134" s="33" t="s">
        <v>7598</v>
      </c>
      <c r="D134" s="34" t="s">
        <v>6231</v>
      </c>
      <c r="E134" s="4" t="s">
        <v>5177</v>
      </c>
      <c r="F134" s="35"/>
      <c r="G134" s="36" t="s">
        <v>7599</v>
      </c>
      <c r="H134" s="24"/>
    </row>
    <row r="135" spans="2:8" ht="120">
      <c r="B135" s="32" t="s">
        <v>4749</v>
      </c>
      <c r="C135" s="33" t="s">
        <v>4566</v>
      </c>
      <c r="D135" s="34" t="s">
        <v>6228</v>
      </c>
      <c r="E135" s="4" t="s">
        <v>5177</v>
      </c>
      <c r="F135" s="35"/>
      <c r="G135" s="36" t="s">
        <v>7600</v>
      </c>
      <c r="H135" s="24"/>
    </row>
    <row r="136" spans="2:8" ht="120">
      <c r="B136" s="32" t="s">
        <v>4750</v>
      </c>
      <c r="C136" s="33" t="s">
        <v>7601</v>
      </c>
      <c r="D136" s="34" t="s">
        <v>6228</v>
      </c>
      <c r="E136" s="4" t="s">
        <v>5177</v>
      </c>
      <c r="F136" s="35"/>
      <c r="G136" s="36" t="s">
        <v>7602</v>
      </c>
      <c r="H136" s="24"/>
    </row>
    <row r="137" spans="2:8" ht="105">
      <c r="B137" s="32" t="s">
        <v>7603</v>
      </c>
      <c r="C137" s="33" t="s">
        <v>7604</v>
      </c>
      <c r="D137" s="34" t="s">
        <v>4745</v>
      </c>
      <c r="E137" s="4" t="s">
        <v>5177</v>
      </c>
      <c r="F137" s="35"/>
      <c r="G137" s="36" t="s">
        <v>7605</v>
      </c>
      <c r="H137" s="24"/>
    </row>
    <row r="138" spans="2:8" ht="105">
      <c r="B138" s="32" t="s">
        <v>7606</v>
      </c>
      <c r="C138" s="33" t="s">
        <v>7607</v>
      </c>
      <c r="D138" s="34" t="s">
        <v>6228</v>
      </c>
      <c r="E138" s="4" t="s">
        <v>5213</v>
      </c>
      <c r="F138" s="35"/>
      <c r="G138" s="36" t="s">
        <v>7608</v>
      </c>
      <c r="H138" s="24"/>
    </row>
    <row r="139" spans="2:8" ht="75">
      <c r="B139" s="32" t="s">
        <v>7609</v>
      </c>
      <c r="C139" s="33" t="s">
        <v>7610</v>
      </c>
      <c r="D139" s="34" t="s">
        <v>5444</v>
      </c>
      <c r="E139" s="4" t="s">
        <v>5177</v>
      </c>
      <c r="F139" s="35" t="s">
        <v>4714</v>
      </c>
      <c r="G139" s="36" t="s">
        <v>7611</v>
      </c>
      <c r="H139" s="24"/>
    </row>
    <row r="140" spans="2:8" ht="75">
      <c r="B140" s="32" t="s">
        <v>4747</v>
      </c>
      <c r="C140" s="33" t="s">
        <v>7612</v>
      </c>
      <c r="D140" s="34" t="s">
        <v>4705</v>
      </c>
      <c r="E140" s="4" t="s">
        <v>5177</v>
      </c>
      <c r="F140" s="35"/>
      <c r="G140" s="36" t="s">
        <v>7613</v>
      </c>
      <c r="H140" s="24"/>
    </row>
    <row r="141" spans="2:8" ht="120">
      <c r="B141" s="32" t="s">
        <v>7614</v>
      </c>
      <c r="C141" s="33" t="s">
        <v>7615</v>
      </c>
      <c r="D141" s="34" t="s">
        <v>4619</v>
      </c>
      <c r="E141" s="4" t="s">
        <v>4620</v>
      </c>
      <c r="F141" s="35"/>
      <c r="G141" s="36" t="s">
        <v>9918</v>
      </c>
      <c r="H141" s="24"/>
    </row>
    <row r="142" spans="2:8" ht="90">
      <c r="B142" s="32" t="s">
        <v>7616</v>
      </c>
      <c r="C142" s="33" t="s">
        <v>7617</v>
      </c>
      <c r="D142" s="34" t="s">
        <v>5085</v>
      </c>
      <c r="E142" s="4" t="s">
        <v>5170</v>
      </c>
      <c r="F142" s="35"/>
      <c r="G142" s="36" t="s">
        <v>7618</v>
      </c>
      <c r="H142" s="24"/>
    </row>
    <row r="143" spans="2:8" ht="150">
      <c r="B143" s="32" t="s">
        <v>7619</v>
      </c>
      <c r="C143" s="33" t="s">
        <v>7620</v>
      </c>
      <c r="D143" s="34" t="s">
        <v>4695</v>
      </c>
      <c r="E143" s="4" t="s">
        <v>5170</v>
      </c>
      <c r="F143" s="35"/>
      <c r="G143" s="36" t="s">
        <v>9937</v>
      </c>
      <c r="H143" s="24"/>
    </row>
    <row r="144" spans="2:8" ht="60">
      <c r="B144" s="32" t="s">
        <v>7621</v>
      </c>
      <c r="C144" s="33" t="s">
        <v>4585</v>
      </c>
      <c r="D144" s="34" t="s">
        <v>4712</v>
      </c>
      <c r="E144" s="4" t="s">
        <v>4620</v>
      </c>
      <c r="F144" s="35"/>
      <c r="G144" s="36" t="s">
        <v>6754</v>
      </c>
      <c r="H144" s="24"/>
    </row>
    <row r="145" spans="2:8" ht="165">
      <c r="B145" s="32" t="s">
        <v>7622</v>
      </c>
      <c r="C145" s="33" t="s">
        <v>7623</v>
      </c>
      <c r="D145" s="34" t="s">
        <v>4740</v>
      </c>
      <c r="E145" s="4" t="s">
        <v>4620</v>
      </c>
      <c r="F145" s="35"/>
      <c r="G145" s="36" t="s">
        <v>7624</v>
      </c>
      <c r="H145" s="24"/>
    </row>
    <row r="146" spans="2:8" ht="135">
      <c r="B146" s="32" t="s">
        <v>7625</v>
      </c>
      <c r="C146" s="33" t="s">
        <v>7626</v>
      </c>
      <c r="D146" s="34" t="s">
        <v>4619</v>
      </c>
      <c r="E146" s="4" t="s">
        <v>5170</v>
      </c>
      <c r="F146" s="35"/>
      <c r="G146" s="36" t="s">
        <v>9938</v>
      </c>
      <c r="H146" s="24"/>
    </row>
    <row r="147" spans="2:8" ht="150">
      <c r="B147" s="32" t="s">
        <v>7627</v>
      </c>
      <c r="C147" s="33" t="s">
        <v>7628</v>
      </c>
      <c r="D147" s="34" t="s">
        <v>4619</v>
      </c>
      <c r="E147" s="4" t="s">
        <v>5170</v>
      </c>
      <c r="F147" s="35"/>
      <c r="G147" s="36" t="s">
        <v>9939</v>
      </c>
      <c r="H147" s="24"/>
    </row>
    <row r="148" spans="2:8" ht="75">
      <c r="B148" s="32" t="s">
        <v>7629</v>
      </c>
      <c r="C148" s="33" t="s">
        <v>7630</v>
      </c>
      <c r="D148" s="34" t="s">
        <v>5388</v>
      </c>
      <c r="E148" s="4" t="s">
        <v>4620</v>
      </c>
      <c r="F148" s="35"/>
      <c r="G148" s="36" t="s">
        <v>7631</v>
      </c>
      <c r="H148" s="24"/>
    </row>
    <row r="149" spans="2:8" ht="180">
      <c r="B149" s="336" t="s">
        <v>7632</v>
      </c>
      <c r="C149" s="337" t="s">
        <v>2931</v>
      </c>
      <c r="D149" s="338" t="s">
        <v>5388</v>
      </c>
      <c r="E149" s="339" t="s">
        <v>4620</v>
      </c>
      <c r="F149" s="340"/>
      <c r="G149" s="355" t="s">
        <v>7633</v>
      </c>
      <c r="H149" s="24"/>
    </row>
    <row r="150" spans="2:8" ht="105">
      <c r="B150" s="32" t="s">
        <v>1009</v>
      </c>
      <c r="C150" s="33" t="s">
        <v>2932</v>
      </c>
      <c r="D150" s="34" t="s">
        <v>5388</v>
      </c>
      <c r="E150" s="4" t="s">
        <v>4620</v>
      </c>
      <c r="F150" s="35"/>
      <c r="G150" s="36" t="s">
        <v>7634</v>
      </c>
      <c r="H150" s="24"/>
    </row>
    <row r="151" spans="2:8" ht="135">
      <c r="B151" s="32" t="s">
        <v>1010</v>
      </c>
      <c r="C151" s="33" t="s">
        <v>2933</v>
      </c>
      <c r="D151" s="34" t="s">
        <v>5388</v>
      </c>
      <c r="E151" s="4" t="s">
        <v>4620</v>
      </c>
      <c r="F151" s="35"/>
      <c r="G151" s="635" t="s">
        <v>7635</v>
      </c>
      <c r="H151" s="24"/>
    </row>
    <row r="152" spans="2:8" ht="45">
      <c r="B152" s="32" t="s">
        <v>7636</v>
      </c>
      <c r="C152" s="33" t="s">
        <v>7637</v>
      </c>
      <c r="D152" s="34" t="s">
        <v>4742</v>
      </c>
      <c r="E152" s="4" t="s">
        <v>5213</v>
      </c>
      <c r="F152" s="35"/>
      <c r="G152" s="36" t="s">
        <v>7638</v>
      </c>
      <c r="H152" s="24"/>
    </row>
    <row r="153" spans="2:8" ht="45.75" thickBot="1">
      <c r="B153" s="32" t="s">
        <v>7639</v>
      </c>
      <c r="C153" s="33" t="s">
        <v>7640</v>
      </c>
      <c r="D153" s="34" t="s">
        <v>5378</v>
      </c>
      <c r="E153" s="4" t="s">
        <v>4621</v>
      </c>
      <c r="F153" s="35"/>
      <c r="G153" s="42" t="s">
        <v>7641</v>
      </c>
      <c r="H153" s="24"/>
    </row>
    <row r="154" spans="2:8" ht="20.100000000000001" customHeight="1" thickBot="1">
      <c r="B154" s="21" t="s">
        <v>7642</v>
      </c>
      <c r="C154" s="22"/>
      <c r="D154" s="22"/>
      <c r="E154" s="22"/>
      <c r="F154" s="22"/>
      <c r="G154" s="23"/>
      <c r="H154" s="24"/>
    </row>
    <row r="155" spans="2:8" ht="75">
      <c r="B155" s="25" t="s">
        <v>7643</v>
      </c>
      <c r="C155" s="26" t="s">
        <v>7644</v>
      </c>
      <c r="D155" s="27" t="s">
        <v>4639</v>
      </c>
      <c r="E155" s="28" t="s">
        <v>4620</v>
      </c>
      <c r="F155" s="29"/>
      <c r="G155" s="31" t="s">
        <v>7645</v>
      </c>
      <c r="H155" s="24"/>
    </row>
    <row r="156" spans="2:8" ht="45.75" thickBot="1">
      <c r="B156" s="32" t="s">
        <v>7646</v>
      </c>
      <c r="C156" s="33" t="s">
        <v>7647</v>
      </c>
      <c r="D156" s="34" t="s">
        <v>6266</v>
      </c>
      <c r="E156" s="4" t="s">
        <v>4621</v>
      </c>
      <c r="F156" s="35"/>
      <c r="G156" s="36" t="s">
        <v>7641</v>
      </c>
      <c r="H156" s="24"/>
    </row>
    <row r="157" spans="2:8" ht="20.100000000000001" customHeight="1" thickBot="1">
      <c r="B157" s="21" t="s">
        <v>7648</v>
      </c>
      <c r="C157" s="22"/>
      <c r="D157" s="22"/>
      <c r="E157" s="22"/>
      <c r="F157" s="22"/>
      <c r="G157" s="23"/>
      <c r="H157" s="24"/>
    </row>
    <row r="158" spans="2:8" ht="105">
      <c r="B158" s="409" t="s">
        <v>7649</v>
      </c>
      <c r="C158" s="410" t="s">
        <v>7650</v>
      </c>
      <c r="D158" s="447" t="s">
        <v>4744</v>
      </c>
      <c r="E158" s="448" t="s">
        <v>5213</v>
      </c>
      <c r="F158" s="413"/>
      <c r="G158" s="399" t="s">
        <v>7651</v>
      </c>
      <c r="H158" s="24"/>
    </row>
    <row r="159" spans="2:8" ht="90">
      <c r="B159" s="32" t="s">
        <v>7652</v>
      </c>
      <c r="C159" s="33" t="s">
        <v>7653</v>
      </c>
      <c r="D159" s="34" t="s">
        <v>4743</v>
      </c>
      <c r="E159" s="4" t="s">
        <v>5213</v>
      </c>
      <c r="F159" s="35"/>
      <c r="G159" s="36" t="s">
        <v>7654</v>
      </c>
      <c r="H159" s="24"/>
    </row>
    <row r="160" spans="2:8" ht="150">
      <c r="B160" s="32" t="s">
        <v>7655</v>
      </c>
      <c r="C160" s="33" t="s">
        <v>7656</v>
      </c>
      <c r="D160" s="34" t="s">
        <v>4744</v>
      </c>
      <c r="E160" s="4" t="s">
        <v>5213</v>
      </c>
      <c r="F160" s="35"/>
      <c r="G160" s="36" t="s">
        <v>7657</v>
      </c>
      <c r="H160" s="24"/>
    </row>
    <row r="161" spans="2:8" ht="150">
      <c r="B161" s="32" t="s">
        <v>7658</v>
      </c>
      <c r="C161" s="33" t="s">
        <v>7659</v>
      </c>
      <c r="D161" s="34" t="s">
        <v>4744</v>
      </c>
      <c r="E161" s="4" t="s">
        <v>5213</v>
      </c>
      <c r="F161" s="35"/>
      <c r="G161" s="36" t="s">
        <v>7660</v>
      </c>
      <c r="H161" s="24"/>
    </row>
    <row r="162" spans="2:8" ht="135">
      <c r="B162" s="32" t="s">
        <v>7661</v>
      </c>
      <c r="C162" s="33" t="s">
        <v>7662</v>
      </c>
      <c r="D162" s="34" t="s">
        <v>5156</v>
      </c>
      <c r="E162" s="4" t="s">
        <v>5213</v>
      </c>
      <c r="F162" s="35"/>
      <c r="G162" s="36" t="s">
        <v>7663</v>
      </c>
      <c r="H162" s="24"/>
    </row>
    <row r="163" spans="2:8" ht="135">
      <c r="B163" s="32" t="s">
        <v>7664</v>
      </c>
      <c r="C163" s="33" t="s">
        <v>7665</v>
      </c>
      <c r="D163" s="34" t="s">
        <v>4744</v>
      </c>
      <c r="E163" s="4" t="s">
        <v>5213</v>
      </c>
      <c r="F163" s="35"/>
      <c r="G163" s="36" t="s">
        <v>7666</v>
      </c>
      <c r="H163" s="24"/>
    </row>
    <row r="164" spans="2:8" ht="240">
      <c r="B164" s="32" t="s">
        <v>7667</v>
      </c>
      <c r="C164" s="33" t="s">
        <v>7668</v>
      </c>
      <c r="D164" s="34" t="s">
        <v>4629</v>
      </c>
      <c r="E164" s="4" t="s">
        <v>5213</v>
      </c>
      <c r="F164" s="35" t="s">
        <v>7669</v>
      </c>
      <c r="G164" s="36" t="s">
        <v>7670</v>
      </c>
      <c r="H164" s="24"/>
    </row>
    <row r="165" spans="2:8" ht="225">
      <c r="B165" s="32" t="s">
        <v>7671</v>
      </c>
      <c r="C165" s="33" t="s">
        <v>7672</v>
      </c>
      <c r="D165" s="34" t="s">
        <v>4629</v>
      </c>
      <c r="E165" s="4" t="s">
        <v>5213</v>
      </c>
      <c r="F165" s="35"/>
      <c r="G165" s="36" t="s">
        <v>7673</v>
      </c>
      <c r="H165" s="24"/>
    </row>
    <row r="166" spans="2:8" ht="120">
      <c r="B166" s="32" t="s">
        <v>7674</v>
      </c>
      <c r="C166" s="33" t="s">
        <v>7675</v>
      </c>
      <c r="D166" s="34" t="s">
        <v>4619</v>
      </c>
      <c r="E166" s="4" t="s">
        <v>4620</v>
      </c>
      <c r="F166" s="35"/>
      <c r="G166" s="36" t="s">
        <v>9919</v>
      </c>
      <c r="H166" s="24"/>
    </row>
    <row r="167" spans="2:8" ht="90">
      <c r="B167" s="32" t="s">
        <v>7676</v>
      </c>
      <c r="C167" s="33" t="s">
        <v>7677</v>
      </c>
      <c r="D167" s="34" t="s">
        <v>5085</v>
      </c>
      <c r="E167" s="4" t="s">
        <v>5170</v>
      </c>
      <c r="F167" s="35"/>
      <c r="G167" s="36" t="s">
        <v>7678</v>
      </c>
      <c r="H167" s="24"/>
    </row>
    <row r="168" spans="2:8" ht="120">
      <c r="B168" s="32" t="s">
        <v>7679</v>
      </c>
      <c r="C168" s="33" t="s">
        <v>7680</v>
      </c>
      <c r="D168" s="34" t="s">
        <v>4695</v>
      </c>
      <c r="E168" s="4" t="s">
        <v>5170</v>
      </c>
      <c r="F168" s="35"/>
      <c r="G168" s="36" t="s">
        <v>9940</v>
      </c>
      <c r="H168" s="24"/>
    </row>
    <row r="169" spans="2:8" ht="60">
      <c r="B169" s="32" t="s">
        <v>7681</v>
      </c>
      <c r="C169" s="33" t="s">
        <v>4586</v>
      </c>
      <c r="D169" s="34" t="s">
        <v>4712</v>
      </c>
      <c r="E169" s="4" t="s">
        <v>4620</v>
      </c>
      <c r="F169" s="35"/>
      <c r="G169" s="36" t="s">
        <v>6754</v>
      </c>
      <c r="H169" s="24"/>
    </row>
    <row r="170" spans="2:8" ht="165">
      <c r="B170" s="32" t="s">
        <v>7682</v>
      </c>
      <c r="C170" s="33" t="s">
        <v>7683</v>
      </c>
      <c r="D170" s="34" t="s">
        <v>4740</v>
      </c>
      <c r="E170" s="4" t="s">
        <v>4620</v>
      </c>
      <c r="F170" s="35"/>
      <c r="G170" s="36" t="s">
        <v>7684</v>
      </c>
      <c r="H170" s="24"/>
    </row>
    <row r="171" spans="2:8" ht="135">
      <c r="B171" s="32" t="s">
        <v>7685</v>
      </c>
      <c r="C171" s="33" t="s">
        <v>7686</v>
      </c>
      <c r="D171" s="34" t="s">
        <v>4619</v>
      </c>
      <c r="E171" s="4" t="s">
        <v>5170</v>
      </c>
      <c r="F171" s="35"/>
      <c r="G171" s="36" t="s">
        <v>9941</v>
      </c>
      <c r="H171" s="24"/>
    </row>
    <row r="172" spans="2:8" ht="150">
      <c r="B172" s="32" t="s">
        <v>7687</v>
      </c>
      <c r="C172" s="33" t="s">
        <v>7688</v>
      </c>
      <c r="D172" s="34" t="s">
        <v>4619</v>
      </c>
      <c r="E172" s="4" t="s">
        <v>5170</v>
      </c>
      <c r="F172" s="35"/>
      <c r="G172" s="36" t="s">
        <v>9942</v>
      </c>
      <c r="H172" s="24"/>
    </row>
    <row r="173" spans="2:8" ht="105">
      <c r="B173" s="32" t="s">
        <v>7689</v>
      </c>
      <c r="C173" s="33" t="s">
        <v>7690</v>
      </c>
      <c r="D173" s="34" t="s">
        <v>6234</v>
      </c>
      <c r="E173" s="4" t="s">
        <v>4620</v>
      </c>
      <c r="F173" s="35"/>
      <c r="G173" s="36" t="s">
        <v>7691</v>
      </c>
      <c r="H173" s="24"/>
    </row>
    <row r="174" spans="2:8" ht="150">
      <c r="B174" s="32" t="s">
        <v>7692</v>
      </c>
      <c r="C174" s="33" t="s">
        <v>7693</v>
      </c>
      <c r="D174" s="34" t="s">
        <v>5388</v>
      </c>
      <c r="E174" s="4" t="s">
        <v>4620</v>
      </c>
      <c r="F174" s="35"/>
      <c r="G174" s="36" t="s">
        <v>7694</v>
      </c>
      <c r="H174" s="24"/>
    </row>
    <row r="175" spans="2:8" ht="105">
      <c r="B175" s="32" t="s">
        <v>1011</v>
      </c>
      <c r="C175" s="33" t="s">
        <v>2934</v>
      </c>
      <c r="D175" s="34" t="s">
        <v>5388</v>
      </c>
      <c r="E175" s="4" t="s">
        <v>4620</v>
      </c>
      <c r="F175" s="35"/>
      <c r="G175" s="635" t="s">
        <v>7695</v>
      </c>
      <c r="H175" s="24"/>
    </row>
    <row r="176" spans="2:8" ht="120">
      <c r="B176" s="32" t="s">
        <v>1012</v>
      </c>
      <c r="C176" s="33" t="s">
        <v>2935</v>
      </c>
      <c r="D176" s="34" t="s">
        <v>5388</v>
      </c>
      <c r="E176" s="4" t="s">
        <v>4620</v>
      </c>
      <c r="F176" s="35"/>
      <c r="G176" s="635" t="s">
        <v>7696</v>
      </c>
      <c r="H176" s="24"/>
    </row>
    <row r="177" spans="2:8" ht="60.75" thickBot="1">
      <c r="B177" s="32" t="s">
        <v>7697</v>
      </c>
      <c r="C177" s="33" t="s">
        <v>7698</v>
      </c>
      <c r="D177" s="34" t="s">
        <v>5378</v>
      </c>
      <c r="E177" s="4" t="s">
        <v>4621</v>
      </c>
      <c r="F177" s="35"/>
      <c r="G177" s="36" t="s">
        <v>7699</v>
      </c>
      <c r="H177" s="24"/>
    </row>
    <row r="178" spans="2:8" ht="20.100000000000001" customHeight="1" thickBot="1">
      <c r="B178" s="21" t="s">
        <v>7700</v>
      </c>
      <c r="C178" s="22"/>
      <c r="D178" s="22"/>
      <c r="E178" s="22"/>
      <c r="F178" s="22"/>
      <c r="G178" s="23"/>
      <c r="H178" s="24"/>
    </row>
    <row r="179" spans="2:8" ht="90">
      <c r="B179" s="25" t="s">
        <v>7701</v>
      </c>
      <c r="C179" s="26" t="s">
        <v>7702</v>
      </c>
      <c r="D179" s="27" t="s">
        <v>4639</v>
      </c>
      <c r="E179" s="28" t="s">
        <v>4620</v>
      </c>
      <c r="F179" s="29"/>
      <c r="G179" s="31" t="s">
        <v>7703</v>
      </c>
      <c r="H179" s="24"/>
    </row>
    <row r="180" spans="2:8" ht="60.75" thickBot="1">
      <c r="B180" s="32" t="s">
        <v>7704</v>
      </c>
      <c r="C180" s="33" t="s">
        <v>7705</v>
      </c>
      <c r="D180" s="34" t="s">
        <v>6266</v>
      </c>
      <c r="E180" s="4" t="s">
        <v>4621</v>
      </c>
      <c r="F180" s="35"/>
      <c r="G180" s="36" t="s">
        <v>7699</v>
      </c>
      <c r="H180" s="24"/>
    </row>
    <row r="181" spans="2:8" ht="20.100000000000001" customHeight="1">
      <c r="B181" s="43"/>
      <c r="C181" s="43"/>
      <c r="D181" s="44"/>
      <c r="E181" s="45"/>
      <c r="F181" s="45"/>
      <c r="G181" s="43"/>
      <c r="H181"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5E3A7-8CED-4A55-948C-41C0D48CDB85}">
  <sheetPr codeName="Sheet110">
    <outlinePr summaryBelow="0"/>
    <pageSetUpPr fitToPage="1"/>
  </sheetPr>
  <dimension ref="B1:H19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6444</v>
      </c>
      <c r="C5" s="26" t="s">
        <v>7706</v>
      </c>
      <c r="D5" s="27" t="s">
        <v>4619</v>
      </c>
      <c r="E5" s="28" t="s">
        <v>4621</v>
      </c>
      <c r="F5" s="29" t="s">
        <v>4616</v>
      </c>
      <c r="G5" s="31" t="s">
        <v>6221</v>
      </c>
      <c r="H5" s="24"/>
    </row>
    <row r="6" spans="2:8" ht="20.100000000000001" customHeight="1" thickBot="1">
      <c r="B6" s="21" t="s">
        <v>6445</v>
      </c>
      <c r="C6" s="22"/>
      <c r="D6" s="22"/>
      <c r="E6" s="22"/>
      <c r="F6" s="22"/>
      <c r="G6" s="23"/>
      <c r="H6" s="24"/>
    </row>
    <row r="7" spans="2:8" ht="90">
      <c r="B7" s="25" t="s">
        <v>7380</v>
      </c>
      <c r="C7" s="26" t="s">
        <v>1541</v>
      </c>
      <c r="D7" s="354" t="s">
        <v>4740</v>
      </c>
      <c r="E7" s="30" t="s">
        <v>4620</v>
      </c>
      <c r="F7" s="29"/>
      <c r="G7" s="31" t="s">
        <v>7707</v>
      </c>
      <c r="H7" s="24"/>
    </row>
    <row r="8" spans="2:8" ht="45">
      <c r="B8" s="32" t="s">
        <v>6223</v>
      </c>
      <c r="C8" s="33" t="s">
        <v>7708</v>
      </c>
      <c r="D8" s="34" t="s">
        <v>5078</v>
      </c>
      <c r="E8" s="480" t="s">
        <v>6926</v>
      </c>
      <c r="F8" s="35"/>
      <c r="G8" s="36" t="s">
        <v>9912</v>
      </c>
      <c r="H8" s="24"/>
    </row>
    <row r="9" spans="2:8" ht="45">
      <c r="B9" s="32" t="s">
        <v>6456</v>
      </c>
      <c r="C9" s="33" t="s">
        <v>7709</v>
      </c>
      <c r="D9" s="34" t="s">
        <v>5992</v>
      </c>
      <c r="E9" s="339" t="s">
        <v>5175</v>
      </c>
      <c r="F9" s="35"/>
      <c r="G9" s="36" t="s">
        <v>7710</v>
      </c>
      <c r="H9" s="24"/>
    </row>
    <row r="10" spans="2:8">
      <c r="B10" s="32" t="s">
        <v>7711</v>
      </c>
      <c r="C10" s="33" t="s">
        <v>7712</v>
      </c>
      <c r="D10" s="34" t="s">
        <v>6225</v>
      </c>
      <c r="E10" s="4" t="s">
        <v>4739</v>
      </c>
      <c r="F10" s="35" t="s">
        <v>4616</v>
      </c>
      <c r="G10" s="36" t="s">
        <v>5356</v>
      </c>
      <c r="H10" s="24"/>
    </row>
    <row r="11" spans="2:8" ht="30">
      <c r="B11" s="336" t="s">
        <v>6226</v>
      </c>
      <c r="C11" s="337" t="s">
        <v>7713</v>
      </c>
      <c r="D11" s="338" t="s">
        <v>6236</v>
      </c>
      <c r="E11" s="339" t="s">
        <v>5175</v>
      </c>
      <c r="F11" s="340"/>
      <c r="G11" s="355" t="s">
        <v>6466</v>
      </c>
      <c r="H11" s="24"/>
    </row>
    <row r="12" spans="2:8" ht="30">
      <c r="B12" s="32" t="s">
        <v>7714</v>
      </c>
      <c r="C12" s="33" t="s">
        <v>7715</v>
      </c>
      <c r="D12" s="34" t="s">
        <v>6227</v>
      </c>
      <c r="E12" s="4" t="s">
        <v>5213</v>
      </c>
      <c r="F12" s="35"/>
      <c r="G12" s="36" t="s">
        <v>7716</v>
      </c>
      <c r="H12" s="24"/>
    </row>
    <row r="13" spans="2:8" ht="45">
      <c r="B13" s="32" t="s">
        <v>7717</v>
      </c>
      <c r="C13" s="33" t="s">
        <v>7718</v>
      </c>
      <c r="D13" s="34" t="s">
        <v>6225</v>
      </c>
      <c r="E13" s="4" t="s">
        <v>5171</v>
      </c>
      <c r="F13" s="35"/>
      <c r="G13" s="36" t="s">
        <v>7719</v>
      </c>
      <c r="H13" s="24"/>
    </row>
    <row r="14" spans="2:8" ht="75">
      <c r="B14" s="32" t="s">
        <v>7720</v>
      </c>
      <c r="C14" s="33" t="s">
        <v>7721</v>
      </c>
      <c r="D14" s="34" t="s">
        <v>5196</v>
      </c>
      <c r="E14" s="4" t="s">
        <v>5170</v>
      </c>
      <c r="F14" s="35"/>
      <c r="G14" s="36" t="s">
        <v>7722</v>
      </c>
      <c r="H14" s="24"/>
    </row>
    <row r="15" spans="2:8" ht="30">
      <c r="B15" s="32" t="s">
        <v>7723</v>
      </c>
      <c r="C15" s="33" t="s">
        <v>7724</v>
      </c>
      <c r="D15" s="34" t="s">
        <v>5707</v>
      </c>
      <c r="E15" s="4" t="s">
        <v>5213</v>
      </c>
      <c r="F15" s="35"/>
      <c r="G15" s="36" t="s">
        <v>7716</v>
      </c>
      <c r="H15" s="24"/>
    </row>
    <row r="16" spans="2:8" ht="30">
      <c r="B16" s="32" t="s">
        <v>7725</v>
      </c>
      <c r="C16" s="33" t="s">
        <v>7726</v>
      </c>
      <c r="D16" s="34" t="s">
        <v>6234</v>
      </c>
      <c r="E16" s="4" t="s">
        <v>5170</v>
      </c>
      <c r="F16" s="35"/>
      <c r="G16" s="36" t="s">
        <v>7716</v>
      </c>
      <c r="H16" s="24"/>
    </row>
    <row r="17" spans="2:8" ht="60">
      <c r="B17" s="32" t="s">
        <v>7727</v>
      </c>
      <c r="C17" s="33" t="s">
        <v>7728</v>
      </c>
      <c r="D17" s="34" t="s">
        <v>6227</v>
      </c>
      <c r="E17" s="4" t="s">
        <v>5213</v>
      </c>
      <c r="F17" s="35"/>
      <c r="G17" s="36" t="s">
        <v>7729</v>
      </c>
      <c r="H17" s="24"/>
    </row>
    <row r="18" spans="2:8" ht="60">
      <c r="B18" s="32" t="s">
        <v>7730</v>
      </c>
      <c r="C18" s="33" t="s">
        <v>7731</v>
      </c>
      <c r="D18" s="34" t="s">
        <v>6225</v>
      </c>
      <c r="E18" s="4" t="s">
        <v>5171</v>
      </c>
      <c r="F18" s="35"/>
      <c r="G18" s="36" t="s">
        <v>7732</v>
      </c>
      <c r="H18" s="24"/>
    </row>
    <row r="19" spans="2:8" ht="75">
      <c r="B19" s="32" t="s">
        <v>7733</v>
      </c>
      <c r="C19" s="33" t="s">
        <v>7734</v>
      </c>
      <c r="D19" s="34" t="s">
        <v>5196</v>
      </c>
      <c r="E19" s="4" t="s">
        <v>5170</v>
      </c>
      <c r="F19" s="35"/>
      <c r="G19" s="36" t="s">
        <v>7735</v>
      </c>
      <c r="H19" s="24"/>
    </row>
    <row r="20" spans="2:8" ht="45">
      <c r="B20" s="32" t="s">
        <v>7736</v>
      </c>
      <c r="C20" s="33" t="s">
        <v>7737</v>
      </c>
      <c r="D20" s="34" t="s">
        <v>6234</v>
      </c>
      <c r="E20" s="4" t="s">
        <v>5170</v>
      </c>
      <c r="F20" s="35"/>
      <c r="G20" s="36" t="s">
        <v>7738</v>
      </c>
      <c r="H20" s="24"/>
    </row>
    <row r="21" spans="2:8" ht="30">
      <c r="B21" s="32" t="s">
        <v>7336</v>
      </c>
      <c r="C21" s="33" t="s">
        <v>7739</v>
      </c>
      <c r="D21" s="34" t="s">
        <v>4744</v>
      </c>
      <c r="E21" s="4" t="s">
        <v>4630</v>
      </c>
      <c r="F21" s="35" t="s">
        <v>4616</v>
      </c>
      <c r="G21" s="36" t="s">
        <v>6065</v>
      </c>
      <c r="H21" s="24"/>
    </row>
    <row r="22" spans="2:8" ht="30">
      <c r="B22" s="32" t="s">
        <v>7740</v>
      </c>
      <c r="C22" s="33" t="s">
        <v>7741</v>
      </c>
      <c r="D22" s="34" t="s">
        <v>4720</v>
      </c>
      <c r="E22" s="4" t="s">
        <v>4739</v>
      </c>
      <c r="F22" s="35"/>
      <c r="G22" s="36" t="s">
        <v>9955</v>
      </c>
      <c r="H22" s="24"/>
    </row>
    <row r="23" spans="2:8" ht="30">
      <c r="B23" s="32" t="s">
        <v>7742</v>
      </c>
      <c r="C23" s="33" t="s">
        <v>7743</v>
      </c>
      <c r="D23" s="34" t="s">
        <v>4634</v>
      </c>
      <c r="E23" s="4" t="s">
        <v>4739</v>
      </c>
      <c r="F23" s="35"/>
      <c r="G23" s="36" t="s">
        <v>9956</v>
      </c>
      <c r="H23" s="24"/>
    </row>
    <row r="24" spans="2:8" ht="60">
      <c r="B24" s="336" t="s">
        <v>6230</v>
      </c>
      <c r="C24" s="337" t="s">
        <v>7744</v>
      </c>
      <c r="D24" s="338" t="s">
        <v>4619</v>
      </c>
      <c r="E24" s="339" t="s">
        <v>4646</v>
      </c>
      <c r="F24" s="340"/>
      <c r="G24" s="355" t="s">
        <v>9957</v>
      </c>
      <c r="H24" s="24"/>
    </row>
    <row r="25" spans="2:8" ht="60">
      <c r="B25" s="336" t="s">
        <v>6482</v>
      </c>
      <c r="C25" s="337" t="s">
        <v>7745</v>
      </c>
      <c r="D25" s="338" t="s">
        <v>4744</v>
      </c>
      <c r="E25" s="339" t="s">
        <v>4630</v>
      </c>
      <c r="F25" s="340"/>
      <c r="G25" s="355" t="s">
        <v>7746</v>
      </c>
      <c r="H25" s="24"/>
    </row>
    <row r="26" spans="2:8" ht="60">
      <c r="B26" s="32" t="s">
        <v>7747</v>
      </c>
      <c r="C26" s="33" t="s">
        <v>7748</v>
      </c>
      <c r="D26" s="34" t="s">
        <v>4743</v>
      </c>
      <c r="E26" s="4" t="s">
        <v>4630</v>
      </c>
      <c r="F26" s="35"/>
      <c r="G26" s="36" t="s">
        <v>9958</v>
      </c>
      <c r="H26" s="24"/>
    </row>
    <row r="27" spans="2:8" ht="90">
      <c r="B27" s="32" t="s">
        <v>7749</v>
      </c>
      <c r="C27" s="33" t="s">
        <v>7750</v>
      </c>
      <c r="D27" s="34" t="s">
        <v>5156</v>
      </c>
      <c r="E27" s="4" t="s">
        <v>4630</v>
      </c>
      <c r="F27" s="35"/>
      <c r="G27" s="36" t="s">
        <v>9959</v>
      </c>
      <c r="H27" s="24"/>
    </row>
    <row r="28" spans="2:8" ht="60">
      <c r="B28" s="336" t="s">
        <v>6474</v>
      </c>
      <c r="C28" s="337" t="s">
        <v>7751</v>
      </c>
      <c r="D28" s="338" t="s">
        <v>4619</v>
      </c>
      <c r="E28" s="339" t="s">
        <v>4646</v>
      </c>
      <c r="F28" s="340"/>
      <c r="G28" s="355" t="s">
        <v>9960</v>
      </c>
      <c r="H28" s="24"/>
    </row>
    <row r="29" spans="2:8" ht="45">
      <c r="B29" s="32" t="s">
        <v>7752</v>
      </c>
      <c r="C29" s="33" t="s">
        <v>7753</v>
      </c>
      <c r="D29" s="34" t="s">
        <v>4619</v>
      </c>
      <c r="E29" s="4" t="s">
        <v>4646</v>
      </c>
      <c r="F29" s="35"/>
      <c r="G29" s="36" t="s">
        <v>9961</v>
      </c>
      <c r="H29" s="24"/>
    </row>
    <row r="30" spans="2:8" ht="60">
      <c r="B30" s="32" t="s">
        <v>7397</v>
      </c>
      <c r="C30" s="33" t="s">
        <v>7754</v>
      </c>
      <c r="D30" s="34" t="s">
        <v>4719</v>
      </c>
      <c r="E30" s="4" t="s">
        <v>4630</v>
      </c>
      <c r="F30" s="35" t="s">
        <v>4759</v>
      </c>
      <c r="G30" s="36" t="s">
        <v>9962</v>
      </c>
      <c r="H30" s="24"/>
    </row>
    <row r="31" spans="2:8" ht="30">
      <c r="B31" s="32" t="s">
        <v>7400</v>
      </c>
      <c r="C31" s="33" t="s">
        <v>7755</v>
      </c>
      <c r="D31" s="34" t="s">
        <v>4629</v>
      </c>
      <c r="E31" s="4" t="s">
        <v>4630</v>
      </c>
      <c r="F31" s="35"/>
      <c r="G31" s="36" t="s">
        <v>7756</v>
      </c>
      <c r="H31" s="24"/>
    </row>
    <row r="32" spans="2:8" ht="300">
      <c r="B32" s="32" t="s">
        <v>7757</v>
      </c>
      <c r="C32" s="33" t="s">
        <v>7758</v>
      </c>
      <c r="D32" s="34" t="s">
        <v>4705</v>
      </c>
      <c r="E32" s="4" t="s">
        <v>4630</v>
      </c>
      <c r="F32" s="35"/>
      <c r="G32" s="36" t="s">
        <v>9963</v>
      </c>
      <c r="H32" s="24"/>
    </row>
    <row r="33" spans="2:8" ht="45">
      <c r="B33" s="32" t="s">
        <v>4854</v>
      </c>
      <c r="C33" s="33" t="s">
        <v>7759</v>
      </c>
      <c r="D33" s="34" t="s">
        <v>4743</v>
      </c>
      <c r="E33" s="4" t="s">
        <v>4630</v>
      </c>
      <c r="F33" s="35"/>
      <c r="G33" s="36" t="s">
        <v>7760</v>
      </c>
      <c r="H33" s="24"/>
    </row>
    <row r="34" spans="2:8" ht="105">
      <c r="B34" s="32" t="s">
        <v>7761</v>
      </c>
      <c r="C34" s="33" t="s">
        <v>4563</v>
      </c>
      <c r="D34" s="338" t="s">
        <v>4744</v>
      </c>
      <c r="E34" s="4" t="s">
        <v>4630</v>
      </c>
      <c r="F34" s="35"/>
      <c r="G34" s="36" t="s">
        <v>7762</v>
      </c>
      <c r="H34" s="24"/>
    </row>
    <row r="35" spans="2:8" ht="105">
      <c r="B35" s="32" t="s">
        <v>7763</v>
      </c>
      <c r="C35" s="33" t="s">
        <v>7764</v>
      </c>
      <c r="D35" s="338" t="s">
        <v>4744</v>
      </c>
      <c r="E35" s="4" t="s">
        <v>4630</v>
      </c>
      <c r="F35" s="35"/>
      <c r="G35" s="36" t="s">
        <v>7765</v>
      </c>
      <c r="H35" s="24"/>
    </row>
    <row r="36" spans="2:8" ht="75">
      <c r="B36" s="32" t="s">
        <v>7766</v>
      </c>
      <c r="C36" s="33" t="s">
        <v>7767</v>
      </c>
      <c r="D36" s="34" t="s">
        <v>5156</v>
      </c>
      <c r="E36" s="4" t="s">
        <v>4630</v>
      </c>
      <c r="F36" s="35"/>
      <c r="G36" s="36" t="s">
        <v>6952</v>
      </c>
      <c r="H36" s="24"/>
    </row>
    <row r="37" spans="2:8" ht="75">
      <c r="B37" s="336" t="s">
        <v>1410</v>
      </c>
      <c r="C37" s="337" t="s">
        <v>7768</v>
      </c>
      <c r="D37" s="338" t="s">
        <v>4744</v>
      </c>
      <c r="E37" s="339" t="s">
        <v>4630</v>
      </c>
      <c r="F37" s="340"/>
      <c r="G37" s="355" t="s">
        <v>7769</v>
      </c>
      <c r="H37" s="24"/>
    </row>
    <row r="38" spans="2:8" ht="60">
      <c r="B38" s="32" t="s">
        <v>837</v>
      </c>
      <c r="C38" s="33" t="s">
        <v>4550</v>
      </c>
      <c r="D38" s="34" t="s">
        <v>4742</v>
      </c>
      <c r="E38" s="4" t="s">
        <v>5249</v>
      </c>
      <c r="F38" s="35"/>
      <c r="G38" s="36" t="s">
        <v>7770</v>
      </c>
      <c r="H38" s="24"/>
    </row>
    <row r="39" spans="2:8" ht="75">
      <c r="B39" s="32" t="s">
        <v>6447</v>
      </c>
      <c r="C39" s="33" t="s">
        <v>4551</v>
      </c>
      <c r="D39" s="34" t="s">
        <v>4695</v>
      </c>
      <c r="E39" s="4" t="s">
        <v>6420</v>
      </c>
      <c r="F39" s="35"/>
      <c r="G39" s="36" t="s">
        <v>7771</v>
      </c>
      <c r="H39" s="24"/>
    </row>
    <row r="40" spans="2:8" ht="105">
      <c r="B40" s="32" t="s">
        <v>1575</v>
      </c>
      <c r="C40" s="33" t="s">
        <v>4552</v>
      </c>
      <c r="D40" s="34" t="s">
        <v>6234</v>
      </c>
      <c r="E40" s="4" t="s">
        <v>4620</v>
      </c>
      <c r="F40" s="35"/>
      <c r="G40" s="36" t="s">
        <v>7772</v>
      </c>
      <c r="H40" s="24"/>
    </row>
    <row r="41" spans="2:8" ht="90">
      <c r="B41" s="32" t="s">
        <v>1014</v>
      </c>
      <c r="C41" s="33" t="s">
        <v>4553</v>
      </c>
      <c r="D41" s="34" t="s">
        <v>6239</v>
      </c>
      <c r="E41" s="4" t="s">
        <v>4646</v>
      </c>
      <c r="F41" s="35"/>
      <c r="G41" s="36" t="s">
        <v>6261</v>
      </c>
      <c r="H41" s="24"/>
    </row>
    <row r="42" spans="2:8">
      <c r="B42" s="32" t="s">
        <v>187</v>
      </c>
      <c r="C42" s="33" t="s">
        <v>7773</v>
      </c>
      <c r="D42" s="34" t="s">
        <v>5378</v>
      </c>
      <c r="E42" s="4" t="s">
        <v>4621</v>
      </c>
      <c r="F42" s="35"/>
      <c r="G42" s="36"/>
      <c r="H42" s="24"/>
    </row>
    <row r="43" spans="2:8" ht="90">
      <c r="B43" s="32" t="s">
        <v>6428</v>
      </c>
      <c r="C43" s="33" t="s">
        <v>4577</v>
      </c>
      <c r="D43" s="34" t="s">
        <v>4744</v>
      </c>
      <c r="E43" s="4" t="s">
        <v>6429</v>
      </c>
      <c r="F43" s="35" t="s">
        <v>4770</v>
      </c>
      <c r="G43" s="36" t="s">
        <v>7774</v>
      </c>
      <c r="H43" s="24"/>
    </row>
    <row r="44" spans="2:8">
      <c r="B44" s="32" t="s">
        <v>7775</v>
      </c>
      <c r="C44" s="33" t="s">
        <v>4578</v>
      </c>
      <c r="D44" s="34" t="s">
        <v>4744</v>
      </c>
      <c r="E44" s="4" t="s">
        <v>6429</v>
      </c>
      <c r="F44" s="35"/>
      <c r="G44" s="36" t="s">
        <v>7776</v>
      </c>
      <c r="H44" s="24"/>
    </row>
    <row r="45" spans="2:8" ht="30">
      <c r="B45" s="32" t="s">
        <v>6430</v>
      </c>
      <c r="C45" s="33" t="s">
        <v>4579</v>
      </c>
      <c r="D45" s="34" t="s">
        <v>6225</v>
      </c>
      <c r="E45" s="4" t="s">
        <v>6422</v>
      </c>
      <c r="F45" s="35"/>
      <c r="G45" s="36" t="s">
        <v>7777</v>
      </c>
      <c r="H45" s="24"/>
    </row>
    <row r="46" spans="2:8" ht="90">
      <c r="B46" s="32" t="s">
        <v>464</v>
      </c>
      <c r="C46" s="33" t="s">
        <v>7778</v>
      </c>
      <c r="D46" s="34" t="s">
        <v>4742</v>
      </c>
      <c r="E46" s="4" t="s">
        <v>4630</v>
      </c>
      <c r="F46" s="35" t="s">
        <v>4759</v>
      </c>
      <c r="G46" s="36" t="s">
        <v>7779</v>
      </c>
      <c r="H46" s="24"/>
    </row>
    <row r="47" spans="2:8" ht="45">
      <c r="B47" s="32" t="s">
        <v>7780</v>
      </c>
      <c r="C47" s="33" t="s">
        <v>1553</v>
      </c>
      <c r="D47" s="34" t="s">
        <v>4695</v>
      </c>
      <c r="E47" s="4" t="s">
        <v>4620</v>
      </c>
      <c r="F47" s="35"/>
      <c r="G47" s="36" t="s">
        <v>9964</v>
      </c>
      <c r="H47" s="24"/>
    </row>
    <row r="48" spans="2:8" ht="45">
      <c r="B48" s="32" t="s">
        <v>7781</v>
      </c>
      <c r="C48" s="33" t="s">
        <v>1554</v>
      </c>
      <c r="D48" s="34" t="s">
        <v>4742</v>
      </c>
      <c r="E48" s="4" t="s">
        <v>4646</v>
      </c>
      <c r="F48" s="35"/>
      <c r="G48" s="36" t="s">
        <v>9964</v>
      </c>
      <c r="H48" s="24"/>
    </row>
    <row r="49" spans="2:8" ht="120">
      <c r="B49" s="32" t="s">
        <v>7782</v>
      </c>
      <c r="C49" s="33" t="s">
        <v>1555</v>
      </c>
      <c r="D49" s="34" t="s">
        <v>4619</v>
      </c>
      <c r="E49" s="4" t="s">
        <v>4646</v>
      </c>
      <c r="F49" s="35" t="s">
        <v>4759</v>
      </c>
      <c r="G49" s="36" t="s">
        <v>9965</v>
      </c>
      <c r="H49" s="24"/>
    </row>
    <row r="50" spans="2:8" ht="45">
      <c r="B50" s="32" t="s">
        <v>204</v>
      </c>
      <c r="C50" s="33" t="s">
        <v>1556</v>
      </c>
      <c r="D50" s="34" t="s">
        <v>5880</v>
      </c>
      <c r="E50" s="4" t="s">
        <v>4646</v>
      </c>
      <c r="F50" s="35"/>
      <c r="G50" s="36" t="s">
        <v>9964</v>
      </c>
      <c r="H50" s="24"/>
    </row>
    <row r="51" spans="2:8" ht="45">
      <c r="B51" s="32" t="s">
        <v>7783</v>
      </c>
      <c r="C51" s="33" t="s">
        <v>1557</v>
      </c>
      <c r="D51" s="34" t="s">
        <v>4738</v>
      </c>
      <c r="E51" s="4" t="s">
        <v>4621</v>
      </c>
      <c r="F51" s="35"/>
      <c r="G51" s="36" t="s">
        <v>9964</v>
      </c>
      <c r="H51" s="24"/>
    </row>
    <row r="52" spans="2:8" ht="45">
      <c r="B52" s="32" t="s">
        <v>5883</v>
      </c>
      <c r="C52" s="33" t="s">
        <v>1558</v>
      </c>
      <c r="D52" s="34" t="s">
        <v>4738</v>
      </c>
      <c r="E52" s="4" t="s">
        <v>5177</v>
      </c>
      <c r="F52" s="35"/>
      <c r="G52" s="36" t="s">
        <v>9964</v>
      </c>
      <c r="H52" s="24"/>
    </row>
    <row r="53" spans="2:8" ht="45">
      <c r="B53" s="32" t="s">
        <v>7444</v>
      </c>
      <c r="C53" s="33" t="s">
        <v>7784</v>
      </c>
      <c r="D53" s="34" t="s">
        <v>4619</v>
      </c>
      <c r="E53" s="4" t="s">
        <v>4620</v>
      </c>
      <c r="F53" s="35"/>
      <c r="G53" s="36" t="s">
        <v>7785</v>
      </c>
      <c r="H53" s="24"/>
    </row>
    <row r="54" spans="2:8" ht="45">
      <c r="B54" s="32" t="s">
        <v>7447</v>
      </c>
      <c r="C54" s="33" t="s">
        <v>7786</v>
      </c>
      <c r="D54" s="34" t="s">
        <v>4619</v>
      </c>
      <c r="E54" s="4" t="s">
        <v>4620</v>
      </c>
      <c r="F54" s="35"/>
      <c r="G54" s="36" t="s">
        <v>7787</v>
      </c>
      <c r="H54" s="24"/>
    </row>
    <row r="55" spans="2:8" ht="75">
      <c r="B55" s="32" t="s">
        <v>7450</v>
      </c>
      <c r="C55" s="33" t="s">
        <v>7788</v>
      </c>
      <c r="D55" s="34" t="s">
        <v>4619</v>
      </c>
      <c r="E55" s="4" t="s">
        <v>4620</v>
      </c>
      <c r="F55" s="35"/>
      <c r="G55" s="36" t="s">
        <v>9966</v>
      </c>
      <c r="H55" s="24"/>
    </row>
    <row r="56" spans="2:8" ht="45">
      <c r="B56" s="32" t="s">
        <v>7789</v>
      </c>
      <c r="C56" s="33" t="s">
        <v>7790</v>
      </c>
      <c r="D56" s="34" t="s">
        <v>4619</v>
      </c>
      <c r="E56" s="4" t="s">
        <v>4620</v>
      </c>
      <c r="F56" s="35"/>
      <c r="G56" s="36" t="s">
        <v>7791</v>
      </c>
      <c r="H56" s="24"/>
    </row>
    <row r="57" spans="2:8" ht="45">
      <c r="B57" s="32" t="s">
        <v>7455</v>
      </c>
      <c r="C57" s="33" t="s">
        <v>7792</v>
      </c>
      <c r="D57" s="34" t="s">
        <v>4619</v>
      </c>
      <c r="E57" s="4" t="s">
        <v>4620</v>
      </c>
      <c r="F57" s="35"/>
      <c r="G57" s="36" t="s">
        <v>7793</v>
      </c>
      <c r="H57" s="24"/>
    </row>
    <row r="58" spans="2:8" ht="45">
      <c r="B58" s="32" t="s">
        <v>7794</v>
      </c>
      <c r="C58" s="33" t="s">
        <v>7795</v>
      </c>
      <c r="D58" s="34" t="s">
        <v>4619</v>
      </c>
      <c r="E58" s="4" t="s">
        <v>4620</v>
      </c>
      <c r="F58" s="35"/>
      <c r="G58" s="36" t="s">
        <v>9967</v>
      </c>
      <c r="H58" s="24"/>
    </row>
    <row r="59" spans="2:8" ht="30">
      <c r="B59" s="32" t="s">
        <v>6235</v>
      </c>
      <c r="C59" s="33" t="s">
        <v>1566</v>
      </c>
      <c r="D59" s="34" t="s">
        <v>4639</v>
      </c>
      <c r="E59" s="4" t="s">
        <v>4620</v>
      </c>
      <c r="F59" s="35"/>
      <c r="G59" s="36" t="s">
        <v>6308</v>
      </c>
      <c r="H59" s="24"/>
    </row>
    <row r="60" spans="2:8" ht="45.75" thickBot="1">
      <c r="B60" s="32" t="s">
        <v>1291</v>
      </c>
      <c r="C60" s="33" t="s">
        <v>7796</v>
      </c>
      <c r="D60" s="34" t="s">
        <v>4639</v>
      </c>
      <c r="E60" s="4" t="s">
        <v>4620</v>
      </c>
      <c r="F60" s="35"/>
      <c r="G60" s="36" t="s">
        <v>7797</v>
      </c>
      <c r="H60" s="24"/>
    </row>
    <row r="61" spans="2:8" ht="20.100000000000001" customHeight="1" thickBot="1">
      <c r="B61" s="21" t="s">
        <v>6240</v>
      </c>
      <c r="C61" s="22"/>
      <c r="D61" s="22"/>
      <c r="E61" s="22"/>
      <c r="F61" s="22"/>
      <c r="G61" s="23"/>
      <c r="H61" s="24"/>
    </row>
    <row r="62" spans="2:8">
      <c r="B62" s="25" t="s">
        <v>6241</v>
      </c>
      <c r="C62" s="26" t="s">
        <v>7799</v>
      </c>
      <c r="D62" s="27" t="s">
        <v>5221</v>
      </c>
      <c r="E62" s="28" t="s">
        <v>5177</v>
      </c>
      <c r="F62" s="29"/>
      <c r="G62" s="31"/>
      <c r="H62" s="24"/>
    </row>
    <row r="63" spans="2:8">
      <c r="B63" s="32" t="s">
        <v>6242</v>
      </c>
      <c r="C63" s="33" t="s">
        <v>7800</v>
      </c>
      <c r="D63" s="34" t="s">
        <v>6243</v>
      </c>
      <c r="E63" s="4" t="s">
        <v>4739</v>
      </c>
      <c r="F63" s="35"/>
      <c r="G63" s="36"/>
      <c r="H63" s="24"/>
    </row>
    <row r="64" spans="2:8">
      <c r="B64" s="336" t="s">
        <v>6244</v>
      </c>
      <c r="C64" s="337" t="s">
        <v>7801</v>
      </c>
      <c r="D64" s="338" t="s">
        <v>5221</v>
      </c>
      <c r="E64" s="339" t="s">
        <v>5177</v>
      </c>
      <c r="F64" s="340"/>
      <c r="G64" s="36" t="s">
        <v>6245</v>
      </c>
      <c r="H64" s="24"/>
    </row>
    <row r="65" spans="2:8">
      <c r="B65" s="336" t="s">
        <v>1274</v>
      </c>
      <c r="C65" s="337" t="s">
        <v>1588</v>
      </c>
      <c r="D65" s="338" t="s">
        <v>6243</v>
      </c>
      <c r="E65" s="339" t="s">
        <v>4739</v>
      </c>
      <c r="F65" s="340"/>
      <c r="G65" s="36"/>
      <c r="H65" s="24"/>
    </row>
    <row r="66" spans="2:8">
      <c r="B66" s="336" t="s">
        <v>6247</v>
      </c>
      <c r="C66" s="337" t="s">
        <v>7802</v>
      </c>
      <c r="D66" s="338" t="s">
        <v>5221</v>
      </c>
      <c r="E66" s="339" t="s">
        <v>5177</v>
      </c>
      <c r="F66" s="340"/>
      <c r="G66" s="36" t="s">
        <v>6248</v>
      </c>
      <c r="H66" s="24"/>
    </row>
    <row r="67" spans="2:8">
      <c r="B67" s="336" t="s">
        <v>1276</v>
      </c>
      <c r="C67" s="337" t="s">
        <v>1589</v>
      </c>
      <c r="D67" s="338" t="s">
        <v>6243</v>
      </c>
      <c r="E67" s="339" t="s">
        <v>4739</v>
      </c>
      <c r="F67" s="340"/>
      <c r="G67" s="36"/>
      <c r="H67" s="24"/>
    </row>
    <row r="68" spans="2:8">
      <c r="B68" s="32" t="s">
        <v>6250</v>
      </c>
      <c r="C68" s="33" t="s">
        <v>7803</v>
      </c>
      <c r="D68" s="338" t="s">
        <v>5221</v>
      </c>
      <c r="E68" s="339" t="s">
        <v>5177</v>
      </c>
      <c r="F68" s="340"/>
      <c r="G68" s="36" t="s">
        <v>6251</v>
      </c>
      <c r="H68" s="24"/>
    </row>
    <row r="69" spans="2:8">
      <c r="B69" s="336" t="s">
        <v>1278</v>
      </c>
      <c r="C69" s="337" t="s">
        <v>1590</v>
      </c>
      <c r="D69" s="338" t="s">
        <v>6243</v>
      </c>
      <c r="E69" s="339" t="s">
        <v>4739</v>
      </c>
      <c r="F69" s="340"/>
      <c r="G69" s="36"/>
      <c r="H69" s="24"/>
    </row>
    <row r="70" spans="2:8">
      <c r="B70" s="32" t="s">
        <v>6253</v>
      </c>
      <c r="C70" s="33" t="s">
        <v>7804</v>
      </c>
      <c r="D70" s="338" t="s">
        <v>5221</v>
      </c>
      <c r="E70" s="339" t="s">
        <v>5177</v>
      </c>
      <c r="F70" s="340"/>
      <c r="G70" s="36" t="s">
        <v>6254</v>
      </c>
      <c r="H70" s="24"/>
    </row>
    <row r="71" spans="2:8" ht="17.25" thickBot="1">
      <c r="B71" s="336" t="s">
        <v>1280</v>
      </c>
      <c r="C71" s="337" t="s">
        <v>1591</v>
      </c>
      <c r="D71" s="338" t="s">
        <v>6243</v>
      </c>
      <c r="E71" s="339" t="s">
        <v>4739</v>
      </c>
      <c r="F71" s="340"/>
      <c r="G71" s="36"/>
      <c r="H71" s="24"/>
    </row>
    <row r="72" spans="2:8">
      <c r="B72" s="318" t="s">
        <v>6272</v>
      </c>
      <c r="C72" s="319"/>
      <c r="D72" s="319"/>
      <c r="E72" s="319"/>
      <c r="F72" s="319"/>
      <c r="G72" s="320"/>
      <c r="H72" s="24"/>
    </row>
    <row r="73" spans="2:8" ht="17.25" thickBot="1">
      <c r="B73" s="321" t="s">
        <v>7805</v>
      </c>
      <c r="C73" s="322"/>
      <c r="D73" s="322"/>
      <c r="E73" s="322"/>
      <c r="F73" s="322"/>
      <c r="G73" s="323"/>
      <c r="H73" s="24"/>
    </row>
    <row r="74" spans="2:8" ht="195">
      <c r="B74" s="32" t="s">
        <v>7806</v>
      </c>
      <c r="C74" s="33" t="s">
        <v>1542</v>
      </c>
      <c r="D74" s="34" t="s">
        <v>5438</v>
      </c>
      <c r="E74" s="4" t="s">
        <v>4646</v>
      </c>
      <c r="F74" s="35" t="s">
        <v>4759</v>
      </c>
      <c r="G74" s="36" t="s">
        <v>7807</v>
      </c>
      <c r="H74" s="24"/>
    </row>
    <row r="75" spans="2:8" ht="30">
      <c r="B75" s="561" t="s">
        <v>7808</v>
      </c>
      <c r="C75" s="562" t="s">
        <v>7809</v>
      </c>
      <c r="D75" s="563" t="s">
        <v>5335</v>
      </c>
      <c r="E75" s="564" t="s">
        <v>5177</v>
      </c>
      <c r="F75" s="565"/>
      <c r="G75" s="566" t="s">
        <v>7810</v>
      </c>
      <c r="H75" s="24"/>
    </row>
    <row r="76" spans="2:8" ht="75">
      <c r="B76" s="32" t="s">
        <v>1459</v>
      </c>
      <c r="C76" s="33" t="s">
        <v>1529</v>
      </c>
      <c r="D76" s="34" t="s">
        <v>6227</v>
      </c>
      <c r="E76" s="4" t="s">
        <v>5177</v>
      </c>
      <c r="F76" s="35" t="s">
        <v>4768</v>
      </c>
      <c r="G76" s="36" t="s">
        <v>7811</v>
      </c>
      <c r="H76" s="24"/>
    </row>
    <row r="77" spans="2:8" ht="30">
      <c r="B77" s="32" t="s">
        <v>6329</v>
      </c>
      <c r="C77" s="33" t="s">
        <v>1530</v>
      </c>
      <c r="D77" s="34" t="s">
        <v>6225</v>
      </c>
      <c r="E77" s="4" t="s">
        <v>4621</v>
      </c>
      <c r="F77" s="35"/>
      <c r="G77" s="36" t="s">
        <v>7812</v>
      </c>
      <c r="H77" s="24"/>
    </row>
    <row r="78" spans="2:8">
      <c r="B78" s="32" t="s">
        <v>7813</v>
      </c>
      <c r="C78" s="33" t="s">
        <v>1531</v>
      </c>
      <c r="D78" s="34" t="s">
        <v>4744</v>
      </c>
      <c r="E78" s="4" t="s">
        <v>5177</v>
      </c>
      <c r="F78" s="35"/>
      <c r="G78" s="36"/>
      <c r="H78" s="24"/>
    </row>
    <row r="79" spans="2:8">
      <c r="B79" s="32" t="s">
        <v>7814</v>
      </c>
      <c r="C79" s="33" t="s">
        <v>1532</v>
      </c>
      <c r="D79" s="34" t="s">
        <v>4743</v>
      </c>
      <c r="E79" s="4" t="s">
        <v>4630</v>
      </c>
      <c r="F79" s="35"/>
      <c r="G79" s="36"/>
      <c r="H79" s="24"/>
    </row>
    <row r="80" spans="2:8">
      <c r="B80" s="32" t="s">
        <v>7815</v>
      </c>
      <c r="C80" s="33" t="s">
        <v>1533</v>
      </c>
      <c r="D80" s="34" t="s">
        <v>5406</v>
      </c>
      <c r="E80" s="4" t="s">
        <v>5177</v>
      </c>
      <c r="F80" s="35"/>
      <c r="G80" s="36"/>
      <c r="H80" s="24"/>
    </row>
    <row r="81" spans="2:8">
      <c r="B81" s="32" t="s">
        <v>6336</v>
      </c>
      <c r="C81" s="33" t="s">
        <v>1534</v>
      </c>
      <c r="D81" s="34" t="s">
        <v>5707</v>
      </c>
      <c r="E81" s="4" t="s">
        <v>4620</v>
      </c>
      <c r="F81" s="35"/>
      <c r="G81" s="36"/>
      <c r="H81" s="24"/>
    </row>
    <row r="82" spans="2:8" ht="30">
      <c r="B82" s="336" t="s">
        <v>7816</v>
      </c>
      <c r="C82" s="337" t="s">
        <v>2071</v>
      </c>
      <c r="D82" s="338" t="s">
        <v>6228</v>
      </c>
      <c r="E82" s="339" t="s">
        <v>5213</v>
      </c>
      <c r="F82" s="340"/>
      <c r="G82" s="355" t="s">
        <v>6727</v>
      </c>
      <c r="H82" s="24"/>
    </row>
    <row r="83" spans="2:8" ht="75">
      <c r="B83" s="32" t="s">
        <v>7817</v>
      </c>
      <c r="C83" s="33" t="s">
        <v>7818</v>
      </c>
      <c r="D83" s="34" t="s">
        <v>4743</v>
      </c>
      <c r="E83" s="4" t="s">
        <v>5175</v>
      </c>
      <c r="F83" s="35"/>
      <c r="G83" s="36" t="s">
        <v>9968</v>
      </c>
      <c r="H83" s="24"/>
    </row>
    <row r="84" spans="2:8" ht="90">
      <c r="B84" s="32" t="s">
        <v>7819</v>
      </c>
      <c r="C84" s="33" t="s">
        <v>7820</v>
      </c>
      <c r="D84" s="338" t="s">
        <v>4744</v>
      </c>
      <c r="E84" s="4" t="s">
        <v>5175</v>
      </c>
      <c r="F84" s="35"/>
      <c r="G84" s="36" t="s">
        <v>7821</v>
      </c>
      <c r="H84" s="24"/>
    </row>
    <row r="85" spans="2:8" ht="90">
      <c r="B85" s="32" t="s">
        <v>7822</v>
      </c>
      <c r="C85" s="33" t="s">
        <v>7823</v>
      </c>
      <c r="D85" s="338" t="s">
        <v>4744</v>
      </c>
      <c r="E85" s="4" t="s">
        <v>5175</v>
      </c>
      <c r="F85" s="35"/>
      <c r="G85" s="36" t="s">
        <v>7824</v>
      </c>
      <c r="H85" s="24"/>
    </row>
    <row r="86" spans="2:8" ht="105">
      <c r="B86" s="32" t="s">
        <v>7825</v>
      </c>
      <c r="C86" s="33" t="s">
        <v>7826</v>
      </c>
      <c r="D86" s="34" t="s">
        <v>5156</v>
      </c>
      <c r="E86" s="4" t="s">
        <v>5175</v>
      </c>
      <c r="F86" s="35"/>
      <c r="G86" s="36" t="s">
        <v>9969</v>
      </c>
      <c r="H86" s="24"/>
    </row>
    <row r="87" spans="2:8" ht="105">
      <c r="B87" s="336" t="s">
        <v>7827</v>
      </c>
      <c r="C87" s="337" t="s">
        <v>7828</v>
      </c>
      <c r="D87" s="338" t="s">
        <v>4744</v>
      </c>
      <c r="E87" s="339" t="s">
        <v>5175</v>
      </c>
      <c r="F87" s="340"/>
      <c r="G87" s="355" t="s">
        <v>9970</v>
      </c>
      <c r="H87" s="24"/>
    </row>
    <row r="88" spans="2:8" ht="120">
      <c r="B88" s="32" t="s">
        <v>6448</v>
      </c>
      <c r="C88" s="33" t="s">
        <v>7829</v>
      </c>
      <c r="D88" s="34" t="s">
        <v>4629</v>
      </c>
      <c r="E88" s="4" t="s">
        <v>5175</v>
      </c>
      <c r="F88" s="35" t="s">
        <v>4759</v>
      </c>
      <c r="G88" s="36" t="s">
        <v>7830</v>
      </c>
      <c r="H88" s="24"/>
    </row>
    <row r="89" spans="2:8" ht="75">
      <c r="B89" s="32" t="s">
        <v>6451</v>
      </c>
      <c r="C89" s="33" t="s">
        <v>7831</v>
      </c>
      <c r="D89" s="34" t="s">
        <v>4629</v>
      </c>
      <c r="E89" s="4" t="s">
        <v>5175</v>
      </c>
      <c r="F89" s="35"/>
      <c r="G89" s="36" t="s">
        <v>7832</v>
      </c>
      <c r="H89" s="24"/>
    </row>
    <row r="90" spans="2:8" ht="90">
      <c r="B90" s="32" t="s">
        <v>7833</v>
      </c>
      <c r="C90" s="33" t="s">
        <v>7834</v>
      </c>
      <c r="D90" s="34" t="s">
        <v>4619</v>
      </c>
      <c r="E90" s="4" t="s">
        <v>4646</v>
      </c>
      <c r="F90" s="35"/>
      <c r="G90" s="36" t="s">
        <v>9943</v>
      </c>
      <c r="H90" s="24"/>
    </row>
    <row r="91" spans="2:8" ht="45">
      <c r="B91" s="32" t="s">
        <v>6431</v>
      </c>
      <c r="C91" s="33" t="s">
        <v>7835</v>
      </c>
      <c r="D91" s="34" t="s">
        <v>5085</v>
      </c>
      <c r="E91" s="4" t="s">
        <v>4620</v>
      </c>
      <c r="F91" s="35"/>
      <c r="G91" s="36" t="s">
        <v>7836</v>
      </c>
      <c r="H91" s="24"/>
    </row>
    <row r="92" spans="2:8" ht="105">
      <c r="B92" s="32" t="s">
        <v>7837</v>
      </c>
      <c r="C92" s="33" t="s">
        <v>7838</v>
      </c>
      <c r="D92" s="34" t="s">
        <v>4695</v>
      </c>
      <c r="E92" s="4" t="s">
        <v>4646</v>
      </c>
      <c r="F92" s="35"/>
      <c r="G92" s="36" t="s">
        <v>9971</v>
      </c>
      <c r="H92" s="24"/>
    </row>
    <row r="93" spans="2:8" ht="60">
      <c r="B93" s="32" t="s">
        <v>7839</v>
      </c>
      <c r="C93" s="33" t="s">
        <v>7840</v>
      </c>
      <c r="D93" s="34" t="s">
        <v>4728</v>
      </c>
      <c r="E93" s="4" t="s">
        <v>4729</v>
      </c>
      <c r="F93" s="35"/>
      <c r="G93" s="36" t="s">
        <v>6754</v>
      </c>
      <c r="H93" s="24"/>
    </row>
    <row r="94" spans="2:8" ht="165">
      <c r="B94" s="32" t="s">
        <v>7841</v>
      </c>
      <c r="C94" s="33" t="s">
        <v>7842</v>
      </c>
      <c r="D94" s="34" t="s">
        <v>5438</v>
      </c>
      <c r="E94" s="4" t="s">
        <v>4646</v>
      </c>
      <c r="F94" s="35"/>
      <c r="G94" s="36" t="s">
        <v>7843</v>
      </c>
      <c r="H94" s="24"/>
    </row>
    <row r="95" spans="2:8" ht="105">
      <c r="B95" s="32" t="s">
        <v>261</v>
      </c>
      <c r="C95" s="33" t="s">
        <v>7844</v>
      </c>
      <c r="D95" s="34" t="s">
        <v>4619</v>
      </c>
      <c r="E95" s="4" t="s">
        <v>4620</v>
      </c>
      <c r="F95" s="35"/>
      <c r="G95" s="36" t="s">
        <v>9972</v>
      </c>
      <c r="H95" s="24"/>
    </row>
    <row r="96" spans="2:8" ht="105">
      <c r="B96" s="32" t="s">
        <v>262</v>
      </c>
      <c r="C96" s="33" t="s">
        <v>7845</v>
      </c>
      <c r="D96" s="34" t="s">
        <v>4619</v>
      </c>
      <c r="E96" s="4" t="s">
        <v>4620</v>
      </c>
      <c r="F96" s="35"/>
      <c r="G96" s="36" t="s">
        <v>9973</v>
      </c>
      <c r="H96" s="24"/>
    </row>
    <row r="97" spans="2:8" ht="150">
      <c r="B97" s="32" t="s">
        <v>4554</v>
      </c>
      <c r="C97" s="33" t="s">
        <v>4555</v>
      </c>
      <c r="D97" s="379" t="s">
        <v>6239</v>
      </c>
      <c r="E97" s="4" t="s">
        <v>4620</v>
      </c>
      <c r="F97" s="35"/>
      <c r="G97" s="329" t="s">
        <v>7846</v>
      </c>
      <c r="H97" s="24"/>
    </row>
    <row r="98" spans="2:8" ht="210">
      <c r="B98" s="32" t="s">
        <v>4556</v>
      </c>
      <c r="C98" s="33" t="s">
        <v>7847</v>
      </c>
      <c r="D98" s="34" t="s">
        <v>6239</v>
      </c>
      <c r="E98" s="4" t="s">
        <v>4620</v>
      </c>
      <c r="F98" s="35"/>
      <c r="G98" s="36" t="s">
        <v>7848</v>
      </c>
      <c r="H98" s="24"/>
    </row>
    <row r="99" spans="2:8" ht="105">
      <c r="B99" s="32" t="s">
        <v>1016</v>
      </c>
      <c r="C99" s="33" t="s">
        <v>4557</v>
      </c>
      <c r="D99" s="34" t="s">
        <v>5388</v>
      </c>
      <c r="E99" s="4" t="s">
        <v>4620</v>
      </c>
      <c r="F99" s="35"/>
      <c r="G99" s="36" t="s">
        <v>7849</v>
      </c>
      <c r="H99" s="24"/>
    </row>
    <row r="100" spans="2:8" ht="255">
      <c r="B100" s="32" t="s">
        <v>7850</v>
      </c>
      <c r="C100" s="33" t="s">
        <v>7851</v>
      </c>
      <c r="D100" s="34" t="s">
        <v>5388</v>
      </c>
      <c r="E100" s="4" t="s">
        <v>4620</v>
      </c>
      <c r="F100" s="35"/>
      <c r="G100" s="36" t="s">
        <v>7852</v>
      </c>
      <c r="H100" s="24"/>
    </row>
    <row r="101" spans="2:8" ht="45">
      <c r="B101" s="32" t="s">
        <v>7853</v>
      </c>
      <c r="C101" s="33" t="s">
        <v>7854</v>
      </c>
      <c r="D101" s="34" t="s">
        <v>4742</v>
      </c>
      <c r="E101" s="4" t="s">
        <v>5175</v>
      </c>
      <c r="F101" s="35"/>
      <c r="G101" s="36" t="s">
        <v>9974</v>
      </c>
      <c r="H101" s="24"/>
    </row>
    <row r="102" spans="2:8" ht="75">
      <c r="B102" s="32" t="s">
        <v>7855</v>
      </c>
      <c r="C102" s="33" t="s">
        <v>7856</v>
      </c>
      <c r="D102" s="34" t="s">
        <v>4619</v>
      </c>
      <c r="E102" s="4" t="s">
        <v>4646</v>
      </c>
      <c r="F102" s="35"/>
      <c r="G102" s="36" t="s">
        <v>9975</v>
      </c>
      <c r="H102" s="24"/>
    </row>
    <row r="103" spans="2:8" ht="60">
      <c r="B103" s="32" t="s">
        <v>7857</v>
      </c>
      <c r="C103" s="33" t="s">
        <v>7858</v>
      </c>
      <c r="D103" s="34" t="s">
        <v>4619</v>
      </c>
      <c r="E103" s="4" t="s">
        <v>4646</v>
      </c>
      <c r="F103" s="35"/>
      <c r="G103" s="36" t="s">
        <v>7859</v>
      </c>
      <c r="H103" s="24"/>
    </row>
    <row r="104" spans="2:8" ht="90">
      <c r="B104" s="32" t="s">
        <v>7482</v>
      </c>
      <c r="C104" s="33" t="s">
        <v>7860</v>
      </c>
      <c r="D104" s="34" t="s">
        <v>5085</v>
      </c>
      <c r="E104" s="4" t="s">
        <v>4646</v>
      </c>
      <c r="F104" s="35"/>
      <c r="G104" s="36" t="s">
        <v>7861</v>
      </c>
      <c r="H104" s="24"/>
    </row>
    <row r="105" spans="2:8" ht="90">
      <c r="B105" s="32" t="s">
        <v>7485</v>
      </c>
      <c r="C105" s="33" t="s">
        <v>7862</v>
      </c>
      <c r="D105" s="34" t="s">
        <v>4619</v>
      </c>
      <c r="E105" s="4" t="s">
        <v>4646</v>
      </c>
      <c r="F105" s="35"/>
      <c r="G105" s="36" t="s">
        <v>9976</v>
      </c>
      <c r="H105" s="24"/>
    </row>
    <row r="106" spans="2:8" ht="17.25" thickBot="1">
      <c r="B106" s="37" t="s">
        <v>6425</v>
      </c>
      <c r="C106" s="38" t="s">
        <v>7863</v>
      </c>
      <c r="D106" s="39" t="s">
        <v>5378</v>
      </c>
      <c r="E106" s="40" t="s">
        <v>4621</v>
      </c>
      <c r="F106" s="41"/>
      <c r="G106" s="42"/>
      <c r="H106" s="24"/>
    </row>
    <row r="107" spans="2:8">
      <c r="B107" s="318" t="s">
        <v>7864</v>
      </c>
      <c r="C107" s="319"/>
      <c r="D107" s="319"/>
      <c r="E107" s="319"/>
      <c r="F107" s="319"/>
      <c r="G107" s="320"/>
      <c r="H107" s="24"/>
    </row>
    <row r="108" spans="2:8" ht="17.25" thickBot="1">
      <c r="B108" s="321" t="s">
        <v>7865</v>
      </c>
      <c r="C108" s="322"/>
      <c r="D108" s="322"/>
      <c r="E108" s="322"/>
      <c r="F108" s="322"/>
      <c r="G108" s="323"/>
      <c r="H108" s="24"/>
    </row>
    <row r="109" spans="2:8" ht="240">
      <c r="B109" s="336" t="s">
        <v>1312</v>
      </c>
      <c r="C109" s="337" t="s">
        <v>1543</v>
      </c>
      <c r="D109" s="338" t="s">
        <v>5438</v>
      </c>
      <c r="E109" s="339" t="s">
        <v>4620</v>
      </c>
      <c r="F109" s="340"/>
      <c r="G109" s="355" t="s">
        <v>7866</v>
      </c>
      <c r="H109" s="24"/>
    </row>
    <row r="110" spans="2:8" ht="150">
      <c r="B110" s="32" t="s">
        <v>2063</v>
      </c>
      <c r="C110" s="33" t="s">
        <v>7867</v>
      </c>
      <c r="D110" s="34" t="s">
        <v>4619</v>
      </c>
      <c r="E110" s="4" t="s">
        <v>4620</v>
      </c>
      <c r="F110" s="35" t="s">
        <v>4759</v>
      </c>
      <c r="G110" s="36" t="s">
        <v>7868</v>
      </c>
      <c r="H110" s="24"/>
    </row>
    <row r="111" spans="2:8" ht="75">
      <c r="B111" s="32" t="s">
        <v>7869</v>
      </c>
      <c r="C111" s="33" t="s">
        <v>1535</v>
      </c>
      <c r="D111" s="34" t="s">
        <v>6227</v>
      </c>
      <c r="E111" s="4" t="s">
        <v>5177</v>
      </c>
      <c r="F111" s="35" t="s">
        <v>4768</v>
      </c>
      <c r="G111" s="36" t="s">
        <v>7870</v>
      </c>
      <c r="H111" s="24"/>
    </row>
    <row r="112" spans="2:8" ht="75">
      <c r="B112" s="32" t="s">
        <v>7871</v>
      </c>
      <c r="C112" s="33" t="s">
        <v>1536</v>
      </c>
      <c r="D112" s="34" t="s">
        <v>6225</v>
      </c>
      <c r="E112" s="4" t="s">
        <v>4621</v>
      </c>
      <c r="F112" s="35"/>
      <c r="G112" s="36" t="s">
        <v>7872</v>
      </c>
      <c r="H112" s="24"/>
    </row>
    <row r="113" spans="2:8" ht="16.5" customHeight="1">
      <c r="B113" s="32" t="s">
        <v>7873</v>
      </c>
      <c r="C113" s="33" t="s">
        <v>1537</v>
      </c>
      <c r="D113" s="34" t="s">
        <v>4744</v>
      </c>
      <c r="E113" s="4" t="s">
        <v>5177</v>
      </c>
      <c r="F113" s="35"/>
      <c r="G113" s="357" t="s">
        <v>7874</v>
      </c>
      <c r="H113" s="24"/>
    </row>
    <row r="114" spans="2:8">
      <c r="B114" s="32" t="s">
        <v>7875</v>
      </c>
      <c r="C114" s="33" t="s">
        <v>1538</v>
      </c>
      <c r="D114" s="34" t="s">
        <v>4743</v>
      </c>
      <c r="E114" s="4" t="s">
        <v>4630</v>
      </c>
      <c r="F114" s="35"/>
      <c r="G114" s="358"/>
      <c r="H114" s="24"/>
    </row>
    <row r="115" spans="2:8">
      <c r="B115" s="32" t="s">
        <v>1313</v>
      </c>
      <c r="C115" s="33" t="s">
        <v>1539</v>
      </c>
      <c r="D115" s="34" t="s">
        <v>5406</v>
      </c>
      <c r="E115" s="4" t="s">
        <v>5177</v>
      </c>
      <c r="F115" s="35"/>
      <c r="G115" s="358"/>
      <c r="H115" s="24"/>
    </row>
    <row r="116" spans="2:8">
      <c r="B116" s="32" t="s">
        <v>7876</v>
      </c>
      <c r="C116" s="33" t="s">
        <v>1540</v>
      </c>
      <c r="D116" s="34" t="s">
        <v>5707</v>
      </c>
      <c r="E116" s="4" t="s">
        <v>4620</v>
      </c>
      <c r="F116" s="35"/>
      <c r="G116" s="359"/>
      <c r="H116" s="24"/>
    </row>
    <row r="117" spans="2:8" ht="30">
      <c r="B117" s="336" t="s">
        <v>1324</v>
      </c>
      <c r="C117" s="337" t="s">
        <v>2072</v>
      </c>
      <c r="D117" s="338" t="s">
        <v>6228</v>
      </c>
      <c r="E117" s="339" t="s">
        <v>5213</v>
      </c>
      <c r="F117" s="340"/>
      <c r="G117" s="355" t="s">
        <v>6727</v>
      </c>
      <c r="H117" s="24"/>
    </row>
    <row r="118" spans="2:8" ht="135">
      <c r="B118" s="32" t="s">
        <v>7877</v>
      </c>
      <c r="C118" s="33" t="s">
        <v>1544</v>
      </c>
      <c r="D118" s="34" t="s">
        <v>4743</v>
      </c>
      <c r="E118" s="4" t="s">
        <v>5175</v>
      </c>
      <c r="F118" s="35"/>
      <c r="G118" s="36" t="s">
        <v>9944</v>
      </c>
      <c r="H118" s="24"/>
    </row>
    <row r="119" spans="2:8" ht="195">
      <c r="B119" s="32" t="s">
        <v>6426</v>
      </c>
      <c r="C119" s="33" t="s">
        <v>7878</v>
      </c>
      <c r="D119" s="338" t="s">
        <v>4744</v>
      </c>
      <c r="E119" s="4" t="s">
        <v>5175</v>
      </c>
      <c r="F119" s="35"/>
      <c r="G119" s="36" t="s">
        <v>9945</v>
      </c>
      <c r="H119" s="24"/>
    </row>
    <row r="120" spans="2:8" ht="195">
      <c r="B120" s="32" t="s">
        <v>6427</v>
      </c>
      <c r="C120" s="33" t="s">
        <v>7879</v>
      </c>
      <c r="D120" s="338" t="s">
        <v>4744</v>
      </c>
      <c r="E120" s="4" t="s">
        <v>5175</v>
      </c>
      <c r="F120" s="35"/>
      <c r="G120" s="36" t="s">
        <v>9946</v>
      </c>
      <c r="H120" s="24"/>
    </row>
    <row r="121" spans="2:8" ht="165">
      <c r="B121" s="32" t="s">
        <v>399</v>
      </c>
      <c r="C121" s="33" t="s">
        <v>1545</v>
      </c>
      <c r="D121" s="34" t="s">
        <v>5156</v>
      </c>
      <c r="E121" s="4" t="s">
        <v>5175</v>
      </c>
      <c r="F121" s="35"/>
      <c r="G121" s="36" t="s">
        <v>9947</v>
      </c>
      <c r="H121" s="24"/>
    </row>
    <row r="122" spans="2:8" ht="165">
      <c r="B122" s="336" t="s">
        <v>7880</v>
      </c>
      <c r="C122" s="337" t="s">
        <v>1546</v>
      </c>
      <c r="D122" s="338" t="s">
        <v>4744</v>
      </c>
      <c r="E122" s="339" t="s">
        <v>5175</v>
      </c>
      <c r="F122" s="340"/>
      <c r="G122" s="355" t="s">
        <v>7881</v>
      </c>
      <c r="H122" s="24"/>
    </row>
    <row r="123" spans="2:8" ht="270">
      <c r="B123" s="32" t="s">
        <v>1567</v>
      </c>
      <c r="C123" s="33" t="s">
        <v>1547</v>
      </c>
      <c r="D123" s="34" t="s">
        <v>4629</v>
      </c>
      <c r="E123" s="4" t="s">
        <v>5175</v>
      </c>
      <c r="F123" s="35"/>
      <c r="G123" s="36" t="s">
        <v>9948</v>
      </c>
      <c r="H123" s="24"/>
    </row>
    <row r="124" spans="2:8" ht="270">
      <c r="B124" s="32" t="s">
        <v>7882</v>
      </c>
      <c r="C124" s="33" t="s">
        <v>1548</v>
      </c>
      <c r="D124" s="34" t="s">
        <v>4629</v>
      </c>
      <c r="E124" s="4" t="s">
        <v>5175</v>
      </c>
      <c r="F124" s="35"/>
      <c r="G124" s="36" t="s">
        <v>9949</v>
      </c>
      <c r="H124" s="24"/>
    </row>
    <row r="125" spans="2:8" ht="90">
      <c r="B125" s="32" t="s">
        <v>6808</v>
      </c>
      <c r="C125" s="33" t="s">
        <v>1549</v>
      </c>
      <c r="D125" s="34" t="s">
        <v>4619</v>
      </c>
      <c r="E125" s="4" t="s">
        <v>4646</v>
      </c>
      <c r="F125" s="35"/>
      <c r="G125" s="36" t="s">
        <v>9950</v>
      </c>
      <c r="H125" s="24"/>
    </row>
    <row r="126" spans="2:8" ht="60">
      <c r="B126" s="32" t="s">
        <v>403</v>
      </c>
      <c r="C126" s="33" t="s">
        <v>1550</v>
      </c>
      <c r="D126" s="34" t="s">
        <v>5085</v>
      </c>
      <c r="E126" s="4" t="s">
        <v>4620</v>
      </c>
      <c r="F126" s="35"/>
      <c r="G126" s="36" t="s">
        <v>7883</v>
      </c>
      <c r="H126" s="24"/>
    </row>
    <row r="127" spans="2:8" ht="60">
      <c r="B127" s="32" t="s">
        <v>404</v>
      </c>
      <c r="C127" s="33" t="s">
        <v>7884</v>
      </c>
      <c r="D127" s="34" t="s">
        <v>4695</v>
      </c>
      <c r="E127" s="4" t="s">
        <v>4646</v>
      </c>
      <c r="F127" s="35"/>
      <c r="G127" s="36" t="s">
        <v>9951</v>
      </c>
      <c r="H127" s="24"/>
    </row>
    <row r="128" spans="2:8" ht="60">
      <c r="B128" s="32" t="s">
        <v>6814</v>
      </c>
      <c r="C128" s="33" t="s">
        <v>7885</v>
      </c>
      <c r="D128" s="34" t="s">
        <v>4712</v>
      </c>
      <c r="E128" s="4" t="s">
        <v>4729</v>
      </c>
      <c r="F128" s="35"/>
      <c r="G128" s="36" t="s">
        <v>6754</v>
      </c>
      <c r="H128" s="24"/>
    </row>
    <row r="129" spans="2:8" ht="165">
      <c r="B129" s="32" t="s">
        <v>6817</v>
      </c>
      <c r="C129" s="33" t="s">
        <v>7886</v>
      </c>
      <c r="D129" s="34" t="s">
        <v>4740</v>
      </c>
      <c r="E129" s="4" t="s">
        <v>4620</v>
      </c>
      <c r="F129" s="35"/>
      <c r="G129" s="36" t="s">
        <v>7887</v>
      </c>
      <c r="H129" s="24"/>
    </row>
    <row r="130" spans="2:8" ht="90">
      <c r="B130" s="32" t="s">
        <v>405</v>
      </c>
      <c r="C130" s="33" t="s">
        <v>1551</v>
      </c>
      <c r="D130" s="34" t="s">
        <v>4619</v>
      </c>
      <c r="E130" s="4" t="s">
        <v>4620</v>
      </c>
      <c r="F130" s="35"/>
      <c r="G130" s="36" t="s">
        <v>9952</v>
      </c>
      <c r="H130" s="24"/>
    </row>
    <row r="131" spans="2:8" ht="90">
      <c r="B131" s="32" t="s">
        <v>406</v>
      </c>
      <c r="C131" s="33" t="s">
        <v>1552</v>
      </c>
      <c r="D131" s="34" t="s">
        <v>4619</v>
      </c>
      <c r="E131" s="4" t="s">
        <v>4620</v>
      </c>
      <c r="F131" s="35"/>
      <c r="G131" s="36" t="s">
        <v>9953</v>
      </c>
      <c r="H131" s="24"/>
    </row>
    <row r="132" spans="2:8" ht="105">
      <c r="B132" s="336" t="s">
        <v>6819</v>
      </c>
      <c r="C132" s="337" t="s">
        <v>7888</v>
      </c>
      <c r="D132" s="338" t="s">
        <v>5441</v>
      </c>
      <c r="E132" s="339" t="s">
        <v>5170</v>
      </c>
      <c r="F132" s="340"/>
      <c r="G132" s="355" t="s">
        <v>9954</v>
      </c>
      <c r="H132" s="24"/>
    </row>
    <row r="133" spans="2:8" ht="165">
      <c r="B133" s="32" t="s">
        <v>411</v>
      </c>
      <c r="C133" s="33" t="s">
        <v>4558</v>
      </c>
      <c r="D133" s="34" t="s">
        <v>6239</v>
      </c>
      <c r="E133" s="4" t="s">
        <v>4620</v>
      </c>
      <c r="F133" s="35"/>
      <c r="G133" s="329" t="s">
        <v>7889</v>
      </c>
      <c r="H133" s="24"/>
    </row>
    <row r="134" spans="2:8" ht="135">
      <c r="B134" s="32" t="s">
        <v>407</v>
      </c>
      <c r="C134" s="33" t="s">
        <v>4559</v>
      </c>
      <c r="D134" s="34" t="s">
        <v>6239</v>
      </c>
      <c r="E134" s="4" t="s">
        <v>4620</v>
      </c>
      <c r="F134" s="35"/>
      <c r="G134" s="36" t="s">
        <v>7890</v>
      </c>
      <c r="H134" s="24"/>
    </row>
    <row r="135" spans="2:8" ht="135">
      <c r="B135" s="32" t="s">
        <v>210</v>
      </c>
      <c r="C135" s="33" t="s">
        <v>4560</v>
      </c>
      <c r="D135" s="34" t="s">
        <v>5388</v>
      </c>
      <c r="E135" s="4" t="s">
        <v>4620</v>
      </c>
      <c r="F135" s="35"/>
      <c r="G135" s="36" t="s">
        <v>7891</v>
      </c>
      <c r="H135" s="24"/>
    </row>
    <row r="136" spans="2:8" ht="135">
      <c r="B136" s="32" t="s">
        <v>7892</v>
      </c>
      <c r="C136" s="33" t="s">
        <v>4561</v>
      </c>
      <c r="D136" s="34" t="s">
        <v>5388</v>
      </c>
      <c r="E136" s="4" t="s">
        <v>4620</v>
      </c>
      <c r="F136" s="35"/>
      <c r="G136" s="36" t="s">
        <v>7893</v>
      </c>
      <c r="H136" s="24"/>
    </row>
    <row r="137" spans="2:8" ht="30">
      <c r="B137" s="32" t="s">
        <v>7894</v>
      </c>
      <c r="C137" s="33" t="s">
        <v>7895</v>
      </c>
      <c r="D137" s="34" t="s">
        <v>4742</v>
      </c>
      <c r="E137" s="4" t="s">
        <v>5175</v>
      </c>
      <c r="F137" s="35"/>
      <c r="G137" s="36" t="s">
        <v>7896</v>
      </c>
      <c r="H137" s="24"/>
    </row>
    <row r="138" spans="2:8">
      <c r="B138" s="32" t="s">
        <v>5607</v>
      </c>
      <c r="C138" s="33" t="s">
        <v>7897</v>
      </c>
      <c r="D138" s="34" t="s">
        <v>4623</v>
      </c>
      <c r="E138" s="4" t="s">
        <v>4739</v>
      </c>
      <c r="F138" s="35"/>
      <c r="G138" s="36"/>
      <c r="H138" s="24"/>
    </row>
    <row r="139" spans="2:8">
      <c r="B139" s="32" t="s">
        <v>5609</v>
      </c>
      <c r="C139" s="33" t="s">
        <v>7898</v>
      </c>
      <c r="D139" s="34" t="s">
        <v>4623</v>
      </c>
      <c r="E139" s="4" t="s">
        <v>4739</v>
      </c>
      <c r="F139" s="35"/>
      <c r="G139" s="36"/>
      <c r="H139" s="24"/>
    </row>
    <row r="140" spans="2:8" ht="17.25" thickBot="1">
      <c r="B140" s="336" t="s">
        <v>7899</v>
      </c>
      <c r="C140" s="337" t="s">
        <v>7900</v>
      </c>
      <c r="D140" s="338" t="s">
        <v>5378</v>
      </c>
      <c r="E140" s="339" t="s">
        <v>4621</v>
      </c>
      <c r="F140" s="340"/>
      <c r="G140" s="355"/>
      <c r="H140" s="24"/>
    </row>
    <row r="141" spans="2:8" ht="17.25" thickBot="1">
      <c r="B141" s="318" t="s">
        <v>6263</v>
      </c>
      <c r="C141" s="319"/>
      <c r="D141" s="319"/>
      <c r="E141" s="319"/>
      <c r="F141" s="319"/>
      <c r="G141" s="320"/>
      <c r="H141" s="24"/>
    </row>
    <row r="142" spans="2:8" ht="60">
      <c r="B142" s="25" t="s">
        <v>6264</v>
      </c>
      <c r="C142" s="26" t="s">
        <v>7901</v>
      </c>
      <c r="D142" s="27" t="s">
        <v>4619</v>
      </c>
      <c r="E142" s="28" t="s">
        <v>4620</v>
      </c>
      <c r="F142" s="29" t="s">
        <v>4759</v>
      </c>
      <c r="G142" s="31" t="s">
        <v>7902</v>
      </c>
      <c r="H142" s="24"/>
    </row>
    <row r="143" spans="2:8" ht="30.75" thickBot="1">
      <c r="B143" s="32" t="s">
        <v>6265</v>
      </c>
      <c r="C143" s="33" t="s">
        <v>7903</v>
      </c>
      <c r="D143" s="34" t="s">
        <v>6266</v>
      </c>
      <c r="E143" s="4" t="s">
        <v>4739</v>
      </c>
      <c r="F143" s="35" t="s">
        <v>4759</v>
      </c>
      <c r="G143" s="36" t="s">
        <v>7904</v>
      </c>
      <c r="H143" s="24"/>
    </row>
    <row r="144" spans="2:8">
      <c r="B144" s="481"/>
      <c r="C144" s="342"/>
      <c r="D144" s="343"/>
      <c r="E144" s="46"/>
      <c r="F144" s="46"/>
      <c r="G144" s="382"/>
      <c r="H144" s="383"/>
    </row>
    <row r="145" spans="2:8" ht="17.25" thickBot="1">
      <c r="B145" s="516"/>
      <c r="C145" s="350"/>
      <c r="D145" s="351"/>
      <c r="E145" s="352"/>
      <c r="F145" s="352"/>
      <c r="G145" s="385"/>
      <c r="H145" s="383"/>
    </row>
    <row r="146" spans="2:8" ht="18.75">
      <c r="B146" s="517" t="s">
        <v>7905</v>
      </c>
      <c r="C146" s="518"/>
      <c r="D146" s="518"/>
      <c r="E146" s="518"/>
      <c r="F146" s="518"/>
      <c r="G146" s="580"/>
      <c r="H146" s="24"/>
    </row>
    <row r="147" spans="2:8">
      <c r="B147" s="519" t="s">
        <v>6432</v>
      </c>
      <c r="C147" s="520"/>
      <c r="D147" s="520"/>
      <c r="E147" s="520"/>
      <c r="F147" s="520"/>
      <c r="G147" s="523"/>
      <c r="H147" s="24"/>
    </row>
    <row r="148" spans="2:8">
      <c r="B148" s="519" t="s">
        <v>6267</v>
      </c>
      <c r="C148" s="520"/>
      <c r="D148" s="520" t="s">
        <v>7906</v>
      </c>
      <c r="E148" s="520"/>
      <c r="F148" s="520"/>
      <c r="G148" s="521"/>
      <c r="H148" s="24"/>
    </row>
    <row r="149" spans="2:8">
      <c r="B149" s="519" t="s">
        <v>6830</v>
      </c>
      <c r="C149" s="520"/>
      <c r="D149" s="520"/>
      <c r="E149" s="520"/>
      <c r="F149" s="520"/>
      <c r="G149" s="523"/>
      <c r="H149" s="24"/>
    </row>
    <row r="150" spans="2:8">
      <c r="B150" s="519" t="s">
        <v>6831</v>
      </c>
      <c r="C150" s="520"/>
      <c r="D150" s="520"/>
      <c r="E150" s="520"/>
      <c r="F150" s="520"/>
      <c r="G150" s="523"/>
      <c r="H150" s="24"/>
    </row>
    <row r="151" spans="2:8">
      <c r="B151" s="519" t="s">
        <v>6832</v>
      </c>
      <c r="C151" s="520"/>
      <c r="D151" s="520"/>
      <c r="E151" s="520"/>
      <c r="F151" s="520"/>
      <c r="G151" s="523"/>
      <c r="H151" s="24"/>
    </row>
    <row r="152" spans="2:8">
      <c r="B152" s="519" t="s">
        <v>6433</v>
      </c>
      <c r="C152" s="520"/>
      <c r="D152" s="520"/>
      <c r="E152" s="520"/>
      <c r="F152" s="520"/>
      <c r="G152" s="523"/>
      <c r="H152" s="24"/>
    </row>
    <row r="153" spans="2:8">
      <c r="B153" s="519" t="s">
        <v>6434</v>
      </c>
      <c r="C153" s="520"/>
      <c r="D153" s="520"/>
      <c r="E153" s="520"/>
      <c r="F153" s="520"/>
      <c r="G153" s="523"/>
      <c r="H153" s="24"/>
    </row>
    <row r="154" spans="2:8">
      <c r="B154" s="519" t="s">
        <v>7907</v>
      </c>
      <c r="C154" s="520"/>
      <c r="D154" s="520"/>
      <c r="E154" s="520"/>
      <c r="F154" s="520"/>
      <c r="G154" s="523"/>
      <c r="H154" s="24"/>
    </row>
    <row r="155" spans="2:8" ht="16.350000000000001" customHeight="1">
      <c r="B155" s="636" t="s">
        <v>7908</v>
      </c>
      <c r="C155" s="524"/>
      <c r="D155" s="524"/>
      <c r="E155" s="524"/>
      <c r="F155" s="524"/>
      <c r="G155" s="525"/>
      <c r="H155" s="24"/>
    </row>
    <row r="156" spans="2:8">
      <c r="B156" s="519" t="s">
        <v>7909</v>
      </c>
      <c r="C156" s="520"/>
      <c r="D156" s="520"/>
      <c r="E156" s="520"/>
      <c r="F156" s="520"/>
      <c r="G156" s="523"/>
      <c r="H156" s="24"/>
    </row>
    <row r="157" spans="2:8">
      <c r="B157" s="519" t="s">
        <v>6836</v>
      </c>
      <c r="C157" s="520"/>
      <c r="D157" s="520"/>
      <c r="E157" s="520"/>
      <c r="F157" s="520"/>
      <c r="G157" s="523"/>
      <c r="H157" s="24"/>
    </row>
    <row r="158" spans="2:8">
      <c r="B158" s="519" t="s">
        <v>7910</v>
      </c>
      <c r="C158" s="520"/>
      <c r="D158" s="520"/>
      <c r="E158" s="520"/>
      <c r="F158" s="520"/>
      <c r="G158" s="523"/>
      <c r="H158" s="24"/>
    </row>
    <row r="159" spans="2:8">
      <c r="B159" s="345"/>
      <c r="G159" s="521"/>
      <c r="H159" s="24"/>
    </row>
    <row r="160" spans="2:8" ht="18.75">
      <c r="B160" s="568" t="s">
        <v>7911</v>
      </c>
      <c r="C160" s="567"/>
      <c r="D160" s="567"/>
      <c r="E160" s="567"/>
      <c r="F160" s="567"/>
      <c r="G160" s="521"/>
      <c r="H160" s="24"/>
    </row>
    <row r="161" spans="2:8">
      <c r="B161" s="519" t="s">
        <v>7912</v>
      </c>
      <c r="C161" s="520"/>
      <c r="D161" s="520"/>
      <c r="E161" s="520"/>
      <c r="F161" s="520"/>
      <c r="G161" s="521"/>
      <c r="H161" s="24"/>
    </row>
    <row r="162" spans="2:8">
      <c r="B162" s="522" t="s">
        <v>7913</v>
      </c>
      <c r="C162" s="520"/>
      <c r="D162" s="520"/>
      <c r="E162" s="520"/>
      <c r="F162" s="520"/>
      <c r="G162" s="521"/>
      <c r="H162" s="24"/>
    </row>
    <row r="163" spans="2:8">
      <c r="B163" s="519" t="s">
        <v>7914</v>
      </c>
      <c r="C163" s="520"/>
      <c r="D163" s="520" t="s">
        <v>7915</v>
      </c>
      <c r="E163" s="520"/>
      <c r="F163" s="520"/>
      <c r="G163" s="521"/>
      <c r="H163" s="24"/>
    </row>
    <row r="164" spans="2:8">
      <c r="B164" s="519" t="s">
        <v>7916</v>
      </c>
      <c r="C164" s="520"/>
      <c r="D164" s="520" t="s">
        <v>7917</v>
      </c>
      <c r="E164" s="520"/>
      <c r="F164" s="520"/>
      <c r="G164" s="521"/>
      <c r="H164" s="24"/>
    </row>
    <row r="165" spans="2:8">
      <c r="B165" s="519" t="s">
        <v>7918</v>
      </c>
      <c r="C165" s="520"/>
      <c r="D165" s="520" t="s">
        <v>7919</v>
      </c>
      <c r="E165" s="520"/>
      <c r="F165" s="520"/>
      <c r="G165" s="521"/>
      <c r="H165" s="24"/>
    </row>
    <row r="166" spans="2:8">
      <c r="B166" s="519" t="s">
        <v>7920</v>
      </c>
      <c r="C166" s="520"/>
      <c r="D166" s="520"/>
      <c r="E166" s="520"/>
      <c r="F166" s="520"/>
      <c r="G166" s="521"/>
      <c r="H166" s="24"/>
    </row>
    <row r="167" spans="2:8">
      <c r="B167" s="519" t="s">
        <v>7921</v>
      </c>
      <c r="C167" s="520"/>
      <c r="D167" s="520"/>
      <c r="E167" s="520"/>
      <c r="F167" s="520"/>
      <c r="G167" s="521"/>
      <c r="H167" s="24"/>
    </row>
    <row r="168" spans="2:8">
      <c r="B168" s="519" t="s">
        <v>7922</v>
      </c>
      <c r="C168" s="520"/>
      <c r="D168" s="520"/>
      <c r="E168" s="520"/>
      <c r="F168" s="520"/>
      <c r="G168" s="521"/>
      <c r="H168" s="24"/>
    </row>
    <row r="169" spans="2:8">
      <c r="B169" s="519" t="s">
        <v>7923</v>
      </c>
      <c r="C169" s="520"/>
      <c r="D169" s="520"/>
      <c r="E169" s="520"/>
      <c r="F169" s="520"/>
      <c r="G169" s="521"/>
      <c r="H169" s="24"/>
    </row>
    <row r="170" spans="2:8">
      <c r="B170" s="519" t="s">
        <v>7924</v>
      </c>
      <c r="C170" s="520"/>
      <c r="D170" s="520"/>
      <c r="E170" s="520"/>
      <c r="F170" s="520"/>
      <c r="G170" s="521"/>
      <c r="H170" s="24"/>
    </row>
    <row r="171" spans="2:8">
      <c r="B171" s="519" t="s">
        <v>7925</v>
      </c>
      <c r="C171" s="520"/>
      <c r="D171" s="520"/>
      <c r="E171" s="520"/>
      <c r="F171" s="520"/>
      <c r="G171" s="523"/>
      <c r="H171" s="24"/>
    </row>
    <row r="172" spans="2:8" ht="16.350000000000001" customHeight="1">
      <c r="B172" s="519" t="s">
        <v>7926</v>
      </c>
      <c r="C172" s="524"/>
      <c r="D172" s="524"/>
      <c r="E172" s="524"/>
      <c r="F172" s="524"/>
      <c r="G172" s="525"/>
      <c r="H172" s="24"/>
    </row>
    <row r="173" spans="2:8">
      <c r="B173" s="519" t="s">
        <v>7927</v>
      </c>
      <c r="C173" s="520"/>
      <c r="D173" s="520"/>
      <c r="E173" s="520"/>
      <c r="F173" s="520"/>
      <c r="G173" s="523"/>
      <c r="H173" s="24"/>
    </row>
    <row r="174" spans="2:8">
      <c r="B174" s="519" t="s">
        <v>7928</v>
      </c>
      <c r="C174" s="520"/>
      <c r="D174" s="520"/>
      <c r="E174" s="520"/>
      <c r="F174" s="520"/>
      <c r="G174" s="523"/>
      <c r="H174" s="24"/>
    </row>
    <row r="175" spans="2:8">
      <c r="B175" s="519" t="s">
        <v>7929</v>
      </c>
      <c r="C175" s="520"/>
      <c r="D175" s="520"/>
      <c r="E175" s="520"/>
      <c r="F175" s="520"/>
      <c r="G175" s="523"/>
      <c r="H175" s="24"/>
    </row>
    <row r="176" spans="2:8">
      <c r="B176" s="519"/>
      <c r="C176" s="520"/>
      <c r="D176" s="520"/>
      <c r="E176" s="520"/>
      <c r="F176" s="520"/>
      <c r="G176" s="521"/>
      <c r="H176" s="24"/>
    </row>
    <row r="177" spans="2:8">
      <c r="B177" s="522" t="s">
        <v>7930</v>
      </c>
      <c r="C177" s="520"/>
      <c r="D177" s="520"/>
      <c r="E177" s="520"/>
      <c r="F177" s="520"/>
      <c r="G177" s="521"/>
      <c r="H177" s="24"/>
    </row>
    <row r="178" spans="2:8">
      <c r="B178" s="519" t="s">
        <v>7931</v>
      </c>
      <c r="C178" s="520"/>
      <c r="D178" s="520"/>
      <c r="E178" s="520"/>
      <c r="F178" s="520"/>
      <c r="G178" s="521"/>
      <c r="H178" s="24"/>
    </row>
    <row r="179" spans="2:8">
      <c r="B179" s="519" t="s">
        <v>7932</v>
      </c>
      <c r="C179" s="520"/>
      <c r="D179" s="520"/>
      <c r="E179" s="520"/>
      <c r="F179" s="520"/>
      <c r="G179" s="521"/>
      <c r="H179" s="24"/>
    </row>
    <row r="180" spans="2:8">
      <c r="B180" s="519" t="s">
        <v>7933</v>
      </c>
      <c r="C180" s="520"/>
      <c r="D180" s="520"/>
      <c r="E180" s="520"/>
      <c r="F180" s="520"/>
      <c r="G180" s="521"/>
      <c r="H180" s="24"/>
    </row>
    <row r="181" spans="2:8">
      <c r="B181" s="519" t="s">
        <v>7934</v>
      </c>
      <c r="C181" s="520"/>
      <c r="D181" s="520"/>
      <c r="E181" s="520"/>
      <c r="F181" s="520"/>
      <c r="G181" s="521"/>
      <c r="H181" s="24"/>
    </row>
    <row r="182" spans="2:8">
      <c r="B182" s="519" t="s">
        <v>7935</v>
      </c>
      <c r="C182" s="520"/>
      <c r="D182" s="520"/>
      <c r="E182" s="520"/>
      <c r="F182" s="520"/>
      <c r="G182" s="521"/>
      <c r="H182" s="24"/>
    </row>
    <row r="183" spans="2:8">
      <c r="B183" s="519" t="s">
        <v>7936</v>
      </c>
      <c r="C183" s="520"/>
      <c r="D183" s="520"/>
      <c r="E183" s="520"/>
      <c r="F183" s="520"/>
      <c r="G183" s="521"/>
      <c r="H183" s="24"/>
    </row>
    <row r="184" spans="2:8">
      <c r="B184" s="519" t="s">
        <v>7937</v>
      </c>
      <c r="C184" s="520"/>
      <c r="D184" s="520"/>
      <c r="E184" s="520"/>
      <c r="F184" s="520"/>
      <c r="G184" s="521"/>
      <c r="H184" s="24"/>
    </row>
    <row r="185" spans="2:8">
      <c r="B185" s="522"/>
      <c r="C185" s="520"/>
      <c r="D185" s="520"/>
      <c r="E185" s="520"/>
      <c r="F185" s="520"/>
      <c r="G185" s="521"/>
      <c r="H185" s="24"/>
    </row>
    <row r="186" spans="2:8" ht="18.75">
      <c r="B186" s="568" t="s">
        <v>7938</v>
      </c>
      <c r="C186" s="567"/>
      <c r="D186" s="567"/>
      <c r="E186" s="567"/>
      <c r="F186" s="567"/>
      <c r="G186" s="521"/>
      <c r="H186" s="24"/>
    </row>
    <row r="187" spans="2:8">
      <c r="B187" s="519" t="s">
        <v>7939</v>
      </c>
      <c r="C187" s="520"/>
      <c r="D187" s="520"/>
      <c r="E187" s="520"/>
      <c r="F187" s="520"/>
      <c r="G187" s="521"/>
      <c r="H187" s="24"/>
    </row>
    <row r="188" spans="2:8">
      <c r="B188" s="519" t="s">
        <v>7940</v>
      </c>
      <c r="C188" s="520"/>
      <c r="D188" s="520"/>
      <c r="E188" s="520"/>
      <c r="F188" s="520"/>
      <c r="G188" s="521"/>
      <c r="H188" s="24"/>
    </row>
    <row r="189" spans="2:8">
      <c r="B189" s="519" t="s">
        <v>7941</v>
      </c>
      <c r="C189" s="520"/>
      <c r="D189" s="520"/>
      <c r="E189" s="520"/>
      <c r="F189" s="520"/>
      <c r="G189" s="521"/>
      <c r="H189" s="24"/>
    </row>
    <row r="190" spans="2:8">
      <c r="B190" s="519" t="s">
        <v>7942</v>
      </c>
      <c r="C190" s="520"/>
      <c r="D190" s="520"/>
      <c r="E190" s="520"/>
      <c r="F190" s="520"/>
      <c r="G190" s="521"/>
      <c r="H190" s="24"/>
    </row>
    <row r="191" spans="2:8">
      <c r="B191" s="519" t="s">
        <v>7943</v>
      </c>
      <c r="C191" s="520"/>
      <c r="D191" s="520"/>
      <c r="E191" s="520"/>
      <c r="F191" s="520"/>
      <c r="G191" s="521"/>
      <c r="H191" s="24"/>
    </row>
    <row r="192" spans="2:8">
      <c r="B192" s="522"/>
      <c r="C192" s="520"/>
      <c r="D192" s="520"/>
      <c r="E192" s="520"/>
      <c r="F192" s="520"/>
      <c r="G192" s="521"/>
      <c r="H192" s="24"/>
    </row>
    <row r="193" spans="2:8" ht="18.75">
      <c r="B193" s="568" t="s">
        <v>7944</v>
      </c>
      <c r="C193" s="567"/>
      <c r="D193" s="567"/>
      <c r="E193" s="567"/>
      <c r="F193" s="567"/>
      <c r="G193" s="521"/>
      <c r="H193" s="24"/>
    </row>
    <row r="194" spans="2:8">
      <c r="B194" s="519" t="s">
        <v>7945</v>
      </c>
      <c r="C194" s="520"/>
      <c r="D194" s="520"/>
      <c r="E194" s="520"/>
      <c r="F194" s="520"/>
      <c r="G194" s="521"/>
      <c r="H194" s="24"/>
    </row>
    <row r="195" spans="2:8" ht="17.25" thickBot="1">
      <c r="B195" s="519"/>
      <c r="C195" s="520"/>
      <c r="D195" s="520"/>
      <c r="E195" s="520"/>
      <c r="F195" s="520"/>
      <c r="G195" s="521"/>
      <c r="H195" s="24"/>
    </row>
    <row r="196" spans="2:8" ht="20.100000000000001" customHeight="1">
      <c r="B196" s="43"/>
      <c r="C196" s="43"/>
      <c r="D196" s="44"/>
      <c r="E196" s="45"/>
      <c r="F196" s="45"/>
      <c r="G196" s="43"/>
      <c r="H196" s="9"/>
    </row>
  </sheetData>
  <mergeCells count="1">
    <mergeCell ref="G113:G11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51B2-8119-4A5B-BE03-1F8D0379C945}">
  <sheetPr codeName="Sheet13">
    <outlinePr summaryBelow="0"/>
    <pageSetUpPr fitToPage="1"/>
  </sheetPr>
  <dimension ref="B1:H85"/>
  <sheetViews>
    <sheetView zoomScaleNormal="100" workbookViewId="0"/>
  </sheetViews>
  <sheetFormatPr defaultColWidth="10.28515625" defaultRowHeight="16.5"/>
  <cols>
    <col min="1" max="1" width="2.7109375" style="281" customWidth="1"/>
    <col min="2" max="2" width="35.7109375" style="281" customWidth="1"/>
    <col min="3" max="3" width="12.7109375" style="281" customWidth="1"/>
    <col min="4" max="4" width="10.7109375" style="489" customWidth="1"/>
    <col min="5" max="5" width="13.140625" style="489" bestFit="1" customWidth="1"/>
    <col min="6" max="6" width="10.7109375" style="489" customWidth="1"/>
    <col min="7" max="7" width="98.7109375" style="281" customWidth="1"/>
    <col min="8" max="8" width="2.7109375" style="281" customWidth="1"/>
    <col min="9" max="16384" width="10.28515625" style="281"/>
  </cols>
  <sheetData>
    <row r="1" spans="2:8" ht="13.5" customHeight="1" thickBot="1">
      <c r="B1" s="9"/>
      <c r="C1" s="9"/>
      <c r="D1" s="10"/>
      <c r="E1" s="11"/>
      <c r="F1" s="11"/>
      <c r="G1" s="9"/>
      <c r="H1" s="9"/>
    </row>
    <row r="2" spans="2:8" ht="44.1" customHeight="1" thickBot="1">
      <c r="B2" s="637" t="s">
        <v>7946</v>
      </c>
      <c r="C2" s="638"/>
      <c r="D2" s="638"/>
      <c r="E2" s="638"/>
      <c r="F2" s="638"/>
      <c r="G2" s="639"/>
      <c r="H2" s="493"/>
    </row>
    <row r="3" spans="2:8" ht="13.5" customHeight="1" thickBot="1">
      <c r="B3" s="640"/>
      <c r="C3" s="640"/>
      <c r="D3" s="640"/>
      <c r="E3" s="640"/>
      <c r="F3" s="640"/>
      <c r="G3" s="640"/>
    </row>
    <row r="4" spans="2:8" ht="20.25" customHeight="1" thickBot="1">
      <c r="B4" s="17" t="s">
        <v>25</v>
      </c>
      <c r="C4" s="18" t="s">
        <v>26</v>
      </c>
      <c r="D4" s="18" t="s">
        <v>27</v>
      </c>
      <c r="E4" s="18" t="s">
        <v>28</v>
      </c>
      <c r="F4" s="19" t="s">
        <v>29</v>
      </c>
      <c r="G4" s="20" t="s">
        <v>30</v>
      </c>
    </row>
    <row r="5" spans="2:8" ht="30">
      <c r="B5" s="526" t="s">
        <v>6380</v>
      </c>
      <c r="C5" s="527" t="s">
        <v>7947</v>
      </c>
      <c r="D5" s="528" t="s">
        <v>6381</v>
      </c>
      <c r="E5" s="529" t="s">
        <v>5437</v>
      </c>
      <c r="F5" s="508"/>
      <c r="G5" s="500" t="s">
        <v>6289</v>
      </c>
      <c r="H5" s="497"/>
    </row>
    <row r="6" spans="2:8">
      <c r="B6" s="530" t="s">
        <v>7948</v>
      </c>
      <c r="C6" s="531" t="s">
        <v>7949</v>
      </c>
      <c r="D6" s="540" t="s">
        <v>6382</v>
      </c>
      <c r="E6" s="533" t="s">
        <v>5437</v>
      </c>
      <c r="F6" s="573"/>
      <c r="G6" s="535"/>
      <c r="H6" s="497"/>
    </row>
    <row r="7" spans="2:8" ht="30">
      <c r="B7" s="536" t="s">
        <v>6383</v>
      </c>
      <c r="C7" s="537" t="s">
        <v>7950</v>
      </c>
      <c r="D7" s="540" t="s">
        <v>4712</v>
      </c>
      <c r="E7" s="533" t="s">
        <v>4729</v>
      </c>
      <c r="F7" s="573"/>
      <c r="G7" s="535" t="s">
        <v>7951</v>
      </c>
      <c r="H7" s="497"/>
    </row>
    <row r="8" spans="2:8" ht="30">
      <c r="B8" s="536" t="s">
        <v>6279</v>
      </c>
      <c r="C8" s="537" t="s">
        <v>7952</v>
      </c>
      <c r="D8" s="540" t="s">
        <v>4724</v>
      </c>
      <c r="E8" s="533" t="s">
        <v>5437</v>
      </c>
      <c r="F8" s="573" t="s">
        <v>6384</v>
      </c>
      <c r="G8" s="539" t="s">
        <v>6437</v>
      </c>
      <c r="H8" s="497"/>
    </row>
    <row r="9" spans="2:8" ht="30">
      <c r="B9" s="536" t="s">
        <v>6280</v>
      </c>
      <c r="C9" s="531" t="s">
        <v>7953</v>
      </c>
      <c r="D9" s="540" t="s">
        <v>4625</v>
      </c>
      <c r="E9" s="533" t="s">
        <v>4618</v>
      </c>
      <c r="F9" s="573"/>
      <c r="G9" s="535" t="s">
        <v>7954</v>
      </c>
      <c r="H9" s="497"/>
    </row>
    <row r="10" spans="2:8" ht="30">
      <c r="B10" s="536" t="s">
        <v>6281</v>
      </c>
      <c r="C10" s="537" t="s">
        <v>7955</v>
      </c>
      <c r="D10" s="540" t="s">
        <v>6278</v>
      </c>
      <c r="E10" s="533" t="s">
        <v>4618</v>
      </c>
      <c r="F10" s="573"/>
      <c r="G10" s="535" t="s">
        <v>7954</v>
      </c>
      <c r="H10" s="497"/>
    </row>
    <row r="11" spans="2:8" ht="75">
      <c r="B11" s="536" t="s">
        <v>7956</v>
      </c>
      <c r="C11" s="537" t="s">
        <v>7957</v>
      </c>
      <c r="D11" s="540" t="s">
        <v>5091</v>
      </c>
      <c r="E11" s="533" t="s">
        <v>5103</v>
      </c>
      <c r="F11" s="573" t="s">
        <v>6296</v>
      </c>
      <c r="G11" s="539" t="s">
        <v>7958</v>
      </c>
      <c r="H11" s="497"/>
    </row>
    <row r="12" spans="2:8" ht="75">
      <c r="B12" s="530" t="s">
        <v>7959</v>
      </c>
      <c r="C12" s="531" t="s">
        <v>7960</v>
      </c>
      <c r="D12" s="540" t="s">
        <v>5091</v>
      </c>
      <c r="E12" s="533" t="s">
        <v>5103</v>
      </c>
      <c r="F12" s="573" t="s">
        <v>6296</v>
      </c>
      <c r="G12" s="541" t="s">
        <v>7961</v>
      </c>
      <c r="H12" s="497"/>
    </row>
    <row r="13" spans="2:8" ht="90">
      <c r="B13" s="536" t="s">
        <v>6387</v>
      </c>
      <c r="C13" s="537" t="s">
        <v>7962</v>
      </c>
      <c r="D13" s="540" t="s">
        <v>5091</v>
      </c>
      <c r="E13" s="533" t="s">
        <v>5103</v>
      </c>
      <c r="F13" s="573" t="s">
        <v>6296</v>
      </c>
      <c r="G13" s="539" t="s">
        <v>7963</v>
      </c>
      <c r="H13" s="497"/>
    </row>
    <row r="14" spans="2:8" ht="60">
      <c r="B14" s="536" t="s">
        <v>6388</v>
      </c>
      <c r="C14" s="537" t="s">
        <v>7964</v>
      </c>
      <c r="D14" s="540" t="s">
        <v>5091</v>
      </c>
      <c r="E14" s="533" t="s">
        <v>5103</v>
      </c>
      <c r="F14" s="573"/>
      <c r="G14" s="539" t="s">
        <v>7965</v>
      </c>
      <c r="H14" s="497"/>
    </row>
    <row r="15" spans="2:8" ht="45">
      <c r="B15" s="536" t="s">
        <v>7966</v>
      </c>
      <c r="C15" s="537" t="s">
        <v>7967</v>
      </c>
      <c r="D15" s="540" t="s">
        <v>6271</v>
      </c>
      <c r="E15" s="533" t="s">
        <v>4729</v>
      </c>
      <c r="F15" s="573" t="s">
        <v>6384</v>
      </c>
      <c r="G15" s="539" t="s">
        <v>7968</v>
      </c>
      <c r="H15" s="497"/>
    </row>
    <row r="16" spans="2:8" ht="45">
      <c r="B16" s="536" t="s">
        <v>7969</v>
      </c>
      <c r="C16" s="537" t="s">
        <v>7970</v>
      </c>
      <c r="D16" s="540" t="s">
        <v>6271</v>
      </c>
      <c r="E16" s="533" t="s">
        <v>4729</v>
      </c>
      <c r="F16" s="573"/>
      <c r="G16" s="539" t="s">
        <v>6403</v>
      </c>
      <c r="H16" s="497"/>
    </row>
    <row r="17" spans="2:8" ht="75">
      <c r="B17" s="536" t="s">
        <v>7971</v>
      </c>
      <c r="C17" s="537" t="s">
        <v>7972</v>
      </c>
      <c r="D17" s="540" t="s">
        <v>6237</v>
      </c>
      <c r="E17" s="533" t="s">
        <v>5437</v>
      </c>
      <c r="F17" s="573" t="s">
        <v>6296</v>
      </c>
      <c r="G17" s="539" t="s">
        <v>7973</v>
      </c>
      <c r="H17" s="497"/>
    </row>
    <row r="18" spans="2:8" ht="30">
      <c r="B18" s="536" t="s">
        <v>6391</v>
      </c>
      <c r="C18" s="537" t="s">
        <v>7974</v>
      </c>
      <c r="D18" s="540" t="s">
        <v>6392</v>
      </c>
      <c r="E18" s="533" t="s">
        <v>5437</v>
      </c>
      <c r="F18" s="573" t="s">
        <v>6296</v>
      </c>
      <c r="G18" s="539" t="s">
        <v>7975</v>
      </c>
      <c r="H18" s="497"/>
    </row>
    <row r="19" spans="2:8" ht="105">
      <c r="B19" s="536" t="s">
        <v>6393</v>
      </c>
      <c r="C19" s="531" t="s">
        <v>7976</v>
      </c>
      <c r="D19" s="540" t="s">
        <v>6231</v>
      </c>
      <c r="E19" s="533" t="s">
        <v>5437</v>
      </c>
      <c r="F19" s="573"/>
      <c r="G19" s="535" t="s">
        <v>7977</v>
      </c>
      <c r="H19" s="497"/>
    </row>
    <row r="20" spans="2:8" ht="180">
      <c r="B20" s="536" t="s">
        <v>875</v>
      </c>
      <c r="C20" s="537" t="s">
        <v>7978</v>
      </c>
      <c r="D20" s="540" t="s">
        <v>6394</v>
      </c>
      <c r="E20" s="533" t="s">
        <v>5437</v>
      </c>
      <c r="F20" s="573"/>
      <c r="G20" s="535" t="s">
        <v>7979</v>
      </c>
      <c r="H20" s="497"/>
    </row>
    <row r="21" spans="2:8" ht="180">
      <c r="B21" s="536" t="s">
        <v>876</v>
      </c>
      <c r="C21" s="537" t="s">
        <v>7980</v>
      </c>
      <c r="D21" s="540" t="s">
        <v>6394</v>
      </c>
      <c r="E21" s="533" t="s">
        <v>5437</v>
      </c>
      <c r="F21" s="573"/>
      <c r="G21" s="535" t="s">
        <v>7981</v>
      </c>
      <c r="H21" s="497"/>
    </row>
    <row r="22" spans="2:8" ht="150">
      <c r="B22" s="536" t="s">
        <v>6395</v>
      </c>
      <c r="C22" s="537" t="s">
        <v>7982</v>
      </c>
      <c r="D22" s="540" t="s">
        <v>4724</v>
      </c>
      <c r="E22" s="533" t="s">
        <v>5437</v>
      </c>
      <c r="F22" s="573"/>
      <c r="G22" s="535" t="s">
        <v>7983</v>
      </c>
      <c r="H22" s="497"/>
    </row>
    <row r="23" spans="2:8" ht="165">
      <c r="B23" s="542" t="s">
        <v>6396</v>
      </c>
      <c r="C23" s="531" t="s">
        <v>7984</v>
      </c>
      <c r="D23" s="540" t="s">
        <v>6394</v>
      </c>
      <c r="E23" s="533" t="s">
        <v>5437</v>
      </c>
      <c r="F23" s="573"/>
      <c r="G23" s="539" t="s">
        <v>7985</v>
      </c>
      <c r="H23" s="497"/>
    </row>
    <row r="24" spans="2:8">
      <c r="B24" s="536" t="s">
        <v>1592</v>
      </c>
      <c r="C24" s="537" t="s">
        <v>7986</v>
      </c>
      <c r="D24" s="540" t="s">
        <v>6258</v>
      </c>
      <c r="E24" s="533" t="s">
        <v>5103</v>
      </c>
      <c r="F24" s="573"/>
      <c r="G24" s="539"/>
      <c r="H24" s="497"/>
    </row>
    <row r="25" spans="2:8">
      <c r="B25" s="559" t="s">
        <v>7987</v>
      </c>
      <c r="C25" s="531" t="s">
        <v>7988</v>
      </c>
      <c r="D25" s="540" t="s">
        <v>6278</v>
      </c>
      <c r="E25" s="533" t="s">
        <v>6850</v>
      </c>
      <c r="F25" s="573"/>
      <c r="G25" s="539"/>
      <c r="H25" s="497"/>
    </row>
    <row r="26" spans="2:8" ht="30">
      <c r="B26" s="536" t="s">
        <v>6389</v>
      </c>
      <c r="C26" s="558" t="s">
        <v>7989</v>
      </c>
      <c r="D26" s="540" t="s">
        <v>6277</v>
      </c>
      <c r="E26" s="533" t="s">
        <v>5102</v>
      </c>
      <c r="F26" s="573"/>
      <c r="G26" s="539" t="s">
        <v>6390</v>
      </c>
      <c r="H26" s="497"/>
    </row>
    <row r="27" spans="2:8">
      <c r="B27" s="536" t="s">
        <v>7990</v>
      </c>
      <c r="C27" s="537" t="s">
        <v>7991</v>
      </c>
      <c r="D27" s="540" t="s">
        <v>7992</v>
      </c>
      <c r="E27" s="533" t="s">
        <v>7993</v>
      </c>
      <c r="F27" s="573"/>
      <c r="G27" s="539" t="s">
        <v>7994</v>
      </c>
      <c r="H27" s="497"/>
    </row>
    <row r="28" spans="2:8" ht="30">
      <c r="B28" s="536" t="s">
        <v>7995</v>
      </c>
      <c r="C28" s="537" t="s">
        <v>7996</v>
      </c>
      <c r="D28" s="540" t="s">
        <v>6402</v>
      </c>
      <c r="E28" s="533" t="s">
        <v>5102</v>
      </c>
      <c r="F28" s="573"/>
      <c r="G28" s="539" t="s">
        <v>7997</v>
      </c>
      <c r="H28" s="497"/>
    </row>
    <row r="29" spans="2:8" ht="60">
      <c r="B29" s="536" t="s">
        <v>7998</v>
      </c>
      <c r="C29" s="537" t="s">
        <v>7999</v>
      </c>
      <c r="D29" s="540" t="s">
        <v>6392</v>
      </c>
      <c r="E29" s="533" t="s">
        <v>5102</v>
      </c>
      <c r="F29" s="573"/>
      <c r="G29" s="539" t="s">
        <v>8000</v>
      </c>
      <c r="H29" s="497"/>
    </row>
    <row r="30" spans="2:8" ht="105">
      <c r="B30" s="559" t="s">
        <v>8001</v>
      </c>
      <c r="C30" s="537" t="s">
        <v>8002</v>
      </c>
      <c r="D30" s="540" t="s">
        <v>6277</v>
      </c>
      <c r="E30" s="533" t="s">
        <v>5102</v>
      </c>
      <c r="F30" s="573"/>
      <c r="G30" s="539" t="s">
        <v>8003</v>
      </c>
      <c r="H30" s="497"/>
    </row>
    <row r="31" spans="2:8" ht="30">
      <c r="B31" s="559" t="s">
        <v>8004</v>
      </c>
      <c r="C31" s="537" t="s">
        <v>8005</v>
      </c>
      <c r="D31" s="540" t="s">
        <v>8006</v>
      </c>
      <c r="E31" s="533" t="s">
        <v>5102</v>
      </c>
      <c r="F31" s="573"/>
      <c r="G31" s="539" t="s">
        <v>8007</v>
      </c>
      <c r="H31" s="497"/>
    </row>
    <row r="32" spans="2:8" ht="33">
      <c r="B32" s="559" t="s">
        <v>8008</v>
      </c>
      <c r="C32" s="537" t="s">
        <v>8009</v>
      </c>
      <c r="D32" s="540" t="s">
        <v>4617</v>
      </c>
      <c r="E32" s="573" t="s">
        <v>4618</v>
      </c>
      <c r="F32" s="316"/>
      <c r="G32" s="641" t="s">
        <v>8010</v>
      </c>
      <c r="H32" s="497"/>
    </row>
    <row r="33" spans="2:8" ht="33.75" thickBot="1">
      <c r="B33" s="559" t="s">
        <v>8011</v>
      </c>
      <c r="C33" s="537" t="s">
        <v>8012</v>
      </c>
      <c r="D33" s="540" t="s">
        <v>4617</v>
      </c>
      <c r="E33" s="573" t="s">
        <v>4618</v>
      </c>
      <c r="F33" s="316"/>
      <c r="G33" s="642" t="s">
        <v>8010</v>
      </c>
      <c r="H33" s="497"/>
    </row>
    <row r="34" spans="2:8" ht="17.25" thickBot="1">
      <c r="B34" s="546" t="s">
        <v>6397</v>
      </c>
      <c r="C34" s="547"/>
      <c r="D34" s="547"/>
      <c r="E34" s="547"/>
      <c r="F34" s="547"/>
      <c r="G34" s="548"/>
      <c r="H34" s="497"/>
    </row>
    <row r="35" spans="2:8" ht="30">
      <c r="B35" s="536" t="s">
        <v>6398</v>
      </c>
      <c r="C35" s="527" t="s">
        <v>8013</v>
      </c>
      <c r="D35" s="549" t="s">
        <v>4712</v>
      </c>
      <c r="E35" s="529" t="s">
        <v>4729</v>
      </c>
      <c r="F35" s="572"/>
      <c r="G35" s="535" t="s">
        <v>6378</v>
      </c>
      <c r="H35" s="497"/>
    </row>
    <row r="36" spans="2:8" ht="17.25" thickBot="1">
      <c r="B36" s="550" t="s">
        <v>6399</v>
      </c>
      <c r="C36" s="551" t="s">
        <v>8014</v>
      </c>
      <c r="D36" s="557" t="s">
        <v>6400</v>
      </c>
      <c r="E36" s="553" t="s">
        <v>6401</v>
      </c>
      <c r="F36" s="574"/>
      <c r="G36" s="556"/>
      <c r="H36" s="497"/>
    </row>
    <row r="37" spans="2:8" ht="17.25" thickBot="1">
      <c r="B37" s="426" t="s">
        <v>8015</v>
      </c>
      <c r="C37" s="547"/>
      <c r="D37" s="547"/>
      <c r="E37" s="547"/>
      <c r="F37" s="547"/>
      <c r="G37" s="548"/>
      <c r="H37" s="497"/>
    </row>
    <row r="38" spans="2:8" ht="45">
      <c r="B38" s="498" t="s">
        <v>393</v>
      </c>
      <c r="C38" s="527" t="s">
        <v>8016</v>
      </c>
      <c r="D38" s="474" t="s">
        <v>5432</v>
      </c>
      <c r="E38" s="610" t="s">
        <v>6926</v>
      </c>
      <c r="F38" s="572"/>
      <c r="G38" s="500" t="s">
        <v>9912</v>
      </c>
      <c r="H38" s="497"/>
    </row>
    <row r="39" spans="2:8">
      <c r="B39" s="313" t="s">
        <v>7378</v>
      </c>
      <c r="C39" s="537" t="s">
        <v>8017</v>
      </c>
      <c r="D39" s="314" t="s">
        <v>5992</v>
      </c>
      <c r="E39" s="315" t="s">
        <v>5175</v>
      </c>
      <c r="F39" s="316"/>
      <c r="G39" s="641"/>
      <c r="H39" s="497"/>
    </row>
    <row r="40" spans="2:8" ht="66">
      <c r="B40" s="559" t="s">
        <v>8018</v>
      </c>
      <c r="C40" s="537" t="s">
        <v>8019</v>
      </c>
      <c r="D40" s="314" t="s">
        <v>6227</v>
      </c>
      <c r="E40" s="315" t="s">
        <v>5177</v>
      </c>
      <c r="F40" s="316"/>
      <c r="G40" s="641" t="s">
        <v>9977</v>
      </c>
      <c r="H40" s="497"/>
    </row>
    <row r="41" spans="2:8" ht="45">
      <c r="B41" s="313" t="s">
        <v>7400</v>
      </c>
      <c r="C41" s="537" t="s">
        <v>8020</v>
      </c>
      <c r="D41" s="314" t="s">
        <v>5444</v>
      </c>
      <c r="E41" s="315" t="s">
        <v>5177</v>
      </c>
      <c r="F41" s="316" t="s">
        <v>6296</v>
      </c>
      <c r="G41" s="368" t="s">
        <v>8021</v>
      </c>
      <c r="H41" s="497"/>
    </row>
    <row r="42" spans="2:8" ht="30">
      <c r="B42" s="313" t="s">
        <v>7403</v>
      </c>
      <c r="C42" s="537" t="s">
        <v>8022</v>
      </c>
      <c r="D42" s="314" t="s">
        <v>4705</v>
      </c>
      <c r="E42" s="315" t="s">
        <v>5177</v>
      </c>
      <c r="F42" s="573"/>
      <c r="G42" s="368" t="s">
        <v>8023</v>
      </c>
      <c r="H42" s="497"/>
    </row>
    <row r="43" spans="2:8">
      <c r="B43" s="313" t="s">
        <v>251</v>
      </c>
      <c r="C43" s="537" t="s">
        <v>8024</v>
      </c>
      <c r="D43" s="314" t="s">
        <v>5378</v>
      </c>
      <c r="E43" s="315" t="s">
        <v>4621</v>
      </c>
      <c r="F43" s="316"/>
      <c r="G43" s="641"/>
      <c r="H43" s="497"/>
    </row>
    <row r="44" spans="2:8" ht="45">
      <c r="B44" s="559" t="s">
        <v>8025</v>
      </c>
      <c r="C44" s="537" t="s">
        <v>8026</v>
      </c>
      <c r="D44" s="314" t="s">
        <v>6228</v>
      </c>
      <c r="E44" s="315" t="s">
        <v>6853</v>
      </c>
      <c r="F44" s="573"/>
      <c r="G44" s="539" t="s">
        <v>8027</v>
      </c>
      <c r="H44" s="497"/>
    </row>
    <row r="45" spans="2:8" ht="66">
      <c r="B45" s="559" t="s">
        <v>8028</v>
      </c>
      <c r="C45" s="537" t="s">
        <v>8029</v>
      </c>
      <c r="D45" s="314" t="s">
        <v>6231</v>
      </c>
      <c r="E45" s="315" t="s">
        <v>5177</v>
      </c>
      <c r="F45" s="316"/>
      <c r="G45" s="641" t="s">
        <v>9978</v>
      </c>
      <c r="H45" s="497"/>
    </row>
    <row r="46" spans="2:8" ht="99">
      <c r="B46" s="313" t="s">
        <v>6883</v>
      </c>
      <c r="C46" s="537" t="s">
        <v>8030</v>
      </c>
      <c r="D46" s="314" t="s">
        <v>4745</v>
      </c>
      <c r="E46" s="315" t="s">
        <v>5177</v>
      </c>
      <c r="F46" s="316"/>
      <c r="G46" s="641" t="s">
        <v>9979</v>
      </c>
      <c r="H46" s="497"/>
    </row>
    <row r="47" spans="2:8" ht="45">
      <c r="B47" s="313" t="s">
        <v>8031</v>
      </c>
      <c r="C47" s="537" t="s">
        <v>8032</v>
      </c>
      <c r="D47" s="314" t="s">
        <v>4639</v>
      </c>
      <c r="E47" s="315" t="s">
        <v>6866</v>
      </c>
      <c r="F47" s="573"/>
      <c r="G47" s="539" t="s">
        <v>9843</v>
      </c>
      <c r="H47" s="497"/>
    </row>
    <row r="48" spans="2:8" ht="30">
      <c r="B48" s="313" t="s">
        <v>7395</v>
      </c>
      <c r="C48" s="537" t="s">
        <v>8033</v>
      </c>
      <c r="D48" s="314" t="s">
        <v>4639</v>
      </c>
      <c r="E48" s="315" t="s">
        <v>4620</v>
      </c>
      <c r="F48" s="316"/>
      <c r="G48" s="368" t="s">
        <v>9980</v>
      </c>
      <c r="H48" s="497"/>
    </row>
    <row r="49" spans="2:8" ht="30">
      <c r="B49" s="559" t="s">
        <v>188</v>
      </c>
      <c r="C49" s="537" t="s">
        <v>8034</v>
      </c>
      <c r="D49" s="314" t="s">
        <v>4639</v>
      </c>
      <c r="E49" s="315" t="s">
        <v>4620</v>
      </c>
      <c r="F49" s="316"/>
      <c r="G49" s="368" t="s">
        <v>6308</v>
      </c>
      <c r="H49" s="497"/>
    </row>
    <row r="50" spans="2:8" ht="30">
      <c r="B50" s="313" t="s">
        <v>7444</v>
      </c>
      <c r="C50" s="537" t="s">
        <v>8035</v>
      </c>
      <c r="D50" s="314" t="s">
        <v>4619</v>
      </c>
      <c r="E50" s="315" t="s">
        <v>6866</v>
      </c>
      <c r="F50" s="316"/>
      <c r="G50" s="368" t="s">
        <v>8036</v>
      </c>
      <c r="H50" s="497"/>
    </row>
    <row r="51" spans="2:8" ht="30">
      <c r="B51" s="313" t="s">
        <v>7447</v>
      </c>
      <c r="C51" s="537" t="s">
        <v>8037</v>
      </c>
      <c r="D51" s="314" t="s">
        <v>4619</v>
      </c>
      <c r="E51" s="315" t="s">
        <v>6866</v>
      </c>
      <c r="F51" s="316"/>
      <c r="G51" s="368" t="s">
        <v>8038</v>
      </c>
      <c r="H51" s="497"/>
    </row>
    <row r="52" spans="2:8" ht="45">
      <c r="B52" s="313" t="s">
        <v>7450</v>
      </c>
      <c r="C52" s="537" t="s">
        <v>8039</v>
      </c>
      <c r="D52" s="314" t="s">
        <v>4619</v>
      </c>
      <c r="E52" s="315" t="s">
        <v>6866</v>
      </c>
      <c r="F52" s="316"/>
      <c r="G52" s="368" t="s">
        <v>9981</v>
      </c>
      <c r="H52" s="497"/>
    </row>
    <row r="53" spans="2:8" ht="30">
      <c r="B53" s="313" t="s">
        <v>8040</v>
      </c>
      <c r="C53" s="537" t="s">
        <v>8041</v>
      </c>
      <c r="D53" s="314" t="s">
        <v>4619</v>
      </c>
      <c r="E53" s="315" t="s">
        <v>6866</v>
      </c>
      <c r="F53" s="316"/>
      <c r="G53" s="368" t="s">
        <v>8042</v>
      </c>
      <c r="H53" s="497"/>
    </row>
    <row r="54" spans="2:8" ht="30">
      <c r="B54" s="313" t="s">
        <v>7455</v>
      </c>
      <c r="C54" s="537" t="s">
        <v>8043</v>
      </c>
      <c r="D54" s="314" t="s">
        <v>4619</v>
      </c>
      <c r="E54" s="315" t="s">
        <v>6866</v>
      </c>
      <c r="F54" s="316"/>
      <c r="G54" s="368" t="s">
        <v>8044</v>
      </c>
      <c r="H54" s="497"/>
    </row>
    <row r="55" spans="2:8" ht="30.75" thickBot="1">
      <c r="B55" s="487" t="s">
        <v>7458</v>
      </c>
      <c r="C55" s="551" t="s">
        <v>8045</v>
      </c>
      <c r="D55" s="468" t="s">
        <v>4619</v>
      </c>
      <c r="E55" s="469" t="s">
        <v>6866</v>
      </c>
      <c r="F55" s="470"/>
      <c r="G55" s="488" t="s">
        <v>8046</v>
      </c>
      <c r="H55" s="497"/>
    </row>
    <row r="56" spans="2:8" ht="20.100000000000001" customHeight="1" thickBot="1">
      <c r="B56" s="426" t="s">
        <v>7460</v>
      </c>
      <c r="C56" s="495"/>
      <c r="D56" s="495"/>
      <c r="E56" s="495"/>
      <c r="F56" s="495"/>
      <c r="G56" s="496"/>
      <c r="H56" s="497"/>
    </row>
    <row r="57" spans="2:8" ht="75">
      <c r="B57" s="644" t="s">
        <v>8047</v>
      </c>
      <c r="C57" s="527" t="s">
        <v>8048</v>
      </c>
      <c r="D57" s="474" t="s">
        <v>5444</v>
      </c>
      <c r="E57" s="499" t="s">
        <v>5177</v>
      </c>
      <c r="F57" s="430" t="s">
        <v>4714</v>
      </c>
      <c r="G57" s="500" t="s">
        <v>9982</v>
      </c>
      <c r="H57" s="497"/>
    </row>
    <row r="58" spans="2:8" ht="30">
      <c r="B58" s="559" t="s">
        <v>8049</v>
      </c>
      <c r="C58" s="537" t="s">
        <v>8050</v>
      </c>
      <c r="D58" s="314" t="s">
        <v>4705</v>
      </c>
      <c r="E58" s="315" t="s">
        <v>5177</v>
      </c>
      <c r="F58" s="316"/>
      <c r="G58" s="368" t="s">
        <v>9983</v>
      </c>
      <c r="H58" s="497"/>
    </row>
    <row r="59" spans="2:8" ht="60">
      <c r="B59" s="559" t="s">
        <v>8051</v>
      </c>
      <c r="C59" s="537" t="s">
        <v>8052</v>
      </c>
      <c r="D59" s="367" t="s">
        <v>6231</v>
      </c>
      <c r="E59" s="365" t="s">
        <v>5177</v>
      </c>
      <c r="F59" s="316"/>
      <c r="G59" s="368" t="s">
        <v>9984</v>
      </c>
      <c r="H59" s="497"/>
    </row>
    <row r="60" spans="2:8" ht="90">
      <c r="B60" s="559" t="s">
        <v>1234</v>
      </c>
      <c r="C60" s="537" t="s">
        <v>8053</v>
      </c>
      <c r="D60" s="314" t="s">
        <v>6228</v>
      </c>
      <c r="E60" s="315" t="s">
        <v>5177</v>
      </c>
      <c r="F60" s="573"/>
      <c r="G60" s="368" t="s">
        <v>8054</v>
      </c>
      <c r="H60" s="497"/>
    </row>
    <row r="61" spans="2:8" ht="90">
      <c r="B61" s="559" t="s">
        <v>1235</v>
      </c>
      <c r="C61" s="537" t="s">
        <v>8055</v>
      </c>
      <c r="D61" s="314" t="s">
        <v>6228</v>
      </c>
      <c r="E61" s="315" t="s">
        <v>5177</v>
      </c>
      <c r="F61" s="316"/>
      <c r="G61" s="368" t="s">
        <v>8056</v>
      </c>
      <c r="H61" s="497"/>
    </row>
    <row r="62" spans="2:8" ht="90">
      <c r="B62" s="559" t="s">
        <v>8057</v>
      </c>
      <c r="C62" s="537" t="s">
        <v>8058</v>
      </c>
      <c r="D62" s="314" t="s">
        <v>4745</v>
      </c>
      <c r="E62" s="315" t="s">
        <v>5177</v>
      </c>
      <c r="F62" s="316"/>
      <c r="G62" s="368" t="s">
        <v>9985</v>
      </c>
      <c r="H62" s="497"/>
    </row>
    <row r="63" spans="2:8" ht="75">
      <c r="B63" s="559" t="s">
        <v>8059</v>
      </c>
      <c r="C63" s="537" t="s">
        <v>8060</v>
      </c>
      <c r="D63" s="314" t="s">
        <v>6228</v>
      </c>
      <c r="E63" s="315" t="s">
        <v>6853</v>
      </c>
      <c r="F63" s="573"/>
      <c r="G63" s="368" t="s">
        <v>8061</v>
      </c>
      <c r="H63" s="497"/>
    </row>
    <row r="64" spans="2:8" ht="17.25" thickBot="1">
      <c r="B64" s="645" t="s">
        <v>8062</v>
      </c>
      <c r="C64" s="551" t="s">
        <v>8063</v>
      </c>
      <c r="D64" s="468" t="s">
        <v>6258</v>
      </c>
      <c r="E64" s="469" t="s">
        <v>4621</v>
      </c>
      <c r="F64" s="470"/>
      <c r="G64" s="488"/>
      <c r="H64" s="497"/>
    </row>
    <row r="65" spans="2:8" ht="20.100000000000001" customHeight="1" thickBot="1">
      <c r="B65" s="426" t="s">
        <v>7492</v>
      </c>
      <c r="C65" s="495"/>
      <c r="D65" s="495"/>
      <c r="E65" s="495"/>
      <c r="F65" s="495"/>
      <c r="G65" s="496"/>
      <c r="H65" s="497"/>
    </row>
    <row r="66" spans="2:8" ht="120">
      <c r="B66" s="498" t="s">
        <v>7510</v>
      </c>
      <c r="C66" s="527" t="s">
        <v>8064</v>
      </c>
      <c r="D66" s="474" t="s">
        <v>5444</v>
      </c>
      <c r="E66" s="499" t="s">
        <v>5177</v>
      </c>
      <c r="F66" s="430" t="s">
        <v>4714</v>
      </c>
      <c r="G66" s="500" t="s">
        <v>8065</v>
      </c>
      <c r="H66" s="497"/>
    </row>
    <row r="67" spans="2:8" ht="90">
      <c r="B67" s="313" t="s">
        <v>7513</v>
      </c>
      <c r="C67" s="537" t="s">
        <v>8066</v>
      </c>
      <c r="D67" s="314" t="s">
        <v>4705</v>
      </c>
      <c r="E67" s="315" t="s">
        <v>5177</v>
      </c>
      <c r="F67" s="316"/>
      <c r="G67" s="368" t="s">
        <v>8067</v>
      </c>
      <c r="H67" s="497"/>
    </row>
    <row r="68" spans="2:8" ht="105">
      <c r="B68" s="313" t="s">
        <v>8068</v>
      </c>
      <c r="C68" s="537" t="s">
        <v>8069</v>
      </c>
      <c r="D68" s="367" t="s">
        <v>6231</v>
      </c>
      <c r="E68" s="365" t="s">
        <v>6853</v>
      </c>
      <c r="F68" s="316"/>
      <c r="G68" s="368" t="s">
        <v>8070</v>
      </c>
      <c r="H68" s="497"/>
    </row>
    <row r="69" spans="2:8" ht="105">
      <c r="B69" s="313" t="s">
        <v>8071</v>
      </c>
      <c r="C69" s="537" t="s">
        <v>8072</v>
      </c>
      <c r="D69" s="314" t="s">
        <v>6231</v>
      </c>
      <c r="E69" s="315" t="s">
        <v>5177</v>
      </c>
      <c r="F69" s="316"/>
      <c r="G69" s="368" t="s">
        <v>8073</v>
      </c>
      <c r="H69" s="497"/>
    </row>
    <row r="70" spans="2:8" ht="150">
      <c r="B70" s="313" t="s">
        <v>8074</v>
      </c>
      <c r="C70" s="537" t="s">
        <v>8075</v>
      </c>
      <c r="D70" s="314" t="s">
        <v>6228</v>
      </c>
      <c r="E70" s="315" t="s">
        <v>5177</v>
      </c>
      <c r="F70" s="573"/>
      <c r="G70" s="368" t="s">
        <v>8076</v>
      </c>
      <c r="H70" s="497"/>
    </row>
    <row r="71" spans="2:8" ht="150">
      <c r="B71" s="313" t="s">
        <v>8077</v>
      </c>
      <c r="C71" s="537" t="s">
        <v>8078</v>
      </c>
      <c r="D71" s="314" t="s">
        <v>6228</v>
      </c>
      <c r="E71" s="315" t="s">
        <v>5177</v>
      </c>
      <c r="F71" s="316"/>
      <c r="G71" s="368" t="s">
        <v>8079</v>
      </c>
      <c r="H71" s="497"/>
    </row>
    <row r="72" spans="2:8" ht="135">
      <c r="B72" s="313" t="s">
        <v>8080</v>
      </c>
      <c r="C72" s="537" t="s">
        <v>8081</v>
      </c>
      <c r="D72" s="314" t="s">
        <v>4745</v>
      </c>
      <c r="E72" s="315" t="s">
        <v>5177</v>
      </c>
      <c r="F72" s="316"/>
      <c r="G72" s="368" t="s">
        <v>8082</v>
      </c>
      <c r="H72" s="497"/>
    </row>
    <row r="73" spans="2:8" ht="135">
      <c r="B73" s="313" t="s">
        <v>8083</v>
      </c>
      <c r="C73" s="537" t="s">
        <v>8084</v>
      </c>
      <c r="D73" s="314" t="s">
        <v>6228</v>
      </c>
      <c r="E73" s="315" t="s">
        <v>6853</v>
      </c>
      <c r="F73" s="573"/>
      <c r="G73" s="368" t="s">
        <v>8085</v>
      </c>
      <c r="H73" s="497"/>
    </row>
    <row r="74" spans="2:8" ht="60.75" thickBot="1">
      <c r="B74" s="487" t="s">
        <v>8086</v>
      </c>
      <c r="C74" s="551" t="s">
        <v>8087</v>
      </c>
      <c r="D74" s="557" t="s">
        <v>6258</v>
      </c>
      <c r="E74" s="553" t="s">
        <v>5103</v>
      </c>
      <c r="F74" s="574"/>
      <c r="G74" s="488" t="s">
        <v>8088</v>
      </c>
      <c r="H74" s="497"/>
    </row>
    <row r="75" spans="2:8" ht="20.100000000000001" customHeight="1" thickBot="1">
      <c r="B75" s="426" t="s">
        <v>8089</v>
      </c>
      <c r="C75" s="495"/>
      <c r="D75" s="495"/>
      <c r="E75" s="495"/>
      <c r="F75" s="495"/>
      <c r="G75" s="496"/>
      <c r="H75" s="497"/>
    </row>
    <row r="76" spans="2:8" ht="135">
      <c r="B76" s="498" t="s">
        <v>8090</v>
      </c>
      <c r="C76" s="527" t="s">
        <v>8091</v>
      </c>
      <c r="D76" s="474" t="s">
        <v>5444</v>
      </c>
      <c r="E76" s="499" t="s">
        <v>5177</v>
      </c>
      <c r="F76" s="430" t="s">
        <v>4714</v>
      </c>
      <c r="G76" s="500" t="s">
        <v>8092</v>
      </c>
      <c r="H76" s="497"/>
    </row>
    <row r="77" spans="2:8" ht="120">
      <c r="B77" s="313" t="s">
        <v>8093</v>
      </c>
      <c r="C77" s="537" t="s">
        <v>8094</v>
      </c>
      <c r="D77" s="314" t="s">
        <v>4705</v>
      </c>
      <c r="E77" s="315" t="s">
        <v>5177</v>
      </c>
      <c r="F77" s="316"/>
      <c r="G77" s="368" t="s">
        <v>8095</v>
      </c>
      <c r="H77" s="497"/>
    </row>
    <row r="78" spans="2:8" ht="120">
      <c r="B78" s="313" t="s">
        <v>8096</v>
      </c>
      <c r="C78" s="537" t="s">
        <v>8097</v>
      </c>
      <c r="D78" s="367" t="s">
        <v>6231</v>
      </c>
      <c r="E78" s="365" t="s">
        <v>6853</v>
      </c>
      <c r="F78" s="316"/>
      <c r="G78" s="368" t="s">
        <v>8098</v>
      </c>
      <c r="H78" s="497"/>
    </row>
    <row r="79" spans="2:8" ht="105">
      <c r="B79" s="313" t="s">
        <v>8099</v>
      </c>
      <c r="C79" s="537" t="s">
        <v>8100</v>
      </c>
      <c r="D79" s="314" t="s">
        <v>6231</v>
      </c>
      <c r="E79" s="315" t="s">
        <v>5177</v>
      </c>
      <c r="F79" s="316"/>
      <c r="G79" s="368" t="s">
        <v>8101</v>
      </c>
      <c r="H79" s="497"/>
    </row>
    <row r="80" spans="2:8" ht="150">
      <c r="B80" s="313" t="s">
        <v>8102</v>
      </c>
      <c r="C80" s="537" t="s">
        <v>8103</v>
      </c>
      <c r="D80" s="314" t="s">
        <v>6228</v>
      </c>
      <c r="E80" s="315" t="s">
        <v>5177</v>
      </c>
      <c r="F80" s="573"/>
      <c r="G80" s="368" t="s">
        <v>8104</v>
      </c>
      <c r="H80" s="497"/>
    </row>
    <row r="81" spans="2:8" ht="150">
      <c r="B81" s="313" t="s">
        <v>8105</v>
      </c>
      <c r="C81" s="537" t="s">
        <v>8106</v>
      </c>
      <c r="D81" s="314" t="s">
        <v>6228</v>
      </c>
      <c r="E81" s="315" t="s">
        <v>5177</v>
      </c>
      <c r="F81" s="316"/>
      <c r="G81" s="368" t="s">
        <v>8107</v>
      </c>
      <c r="H81" s="497"/>
    </row>
    <row r="82" spans="2:8" ht="135">
      <c r="B82" s="313" t="s">
        <v>8108</v>
      </c>
      <c r="C82" s="537" t="s">
        <v>8109</v>
      </c>
      <c r="D82" s="314" t="s">
        <v>4745</v>
      </c>
      <c r="E82" s="315" t="s">
        <v>5177</v>
      </c>
      <c r="F82" s="316"/>
      <c r="G82" s="368" t="s">
        <v>8110</v>
      </c>
      <c r="H82" s="497"/>
    </row>
    <row r="83" spans="2:8" ht="135">
      <c r="B83" s="313" t="s">
        <v>8111</v>
      </c>
      <c r="C83" s="537" t="s">
        <v>8112</v>
      </c>
      <c r="D83" s="314" t="s">
        <v>6228</v>
      </c>
      <c r="E83" s="315" t="s">
        <v>6853</v>
      </c>
      <c r="F83" s="573"/>
      <c r="G83" s="368" t="s">
        <v>8113</v>
      </c>
      <c r="H83" s="497"/>
    </row>
    <row r="84" spans="2:8" ht="75.75" thickBot="1">
      <c r="B84" s="487" t="s">
        <v>8114</v>
      </c>
      <c r="C84" s="551" t="s">
        <v>8115</v>
      </c>
      <c r="D84" s="557" t="s">
        <v>6258</v>
      </c>
      <c r="E84" s="553" t="s">
        <v>5103</v>
      </c>
      <c r="F84" s="574"/>
      <c r="G84" s="488" t="s">
        <v>8116</v>
      </c>
      <c r="H84" s="497"/>
    </row>
    <row r="85" spans="2:8" ht="13.5" customHeight="1"/>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F5F-9A1E-4445-AB58-DFB45AB75C78}">
  <sheetPr codeName="Sheet75">
    <outlinePr summaryBelow="0"/>
    <pageSetUpPr fitToPage="1"/>
  </sheetPr>
  <dimension ref="B1:H48"/>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330" t="s">
        <v>4626</v>
      </c>
      <c r="C5" s="331"/>
      <c r="D5" s="332"/>
      <c r="E5" s="333"/>
      <c r="F5" s="333"/>
      <c r="G5" s="334"/>
      <c r="H5" s="24"/>
    </row>
    <row r="6" spans="2:8">
      <c r="B6" s="25" t="s">
        <v>4627</v>
      </c>
      <c r="C6" s="26" t="s">
        <v>4628</v>
      </c>
      <c r="D6" s="27" t="s">
        <v>4629</v>
      </c>
      <c r="E6" s="28" t="s">
        <v>4630</v>
      </c>
      <c r="F6" s="29" t="s">
        <v>4616</v>
      </c>
      <c r="G6" s="31" t="s">
        <v>4631</v>
      </c>
      <c r="H6" s="24"/>
    </row>
    <row r="7" spans="2:8">
      <c r="B7" s="32" t="s">
        <v>4632</v>
      </c>
      <c r="C7" s="33" t="s">
        <v>4633</v>
      </c>
      <c r="D7" s="34" t="s">
        <v>4634</v>
      </c>
      <c r="E7" s="4" t="s">
        <v>4635</v>
      </c>
      <c r="F7" s="35"/>
      <c r="G7" s="36"/>
      <c r="H7" s="24"/>
    </row>
    <row r="8" spans="2:8" ht="17.25" thickBot="1">
      <c r="B8" s="32" t="s">
        <v>4636</v>
      </c>
      <c r="C8" s="33" t="s">
        <v>4637</v>
      </c>
      <c r="D8" s="34" t="s">
        <v>4623</v>
      </c>
      <c r="E8" s="4" t="s">
        <v>4630</v>
      </c>
      <c r="F8" s="35"/>
      <c r="G8" s="36"/>
      <c r="H8" s="24"/>
    </row>
    <row r="9" spans="2:8" ht="20.100000000000001" customHeight="1">
      <c r="B9" s="341" t="s">
        <v>4754</v>
      </c>
      <c r="C9" s="342"/>
      <c r="D9" s="343"/>
      <c r="E9" s="46"/>
      <c r="F9" s="46"/>
      <c r="G9" s="344"/>
      <c r="H9" s="24"/>
    </row>
    <row r="10" spans="2:8" ht="13.5" customHeight="1">
      <c r="B10" s="345" t="s">
        <v>4755</v>
      </c>
      <c r="C10" s="346"/>
      <c r="D10" s="347"/>
      <c r="G10" s="348"/>
      <c r="H10" s="24"/>
    </row>
    <row r="11" spans="2:8" ht="13.5" customHeight="1">
      <c r="B11" s="345" t="s">
        <v>4756</v>
      </c>
      <c r="C11" s="346"/>
      <c r="D11" s="347"/>
      <c r="G11" s="348"/>
      <c r="H11" s="24"/>
    </row>
    <row r="12" spans="2:8" ht="13.5" customHeight="1" thickBot="1">
      <c r="B12" s="349" t="s">
        <v>4757</v>
      </c>
      <c r="C12" s="350"/>
      <c r="D12" s="351"/>
      <c r="E12" s="352"/>
      <c r="F12" s="352"/>
      <c r="G12" s="353"/>
      <c r="H12" s="24"/>
    </row>
    <row r="13" spans="2:8" ht="45" customHeight="1">
      <c r="B13" s="25" t="s">
        <v>4758</v>
      </c>
      <c r="C13" s="26" t="s">
        <v>4640</v>
      </c>
      <c r="D13" s="354" t="s">
        <v>4619</v>
      </c>
      <c r="E13" s="30" t="s">
        <v>4641</v>
      </c>
      <c r="F13" s="29" t="s">
        <v>4759</v>
      </c>
      <c r="G13" s="31" t="s">
        <v>4760</v>
      </c>
      <c r="H13" s="24"/>
    </row>
    <row r="14" spans="2:8" ht="45" customHeight="1">
      <c r="B14" s="32" t="s">
        <v>4644</v>
      </c>
      <c r="C14" s="33" t="s">
        <v>4645</v>
      </c>
      <c r="D14" s="34" t="s">
        <v>4619</v>
      </c>
      <c r="E14" s="4" t="s">
        <v>4646</v>
      </c>
      <c r="F14" s="35" t="s">
        <v>4759</v>
      </c>
      <c r="G14" s="36" t="s">
        <v>4761</v>
      </c>
      <c r="H14" s="24"/>
    </row>
    <row r="15" spans="2:8" ht="45" customHeight="1">
      <c r="B15" s="32" t="s">
        <v>4647</v>
      </c>
      <c r="C15" s="33" t="s">
        <v>4648</v>
      </c>
      <c r="D15" s="34" t="s">
        <v>4619</v>
      </c>
      <c r="E15" s="4" t="s">
        <v>4641</v>
      </c>
      <c r="F15" s="35" t="s">
        <v>4759</v>
      </c>
      <c r="G15" s="36" t="s">
        <v>4760</v>
      </c>
      <c r="H15" s="24"/>
    </row>
    <row r="16" spans="2:8" ht="45" customHeight="1">
      <c r="B16" s="32" t="s">
        <v>4649</v>
      </c>
      <c r="C16" s="33" t="s">
        <v>4650</v>
      </c>
      <c r="D16" s="34" t="s">
        <v>4619</v>
      </c>
      <c r="E16" s="4" t="s">
        <v>4646</v>
      </c>
      <c r="F16" s="35" t="s">
        <v>4759</v>
      </c>
      <c r="G16" s="36" t="s">
        <v>4760</v>
      </c>
      <c r="H16" s="24"/>
    </row>
    <row r="17" spans="2:8" ht="45">
      <c r="B17" s="32" t="s">
        <v>4651</v>
      </c>
      <c r="C17" s="33" t="s">
        <v>4652</v>
      </c>
      <c r="D17" s="34" t="s">
        <v>4619</v>
      </c>
      <c r="E17" s="4" t="s">
        <v>4641</v>
      </c>
      <c r="F17" s="35" t="s">
        <v>4759</v>
      </c>
      <c r="G17" s="36" t="s">
        <v>4762</v>
      </c>
      <c r="H17" s="24"/>
    </row>
    <row r="18" spans="2:8" ht="45" customHeight="1">
      <c r="B18" s="32" t="s">
        <v>4654</v>
      </c>
      <c r="C18" s="33" t="s">
        <v>4655</v>
      </c>
      <c r="D18" s="34" t="s">
        <v>4619</v>
      </c>
      <c r="E18" s="4" t="s">
        <v>4646</v>
      </c>
      <c r="F18" s="35" t="s">
        <v>4759</v>
      </c>
      <c r="G18" s="36" t="s">
        <v>4761</v>
      </c>
      <c r="H18" s="24"/>
    </row>
    <row r="19" spans="2:8" ht="45" customHeight="1">
      <c r="B19" s="32" t="s">
        <v>4657</v>
      </c>
      <c r="C19" s="33" t="s">
        <v>4658</v>
      </c>
      <c r="D19" s="34" t="s">
        <v>4619</v>
      </c>
      <c r="E19" s="4" t="s">
        <v>4641</v>
      </c>
      <c r="F19" s="35" t="s">
        <v>4759</v>
      </c>
      <c r="G19" s="36" t="s">
        <v>4761</v>
      </c>
      <c r="H19" s="24"/>
    </row>
    <row r="20" spans="2:8" ht="30" customHeight="1">
      <c r="B20" s="32" t="s">
        <v>4763</v>
      </c>
      <c r="C20" s="33" t="s">
        <v>4764</v>
      </c>
      <c r="D20" s="34" t="s">
        <v>4619</v>
      </c>
      <c r="E20" s="4" t="s">
        <v>4646</v>
      </c>
      <c r="F20" s="35" t="s">
        <v>4759</v>
      </c>
      <c r="G20" s="36" t="s">
        <v>4643</v>
      </c>
      <c r="H20" s="24"/>
    </row>
    <row r="21" spans="2:8" ht="30" customHeight="1">
      <c r="B21" s="32" t="s">
        <v>4765</v>
      </c>
      <c r="C21" s="33" t="s">
        <v>4766</v>
      </c>
      <c r="D21" s="34" t="s">
        <v>4619</v>
      </c>
      <c r="E21" s="4" t="s">
        <v>4641</v>
      </c>
      <c r="F21" s="35" t="s">
        <v>4759</v>
      </c>
      <c r="G21" s="36" t="s">
        <v>4656</v>
      </c>
      <c r="H21" s="24"/>
    </row>
    <row r="22" spans="2:8" ht="30" customHeight="1">
      <c r="B22" s="32" t="s">
        <v>4659</v>
      </c>
      <c r="C22" s="33" t="s">
        <v>4660</v>
      </c>
      <c r="D22" s="34" t="s">
        <v>4619</v>
      </c>
      <c r="E22" s="4" t="s">
        <v>4646</v>
      </c>
      <c r="F22" s="35" t="s">
        <v>4759</v>
      </c>
      <c r="G22" s="36" t="s">
        <v>4643</v>
      </c>
      <c r="H22" s="24"/>
    </row>
    <row r="23" spans="2:8" ht="30" customHeight="1">
      <c r="B23" s="32" t="s">
        <v>4661</v>
      </c>
      <c r="C23" s="33" t="s">
        <v>4662</v>
      </c>
      <c r="D23" s="34" t="s">
        <v>4619</v>
      </c>
      <c r="E23" s="4" t="s">
        <v>4641</v>
      </c>
      <c r="F23" s="35" t="s">
        <v>4759</v>
      </c>
      <c r="G23" s="36" t="s">
        <v>4643</v>
      </c>
      <c r="H23" s="24"/>
    </row>
    <row r="24" spans="2:8" ht="30" customHeight="1">
      <c r="B24" s="32" t="s">
        <v>4663</v>
      </c>
      <c r="C24" s="33" t="s">
        <v>4664</v>
      </c>
      <c r="D24" s="34" t="s">
        <v>4619</v>
      </c>
      <c r="E24" s="4" t="s">
        <v>4646</v>
      </c>
      <c r="F24" s="35" t="s">
        <v>4759</v>
      </c>
      <c r="G24" s="355" t="s">
        <v>4643</v>
      </c>
      <c r="H24" s="24"/>
    </row>
    <row r="25" spans="2:8" ht="30" customHeight="1">
      <c r="B25" s="32" t="s">
        <v>4665</v>
      </c>
      <c r="C25" s="33" t="s">
        <v>4666</v>
      </c>
      <c r="D25" s="34" t="s">
        <v>4619</v>
      </c>
      <c r="E25" s="4" t="s">
        <v>4641</v>
      </c>
      <c r="F25" s="35" t="s">
        <v>4759</v>
      </c>
      <c r="G25" s="36" t="s">
        <v>4656</v>
      </c>
      <c r="H25" s="24"/>
    </row>
    <row r="26" spans="2:8" ht="30" customHeight="1">
      <c r="B26" s="32" t="s">
        <v>4667</v>
      </c>
      <c r="C26" s="33" t="s">
        <v>4668</v>
      </c>
      <c r="D26" s="34" t="s">
        <v>4619</v>
      </c>
      <c r="E26" s="4" t="s">
        <v>4646</v>
      </c>
      <c r="F26" s="35" t="s">
        <v>4759</v>
      </c>
      <c r="G26" s="36" t="s">
        <v>4656</v>
      </c>
      <c r="H26" s="24"/>
    </row>
    <row r="27" spans="2:8" ht="30">
      <c r="B27" s="32" t="s">
        <v>4669</v>
      </c>
      <c r="C27" s="33" t="s">
        <v>4670</v>
      </c>
      <c r="D27" s="34" t="s">
        <v>4619</v>
      </c>
      <c r="E27" s="4" t="s">
        <v>4641</v>
      </c>
      <c r="F27" s="35" t="s">
        <v>4671</v>
      </c>
      <c r="G27" s="36" t="s">
        <v>4653</v>
      </c>
      <c r="H27" s="24"/>
    </row>
    <row r="28" spans="2:8" ht="30">
      <c r="B28" s="32" t="s">
        <v>4672</v>
      </c>
      <c r="C28" s="33" t="s">
        <v>4673</v>
      </c>
      <c r="D28" s="34" t="s">
        <v>4619</v>
      </c>
      <c r="E28" s="4" t="s">
        <v>4646</v>
      </c>
      <c r="F28" s="35" t="s">
        <v>4759</v>
      </c>
      <c r="G28" s="36" t="s">
        <v>4656</v>
      </c>
      <c r="H28" s="24"/>
    </row>
    <row r="29" spans="2:8" ht="60">
      <c r="B29" s="32" t="s">
        <v>157</v>
      </c>
      <c r="C29" s="33" t="s">
        <v>4674</v>
      </c>
      <c r="D29" s="34" t="s">
        <v>4619</v>
      </c>
      <c r="E29" s="4" t="s">
        <v>4646</v>
      </c>
      <c r="F29" s="35" t="s">
        <v>4759</v>
      </c>
      <c r="G29" s="36" t="s">
        <v>4767</v>
      </c>
      <c r="H29" s="24"/>
    </row>
    <row r="30" spans="2:8" ht="30">
      <c r="B30" s="32" t="s">
        <v>4675</v>
      </c>
      <c r="C30" s="33" t="s">
        <v>4676</v>
      </c>
      <c r="D30" s="34" t="s">
        <v>4619</v>
      </c>
      <c r="E30" s="4" t="s">
        <v>4729</v>
      </c>
      <c r="F30" s="35" t="s">
        <v>4768</v>
      </c>
      <c r="G30" s="36" t="s">
        <v>4653</v>
      </c>
      <c r="H30" s="24"/>
    </row>
    <row r="31" spans="2:8" ht="30">
      <c r="B31" s="32" t="s">
        <v>4678</v>
      </c>
      <c r="C31" s="33" t="s">
        <v>4679</v>
      </c>
      <c r="D31" s="34" t="s">
        <v>4619</v>
      </c>
      <c r="E31" s="4" t="s">
        <v>4641</v>
      </c>
      <c r="F31" s="35" t="s">
        <v>4759</v>
      </c>
      <c r="G31" s="36" t="s">
        <v>4643</v>
      </c>
      <c r="H31" s="24"/>
    </row>
    <row r="32" spans="2:8" ht="30">
      <c r="B32" s="32" t="s">
        <v>4680</v>
      </c>
      <c r="C32" s="33" t="s">
        <v>4681</v>
      </c>
      <c r="D32" s="34" t="s">
        <v>4619</v>
      </c>
      <c r="E32" s="4" t="s">
        <v>4646</v>
      </c>
      <c r="F32" s="35" t="s">
        <v>4759</v>
      </c>
      <c r="G32" s="355" t="s">
        <v>4643</v>
      </c>
      <c r="H32" s="24"/>
    </row>
    <row r="33" spans="2:8" ht="30">
      <c r="B33" s="336" t="s">
        <v>4682</v>
      </c>
      <c r="C33" s="337" t="s">
        <v>4683</v>
      </c>
      <c r="D33" s="338" t="s">
        <v>4619</v>
      </c>
      <c r="E33" s="339" t="s">
        <v>4641</v>
      </c>
      <c r="F33" s="340" t="s">
        <v>4759</v>
      </c>
      <c r="G33" s="355" t="s">
        <v>4656</v>
      </c>
      <c r="H33" s="24"/>
    </row>
    <row r="34" spans="2:8" ht="75">
      <c r="B34" s="32" t="s">
        <v>867</v>
      </c>
      <c r="C34" s="33" t="s">
        <v>4769</v>
      </c>
      <c r="D34" s="34" t="s">
        <v>4619</v>
      </c>
      <c r="E34" s="4" t="s">
        <v>4641</v>
      </c>
      <c r="F34" s="35" t="s">
        <v>4770</v>
      </c>
      <c r="G34" s="36" t="s">
        <v>4684</v>
      </c>
      <c r="H34" s="24"/>
    </row>
    <row r="35" spans="2:8" ht="30">
      <c r="B35" s="32" t="s">
        <v>4771</v>
      </c>
      <c r="C35" s="33" t="s">
        <v>4685</v>
      </c>
      <c r="D35" s="34" t="s">
        <v>4619</v>
      </c>
      <c r="E35" s="4" t="s">
        <v>4641</v>
      </c>
      <c r="F35" s="35" t="s">
        <v>4768</v>
      </c>
      <c r="G35" s="36" t="s">
        <v>4653</v>
      </c>
      <c r="H35" s="24"/>
    </row>
    <row r="36" spans="2:8" ht="30">
      <c r="B36" s="32" t="s">
        <v>4772</v>
      </c>
      <c r="C36" s="33" t="s">
        <v>4686</v>
      </c>
      <c r="D36" s="34" t="s">
        <v>4619</v>
      </c>
      <c r="E36" s="4" t="s">
        <v>4641</v>
      </c>
      <c r="F36" s="35" t="s">
        <v>4768</v>
      </c>
      <c r="G36" s="36" t="s">
        <v>4653</v>
      </c>
      <c r="H36" s="24"/>
    </row>
    <row r="37" spans="2:8" ht="45">
      <c r="B37" s="324" t="s">
        <v>4773</v>
      </c>
      <c r="C37" s="325" t="s">
        <v>4687</v>
      </c>
      <c r="D37" s="326" t="s">
        <v>4619</v>
      </c>
      <c r="E37" s="327" t="s">
        <v>4641</v>
      </c>
      <c r="F37" s="328" t="s">
        <v>4759</v>
      </c>
      <c r="G37" s="329" t="s">
        <v>4688</v>
      </c>
      <c r="H37" s="24"/>
    </row>
    <row r="38" spans="2:8" ht="45">
      <c r="B38" s="32" t="s">
        <v>4774</v>
      </c>
      <c r="C38" s="33" t="s">
        <v>4689</v>
      </c>
      <c r="D38" s="34" t="s">
        <v>4619</v>
      </c>
      <c r="E38" s="4" t="s">
        <v>4641</v>
      </c>
      <c r="F38" s="35" t="s">
        <v>4759</v>
      </c>
      <c r="G38" s="36" t="s">
        <v>4688</v>
      </c>
      <c r="H38" s="24"/>
    </row>
    <row r="39" spans="2:8" ht="45">
      <c r="B39" s="32" t="s">
        <v>4775</v>
      </c>
      <c r="C39" s="33" t="s">
        <v>4690</v>
      </c>
      <c r="D39" s="34" t="s">
        <v>4619</v>
      </c>
      <c r="E39" s="4" t="s">
        <v>4641</v>
      </c>
      <c r="F39" s="35" t="s">
        <v>4759</v>
      </c>
      <c r="G39" s="355" t="s">
        <v>4688</v>
      </c>
      <c r="H39" s="24"/>
    </row>
    <row r="40" spans="2:8" ht="45">
      <c r="B40" s="32" t="s">
        <v>4776</v>
      </c>
      <c r="C40" s="33" t="s">
        <v>4691</v>
      </c>
      <c r="D40" s="34" t="s">
        <v>4619</v>
      </c>
      <c r="E40" s="4" t="s">
        <v>4641</v>
      </c>
      <c r="F40" s="35" t="s">
        <v>4759</v>
      </c>
      <c r="G40" s="355" t="s">
        <v>4688</v>
      </c>
      <c r="H40" s="24"/>
    </row>
    <row r="41" spans="2:8" ht="45.75" thickBot="1">
      <c r="B41" s="32" t="s">
        <v>4777</v>
      </c>
      <c r="C41" s="33" t="s">
        <v>4692</v>
      </c>
      <c r="D41" s="34" t="s">
        <v>4619</v>
      </c>
      <c r="E41" s="4" t="s">
        <v>4641</v>
      </c>
      <c r="F41" s="35" t="s">
        <v>4759</v>
      </c>
      <c r="G41" s="355" t="s">
        <v>4688</v>
      </c>
      <c r="H41" s="24"/>
    </row>
    <row r="42" spans="2:8" ht="20.100000000000001" customHeight="1" thickBot="1">
      <c r="B42" s="21" t="s">
        <v>4693</v>
      </c>
      <c r="C42" s="331"/>
      <c r="D42" s="332"/>
      <c r="E42" s="333"/>
      <c r="F42" s="333"/>
      <c r="G42" s="334"/>
      <c r="H42" s="24"/>
    </row>
    <row r="43" spans="2:8" ht="30">
      <c r="B43" s="25" t="s">
        <v>244</v>
      </c>
      <c r="C43" s="26" t="s">
        <v>4694</v>
      </c>
      <c r="D43" s="27" t="s">
        <v>4695</v>
      </c>
      <c r="E43" s="28" t="s">
        <v>4646</v>
      </c>
      <c r="F43" s="29"/>
      <c r="G43" s="31" t="s">
        <v>4778</v>
      </c>
      <c r="H43" s="24"/>
    </row>
    <row r="44" spans="2:8" ht="45">
      <c r="B44" s="32" t="s">
        <v>4733</v>
      </c>
      <c r="C44" s="33" t="s">
        <v>4697</v>
      </c>
      <c r="D44" s="34" t="s">
        <v>4619</v>
      </c>
      <c r="E44" s="4" t="s">
        <v>4646</v>
      </c>
      <c r="F44" s="35"/>
      <c r="G44" s="36" t="s">
        <v>4779</v>
      </c>
      <c r="H44" s="24"/>
    </row>
    <row r="45" spans="2:8" ht="45">
      <c r="B45" s="32" t="s">
        <v>4734</v>
      </c>
      <c r="C45" s="33" t="s">
        <v>4698</v>
      </c>
      <c r="D45" s="34" t="s">
        <v>4619</v>
      </c>
      <c r="E45" s="4" t="s">
        <v>4641</v>
      </c>
      <c r="F45" s="35"/>
      <c r="G45" s="36" t="s">
        <v>4780</v>
      </c>
      <c r="H45" s="24"/>
    </row>
    <row r="46" spans="2:8" ht="90">
      <c r="B46" s="32" t="s">
        <v>4699</v>
      </c>
      <c r="C46" s="33" t="s">
        <v>4700</v>
      </c>
      <c r="D46" s="34" t="s">
        <v>4619</v>
      </c>
      <c r="E46" s="4" t="s">
        <v>4646</v>
      </c>
      <c r="F46" s="35"/>
      <c r="G46" s="36" t="s">
        <v>4781</v>
      </c>
      <c r="H46" s="24"/>
    </row>
    <row r="47" spans="2:8" ht="90.75" thickBot="1">
      <c r="B47" s="32" t="s">
        <v>4736</v>
      </c>
      <c r="C47" s="33" t="s">
        <v>4782</v>
      </c>
      <c r="D47" s="34" t="s">
        <v>4695</v>
      </c>
      <c r="E47" s="4" t="s">
        <v>4646</v>
      </c>
      <c r="F47" s="35"/>
      <c r="G47" s="36" t="s">
        <v>8276</v>
      </c>
      <c r="H47" s="24"/>
    </row>
    <row r="48" spans="2:8" ht="20.100000000000001" customHeight="1">
      <c r="B48" s="43"/>
      <c r="C48" s="43"/>
      <c r="D48" s="44"/>
      <c r="E48" s="45"/>
      <c r="F48" s="45"/>
      <c r="G48" s="43"/>
      <c r="H48"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85B5-FB8C-439D-A6B1-48B3F6C19F66}">
  <sheetPr codeName="Sheet14">
    <outlinePr summaryBelow="0"/>
    <pageSetUpPr fitToPage="1"/>
  </sheetPr>
  <dimension ref="B1:H55"/>
  <sheetViews>
    <sheetView zoomScaleNormal="100" workbookViewId="0"/>
  </sheetViews>
  <sheetFormatPr defaultColWidth="10.28515625" defaultRowHeight="16.5"/>
  <cols>
    <col min="1" max="1" width="2.7109375" style="281" customWidth="1"/>
    <col min="2" max="2" width="35.7109375" style="281" customWidth="1"/>
    <col min="3" max="3" width="12.7109375" style="281" customWidth="1"/>
    <col min="4" max="6" width="10.7109375" style="489" customWidth="1"/>
    <col min="7" max="7" width="98.7109375" style="281" customWidth="1"/>
    <col min="8" max="8" width="2.7109375" style="281" customWidth="1"/>
    <col min="9" max="16384" width="10.28515625" style="281"/>
  </cols>
  <sheetData>
    <row r="1" spans="2:8" ht="13.5" customHeight="1" thickBot="1">
      <c r="B1" s="9"/>
      <c r="C1" s="9"/>
      <c r="D1" s="10"/>
      <c r="E1" s="11"/>
      <c r="F1" s="11"/>
      <c r="G1" s="9"/>
      <c r="H1" s="9"/>
    </row>
    <row r="2" spans="2:8" ht="44.1" customHeight="1" thickBot="1">
      <c r="B2" s="637" t="s">
        <v>19</v>
      </c>
      <c r="C2" s="638"/>
      <c r="D2" s="638"/>
      <c r="E2" s="638"/>
      <c r="F2" s="638"/>
      <c r="G2" s="639"/>
      <c r="H2" s="493"/>
    </row>
    <row r="3" spans="2:8" ht="13.5" customHeight="1" thickBot="1">
      <c r="B3" s="640"/>
      <c r="C3" s="640"/>
      <c r="D3" s="640"/>
      <c r="E3" s="640"/>
      <c r="F3" s="640"/>
      <c r="G3" s="640"/>
    </row>
    <row r="4" spans="2:8" ht="20.25" customHeight="1" thickBot="1">
      <c r="B4" s="17" t="s">
        <v>25</v>
      </c>
      <c r="C4" s="18" t="s">
        <v>26</v>
      </c>
      <c r="D4" s="18" t="s">
        <v>27</v>
      </c>
      <c r="E4" s="18" t="s">
        <v>28</v>
      </c>
      <c r="F4" s="19" t="s">
        <v>29</v>
      </c>
      <c r="G4" s="20" t="s">
        <v>30</v>
      </c>
    </row>
    <row r="5" spans="2:8" ht="30">
      <c r="B5" s="526" t="s">
        <v>6380</v>
      </c>
      <c r="C5" s="527" t="s">
        <v>7947</v>
      </c>
      <c r="D5" s="528" t="s">
        <v>6381</v>
      </c>
      <c r="E5" s="529" t="s">
        <v>5437</v>
      </c>
      <c r="F5" s="508"/>
      <c r="G5" s="500" t="s">
        <v>6289</v>
      </c>
      <c r="H5" s="497"/>
    </row>
    <row r="6" spans="2:8">
      <c r="B6" s="530" t="s">
        <v>7948</v>
      </c>
      <c r="C6" s="531" t="s">
        <v>7949</v>
      </c>
      <c r="D6" s="540" t="s">
        <v>6382</v>
      </c>
      <c r="E6" s="533" t="s">
        <v>5437</v>
      </c>
      <c r="F6" s="646"/>
      <c r="G6" s="368"/>
      <c r="H6" s="497"/>
    </row>
    <row r="7" spans="2:8" ht="30">
      <c r="B7" s="536" t="s">
        <v>6279</v>
      </c>
      <c r="C7" s="537" t="s">
        <v>7952</v>
      </c>
      <c r="D7" s="540" t="s">
        <v>4724</v>
      </c>
      <c r="E7" s="533" t="s">
        <v>5437</v>
      </c>
      <c r="F7" s="646" t="s">
        <v>6384</v>
      </c>
      <c r="G7" s="539" t="s">
        <v>8117</v>
      </c>
      <c r="H7" s="497"/>
    </row>
    <row r="8" spans="2:8" ht="30">
      <c r="B8" s="536" t="s">
        <v>6280</v>
      </c>
      <c r="C8" s="531" t="s">
        <v>7953</v>
      </c>
      <c r="D8" s="540" t="s">
        <v>4625</v>
      </c>
      <c r="E8" s="533" t="s">
        <v>4618</v>
      </c>
      <c r="F8" s="316"/>
      <c r="G8" s="535" t="s">
        <v>7954</v>
      </c>
      <c r="H8" s="497"/>
    </row>
    <row r="9" spans="2:8" ht="30">
      <c r="B9" s="536" t="s">
        <v>6281</v>
      </c>
      <c r="C9" s="537" t="s">
        <v>7955</v>
      </c>
      <c r="D9" s="540" t="s">
        <v>6278</v>
      </c>
      <c r="E9" s="533" t="s">
        <v>4618</v>
      </c>
      <c r="F9" s="316"/>
      <c r="G9" s="535" t="s">
        <v>7954</v>
      </c>
      <c r="H9" s="497"/>
    </row>
    <row r="10" spans="2:8" ht="75">
      <c r="B10" s="536" t="s">
        <v>7956</v>
      </c>
      <c r="C10" s="537" t="s">
        <v>7957</v>
      </c>
      <c r="D10" s="540" t="s">
        <v>5091</v>
      </c>
      <c r="E10" s="533" t="s">
        <v>5103</v>
      </c>
      <c r="F10" s="646" t="s">
        <v>6296</v>
      </c>
      <c r="G10" s="539" t="s">
        <v>7958</v>
      </c>
      <c r="H10" s="497"/>
    </row>
    <row r="11" spans="2:8" ht="75">
      <c r="B11" s="530" t="s">
        <v>7959</v>
      </c>
      <c r="C11" s="531" t="s">
        <v>7960</v>
      </c>
      <c r="D11" s="532" t="s">
        <v>5091</v>
      </c>
      <c r="E11" s="533" t="s">
        <v>5103</v>
      </c>
      <c r="F11" s="646" t="s">
        <v>6296</v>
      </c>
      <c r="G11" s="541" t="s">
        <v>7961</v>
      </c>
      <c r="H11" s="497"/>
    </row>
    <row r="12" spans="2:8" ht="90">
      <c r="B12" s="536" t="s">
        <v>6387</v>
      </c>
      <c r="C12" s="537" t="s">
        <v>7962</v>
      </c>
      <c r="D12" s="538" t="s">
        <v>5091</v>
      </c>
      <c r="E12" s="533" t="s">
        <v>5103</v>
      </c>
      <c r="F12" s="646" t="s">
        <v>6296</v>
      </c>
      <c r="G12" s="539" t="s">
        <v>7963</v>
      </c>
      <c r="H12" s="497"/>
    </row>
    <row r="13" spans="2:8" ht="60">
      <c r="B13" s="536" t="s">
        <v>6388</v>
      </c>
      <c r="C13" s="537" t="s">
        <v>7964</v>
      </c>
      <c r="D13" s="538" t="s">
        <v>5091</v>
      </c>
      <c r="E13" s="533" t="s">
        <v>5103</v>
      </c>
      <c r="F13" s="316"/>
      <c r="G13" s="539" t="s">
        <v>7965</v>
      </c>
      <c r="H13" s="497"/>
    </row>
    <row r="14" spans="2:8" ht="45">
      <c r="B14" s="536" t="s">
        <v>7966</v>
      </c>
      <c r="C14" s="537" t="s">
        <v>7967</v>
      </c>
      <c r="D14" s="538" t="s">
        <v>6271</v>
      </c>
      <c r="E14" s="533" t="s">
        <v>4729</v>
      </c>
      <c r="F14" s="646" t="s">
        <v>6384</v>
      </c>
      <c r="G14" s="539" t="s">
        <v>7968</v>
      </c>
      <c r="H14" s="497"/>
    </row>
    <row r="15" spans="2:8" ht="75">
      <c r="B15" s="536" t="s">
        <v>7971</v>
      </c>
      <c r="C15" s="537" t="s">
        <v>7972</v>
      </c>
      <c r="D15" s="538" t="s">
        <v>6237</v>
      </c>
      <c r="E15" s="533" t="s">
        <v>5437</v>
      </c>
      <c r="F15" s="646" t="s">
        <v>6296</v>
      </c>
      <c r="G15" s="539" t="s">
        <v>8118</v>
      </c>
      <c r="H15" s="497"/>
    </row>
    <row r="16" spans="2:8" ht="90">
      <c r="B16" s="571" t="s">
        <v>6404</v>
      </c>
      <c r="C16" s="531" t="s">
        <v>8119</v>
      </c>
      <c r="D16" s="538" t="s">
        <v>6237</v>
      </c>
      <c r="E16" s="533" t="s">
        <v>5437</v>
      </c>
      <c r="F16" s="647" t="s">
        <v>6296</v>
      </c>
      <c r="G16" s="539" t="s">
        <v>8120</v>
      </c>
      <c r="H16" s="497"/>
    </row>
    <row r="17" spans="2:8" ht="30">
      <c r="B17" s="536" t="s">
        <v>6391</v>
      </c>
      <c r="C17" s="537" t="s">
        <v>7974</v>
      </c>
      <c r="D17" s="540" t="s">
        <v>6392</v>
      </c>
      <c r="E17" s="533" t="s">
        <v>5437</v>
      </c>
      <c r="F17" s="646" t="s">
        <v>6296</v>
      </c>
      <c r="G17" s="539" t="s">
        <v>7975</v>
      </c>
      <c r="H17" s="497"/>
    </row>
    <row r="18" spans="2:8" ht="105">
      <c r="B18" s="536" t="s">
        <v>6393</v>
      </c>
      <c r="C18" s="531" t="s">
        <v>7976</v>
      </c>
      <c r="D18" s="540" t="s">
        <v>6231</v>
      </c>
      <c r="E18" s="533" t="s">
        <v>5437</v>
      </c>
      <c r="F18" s="316"/>
      <c r="G18" s="535" t="s">
        <v>7977</v>
      </c>
      <c r="H18" s="497"/>
    </row>
    <row r="19" spans="2:8" ht="180">
      <c r="B19" s="536" t="s">
        <v>875</v>
      </c>
      <c r="C19" s="537" t="s">
        <v>7978</v>
      </c>
      <c r="D19" s="540" t="s">
        <v>6394</v>
      </c>
      <c r="E19" s="533" t="s">
        <v>5437</v>
      </c>
      <c r="F19" s="573"/>
      <c r="G19" s="535" t="s">
        <v>7979</v>
      </c>
      <c r="H19" s="497"/>
    </row>
    <row r="20" spans="2:8" ht="180">
      <c r="B20" s="536" t="s">
        <v>876</v>
      </c>
      <c r="C20" s="537" t="s">
        <v>7980</v>
      </c>
      <c r="D20" s="540" t="s">
        <v>6394</v>
      </c>
      <c r="E20" s="533" t="s">
        <v>5437</v>
      </c>
      <c r="F20" s="573"/>
      <c r="G20" s="535" t="s">
        <v>7981</v>
      </c>
      <c r="H20" s="497"/>
    </row>
    <row r="21" spans="2:8" ht="150">
      <c r="B21" s="536" t="s">
        <v>6395</v>
      </c>
      <c r="C21" s="537" t="s">
        <v>7982</v>
      </c>
      <c r="D21" s="538" t="s">
        <v>4724</v>
      </c>
      <c r="E21" s="533" t="s">
        <v>5437</v>
      </c>
      <c r="F21" s="316"/>
      <c r="G21" s="535" t="s">
        <v>7983</v>
      </c>
      <c r="H21" s="497"/>
    </row>
    <row r="22" spans="2:8" ht="165">
      <c r="B22" s="542" t="s">
        <v>6396</v>
      </c>
      <c r="C22" s="531" t="s">
        <v>7984</v>
      </c>
      <c r="D22" s="544" t="s">
        <v>6394</v>
      </c>
      <c r="E22" s="543" t="s">
        <v>5437</v>
      </c>
      <c r="F22" s="316"/>
      <c r="G22" s="539" t="s">
        <v>7985</v>
      </c>
      <c r="H22" s="497"/>
    </row>
    <row r="23" spans="2:8">
      <c r="B23" s="536" t="s">
        <v>1592</v>
      </c>
      <c r="C23" s="537" t="s">
        <v>7986</v>
      </c>
      <c r="D23" s="540" t="s">
        <v>6258</v>
      </c>
      <c r="E23" s="573" t="s">
        <v>5103</v>
      </c>
      <c r="F23" s="316"/>
      <c r="G23" s="368"/>
      <c r="H23" s="497"/>
    </row>
    <row r="24" spans="2:8" ht="33">
      <c r="B24" s="536" t="s">
        <v>7995</v>
      </c>
      <c r="C24" s="537" t="s">
        <v>7996</v>
      </c>
      <c r="D24" s="544" t="s">
        <v>6402</v>
      </c>
      <c r="E24" s="575" t="s">
        <v>5102</v>
      </c>
      <c r="F24" s="316"/>
      <c r="G24" s="641" t="s">
        <v>8121</v>
      </c>
      <c r="H24" s="497"/>
    </row>
    <row r="25" spans="2:8" ht="66">
      <c r="B25" s="536" t="s">
        <v>7998</v>
      </c>
      <c r="C25" s="537" t="s">
        <v>7999</v>
      </c>
      <c r="D25" s="540" t="s">
        <v>6392</v>
      </c>
      <c r="E25" s="575" t="s">
        <v>5102</v>
      </c>
      <c r="F25" s="316"/>
      <c r="G25" s="641" t="s">
        <v>8122</v>
      </c>
      <c r="H25" s="497"/>
    </row>
    <row r="26" spans="2:8" ht="148.5">
      <c r="B26" s="559" t="s">
        <v>8001</v>
      </c>
      <c r="C26" s="537" t="s">
        <v>8002</v>
      </c>
      <c r="D26" s="540" t="s">
        <v>6277</v>
      </c>
      <c r="E26" s="573" t="s">
        <v>5102</v>
      </c>
      <c r="F26" s="316"/>
      <c r="G26" s="641" t="s">
        <v>8123</v>
      </c>
      <c r="H26" s="497"/>
    </row>
    <row r="27" spans="2:8" ht="33">
      <c r="B27" s="559" t="s">
        <v>8004</v>
      </c>
      <c r="C27" s="537" t="s">
        <v>8005</v>
      </c>
      <c r="D27" s="540" t="s">
        <v>8006</v>
      </c>
      <c r="E27" s="573" t="s">
        <v>5102</v>
      </c>
      <c r="F27" s="316"/>
      <c r="G27" s="641" t="s">
        <v>8010</v>
      </c>
      <c r="H27" s="497"/>
    </row>
    <row r="28" spans="2:8" ht="33">
      <c r="B28" s="559" t="s">
        <v>8008</v>
      </c>
      <c r="C28" s="537" t="s">
        <v>8009</v>
      </c>
      <c r="D28" s="540" t="s">
        <v>4617</v>
      </c>
      <c r="E28" s="573" t="s">
        <v>4618</v>
      </c>
      <c r="F28" s="316"/>
      <c r="G28" s="641" t="s">
        <v>8010</v>
      </c>
      <c r="H28" s="497"/>
    </row>
    <row r="29" spans="2:8" ht="33.75" thickBot="1">
      <c r="B29" s="559" t="s">
        <v>8011</v>
      </c>
      <c r="C29" s="537" t="s">
        <v>8012</v>
      </c>
      <c r="D29" s="540" t="s">
        <v>4617</v>
      </c>
      <c r="E29" s="573" t="s">
        <v>4618</v>
      </c>
      <c r="F29" s="316"/>
      <c r="G29" s="642" t="s">
        <v>8010</v>
      </c>
      <c r="H29" s="497"/>
    </row>
    <row r="30" spans="2:8" ht="20.100000000000001" customHeight="1" thickBot="1">
      <c r="B30" s="426" t="s">
        <v>6405</v>
      </c>
      <c r="C30" s="495"/>
      <c r="D30" s="495"/>
      <c r="E30" s="495"/>
      <c r="F30" s="495"/>
      <c r="G30" s="496"/>
      <c r="H30" s="497"/>
    </row>
    <row r="31" spans="2:8" ht="30">
      <c r="B31" s="536" t="s">
        <v>6398</v>
      </c>
      <c r="C31" s="527" t="s">
        <v>8013</v>
      </c>
      <c r="D31" s="549" t="s">
        <v>4712</v>
      </c>
      <c r="E31" s="529" t="s">
        <v>4729</v>
      </c>
      <c r="F31" s="430"/>
      <c r="G31" s="500" t="s">
        <v>6378</v>
      </c>
      <c r="H31" s="497"/>
    </row>
    <row r="32" spans="2:8" ht="17.25" thickBot="1">
      <c r="B32" s="550" t="s">
        <v>6399</v>
      </c>
      <c r="C32" s="551" t="s">
        <v>8014</v>
      </c>
      <c r="D32" s="552" t="s">
        <v>6400</v>
      </c>
      <c r="E32" s="553" t="s">
        <v>6401</v>
      </c>
      <c r="F32" s="316"/>
      <c r="G32" s="368"/>
      <c r="H32" s="497"/>
    </row>
    <row r="33" spans="2:8" ht="17.25" thickBot="1">
      <c r="B33" s="426" t="s">
        <v>8015</v>
      </c>
      <c r="C33" s="547"/>
      <c r="D33" s="547"/>
      <c r="E33" s="547"/>
      <c r="F33" s="547"/>
      <c r="G33" s="548"/>
      <c r="H33" s="497"/>
    </row>
    <row r="34" spans="2:8" ht="45">
      <c r="B34" s="498" t="s">
        <v>393</v>
      </c>
      <c r="C34" s="527" t="s">
        <v>8016</v>
      </c>
      <c r="D34" s="474" t="s">
        <v>5432</v>
      </c>
      <c r="E34" s="610" t="s">
        <v>6926</v>
      </c>
      <c r="F34" s="572"/>
      <c r="G34" s="500" t="s">
        <v>9912</v>
      </c>
      <c r="H34" s="497"/>
    </row>
    <row r="35" spans="2:8">
      <c r="B35" s="313" t="s">
        <v>7378</v>
      </c>
      <c r="C35" s="537" t="s">
        <v>8017</v>
      </c>
      <c r="D35" s="314" t="s">
        <v>5992</v>
      </c>
      <c r="E35" s="315" t="s">
        <v>5175</v>
      </c>
      <c r="F35" s="316"/>
      <c r="G35" s="641"/>
      <c r="H35" s="497"/>
    </row>
    <row r="36" spans="2:8" ht="66">
      <c r="B36" s="559" t="s">
        <v>8018</v>
      </c>
      <c r="C36" s="537" t="s">
        <v>8019</v>
      </c>
      <c r="D36" s="314" t="s">
        <v>6227</v>
      </c>
      <c r="E36" s="315" t="s">
        <v>5177</v>
      </c>
      <c r="F36" s="316"/>
      <c r="G36" s="641" t="s">
        <v>9977</v>
      </c>
      <c r="H36" s="497"/>
    </row>
    <row r="37" spans="2:8" ht="45">
      <c r="B37" s="313" t="s">
        <v>7400</v>
      </c>
      <c r="C37" s="537" t="s">
        <v>8020</v>
      </c>
      <c r="D37" s="314" t="s">
        <v>5444</v>
      </c>
      <c r="E37" s="315" t="s">
        <v>5177</v>
      </c>
      <c r="F37" s="316"/>
      <c r="G37" s="368" t="s">
        <v>8021</v>
      </c>
      <c r="H37" s="497"/>
    </row>
    <row r="38" spans="2:8" ht="30">
      <c r="B38" s="313" t="s">
        <v>7403</v>
      </c>
      <c r="C38" s="537" t="s">
        <v>8022</v>
      </c>
      <c r="D38" s="314" t="s">
        <v>4705</v>
      </c>
      <c r="E38" s="315" t="s">
        <v>5177</v>
      </c>
      <c r="F38" s="573"/>
      <c r="G38" s="368" t="s">
        <v>8023</v>
      </c>
      <c r="H38" s="497"/>
    </row>
    <row r="39" spans="2:8">
      <c r="B39" s="313" t="s">
        <v>251</v>
      </c>
      <c r="C39" s="537" t="s">
        <v>8024</v>
      </c>
      <c r="D39" s="314" t="s">
        <v>5378</v>
      </c>
      <c r="E39" s="315" t="s">
        <v>4621</v>
      </c>
      <c r="F39" s="316"/>
      <c r="G39" s="641"/>
      <c r="H39" s="497"/>
    </row>
    <row r="40" spans="2:8" ht="45">
      <c r="B40" s="559" t="s">
        <v>8025</v>
      </c>
      <c r="C40" s="537" t="s">
        <v>8026</v>
      </c>
      <c r="D40" s="314" t="s">
        <v>6228</v>
      </c>
      <c r="E40" s="315" t="s">
        <v>6853</v>
      </c>
      <c r="F40" s="573"/>
      <c r="G40" s="539" t="s">
        <v>8027</v>
      </c>
      <c r="H40" s="497"/>
    </row>
    <row r="41" spans="2:8" ht="66">
      <c r="B41" s="559" t="s">
        <v>8028</v>
      </c>
      <c r="C41" s="537" t="s">
        <v>8029</v>
      </c>
      <c r="D41" s="314" t="s">
        <v>6231</v>
      </c>
      <c r="E41" s="315" t="s">
        <v>5177</v>
      </c>
      <c r="F41" s="316"/>
      <c r="G41" s="641" t="s">
        <v>9978</v>
      </c>
      <c r="H41" s="497"/>
    </row>
    <row r="42" spans="2:8" ht="99">
      <c r="B42" s="313" t="s">
        <v>6883</v>
      </c>
      <c r="C42" s="537" t="s">
        <v>8030</v>
      </c>
      <c r="D42" s="314" t="s">
        <v>4745</v>
      </c>
      <c r="E42" s="315" t="s">
        <v>5177</v>
      </c>
      <c r="F42" s="316"/>
      <c r="G42" s="641" t="s">
        <v>9979</v>
      </c>
      <c r="H42" s="497"/>
    </row>
    <row r="43" spans="2:8" ht="45">
      <c r="B43" s="313" t="s">
        <v>8031</v>
      </c>
      <c r="C43" s="537" t="s">
        <v>8032</v>
      </c>
      <c r="D43" s="314" t="s">
        <v>4639</v>
      </c>
      <c r="E43" s="315" t="s">
        <v>6866</v>
      </c>
      <c r="F43" s="573"/>
      <c r="G43" s="539" t="s">
        <v>9843</v>
      </c>
      <c r="H43" s="497"/>
    </row>
    <row r="44" spans="2:8" ht="30">
      <c r="B44" s="313" t="s">
        <v>7395</v>
      </c>
      <c r="C44" s="537" t="s">
        <v>8033</v>
      </c>
      <c r="D44" s="314" t="s">
        <v>4639</v>
      </c>
      <c r="E44" s="315" t="s">
        <v>4620</v>
      </c>
      <c r="F44" s="316"/>
      <c r="G44" s="368" t="s">
        <v>9980</v>
      </c>
      <c r="H44" s="497"/>
    </row>
    <row r="45" spans="2:8" ht="30.75" thickBot="1">
      <c r="B45" s="559" t="s">
        <v>188</v>
      </c>
      <c r="C45" s="537" t="s">
        <v>8034</v>
      </c>
      <c r="D45" s="314" t="s">
        <v>4639</v>
      </c>
      <c r="E45" s="315" t="s">
        <v>4620</v>
      </c>
      <c r="F45" s="316"/>
      <c r="G45" s="368" t="s">
        <v>6308</v>
      </c>
      <c r="H45" s="497"/>
    </row>
    <row r="46" spans="2:8" ht="20.100000000000001" customHeight="1" thickBot="1">
      <c r="B46" s="426" t="s">
        <v>7460</v>
      </c>
      <c r="C46" s="495"/>
      <c r="D46" s="495"/>
      <c r="E46" s="495"/>
      <c r="F46" s="495"/>
      <c r="G46" s="496"/>
      <c r="H46" s="497"/>
    </row>
    <row r="47" spans="2:8" ht="75">
      <c r="B47" s="644" t="s">
        <v>8047</v>
      </c>
      <c r="C47" s="527" t="s">
        <v>8048</v>
      </c>
      <c r="D47" s="474" t="s">
        <v>5444</v>
      </c>
      <c r="E47" s="499" t="s">
        <v>5177</v>
      </c>
      <c r="F47" s="430" t="s">
        <v>4714</v>
      </c>
      <c r="G47" s="500" t="s">
        <v>9982</v>
      </c>
      <c r="H47" s="497"/>
    </row>
    <row r="48" spans="2:8" ht="30">
      <c r="B48" s="559" t="s">
        <v>8049</v>
      </c>
      <c r="C48" s="537" t="s">
        <v>8050</v>
      </c>
      <c r="D48" s="314" t="s">
        <v>4705</v>
      </c>
      <c r="E48" s="315" t="s">
        <v>5177</v>
      </c>
      <c r="F48" s="316"/>
      <c r="G48" s="368" t="s">
        <v>9983</v>
      </c>
      <c r="H48" s="497"/>
    </row>
    <row r="49" spans="2:8" ht="60">
      <c r="B49" s="559" t="s">
        <v>8051</v>
      </c>
      <c r="C49" s="537" t="s">
        <v>8052</v>
      </c>
      <c r="D49" s="367" t="s">
        <v>6231</v>
      </c>
      <c r="E49" s="365" t="s">
        <v>5177</v>
      </c>
      <c r="F49" s="316"/>
      <c r="G49" s="368" t="s">
        <v>9984</v>
      </c>
      <c r="H49" s="497"/>
    </row>
    <row r="50" spans="2:8" ht="90">
      <c r="B50" s="559" t="s">
        <v>1234</v>
      </c>
      <c r="C50" s="537" t="s">
        <v>8053</v>
      </c>
      <c r="D50" s="314" t="s">
        <v>6228</v>
      </c>
      <c r="E50" s="315" t="s">
        <v>5177</v>
      </c>
      <c r="F50" s="573"/>
      <c r="G50" s="368" t="s">
        <v>8054</v>
      </c>
      <c r="H50" s="497"/>
    </row>
    <row r="51" spans="2:8" ht="90">
      <c r="B51" s="559" t="s">
        <v>1235</v>
      </c>
      <c r="C51" s="537" t="s">
        <v>8055</v>
      </c>
      <c r="D51" s="314" t="s">
        <v>6228</v>
      </c>
      <c r="E51" s="315" t="s">
        <v>5177</v>
      </c>
      <c r="F51" s="316"/>
      <c r="G51" s="368" t="s">
        <v>8056</v>
      </c>
      <c r="H51" s="497"/>
    </row>
    <row r="52" spans="2:8" ht="90">
      <c r="B52" s="559" t="s">
        <v>8057</v>
      </c>
      <c r="C52" s="537" t="s">
        <v>8058</v>
      </c>
      <c r="D52" s="314" t="s">
        <v>4745</v>
      </c>
      <c r="E52" s="315" t="s">
        <v>5177</v>
      </c>
      <c r="F52" s="316"/>
      <c r="G52" s="368" t="s">
        <v>9985</v>
      </c>
      <c r="H52" s="497"/>
    </row>
    <row r="53" spans="2:8" ht="75">
      <c r="B53" s="559" t="s">
        <v>8059</v>
      </c>
      <c r="C53" s="537" t="s">
        <v>8060</v>
      </c>
      <c r="D53" s="314" t="s">
        <v>6228</v>
      </c>
      <c r="E53" s="315" t="s">
        <v>6853</v>
      </c>
      <c r="F53" s="573"/>
      <c r="G53" s="368" t="s">
        <v>8061</v>
      </c>
      <c r="H53" s="497"/>
    </row>
    <row r="54" spans="2:8" ht="17.25" thickBot="1">
      <c r="B54" s="645" t="s">
        <v>8062</v>
      </c>
      <c r="C54" s="551" t="s">
        <v>8063</v>
      </c>
      <c r="D54" s="468" t="s">
        <v>6258</v>
      </c>
      <c r="E54" s="469" t="s">
        <v>4621</v>
      </c>
      <c r="F54" s="470"/>
      <c r="G54" s="488"/>
      <c r="H54" s="497"/>
    </row>
    <row r="55" spans="2:8" ht="20.100000000000001" customHeight="1">
      <c r="B55" s="43"/>
      <c r="C55" s="43"/>
      <c r="D55" s="44"/>
      <c r="E55" s="45"/>
      <c r="F55" s="45"/>
      <c r="G55" s="43"/>
      <c r="H55"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937A-6509-42D8-AB0D-682B168402DA}">
  <sheetPr codeName="Sheet15">
    <outlinePr summaryBelow="0"/>
    <pageSetUpPr fitToPage="1"/>
  </sheetPr>
  <dimension ref="B1:H63"/>
  <sheetViews>
    <sheetView zoomScaleNormal="100" workbookViewId="0"/>
  </sheetViews>
  <sheetFormatPr defaultColWidth="10.28515625" defaultRowHeight="16.5"/>
  <cols>
    <col min="1" max="1" width="2.7109375" style="281" customWidth="1"/>
    <col min="2" max="2" width="35.7109375" style="281" customWidth="1"/>
    <col min="3" max="3" width="12.7109375" style="281" customWidth="1"/>
    <col min="4" max="6" width="10.7109375" style="489" customWidth="1"/>
    <col min="7" max="7" width="98.7109375" style="281" customWidth="1"/>
    <col min="8" max="8" width="2.7109375" style="281" customWidth="1"/>
    <col min="9" max="16384" width="10.28515625" style="281"/>
  </cols>
  <sheetData>
    <row r="1" spans="2:8" ht="13.5" customHeight="1" thickBot="1">
      <c r="B1" s="9"/>
      <c r="C1" s="9"/>
      <c r="D1" s="10"/>
      <c r="E1" s="11"/>
      <c r="F1" s="11"/>
      <c r="G1" s="9"/>
      <c r="H1" s="9"/>
    </row>
    <row r="2" spans="2:8" ht="44.1" customHeight="1" thickBot="1">
      <c r="B2" s="637" t="s">
        <v>8124</v>
      </c>
      <c r="C2" s="638"/>
      <c r="D2" s="638"/>
      <c r="E2" s="638"/>
      <c r="F2" s="638"/>
      <c r="G2" s="639"/>
      <c r="H2" s="493"/>
    </row>
    <row r="3" spans="2:8" ht="13.5" customHeight="1" thickBot="1">
      <c r="B3" s="640"/>
      <c r="C3" s="640"/>
      <c r="D3" s="640"/>
      <c r="E3" s="640"/>
      <c r="F3" s="640"/>
      <c r="G3" s="640"/>
    </row>
    <row r="4" spans="2:8" ht="20.25" customHeight="1" thickBot="1">
      <c r="B4" s="17" t="s">
        <v>25</v>
      </c>
      <c r="C4" s="18" t="s">
        <v>26</v>
      </c>
      <c r="D4" s="18" t="s">
        <v>27</v>
      </c>
      <c r="E4" s="18" t="s">
        <v>28</v>
      </c>
      <c r="F4" s="19" t="s">
        <v>29</v>
      </c>
      <c r="G4" s="20" t="s">
        <v>30</v>
      </c>
    </row>
    <row r="5" spans="2:8" ht="30">
      <c r="B5" s="498" t="s">
        <v>6410</v>
      </c>
      <c r="C5" s="427" t="s">
        <v>8125</v>
      </c>
      <c r="D5" s="528" t="s">
        <v>6381</v>
      </c>
      <c r="E5" s="529" t="s">
        <v>5437</v>
      </c>
      <c r="F5" s="508"/>
      <c r="G5" s="500" t="s">
        <v>6289</v>
      </c>
      <c r="H5" s="497"/>
    </row>
    <row r="6" spans="2:8">
      <c r="B6" s="483" t="s">
        <v>8126</v>
      </c>
      <c r="C6" s="478" t="s">
        <v>7949</v>
      </c>
      <c r="D6" s="479" t="s">
        <v>5408</v>
      </c>
      <c r="E6" s="484" t="s">
        <v>5240</v>
      </c>
      <c r="F6" s="486"/>
      <c r="G6" s="366"/>
      <c r="H6" s="497"/>
    </row>
    <row r="7" spans="2:8" ht="30">
      <c r="B7" s="483" t="s">
        <v>6438</v>
      </c>
      <c r="C7" s="478" t="s">
        <v>7950</v>
      </c>
      <c r="D7" s="479" t="s">
        <v>4639</v>
      </c>
      <c r="E7" s="484" t="s">
        <v>5238</v>
      </c>
      <c r="F7" s="486"/>
      <c r="G7" s="366" t="s">
        <v>6439</v>
      </c>
      <c r="H7" s="497"/>
    </row>
    <row r="8" spans="2:8" ht="30">
      <c r="B8" s="483" t="s">
        <v>7336</v>
      </c>
      <c r="C8" s="478" t="s">
        <v>8127</v>
      </c>
      <c r="D8" s="479" t="s">
        <v>4745</v>
      </c>
      <c r="E8" s="484" t="s">
        <v>5240</v>
      </c>
      <c r="F8" s="486" t="s">
        <v>6411</v>
      </c>
      <c r="G8" s="366" t="s">
        <v>8128</v>
      </c>
      <c r="H8" s="497"/>
    </row>
    <row r="9" spans="2:8" ht="30">
      <c r="B9" s="483" t="s">
        <v>8129</v>
      </c>
      <c r="C9" s="478" t="s">
        <v>8130</v>
      </c>
      <c r="D9" s="479" t="s">
        <v>4720</v>
      </c>
      <c r="E9" s="484" t="s">
        <v>5389</v>
      </c>
      <c r="F9" s="486"/>
      <c r="G9" s="366" t="s">
        <v>8131</v>
      </c>
      <c r="H9" s="497"/>
    </row>
    <row r="10" spans="2:8" ht="30">
      <c r="B10" s="483" t="s">
        <v>8132</v>
      </c>
      <c r="C10" s="478" t="s">
        <v>8133</v>
      </c>
      <c r="D10" s="479" t="s">
        <v>4634</v>
      </c>
      <c r="E10" s="484" t="s">
        <v>5389</v>
      </c>
      <c r="F10" s="486"/>
      <c r="G10" s="366" t="s">
        <v>8131</v>
      </c>
      <c r="H10" s="497"/>
    </row>
    <row r="11" spans="2:8" ht="60">
      <c r="B11" s="483" t="s">
        <v>6441</v>
      </c>
      <c r="C11" s="478" t="s">
        <v>8134</v>
      </c>
      <c r="D11" s="479" t="s">
        <v>4745</v>
      </c>
      <c r="E11" s="484" t="s">
        <v>5240</v>
      </c>
      <c r="F11" s="486" t="s">
        <v>6412</v>
      </c>
      <c r="G11" s="366" t="s">
        <v>8135</v>
      </c>
      <c r="H11" s="497"/>
    </row>
    <row r="12" spans="2:8" ht="45">
      <c r="B12" s="483" t="s">
        <v>6442</v>
      </c>
      <c r="C12" s="478" t="s">
        <v>8136</v>
      </c>
      <c r="D12" s="479" t="s">
        <v>4720</v>
      </c>
      <c r="E12" s="484" t="s">
        <v>6408</v>
      </c>
      <c r="F12" s="486"/>
      <c r="G12" s="366" t="s">
        <v>8137</v>
      </c>
      <c r="H12" s="497"/>
    </row>
    <row r="13" spans="2:8" ht="75">
      <c r="B13" s="483" t="s">
        <v>8138</v>
      </c>
      <c r="C13" s="478" t="s">
        <v>8139</v>
      </c>
      <c r="D13" s="479" t="s">
        <v>6225</v>
      </c>
      <c r="E13" s="484" t="s">
        <v>6408</v>
      </c>
      <c r="F13" s="486" t="s">
        <v>6412</v>
      </c>
      <c r="G13" s="539" t="s">
        <v>7958</v>
      </c>
      <c r="H13" s="497"/>
    </row>
    <row r="14" spans="2:8" ht="75">
      <c r="B14" s="483" t="s">
        <v>8140</v>
      </c>
      <c r="C14" s="478" t="s">
        <v>8141</v>
      </c>
      <c r="D14" s="479" t="s">
        <v>6225</v>
      </c>
      <c r="E14" s="484" t="s">
        <v>6408</v>
      </c>
      <c r="F14" s="486" t="s">
        <v>6412</v>
      </c>
      <c r="G14" s="539" t="s">
        <v>8142</v>
      </c>
      <c r="H14" s="497"/>
    </row>
    <row r="15" spans="2:8" ht="90">
      <c r="B15" s="483" t="s">
        <v>4575</v>
      </c>
      <c r="C15" s="478" t="s">
        <v>7962</v>
      </c>
      <c r="D15" s="479" t="s">
        <v>6225</v>
      </c>
      <c r="E15" s="484" t="s">
        <v>6408</v>
      </c>
      <c r="F15" s="486" t="s">
        <v>6412</v>
      </c>
      <c r="G15" s="539" t="s">
        <v>7963</v>
      </c>
      <c r="H15" s="497"/>
    </row>
    <row r="16" spans="2:8" ht="60">
      <c r="B16" s="483" t="s">
        <v>6413</v>
      </c>
      <c r="C16" s="478" t="s">
        <v>7964</v>
      </c>
      <c r="D16" s="479" t="s">
        <v>6225</v>
      </c>
      <c r="E16" s="484" t="s">
        <v>6408</v>
      </c>
      <c r="F16" s="486"/>
      <c r="G16" s="535" t="s">
        <v>7965</v>
      </c>
      <c r="H16" s="497"/>
    </row>
    <row r="17" spans="2:8" ht="45">
      <c r="B17" s="483" t="s">
        <v>8143</v>
      </c>
      <c r="C17" s="478" t="s">
        <v>7967</v>
      </c>
      <c r="D17" s="479" t="s">
        <v>5388</v>
      </c>
      <c r="E17" s="484" t="s">
        <v>5238</v>
      </c>
      <c r="F17" s="486" t="s">
        <v>6411</v>
      </c>
      <c r="G17" s="366" t="s">
        <v>8144</v>
      </c>
      <c r="H17" s="497"/>
    </row>
    <row r="18" spans="2:8" ht="45">
      <c r="B18" s="483" t="s">
        <v>6440</v>
      </c>
      <c r="C18" s="478" t="s">
        <v>7970</v>
      </c>
      <c r="D18" s="479" t="s">
        <v>5388</v>
      </c>
      <c r="E18" s="484" t="s">
        <v>5238</v>
      </c>
      <c r="F18" s="486"/>
      <c r="G18" s="366" t="s">
        <v>6386</v>
      </c>
      <c r="H18" s="497"/>
    </row>
    <row r="19" spans="2:8">
      <c r="B19" s="483" t="s">
        <v>8145</v>
      </c>
      <c r="C19" s="478" t="s">
        <v>8146</v>
      </c>
      <c r="D19" s="479" t="s">
        <v>5388</v>
      </c>
      <c r="E19" s="484" t="s">
        <v>5238</v>
      </c>
      <c r="F19" s="486"/>
      <c r="G19" s="366"/>
      <c r="H19" s="497"/>
    </row>
    <row r="20" spans="2:8" ht="75">
      <c r="B20" s="483" t="s">
        <v>8147</v>
      </c>
      <c r="C20" s="478" t="s">
        <v>7972</v>
      </c>
      <c r="D20" s="479" t="s">
        <v>6232</v>
      </c>
      <c r="E20" s="484" t="s">
        <v>5240</v>
      </c>
      <c r="F20" s="486" t="s">
        <v>6443</v>
      </c>
      <c r="G20" s="539" t="s">
        <v>8148</v>
      </c>
      <c r="H20" s="497"/>
    </row>
    <row r="21" spans="2:8">
      <c r="B21" s="483" t="s">
        <v>6406</v>
      </c>
      <c r="C21" s="478" t="s">
        <v>7974</v>
      </c>
      <c r="D21" s="479" t="s">
        <v>5707</v>
      </c>
      <c r="E21" s="484" t="s">
        <v>5240</v>
      </c>
      <c r="F21" s="486"/>
      <c r="G21" s="366" t="s">
        <v>8149</v>
      </c>
      <c r="H21" s="497"/>
    </row>
    <row r="22" spans="2:8" ht="105">
      <c r="B22" s="483" t="s">
        <v>6415</v>
      </c>
      <c r="C22" s="478" t="s">
        <v>7976</v>
      </c>
      <c r="D22" s="479" t="s">
        <v>6231</v>
      </c>
      <c r="E22" s="484" t="s">
        <v>5240</v>
      </c>
      <c r="F22" s="486"/>
      <c r="G22" s="366" t="s">
        <v>8150</v>
      </c>
      <c r="H22" s="497"/>
    </row>
    <row r="23" spans="2:8" ht="180">
      <c r="B23" s="536" t="s">
        <v>875</v>
      </c>
      <c r="C23" s="648" t="s">
        <v>7978</v>
      </c>
      <c r="D23" s="540" t="s">
        <v>6394</v>
      </c>
      <c r="E23" s="533" t="s">
        <v>5437</v>
      </c>
      <c r="F23" s="573"/>
      <c r="G23" s="535" t="s">
        <v>7979</v>
      </c>
      <c r="H23" s="497"/>
    </row>
    <row r="24" spans="2:8" ht="180">
      <c r="B24" s="536" t="s">
        <v>876</v>
      </c>
      <c r="C24" s="648" t="s">
        <v>7980</v>
      </c>
      <c r="D24" s="540" t="s">
        <v>6394</v>
      </c>
      <c r="E24" s="533" t="s">
        <v>5437</v>
      </c>
      <c r="F24" s="573"/>
      <c r="G24" s="535" t="s">
        <v>7981</v>
      </c>
      <c r="H24" s="497"/>
    </row>
    <row r="25" spans="2:8" ht="150">
      <c r="B25" s="483" t="s">
        <v>1379</v>
      </c>
      <c r="C25" s="478" t="s">
        <v>7982</v>
      </c>
      <c r="D25" s="479" t="s">
        <v>4745</v>
      </c>
      <c r="E25" s="484" t="s">
        <v>5240</v>
      </c>
      <c r="F25" s="486"/>
      <c r="G25" s="366" t="s">
        <v>8151</v>
      </c>
      <c r="H25" s="497"/>
    </row>
    <row r="26" spans="2:8" ht="165">
      <c r="B26" s="483" t="s">
        <v>6396</v>
      </c>
      <c r="C26" s="478" t="s">
        <v>7984</v>
      </c>
      <c r="D26" s="479" t="s">
        <v>6228</v>
      </c>
      <c r="E26" s="484" t="s">
        <v>5240</v>
      </c>
      <c r="F26" s="486"/>
      <c r="G26" s="366" t="s">
        <v>8152</v>
      </c>
      <c r="H26" s="497"/>
    </row>
    <row r="27" spans="2:8" ht="17.25" thickBot="1">
      <c r="B27" s="483" t="s">
        <v>6414</v>
      </c>
      <c r="C27" s="478" t="s">
        <v>7986</v>
      </c>
      <c r="D27" s="479" t="s">
        <v>5378</v>
      </c>
      <c r="E27" s="484" t="s">
        <v>6408</v>
      </c>
      <c r="F27" s="486"/>
      <c r="G27" s="366"/>
      <c r="H27" s="497"/>
    </row>
    <row r="28" spans="2:8" ht="20.100000000000001" customHeight="1" thickBot="1">
      <c r="B28" s="426" t="s">
        <v>6405</v>
      </c>
      <c r="C28" s="495"/>
      <c r="D28" s="495"/>
      <c r="E28" s="495"/>
      <c r="F28" s="495"/>
      <c r="G28" s="496"/>
      <c r="H28" s="497"/>
    </row>
    <row r="29" spans="2:8" ht="30">
      <c r="B29" s="498" t="s">
        <v>6264</v>
      </c>
      <c r="C29" s="427" t="s">
        <v>8013</v>
      </c>
      <c r="D29" s="428" t="s">
        <v>4639</v>
      </c>
      <c r="E29" s="429" t="s">
        <v>5238</v>
      </c>
      <c r="F29" s="430"/>
      <c r="G29" s="500" t="s">
        <v>6416</v>
      </c>
      <c r="H29" s="497"/>
    </row>
    <row r="30" spans="2:8" ht="17.25" thickBot="1">
      <c r="B30" s="313" t="s">
        <v>6265</v>
      </c>
      <c r="C30" s="432" t="s">
        <v>8014</v>
      </c>
      <c r="D30" s="314" t="s">
        <v>6266</v>
      </c>
      <c r="E30" s="315" t="s">
        <v>4635</v>
      </c>
      <c r="F30" s="316"/>
      <c r="G30" s="368"/>
      <c r="H30" s="497"/>
    </row>
    <row r="31" spans="2:8" ht="17.25" thickBot="1">
      <c r="B31" s="426" t="s">
        <v>8015</v>
      </c>
      <c r="C31" s="547"/>
      <c r="D31" s="547"/>
      <c r="E31" s="547"/>
      <c r="F31" s="547"/>
      <c r="G31" s="548"/>
      <c r="H31" s="497"/>
    </row>
    <row r="32" spans="2:8" ht="45">
      <c r="B32" s="498" t="s">
        <v>393</v>
      </c>
      <c r="C32" s="527" t="s">
        <v>8016</v>
      </c>
      <c r="D32" s="474" t="s">
        <v>5432</v>
      </c>
      <c r="E32" s="610" t="s">
        <v>6926</v>
      </c>
      <c r="F32" s="572"/>
      <c r="G32" s="500" t="s">
        <v>9912</v>
      </c>
      <c r="H32" s="497"/>
    </row>
    <row r="33" spans="2:8">
      <c r="B33" s="313" t="s">
        <v>7378</v>
      </c>
      <c r="C33" s="537" t="s">
        <v>8017</v>
      </c>
      <c r="D33" s="314" t="s">
        <v>5992</v>
      </c>
      <c r="E33" s="315" t="s">
        <v>5175</v>
      </c>
      <c r="F33" s="316"/>
      <c r="G33" s="641"/>
      <c r="H33" s="497"/>
    </row>
    <row r="34" spans="2:8" ht="66">
      <c r="B34" s="559" t="s">
        <v>8018</v>
      </c>
      <c r="C34" s="537" t="s">
        <v>8019</v>
      </c>
      <c r="D34" s="314" t="s">
        <v>6227</v>
      </c>
      <c r="E34" s="315" t="s">
        <v>5177</v>
      </c>
      <c r="F34" s="316"/>
      <c r="G34" s="641" t="s">
        <v>9977</v>
      </c>
      <c r="H34" s="497"/>
    </row>
    <row r="35" spans="2:8" ht="45">
      <c r="B35" s="313" t="s">
        <v>7400</v>
      </c>
      <c r="C35" s="537" t="s">
        <v>8020</v>
      </c>
      <c r="D35" s="314" t="s">
        <v>5444</v>
      </c>
      <c r="E35" s="315" t="s">
        <v>5177</v>
      </c>
      <c r="F35" s="316"/>
      <c r="G35" s="368" t="s">
        <v>8021</v>
      </c>
      <c r="H35" s="497"/>
    </row>
    <row r="36" spans="2:8" ht="30">
      <c r="B36" s="313" t="s">
        <v>7403</v>
      </c>
      <c r="C36" s="537" t="s">
        <v>8022</v>
      </c>
      <c r="D36" s="314" t="s">
        <v>4705</v>
      </c>
      <c r="E36" s="315" t="s">
        <v>5177</v>
      </c>
      <c r="F36" s="573"/>
      <c r="G36" s="368" t="s">
        <v>8023</v>
      </c>
      <c r="H36" s="497"/>
    </row>
    <row r="37" spans="2:8">
      <c r="B37" s="313" t="s">
        <v>251</v>
      </c>
      <c r="C37" s="537" t="s">
        <v>8024</v>
      </c>
      <c r="D37" s="314" t="s">
        <v>5378</v>
      </c>
      <c r="E37" s="315" t="s">
        <v>4621</v>
      </c>
      <c r="F37" s="316"/>
      <c r="G37" s="641"/>
      <c r="H37" s="497"/>
    </row>
    <row r="38" spans="2:8" ht="45">
      <c r="B38" s="559" t="s">
        <v>8025</v>
      </c>
      <c r="C38" s="537" t="s">
        <v>8026</v>
      </c>
      <c r="D38" s="314" t="s">
        <v>6228</v>
      </c>
      <c r="E38" s="315" t="s">
        <v>6853</v>
      </c>
      <c r="F38" s="573"/>
      <c r="G38" s="539" t="s">
        <v>8027</v>
      </c>
      <c r="H38" s="497"/>
    </row>
    <row r="39" spans="2:8" ht="66">
      <c r="B39" s="559" t="s">
        <v>8028</v>
      </c>
      <c r="C39" s="537" t="s">
        <v>8029</v>
      </c>
      <c r="D39" s="314" t="s">
        <v>6231</v>
      </c>
      <c r="E39" s="315" t="s">
        <v>5177</v>
      </c>
      <c r="F39" s="316"/>
      <c r="G39" s="641" t="s">
        <v>9978</v>
      </c>
      <c r="H39" s="497"/>
    </row>
    <row r="40" spans="2:8" ht="99">
      <c r="B40" s="313" t="s">
        <v>6883</v>
      </c>
      <c r="C40" s="537" t="s">
        <v>8030</v>
      </c>
      <c r="D40" s="314" t="s">
        <v>4745</v>
      </c>
      <c r="E40" s="315" t="s">
        <v>5177</v>
      </c>
      <c r="F40" s="316"/>
      <c r="G40" s="641" t="s">
        <v>9979</v>
      </c>
      <c r="H40" s="497"/>
    </row>
    <row r="41" spans="2:8" ht="45">
      <c r="B41" s="313" t="s">
        <v>8031</v>
      </c>
      <c r="C41" s="537" t="s">
        <v>8032</v>
      </c>
      <c r="D41" s="314" t="s">
        <v>4639</v>
      </c>
      <c r="E41" s="315" t="s">
        <v>6866</v>
      </c>
      <c r="F41" s="573"/>
      <c r="G41" s="539" t="s">
        <v>9843</v>
      </c>
      <c r="H41" s="497"/>
    </row>
    <row r="42" spans="2:8" ht="30">
      <c r="B42" s="313" t="s">
        <v>7395</v>
      </c>
      <c r="C42" s="537" t="s">
        <v>8033</v>
      </c>
      <c r="D42" s="314" t="s">
        <v>4639</v>
      </c>
      <c r="E42" s="315" t="s">
        <v>4620</v>
      </c>
      <c r="F42" s="316"/>
      <c r="G42" s="368" t="s">
        <v>9980</v>
      </c>
      <c r="H42" s="497"/>
    </row>
    <row r="43" spans="2:8" ht="30.75" thickBot="1">
      <c r="B43" s="559" t="s">
        <v>188</v>
      </c>
      <c r="C43" s="537" t="s">
        <v>8034</v>
      </c>
      <c r="D43" s="314" t="s">
        <v>4639</v>
      </c>
      <c r="E43" s="315" t="s">
        <v>4620</v>
      </c>
      <c r="F43" s="316"/>
      <c r="G43" s="368" t="s">
        <v>6308</v>
      </c>
      <c r="H43" s="497"/>
    </row>
    <row r="44" spans="2:8" ht="20.100000000000001" customHeight="1" thickBot="1">
      <c r="B44" s="426" t="s">
        <v>7460</v>
      </c>
      <c r="C44" s="495"/>
      <c r="D44" s="495"/>
      <c r="E44" s="495"/>
      <c r="F44" s="495"/>
      <c r="G44" s="496"/>
      <c r="H44" s="497"/>
    </row>
    <row r="45" spans="2:8" ht="75">
      <c r="B45" s="644" t="s">
        <v>8047</v>
      </c>
      <c r="C45" s="527" t="s">
        <v>8048</v>
      </c>
      <c r="D45" s="474" t="s">
        <v>5444</v>
      </c>
      <c r="E45" s="499" t="s">
        <v>5177</v>
      </c>
      <c r="F45" s="430" t="s">
        <v>4714</v>
      </c>
      <c r="G45" s="500" t="s">
        <v>9982</v>
      </c>
      <c r="H45" s="497"/>
    </row>
    <row r="46" spans="2:8" ht="30">
      <c r="B46" s="559" t="s">
        <v>8049</v>
      </c>
      <c r="C46" s="537" t="s">
        <v>8050</v>
      </c>
      <c r="D46" s="314" t="s">
        <v>4705</v>
      </c>
      <c r="E46" s="315" t="s">
        <v>5177</v>
      </c>
      <c r="F46" s="316"/>
      <c r="G46" s="368" t="s">
        <v>9983</v>
      </c>
      <c r="H46" s="497"/>
    </row>
    <row r="47" spans="2:8" ht="60">
      <c r="B47" s="559" t="s">
        <v>8051</v>
      </c>
      <c r="C47" s="537" t="s">
        <v>8052</v>
      </c>
      <c r="D47" s="367" t="s">
        <v>6231</v>
      </c>
      <c r="E47" s="365" t="s">
        <v>5177</v>
      </c>
      <c r="F47" s="316"/>
      <c r="G47" s="368" t="s">
        <v>9984</v>
      </c>
      <c r="H47" s="497"/>
    </row>
    <row r="48" spans="2:8" ht="90">
      <c r="B48" s="559" t="s">
        <v>1234</v>
      </c>
      <c r="C48" s="537" t="s">
        <v>8053</v>
      </c>
      <c r="D48" s="314" t="s">
        <v>6228</v>
      </c>
      <c r="E48" s="315" t="s">
        <v>5177</v>
      </c>
      <c r="F48" s="573"/>
      <c r="G48" s="368" t="s">
        <v>8054</v>
      </c>
      <c r="H48" s="497"/>
    </row>
    <row r="49" spans="2:8" ht="90">
      <c r="B49" s="559" t="s">
        <v>1235</v>
      </c>
      <c r="C49" s="537" t="s">
        <v>8055</v>
      </c>
      <c r="D49" s="314" t="s">
        <v>6228</v>
      </c>
      <c r="E49" s="315" t="s">
        <v>5177</v>
      </c>
      <c r="F49" s="316"/>
      <c r="G49" s="368" t="s">
        <v>8056</v>
      </c>
      <c r="H49" s="497"/>
    </row>
    <row r="50" spans="2:8" ht="90">
      <c r="B50" s="559" t="s">
        <v>8057</v>
      </c>
      <c r="C50" s="537" t="s">
        <v>8058</v>
      </c>
      <c r="D50" s="314" t="s">
        <v>4745</v>
      </c>
      <c r="E50" s="315" t="s">
        <v>5177</v>
      </c>
      <c r="F50" s="316"/>
      <c r="G50" s="368" t="s">
        <v>9985</v>
      </c>
      <c r="H50" s="497"/>
    </row>
    <row r="51" spans="2:8" ht="75">
      <c r="B51" s="559" t="s">
        <v>8059</v>
      </c>
      <c r="C51" s="537" t="s">
        <v>8060</v>
      </c>
      <c r="D51" s="314" t="s">
        <v>6228</v>
      </c>
      <c r="E51" s="315" t="s">
        <v>6853</v>
      </c>
      <c r="F51" s="573"/>
      <c r="G51" s="368" t="s">
        <v>8061</v>
      </c>
      <c r="H51" s="497"/>
    </row>
    <row r="52" spans="2:8" ht="17.25" thickBot="1">
      <c r="B52" s="645" t="s">
        <v>8062</v>
      </c>
      <c r="C52" s="551" t="s">
        <v>8063</v>
      </c>
      <c r="D52" s="468" t="s">
        <v>6258</v>
      </c>
      <c r="E52" s="469" t="s">
        <v>4621</v>
      </c>
      <c r="F52" s="470"/>
      <c r="G52" s="488"/>
      <c r="H52" s="497"/>
    </row>
    <row r="53" spans="2:8" ht="20.100000000000001" customHeight="1" thickBot="1">
      <c r="B53" s="426" t="s">
        <v>8153</v>
      </c>
      <c r="C53" s="495"/>
      <c r="D53" s="495"/>
      <c r="E53" s="495"/>
      <c r="F53" s="495"/>
      <c r="G53" s="496"/>
      <c r="H53" s="497"/>
    </row>
    <row r="54" spans="2:8" ht="75">
      <c r="B54" s="498" t="s">
        <v>8154</v>
      </c>
      <c r="C54" s="527" t="s">
        <v>8155</v>
      </c>
      <c r="D54" s="474" t="s">
        <v>5444</v>
      </c>
      <c r="E54" s="499" t="s">
        <v>5177</v>
      </c>
      <c r="F54" s="430" t="s">
        <v>4714</v>
      </c>
      <c r="G54" s="500" t="s">
        <v>8156</v>
      </c>
      <c r="H54" s="497"/>
    </row>
    <row r="55" spans="2:8" ht="60">
      <c r="B55" s="313" t="s">
        <v>8157</v>
      </c>
      <c r="C55" s="537" t="s">
        <v>8158</v>
      </c>
      <c r="D55" s="314" t="s">
        <v>4705</v>
      </c>
      <c r="E55" s="315" t="s">
        <v>5177</v>
      </c>
      <c r="F55" s="316"/>
      <c r="G55" s="368" t="s">
        <v>8159</v>
      </c>
      <c r="H55" s="497"/>
    </row>
    <row r="56" spans="2:8" ht="75">
      <c r="B56" s="313" t="s">
        <v>8160</v>
      </c>
      <c r="C56" s="537" t="s">
        <v>8161</v>
      </c>
      <c r="D56" s="367" t="s">
        <v>6231</v>
      </c>
      <c r="E56" s="365" t="s">
        <v>6853</v>
      </c>
      <c r="F56" s="316"/>
      <c r="G56" s="368" t="s">
        <v>8162</v>
      </c>
      <c r="H56" s="497"/>
    </row>
    <row r="57" spans="2:8" ht="90">
      <c r="B57" s="313" t="s">
        <v>8163</v>
      </c>
      <c r="C57" s="537" t="s">
        <v>8164</v>
      </c>
      <c r="D57" s="314" t="s">
        <v>6231</v>
      </c>
      <c r="E57" s="315" t="s">
        <v>5177</v>
      </c>
      <c r="F57" s="316"/>
      <c r="G57" s="368" t="s">
        <v>8165</v>
      </c>
      <c r="H57" s="497"/>
    </row>
    <row r="58" spans="2:8" ht="120">
      <c r="B58" s="313" t="s">
        <v>8166</v>
      </c>
      <c r="C58" s="537" t="s">
        <v>8167</v>
      </c>
      <c r="D58" s="314" t="s">
        <v>6228</v>
      </c>
      <c r="E58" s="315" t="s">
        <v>5177</v>
      </c>
      <c r="F58" s="573"/>
      <c r="G58" s="368" t="s">
        <v>8168</v>
      </c>
      <c r="H58" s="497"/>
    </row>
    <row r="59" spans="2:8" ht="120">
      <c r="B59" s="313" t="s">
        <v>8169</v>
      </c>
      <c r="C59" s="537" t="s">
        <v>8170</v>
      </c>
      <c r="D59" s="314" t="s">
        <v>6228</v>
      </c>
      <c r="E59" s="315" t="s">
        <v>5177</v>
      </c>
      <c r="F59" s="316"/>
      <c r="G59" s="368" t="s">
        <v>8171</v>
      </c>
      <c r="H59" s="497"/>
    </row>
    <row r="60" spans="2:8" ht="105">
      <c r="B60" s="313" t="s">
        <v>8172</v>
      </c>
      <c r="C60" s="537" t="s">
        <v>8173</v>
      </c>
      <c r="D60" s="314" t="s">
        <v>4745</v>
      </c>
      <c r="E60" s="315" t="s">
        <v>5177</v>
      </c>
      <c r="F60" s="316"/>
      <c r="G60" s="368" t="s">
        <v>8174</v>
      </c>
      <c r="H60" s="497"/>
    </row>
    <row r="61" spans="2:8" ht="105">
      <c r="B61" s="313" t="s">
        <v>8175</v>
      </c>
      <c r="C61" s="537" t="s">
        <v>8176</v>
      </c>
      <c r="D61" s="314" t="s">
        <v>6228</v>
      </c>
      <c r="E61" s="315" t="s">
        <v>6853</v>
      </c>
      <c r="F61" s="573"/>
      <c r="G61" s="368" t="s">
        <v>8177</v>
      </c>
      <c r="H61" s="497"/>
    </row>
    <row r="62" spans="2:8" ht="30.75" thickBot="1">
      <c r="B62" s="487" t="s">
        <v>8178</v>
      </c>
      <c r="C62" s="551" t="s">
        <v>8179</v>
      </c>
      <c r="D62" s="557" t="s">
        <v>6258</v>
      </c>
      <c r="E62" s="553" t="s">
        <v>5103</v>
      </c>
      <c r="F62" s="574"/>
      <c r="G62" s="488" t="s">
        <v>8180</v>
      </c>
      <c r="H62" s="497"/>
    </row>
    <row r="63" spans="2:8" ht="20.100000000000001" customHeight="1">
      <c r="B63" s="43"/>
      <c r="C63" s="43"/>
      <c r="D63" s="44"/>
      <c r="E63" s="45"/>
      <c r="F63" s="45"/>
      <c r="G63" s="43"/>
      <c r="H63"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86E7E-762B-4D08-BCFB-6588B5673F42}">
  <sheetPr codeName="Sheet16">
    <outlinePr summaryBelow="0"/>
    <pageSetUpPr fitToPage="1"/>
  </sheetPr>
  <dimension ref="B1:H59"/>
  <sheetViews>
    <sheetView zoomScaleNormal="100" workbookViewId="0"/>
  </sheetViews>
  <sheetFormatPr defaultColWidth="10.28515625" defaultRowHeight="16.5"/>
  <cols>
    <col min="1" max="1" width="2.7109375" style="281" customWidth="1"/>
    <col min="2" max="2" width="35.7109375" style="281" customWidth="1"/>
    <col min="3" max="3" width="12.7109375" style="281" customWidth="1"/>
    <col min="4" max="6" width="10.7109375" style="489" customWidth="1"/>
    <col min="7" max="7" width="98.7109375" style="281" customWidth="1"/>
    <col min="8" max="8" width="2.7109375" style="281" customWidth="1"/>
    <col min="9" max="16384" width="10.28515625" style="281"/>
  </cols>
  <sheetData>
    <row r="1" spans="2:8" ht="13.5" customHeight="1" thickBot="1">
      <c r="B1" s="9"/>
      <c r="C1" s="9"/>
      <c r="D1" s="10"/>
      <c r="E1" s="11"/>
      <c r="F1" s="11"/>
      <c r="G1" s="9"/>
      <c r="H1" s="9"/>
    </row>
    <row r="2" spans="2:8" ht="44.1" customHeight="1" thickBot="1">
      <c r="B2" s="637" t="s">
        <v>8181</v>
      </c>
      <c r="C2" s="638"/>
      <c r="D2" s="638"/>
      <c r="E2" s="638"/>
      <c r="F2" s="638"/>
      <c r="G2" s="639"/>
      <c r="H2" s="493"/>
    </row>
    <row r="3" spans="2:8" ht="13.5" customHeight="1" thickBot="1">
      <c r="B3" s="640"/>
      <c r="C3" s="640"/>
      <c r="D3" s="640"/>
      <c r="E3" s="640"/>
      <c r="F3" s="640"/>
      <c r="G3" s="640"/>
    </row>
    <row r="4" spans="2:8" ht="20.25" customHeight="1" thickBot="1">
      <c r="B4" s="17" t="s">
        <v>25</v>
      </c>
      <c r="C4" s="18" t="s">
        <v>26</v>
      </c>
      <c r="D4" s="18" t="s">
        <v>27</v>
      </c>
      <c r="E4" s="18" t="s">
        <v>28</v>
      </c>
      <c r="F4" s="19" t="s">
        <v>29</v>
      </c>
      <c r="G4" s="20" t="s">
        <v>30</v>
      </c>
    </row>
    <row r="5" spans="2:8" ht="30">
      <c r="B5" s="526" t="s">
        <v>6380</v>
      </c>
      <c r="C5" s="527" t="s">
        <v>8182</v>
      </c>
      <c r="D5" s="528" t="s">
        <v>6381</v>
      </c>
      <c r="E5" s="529" t="s">
        <v>5437</v>
      </c>
      <c r="F5" s="508"/>
      <c r="G5" s="500" t="s">
        <v>6289</v>
      </c>
      <c r="H5" s="497"/>
    </row>
    <row r="6" spans="2:8" ht="30">
      <c r="B6" s="536" t="s">
        <v>6279</v>
      </c>
      <c r="C6" s="537" t="s">
        <v>7952</v>
      </c>
      <c r="D6" s="532" t="s">
        <v>4724</v>
      </c>
      <c r="E6" s="533" t="s">
        <v>5437</v>
      </c>
      <c r="F6" s="545" t="s">
        <v>6384</v>
      </c>
      <c r="G6" s="539" t="s">
        <v>6437</v>
      </c>
      <c r="H6" s="497"/>
    </row>
    <row r="7" spans="2:8" ht="30">
      <c r="B7" s="536" t="s">
        <v>6280</v>
      </c>
      <c r="C7" s="531" t="s">
        <v>7953</v>
      </c>
      <c r="D7" s="540" t="s">
        <v>4625</v>
      </c>
      <c r="E7" s="533" t="s">
        <v>4618</v>
      </c>
      <c r="F7" s="545"/>
      <c r="G7" s="535" t="s">
        <v>7954</v>
      </c>
      <c r="H7" s="497"/>
    </row>
    <row r="8" spans="2:8" ht="30">
      <c r="B8" s="536" t="s">
        <v>6281</v>
      </c>
      <c r="C8" s="537" t="s">
        <v>7955</v>
      </c>
      <c r="D8" s="540" t="s">
        <v>6278</v>
      </c>
      <c r="E8" s="533" t="s">
        <v>4618</v>
      </c>
      <c r="F8" s="545"/>
      <c r="G8" s="535" t="s">
        <v>7954</v>
      </c>
      <c r="H8" s="497"/>
    </row>
    <row r="9" spans="2:8" ht="75">
      <c r="B9" s="536" t="s">
        <v>7956</v>
      </c>
      <c r="C9" s="537" t="s">
        <v>7957</v>
      </c>
      <c r="D9" s="540" t="s">
        <v>5091</v>
      </c>
      <c r="E9" s="533" t="s">
        <v>5103</v>
      </c>
      <c r="F9" s="486" t="s">
        <v>6412</v>
      </c>
      <c r="G9" s="539" t="s">
        <v>7958</v>
      </c>
      <c r="H9" s="497"/>
    </row>
    <row r="10" spans="2:8" ht="75">
      <c r="B10" s="483" t="s">
        <v>8140</v>
      </c>
      <c r="C10" s="478" t="s">
        <v>8141</v>
      </c>
      <c r="D10" s="479" t="s">
        <v>6225</v>
      </c>
      <c r="E10" s="484" t="s">
        <v>6408</v>
      </c>
      <c r="F10" s="486" t="s">
        <v>6412</v>
      </c>
      <c r="G10" s="539" t="s">
        <v>8142</v>
      </c>
      <c r="H10" s="497"/>
    </row>
    <row r="11" spans="2:8" ht="90">
      <c r="B11" s="536" t="s">
        <v>6387</v>
      </c>
      <c r="C11" s="537" t="s">
        <v>7962</v>
      </c>
      <c r="D11" s="538" t="s">
        <v>5091</v>
      </c>
      <c r="E11" s="533" t="s">
        <v>5103</v>
      </c>
      <c r="F11" s="545" t="s">
        <v>6296</v>
      </c>
      <c r="G11" s="539" t="s">
        <v>7963</v>
      </c>
      <c r="H11" s="497"/>
    </row>
    <row r="12" spans="2:8" ht="60">
      <c r="B12" s="536" t="s">
        <v>6388</v>
      </c>
      <c r="C12" s="537" t="s">
        <v>7964</v>
      </c>
      <c r="D12" s="538" t="s">
        <v>5091</v>
      </c>
      <c r="E12" s="533" t="s">
        <v>5103</v>
      </c>
      <c r="F12" s="545"/>
      <c r="G12" s="539" t="s">
        <v>7965</v>
      </c>
      <c r="H12" s="497"/>
    </row>
    <row r="13" spans="2:8" ht="45">
      <c r="B13" s="536" t="s">
        <v>7966</v>
      </c>
      <c r="C13" s="537" t="s">
        <v>7967</v>
      </c>
      <c r="D13" s="538" t="s">
        <v>6271</v>
      </c>
      <c r="E13" s="533" t="s">
        <v>4729</v>
      </c>
      <c r="F13" s="545" t="s">
        <v>6384</v>
      </c>
      <c r="G13" s="539" t="s">
        <v>7968</v>
      </c>
      <c r="H13" s="497"/>
    </row>
    <row r="14" spans="2:8" ht="75">
      <c r="B14" s="536" t="s">
        <v>7971</v>
      </c>
      <c r="C14" s="537" t="s">
        <v>7972</v>
      </c>
      <c r="D14" s="538" t="s">
        <v>6237</v>
      </c>
      <c r="E14" s="533" t="s">
        <v>5437</v>
      </c>
      <c r="F14" s="545" t="s">
        <v>6296</v>
      </c>
      <c r="G14" s="539" t="s">
        <v>8183</v>
      </c>
      <c r="H14" s="497"/>
    </row>
    <row r="15" spans="2:8" ht="30">
      <c r="B15" s="536" t="s">
        <v>6391</v>
      </c>
      <c r="C15" s="537" t="s">
        <v>7974</v>
      </c>
      <c r="D15" s="540" t="s">
        <v>6392</v>
      </c>
      <c r="E15" s="533" t="s">
        <v>5437</v>
      </c>
      <c r="F15" s="545" t="s">
        <v>6296</v>
      </c>
      <c r="G15" s="539" t="s">
        <v>7975</v>
      </c>
      <c r="H15" s="497"/>
    </row>
    <row r="16" spans="2:8" ht="105">
      <c r="B16" s="536" t="s">
        <v>6393</v>
      </c>
      <c r="C16" s="531" t="s">
        <v>7976</v>
      </c>
      <c r="D16" s="540" t="s">
        <v>6231</v>
      </c>
      <c r="E16" s="533" t="s">
        <v>5437</v>
      </c>
      <c r="F16" s="545"/>
      <c r="G16" s="535" t="s">
        <v>7977</v>
      </c>
      <c r="H16" s="497"/>
    </row>
    <row r="17" spans="2:8" ht="180">
      <c r="B17" s="536" t="s">
        <v>875</v>
      </c>
      <c r="C17" s="537" t="s">
        <v>7978</v>
      </c>
      <c r="D17" s="540" t="s">
        <v>6394</v>
      </c>
      <c r="E17" s="533" t="s">
        <v>5437</v>
      </c>
      <c r="F17" s="545"/>
      <c r="G17" s="535" t="s">
        <v>7979</v>
      </c>
      <c r="H17" s="497"/>
    </row>
    <row r="18" spans="2:8" ht="180">
      <c r="B18" s="536" t="s">
        <v>876</v>
      </c>
      <c r="C18" s="537" t="s">
        <v>7980</v>
      </c>
      <c r="D18" s="540" t="s">
        <v>6394</v>
      </c>
      <c r="E18" s="533" t="s">
        <v>5437</v>
      </c>
      <c r="F18" s="545"/>
      <c r="G18" s="535" t="s">
        <v>7981</v>
      </c>
      <c r="H18" s="497"/>
    </row>
    <row r="19" spans="2:8" ht="150">
      <c r="B19" s="536" t="s">
        <v>6395</v>
      </c>
      <c r="C19" s="537" t="s">
        <v>7982</v>
      </c>
      <c r="D19" s="538" t="s">
        <v>4724</v>
      </c>
      <c r="E19" s="533" t="s">
        <v>5437</v>
      </c>
      <c r="F19" s="545"/>
      <c r="G19" s="535" t="s">
        <v>7983</v>
      </c>
      <c r="H19" s="497"/>
    </row>
    <row r="20" spans="2:8" ht="165">
      <c r="B20" s="542" t="s">
        <v>6396</v>
      </c>
      <c r="C20" s="531" t="s">
        <v>7984</v>
      </c>
      <c r="D20" s="544" t="s">
        <v>6394</v>
      </c>
      <c r="E20" s="543" t="s">
        <v>5437</v>
      </c>
      <c r="F20" s="545"/>
      <c r="G20" s="539" t="s">
        <v>7985</v>
      </c>
      <c r="H20" s="497"/>
    </row>
    <row r="21" spans="2:8">
      <c r="B21" s="536" t="s">
        <v>1592</v>
      </c>
      <c r="C21" s="537" t="s">
        <v>7986</v>
      </c>
      <c r="D21" s="540" t="s">
        <v>6258</v>
      </c>
      <c r="E21" s="573" t="s">
        <v>5103</v>
      </c>
      <c r="F21" s="545"/>
      <c r="G21" s="539"/>
      <c r="H21" s="497"/>
    </row>
    <row r="22" spans="2:8" ht="33">
      <c r="B22" s="536" t="s">
        <v>7995</v>
      </c>
      <c r="C22" s="537" t="s">
        <v>7996</v>
      </c>
      <c r="D22" s="538" t="s">
        <v>6402</v>
      </c>
      <c r="E22" s="573" t="s">
        <v>5102</v>
      </c>
      <c r="F22" s="316"/>
      <c r="G22" s="641" t="s">
        <v>8121</v>
      </c>
      <c r="H22" s="497"/>
    </row>
    <row r="23" spans="2:8" ht="66">
      <c r="B23" s="536" t="s">
        <v>7998</v>
      </c>
      <c r="C23" s="537" t="s">
        <v>7999</v>
      </c>
      <c r="D23" s="540" t="s">
        <v>6392</v>
      </c>
      <c r="E23" s="573" t="s">
        <v>5102</v>
      </c>
      <c r="F23" s="316"/>
      <c r="G23" s="641" t="s">
        <v>8122</v>
      </c>
      <c r="H23" s="497"/>
    </row>
    <row r="24" spans="2:8" ht="148.5">
      <c r="B24" s="559" t="s">
        <v>8001</v>
      </c>
      <c r="C24" s="537" t="s">
        <v>8002</v>
      </c>
      <c r="D24" s="540" t="s">
        <v>6277</v>
      </c>
      <c r="E24" s="573" t="s">
        <v>5102</v>
      </c>
      <c r="F24" s="316"/>
      <c r="G24" s="641" t="s">
        <v>8123</v>
      </c>
      <c r="H24" s="497"/>
    </row>
    <row r="25" spans="2:8" ht="33">
      <c r="B25" s="559" t="s">
        <v>8004</v>
      </c>
      <c r="C25" s="537" t="s">
        <v>8005</v>
      </c>
      <c r="D25" s="540" t="s">
        <v>8006</v>
      </c>
      <c r="E25" s="573" t="s">
        <v>5102</v>
      </c>
      <c r="F25" s="316"/>
      <c r="G25" s="641" t="s">
        <v>8010</v>
      </c>
      <c r="H25" s="497"/>
    </row>
    <row r="26" spans="2:8" ht="33">
      <c r="B26" s="559" t="s">
        <v>8008</v>
      </c>
      <c r="C26" s="537" t="s">
        <v>8009</v>
      </c>
      <c r="D26" s="540" t="s">
        <v>4617</v>
      </c>
      <c r="E26" s="573" t="s">
        <v>4618</v>
      </c>
      <c r="F26" s="316"/>
      <c r="G26" s="641" t="s">
        <v>8010</v>
      </c>
      <c r="H26" s="497"/>
    </row>
    <row r="27" spans="2:8" ht="33.75" thickBot="1">
      <c r="B27" s="559" t="s">
        <v>8011</v>
      </c>
      <c r="C27" s="537" t="s">
        <v>8012</v>
      </c>
      <c r="D27" s="540" t="s">
        <v>4617</v>
      </c>
      <c r="E27" s="573" t="s">
        <v>4618</v>
      </c>
      <c r="F27" s="316"/>
      <c r="G27" s="642" t="s">
        <v>8010</v>
      </c>
      <c r="H27" s="497"/>
    </row>
    <row r="28" spans="2:8" ht="17.25" thickBot="1">
      <c r="B28" s="546" t="s">
        <v>6397</v>
      </c>
      <c r="C28" s="547"/>
      <c r="D28" s="547"/>
      <c r="E28" s="547"/>
      <c r="F28" s="547"/>
      <c r="G28" s="548"/>
      <c r="H28" s="497"/>
    </row>
    <row r="29" spans="2:8" ht="30">
      <c r="B29" s="536" t="s">
        <v>6398</v>
      </c>
      <c r="C29" s="527" t="s">
        <v>8013</v>
      </c>
      <c r="D29" s="549" t="s">
        <v>4712</v>
      </c>
      <c r="E29" s="529" t="s">
        <v>4729</v>
      </c>
      <c r="F29" s="508"/>
      <c r="G29" s="535" t="s">
        <v>6378</v>
      </c>
      <c r="H29" s="497"/>
    </row>
    <row r="30" spans="2:8" ht="17.25" thickBot="1">
      <c r="B30" s="550" t="s">
        <v>6399</v>
      </c>
      <c r="C30" s="551" t="s">
        <v>8014</v>
      </c>
      <c r="D30" s="552" t="s">
        <v>6400</v>
      </c>
      <c r="E30" s="553" t="s">
        <v>6401</v>
      </c>
      <c r="F30" s="554"/>
      <c r="G30" s="556"/>
      <c r="H30" s="497"/>
    </row>
    <row r="31" spans="2:8" ht="17.25" thickBot="1">
      <c r="B31" s="426" t="s">
        <v>8015</v>
      </c>
      <c r="C31" s="547"/>
      <c r="D31" s="547"/>
      <c r="E31" s="547"/>
      <c r="F31" s="547"/>
      <c r="G31" s="548"/>
      <c r="H31" s="497"/>
    </row>
    <row r="32" spans="2:8" ht="45">
      <c r="B32" s="498" t="s">
        <v>393</v>
      </c>
      <c r="C32" s="527" t="s">
        <v>8016</v>
      </c>
      <c r="D32" s="474" t="s">
        <v>5432</v>
      </c>
      <c r="E32" s="610" t="s">
        <v>6926</v>
      </c>
      <c r="F32" s="572"/>
      <c r="G32" s="500" t="s">
        <v>9912</v>
      </c>
      <c r="H32" s="497"/>
    </row>
    <row r="33" spans="2:8">
      <c r="B33" s="313" t="s">
        <v>7378</v>
      </c>
      <c r="C33" s="537" t="s">
        <v>8017</v>
      </c>
      <c r="D33" s="314" t="s">
        <v>5992</v>
      </c>
      <c r="E33" s="315" t="s">
        <v>5175</v>
      </c>
      <c r="F33" s="316"/>
      <c r="G33" s="641"/>
      <c r="H33" s="497"/>
    </row>
    <row r="34" spans="2:8" ht="66">
      <c r="B34" s="559" t="s">
        <v>8018</v>
      </c>
      <c r="C34" s="537" t="s">
        <v>8019</v>
      </c>
      <c r="D34" s="314" t="s">
        <v>6227</v>
      </c>
      <c r="E34" s="315" t="s">
        <v>5177</v>
      </c>
      <c r="F34" s="316"/>
      <c r="G34" s="641" t="s">
        <v>9977</v>
      </c>
      <c r="H34" s="497"/>
    </row>
    <row r="35" spans="2:8" ht="45">
      <c r="B35" s="313" t="s">
        <v>7400</v>
      </c>
      <c r="C35" s="537" t="s">
        <v>8020</v>
      </c>
      <c r="D35" s="314" t="s">
        <v>5444</v>
      </c>
      <c r="E35" s="315" t="s">
        <v>5177</v>
      </c>
      <c r="F35" s="316"/>
      <c r="G35" s="368" t="s">
        <v>8021</v>
      </c>
      <c r="H35" s="497"/>
    </row>
    <row r="36" spans="2:8" ht="30">
      <c r="B36" s="313" t="s">
        <v>7403</v>
      </c>
      <c r="C36" s="537" t="s">
        <v>8022</v>
      </c>
      <c r="D36" s="314" t="s">
        <v>4705</v>
      </c>
      <c r="E36" s="315" t="s">
        <v>5177</v>
      </c>
      <c r="F36" s="573"/>
      <c r="G36" s="368" t="s">
        <v>8023</v>
      </c>
      <c r="H36" s="497"/>
    </row>
    <row r="37" spans="2:8">
      <c r="B37" s="313" t="s">
        <v>251</v>
      </c>
      <c r="C37" s="537" t="s">
        <v>8024</v>
      </c>
      <c r="D37" s="314" t="s">
        <v>5378</v>
      </c>
      <c r="E37" s="315" t="s">
        <v>4621</v>
      </c>
      <c r="F37" s="316"/>
      <c r="G37" s="641"/>
      <c r="H37" s="497"/>
    </row>
    <row r="38" spans="2:8" ht="45">
      <c r="B38" s="559" t="s">
        <v>8025</v>
      </c>
      <c r="C38" s="537" t="s">
        <v>8026</v>
      </c>
      <c r="D38" s="314" t="s">
        <v>6228</v>
      </c>
      <c r="E38" s="315" t="s">
        <v>6853</v>
      </c>
      <c r="F38" s="573"/>
      <c r="G38" s="539" t="s">
        <v>8027</v>
      </c>
      <c r="H38" s="497"/>
    </row>
    <row r="39" spans="2:8" ht="66">
      <c r="B39" s="559" t="s">
        <v>8028</v>
      </c>
      <c r="C39" s="537" t="s">
        <v>8029</v>
      </c>
      <c r="D39" s="314" t="s">
        <v>6231</v>
      </c>
      <c r="E39" s="315" t="s">
        <v>5177</v>
      </c>
      <c r="F39" s="316"/>
      <c r="G39" s="641" t="s">
        <v>9978</v>
      </c>
      <c r="H39" s="497"/>
    </row>
    <row r="40" spans="2:8" ht="99">
      <c r="B40" s="313" t="s">
        <v>6883</v>
      </c>
      <c r="C40" s="537" t="s">
        <v>8030</v>
      </c>
      <c r="D40" s="314" t="s">
        <v>4745</v>
      </c>
      <c r="E40" s="315" t="s">
        <v>5177</v>
      </c>
      <c r="F40" s="316"/>
      <c r="G40" s="641" t="s">
        <v>9979</v>
      </c>
      <c r="H40" s="497"/>
    </row>
    <row r="41" spans="2:8" ht="45">
      <c r="B41" s="313" t="s">
        <v>8031</v>
      </c>
      <c r="C41" s="537" t="s">
        <v>8032</v>
      </c>
      <c r="D41" s="314" t="s">
        <v>4639</v>
      </c>
      <c r="E41" s="315" t="s">
        <v>6866</v>
      </c>
      <c r="F41" s="573"/>
      <c r="G41" s="539" t="s">
        <v>9843</v>
      </c>
      <c r="H41" s="497"/>
    </row>
    <row r="42" spans="2:8" ht="30">
      <c r="B42" s="313" t="s">
        <v>7395</v>
      </c>
      <c r="C42" s="537" t="s">
        <v>8033</v>
      </c>
      <c r="D42" s="314" t="s">
        <v>4639</v>
      </c>
      <c r="E42" s="315" t="s">
        <v>4620</v>
      </c>
      <c r="F42" s="316"/>
      <c r="G42" s="368" t="s">
        <v>9980</v>
      </c>
      <c r="H42" s="497"/>
    </row>
    <row r="43" spans="2:8" ht="30">
      <c r="B43" s="559" t="s">
        <v>188</v>
      </c>
      <c r="C43" s="537" t="s">
        <v>8034</v>
      </c>
      <c r="D43" s="314" t="s">
        <v>4639</v>
      </c>
      <c r="E43" s="315" t="s">
        <v>4620</v>
      </c>
      <c r="F43" s="316"/>
      <c r="G43" s="368" t="s">
        <v>6308</v>
      </c>
      <c r="H43" s="497"/>
    </row>
    <row r="44" spans="2:8" ht="30">
      <c r="B44" s="313" t="s">
        <v>7444</v>
      </c>
      <c r="C44" s="537" t="s">
        <v>8035</v>
      </c>
      <c r="D44" s="314" t="s">
        <v>4619</v>
      </c>
      <c r="E44" s="315" t="s">
        <v>6866</v>
      </c>
      <c r="F44" s="316"/>
      <c r="G44" s="368" t="s">
        <v>8036</v>
      </c>
      <c r="H44" s="497"/>
    </row>
    <row r="45" spans="2:8" ht="30">
      <c r="B45" s="313" t="s">
        <v>7447</v>
      </c>
      <c r="C45" s="537" t="s">
        <v>8037</v>
      </c>
      <c r="D45" s="314" t="s">
        <v>4619</v>
      </c>
      <c r="E45" s="315" t="s">
        <v>6866</v>
      </c>
      <c r="F45" s="316"/>
      <c r="G45" s="368" t="s">
        <v>8038</v>
      </c>
      <c r="H45" s="497"/>
    </row>
    <row r="46" spans="2:8" ht="45">
      <c r="B46" s="313" t="s">
        <v>7450</v>
      </c>
      <c r="C46" s="537" t="s">
        <v>8039</v>
      </c>
      <c r="D46" s="314" t="s">
        <v>4619</v>
      </c>
      <c r="E46" s="315" t="s">
        <v>6866</v>
      </c>
      <c r="F46" s="316"/>
      <c r="G46" s="368" t="s">
        <v>9981</v>
      </c>
      <c r="H46" s="497"/>
    </row>
    <row r="47" spans="2:8" ht="30">
      <c r="B47" s="313" t="s">
        <v>8040</v>
      </c>
      <c r="C47" s="537" t="s">
        <v>8041</v>
      </c>
      <c r="D47" s="314" t="s">
        <v>4619</v>
      </c>
      <c r="E47" s="315" t="s">
        <v>6866</v>
      </c>
      <c r="F47" s="316"/>
      <c r="G47" s="368" t="s">
        <v>8042</v>
      </c>
      <c r="H47" s="497"/>
    </row>
    <row r="48" spans="2:8" ht="30">
      <c r="B48" s="313" t="s">
        <v>7455</v>
      </c>
      <c r="C48" s="537" t="s">
        <v>8043</v>
      </c>
      <c r="D48" s="314" t="s">
        <v>4619</v>
      </c>
      <c r="E48" s="315" t="s">
        <v>6866</v>
      </c>
      <c r="F48" s="316"/>
      <c r="G48" s="368" t="s">
        <v>8044</v>
      </c>
      <c r="H48" s="497"/>
    </row>
    <row r="49" spans="2:8" ht="30.75" thickBot="1">
      <c r="B49" s="487" t="s">
        <v>7458</v>
      </c>
      <c r="C49" s="551" t="s">
        <v>8045</v>
      </c>
      <c r="D49" s="468" t="s">
        <v>4619</v>
      </c>
      <c r="E49" s="469" t="s">
        <v>6866</v>
      </c>
      <c r="F49" s="470"/>
      <c r="G49" s="488" t="s">
        <v>8046</v>
      </c>
      <c r="H49" s="497"/>
    </row>
    <row r="50" spans="2:8" ht="20.100000000000001" customHeight="1" thickBot="1">
      <c r="B50" s="426" t="s">
        <v>7460</v>
      </c>
      <c r="C50" s="495"/>
      <c r="D50" s="495"/>
      <c r="E50" s="495"/>
      <c r="F50" s="495"/>
      <c r="G50" s="496"/>
      <c r="H50" s="497"/>
    </row>
    <row r="51" spans="2:8" ht="75">
      <c r="B51" s="644" t="s">
        <v>8047</v>
      </c>
      <c r="C51" s="527" t="s">
        <v>8048</v>
      </c>
      <c r="D51" s="474" t="s">
        <v>5444</v>
      </c>
      <c r="E51" s="499" t="s">
        <v>5177</v>
      </c>
      <c r="F51" s="430" t="s">
        <v>4714</v>
      </c>
      <c r="G51" s="500" t="s">
        <v>9982</v>
      </c>
      <c r="H51" s="497"/>
    </row>
    <row r="52" spans="2:8" ht="30">
      <c r="B52" s="559" t="s">
        <v>8049</v>
      </c>
      <c r="C52" s="537" t="s">
        <v>8050</v>
      </c>
      <c r="D52" s="314" t="s">
        <v>4705</v>
      </c>
      <c r="E52" s="315" t="s">
        <v>5177</v>
      </c>
      <c r="F52" s="316"/>
      <c r="G52" s="368" t="s">
        <v>9983</v>
      </c>
      <c r="H52" s="497"/>
    </row>
    <row r="53" spans="2:8" ht="60">
      <c r="B53" s="559" t="s">
        <v>8051</v>
      </c>
      <c r="C53" s="537" t="s">
        <v>8052</v>
      </c>
      <c r="D53" s="367" t="s">
        <v>6231</v>
      </c>
      <c r="E53" s="365" t="s">
        <v>5177</v>
      </c>
      <c r="F53" s="316"/>
      <c r="G53" s="368" t="s">
        <v>9984</v>
      </c>
      <c r="H53" s="497"/>
    </row>
    <row r="54" spans="2:8" ht="90">
      <c r="B54" s="559" t="s">
        <v>1234</v>
      </c>
      <c r="C54" s="537" t="s">
        <v>8053</v>
      </c>
      <c r="D54" s="314" t="s">
        <v>6228</v>
      </c>
      <c r="E54" s="315" t="s">
        <v>5177</v>
      </c>
      <c r="F54" s="573"/>
      <c r="G54" s="368" t="s">
        <v>8054</v>
      </c>
      <c r="H54" s="497"/>
    </row>
    <row r="55" spans="2:8" ht="90">
      <c r="B55" s="559" t="s">
        <v>1235</v>
      </c>
      <c r="C55" s="537" t="s">
        <v>8055</v>
      </c>
      <c r="D55" s="314" t="s">
        <v>6228</v>
      </c>
      <c r="E55" s="315" t="s">
        <v>5177</v>
      </c>
      <c r="F55" s="316"/>
      <c r="G55" s="368" t="s">
        <v>8056</v>
      </c>
      <c r="H55" s="497"/>
    </row>
    <row r="56" spans="2:8" ht="90">
      <c r="B56" s="559" t="s">
        <v>8057</v>
      </c>
      <c r="C56" s="537" t="s">
        <v>8058</v>
      </c>
      <c r="D56" s="314" t="s">
        <v>4745</v>
      </c>
      <c r="E56" s="315" t="s">
        <v>5177</v>
      </c>
      <c r="F56" s="316"/>
      <c r="G56" s="368" t="s">
        <v>9985</v>
      </c>
      <c r="H56" s="497"/>
    </row>
    <row r="57" spans="2:8" ht="75">
      <c r="B57" s="559" t="s">
        <v>8059</v>
      </c>
      <c r="C57" s="537" t="s">
        <v>8060</v>
      </c>
      <c r="D57" s="314" t="s">
        <v>6228</v>
      </c>
      <c r="E57" s="315" t="s">
        <v>6853</v>
      </c>
      <c r="F57" s="573"/>
      <c r="G57" s="368" t="s">
        <v>8061</v>
      </c>
      <c r="H57" s="497"/>
    </row>
    <row r="58" spans="2:8" ht="17.25" thickBot="1">
      <c r="B58" s="645" t="s">
        <v>8062</v>
      </c>
      <c r="C58" s="551" t="s">
        <v>8063</v>
      </c>
      <c r="D58" s="468" t="s">
        <v>6258</v>
      </c>
      <c r="E58" s="469" t="s">
        <v>4621</v>
      </c>
      <c r="F58" s="470"/>
      <c r="G58" s="488"/>
      <c r="H58" s="497"/>
    </row>
    <row r="59" spans="2:8" ht="20.100000000000001" customHeight="1">
      <c r="B59" s="43"/>
      <c r="C59" s="43"/>
      <c r="D59" s="44"/>
      <c r="E59" s="45"/>
      <c r="F59" s="45"/>
      <c r="G59" s="43"/>
      <c r="H59"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9EB0-C378-43CA-90F3-C11CDEBFDE44}">
  <sheetPr codeName="Sheet112">
    <outlinePr summaryBelow="0"/>
    <pageSetUpPr fitToPage="1"/>
  </sheetPr>
  <dimension ref="B1:H16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17.25" thickBot="1">
      <c r="B4" s="17" t="s">
        <v>25</v>
      </c>
      <c r="C4" s="18" t="s">
        <v>26</v>
      </c>
      <c r="D4" s="18" t="s">
        <v>27</v>
      </c>
      <c r="E4" s="18" t="s">
        <v>28</v>
      </c>
      <c r="F4" s="19" t="s">
        <v>29</v>
      </c>
      <c r="G4" s="20" t="s">
        <v>30</v>
      </c>
    </row>
    <row r="5" spans="2:8" ht="17.25" thickBot="1">
      <c r="B5" s="25" t="s">
        <v>6444</v>
      </c>
      <c r="C5" s="26" t="s">
        <v>6452</v>
      </c>
      <c r="D5" s="27" t="s">
        <v>4619</v>
      </c>
      <c r="E5" s="28" t="s">
        <v>4739</v>
      </c>
      <c r="F5" s="29" t="s">
        <v>4616</v>
      </c>
      <c r="G5" s="31" t="s">
        <v>8184</v>
      </c>
      <c r="H5" s="24"/>
    </row>
    <row r="6" spans="2:8" ht="17.25" thickBot="1">
      <c r="B6" s="21" t="s">
        <v>6445</v>
      </c>
      <c r="C6" s="22"/>
      <c r="D6" s="22"/>
      <c r="E6" s="22"/>
      <c r="F6" s="22"/>
      <c r="G6" s="23"/>
      <c r="H6" s="24"/>
    </row>
    <row r="7" spans="2:8" ht="30">
      <c r="B7" s="32" t="s">
        <v>6456</v>
      </c>
      <c r="C7" s="33" t="s">
        <v>6459</v>
      </c>
      <c r="D7" s="34" t="s">
        <v>5992</v>
      </c>
      <c r="E7" s="339" t="s">
        <v>5175</v>
      </c>
      <c r="F7" s="35"/>
      <c r="G7" s="36" t="s">
        <v>8185</v>
      </c>
      <c r="H7" s="24"/>
    </row>
    <row r="8" spans="2:8" ht="30">
      <c r="B8" s="32" t="s">
        <v>6467</v>
      </c>
      <c r="C8" s="33" t="s">
        <v>6468</v>
      </c>
      <c r="D8" s="363" t="s">
        <v>4744</v>
      </c>
      <c r="E8" s="5" t="s">
        <v>5175</v>
      </c>
      <c r="F8" s="35" t="s">
        <v>4616</v>
      </c>
      <c r="G8" s="36" t="s">
        <v>6065</v>
      </c>
      <c r="H8" s="24"/>
    </row>
    <row r="9" spans="2:8" ht="30">
      <c r="B9" s="32" t="s">
        <v>6469</v>
      </c>
      <c r="C9" s="33" t="s">
        <v>6470</v>
      </c>
      <c r="D9" s="34" t="s">
        <v>4720</v>
      </c>
      <c r="E9" s="4" t="s">
        <v>4739</v>
      </c>
      <c r="F9" s="35"/>
      <c r="G9" s="36" t="s">
        <v>9986</v>
      </c>
      <c r="H9" s="24"/>
    </row>
    <row r="10" spans="2:8" ht="30">
      <c r="B10" s="32" t="s">
        <v>8186</v>
      </c>
      <c r="C10" s="33" t="s">
        <v>6472</v>
      </c>
      <c r="D10" s="34" t="s">
        <v>4634</v>
      </c>
      <c r="E10" s="4" t="s">
        <v>4739</v>
      </c>
      <c r="F10" s="35"/>
      <c r="G10" s="36" t="s">
        <v>9987</v>
      </c>
      <c r="H10" s="24"/>
    </row>
    <row r="11" spans="2:8" ht="45">
      <c r="B11" s="336" t="s">
        <v>6474</v>
      </c>
      <c r="C11" s="337" t="s">
        <v>6475</v>
      </c>
      <c r="D11" s="338" t="s">
        <v>4619</v>
      </c>
      <c r="E11" s="339" t="s">
        <v>4646</v>
      </c>
      <c r="F11" s="340"/>
      <c r="G11" s="355" t="s">
        <v>9988</v>
      </c>
      <c r="H11" s="24"/>
    </row>
    <row r="12" spans="2:8" ht="30">
      <c r="B12" s="32" t="s">
        <v>8187</v>
      </c>
      <c r="C12" s="33" t="s">
        <v>6477</v>
      </c>
      <c r="D12" s="34" t="s">
        <v>4619</v>
      </c>
      <c r="E12" s="4" t="s">
        <v>4646</v>
      </c>
      <c r="F12" s="35"/>
      <c r="G12" s="36" t="s">
        <v>9989</v>
      </c>
      <c r="H12" s="24"/>
    </row>
    <row r="13" spans="2:8" ht="45">
      <c r="B13" s="32" t="s">
        <v>8188</v>
      </c>
      <c r="C13" s="33" t="s">
        <v>6483</v>
      </c>
      <c r="D13" s="34" t="s">
        <v>4744</v>
      </c>
      <c r="E13" s="4" t="s">
        <v>5175</v>
      </c>
      <c r="F13" s="35"/>
      <c r="G13" s="36" t="s">
        <v>8189</v>
      </c>
      <c r="H13" s="24"/>
    </row>
    <row r="14" spans="2:8" ht="45">
      <c r="B14" s="32" t="s">
        <v>8190</v>
      </c>
      <c r="C14" s="33" t="s">
        <v>6485</v>
      </c>
      <c r="D14" s="34" t="s">
        <v>4743</v>
      </c>
      <c r="E14" s="4" t="s">
        <v>5175</v>
      </c>
      <c r="F14" s="35"/>
      <c r="G14" s="36" t="s">
        <v>9990</v>
      </c>
      <c r="H14" s="24"/>
    </row>
    <row r="15" spans="2:8" ht="45">
      <c r="B15" s="32" t="s">
        <v>186</v>
      </c>
      <c r="C15" s="33" t="s">
        <v>6486</v>
      </c>
      <c r="D15" s="34" t="s">
        <v>4719</v>
      </c>
      <c r="E15" s="4" t="s">
        <v>5175</v>
      </c>
      <c r="F15" s="35"/>
      <c r="G15" s="36" t="s">
        <v>9991</v>
      </c>
      <c r="H15" s="24"/>
    </row>
    <row r="16" spans="2:8" ht="75">
      <c r="B16" s="32" t="s">
        <v>6883</v>
      </c>
      <c r="C16" s="33" t="s">
        <v>6488</v>
      </c>
      <c r="D16" s="34" t="s">
        <v>5156</v>
      </c>
      <c r="E16" s="4" t="s">
        <v>5175</v>
      </c>
      <c r="F16" s="35"/>
      <c r="G16" s="36" t="s">
        <v>9992</v>
      </c>
      <c r="H16" s="24"/>
    </row>
    <row r="17" spans="2:8" ht="75">
      <c r="B17" s="336" t="s">
        <v>1433</v>
      </c>
      <c r="C17" s="337" t="s">
        <v>6489</v>
      </c>
      <c r="D17" s="338" t="s">
        <v>4744</v>
      </c>
      <c r="E17" s="339" t="s">
        <v>5175</v>
      </c>
      <c r="F17" s="340"/>
      <c r="G17" s="355" t="s">
        <v>9897</v>
      </c>
      <c r="H17" s="24"/>
    </row>
    <row r="18" spans="2:8" ht="60">
      <c r="B18" s="32" t="s">
        <v>837</v>
      </c>
      <c r="C18" s="33" t="s">
        <v>4514</v>
      </c>
      <c r="D18" s="34" t="s">
        <v>4742</v>
      </c>
      <c r="E18" s="4" t="s">
        <v>5249</v>
      </c>
      <c r="F18" s="35"/>
      <c r="G18" s="36" t="s">
        <v>6490</v>
      </c>
      <c r="H18" s="24"/>
    </row>
    <row r="19" spans="2:8" ht="75">
      <c r="B19" s="32" t="s">
        <v>6447</v>
      </c>
      <c r="C19" s="33" t="s">
        <v>4515</v>
      </c>
      <c r="D19" s="34" t="s">
        <v>4695</v>
      </c>
      <c r="E19" s="4" t="s">
        <v>6420</v>
      </c>
      <c r="F19" s="35"/>
      <c r="G19" s="36" t="s">
        <v>6491</v>
      </c>
      <c r="H19" s="24"/>
    </row>
    <row r="20" spans="2:8" ht="90.75" thickBot="1">
      <c r="B20" s="32" t="s">
        <v>1575</v>
      </c>
      <c r="C20" s="33" t="s">
        <v>4516</v>
      </c>
      <c r="D20" s="34" t="s">
        <v>6234</v>
      </c>
      <c r="E20" s="4" t="s">
        <v>4620</v>
      </c>
      <c r="F20" s="35"/>
      <c r="G20" s="36" t="s">
        <v>6435</v>
      </c>
      <c r="H20" s="24"/>
    </row>
    <row r="21" spans="2:8" ht="17.25" thickBot="1">
      <c r="B21" s="21" t="s">
        <v>8191</v>
      </c>
      <c r="C21" s="22"/>
      <c r="D21" s="22"/>
      <c r="E21" s="22"/>
      <c r="F21" s="22"/>
      <c r="G21" s="23"/>
      <c r="H21" s="24"/>
    </row>
    <row r="22" spans="2:8" ht="17.25" thickBot="1">
      <c r="B22" s="400" t="s">
        <v>8192</v>
      </c>
      <c r="C22" s="569"/>
      <c r="D22" s="569"/>
      <c r="E22" s="569"/>
      <c r="F22" s="569"/>
      <c r="G22" s="570"/>
      <c r="H22" s="24"/>
    </row>
    <row r="23" spans="2:8" ht="45">
      <c r="B23" s="324" t="s">
        <v>6499</v>
      </c>
      <c r="C23" s="325" t="s">
        <v>6500</v>
      </c>
      <c r="D23" s="434" t="s">
        <v>4719</v>
      </c>
      <c r="E23" s="376" t="s">
        <v>4630</v>
      </c>
      <c r="F23" s="328"/>
      <c r="G23" s="329" t="s">
        <v>8193</v>
      </c>
      <c r="H23" s="24"/>
    </row>
    <row r="24" spans="2:8">
      <c r="B24" s="32" t="s">
        <v>8194</v>
      </c>
      <c r="C24" s="33" t="s">
        <v>6502</v>
      </c>
      <c r="D24" s="34" t="s">
        <v>6225</v>
      </c>
      <c r="E24" s="4" t="s">
        <v>4621</v>
      </c>
      <c r="F24" s="35" t="s">
        <v>4835</v>
      </c>
      <c r="G24" s="36" t="s">
        <v>5094</v>
      </c>
      <c r="H24" s="24"/>
    </row>
    <row r="25" spans="2:8" ht="90">
      <c r="B25" s="32" t="s">
        <v>995</v>
      </c>
      <c r="C25" s="33" t="s">
        <v>4517</v>
      </c>
      <c r="D25" s="34" t="s">
        <v>6239</v>
      </c>
      <c r="E25" s="4" t="s">
        <v>4646</v>
      </c>
      <c r="F25" s="35"/>
      <c r="G25" s="36" t="s">
        <v>6261</v>
      </c>
      <c r="H25" s="24"/>
    </row>
    <row r="26" spans="2:8" ht="105">
      <c r="B26" s="32" t="s">
        <v>6504</v>
      </c>
      <c r="C26" s="33" t="s">
        <v>6505</v>
      </c>
      <c r="D26" s="34" t="s">
        <v>4695</v>
      </c>
      <c r="E26" s="4" t="s">
        <v>5177</v>
      </c>
      <c r="F26" s="35" t="s">
        <v>4714</v>
      </c>
      <c r="G26" s="36" t="s">
        <v>9901</v>
      </c>
      <c r="H26" s="24"/>
    </row>
    <row r="27" spans="2:8" ht="105">
      <c r="B27" s="32" t="s">
        <v>6506</v>
      </c>
      <c r="C27" s="33" t="s">
        <v>6507</v>
      </c>
      <c r="D27" s="34" t="s">
        <v>4742</v>
      </c>
      <c r="E27" s="4" t="s">
        <v>5177</v>
      </c>
      <c r="F27" s="35" t="s">
        <v>4714</v>
      </c>
      <c r="G27" s="36" t="s">
        <v>9901</v>
      </c>
      <c r="H27" s="24"/>
    </row>
    <row r="28" spans="2:8" ht="120">
      <c r="B28" s="32" t="s">
        <v>6508</v>
      </c>
      <c r="C28" s="33" t="s">
        <v>6509</v>
      </c>
      <c r="D28" s="34" t="s">
        <v>4619</v>
      </c>
      <c r="E28" s="4" t="s">
        <v>4646</v>
      </c>
      <c r="F28" s="35" t="s">
        <v>4714</v>
      </c>
      <c r="G28" s="36" t="s">
        <v>9993</v>
      </c>
      <c r="H28" s="24"/>
    </row>
    <row r="29" spans="2:8" ht="105">
      <c r="B29" s="32" t="s">
        <v>6510</v>
      </c>
      <c r="C29" s="33" t="s">
        <v>6511</v>
      </c>
      <c r="D29" s="34" t="s">
        <v>5880</v>
      </c>
      <c r="E29" s="4" t="s">
        <v>6512</v>
      </c>
      <c r="F29" s="35" t="s">
        <v>4714</v>
      </c>
      <c r="G29" s="36" t="s">
        <v>9901</v>
      </c>
      <c r="H29" s="24"/>
    </row>
    <row r="30" spans="2:8" ht="105">
      <c r="B30" s="32" t="s">
        <v>6513</v>
      </c>
      <c r="C30" s="33" t="s">
        <v>6514</v>
      </c>
      <c r="D30" s="34" t="s">
        <v>4738</v>
      </c>
      <c r="E30" s="4" t="s">
        <v>4739</v>
      </c>
      <c r="F30" s="35" t="s">
        <v>4714</v>
      </c>
      <c r="G30" s="36" t="s">
        <v>9901</v>
      </c>
      <c r="H30" s="24"/>
    </row>
    <row r="31" spans="2:8" ht="105.75" thickBot="1">
      <c r="B31" s="32" t="s">
        <v>6515</v>
      </c>
      <c r="C31" s="33" t="s">
        <v>6516</v>
      </c>
      <c r="D31" s="34" t="s">
        <v>4738</v>
      </c>
      <c r="E31" s="4" t="s">
        <v>4739</v>
      </c>
      <c r="F31" s="35" t="s">
        <v>4714</v>
      </c>
      <c r="G31" s="36" t="s">
        <v>9901</v>
      </c>
      <c r="H31" s="24"/>
    </row>
    <row r="32" spans="2:8" ht="17.25" thickBot="1">
      <c r="B32" s="400" t="s">
        <v>8195</v>
      </c>
      <c r="C32" s="569"/>
      <c r="D32" s="569"/>
      <c r="E32" s="569"/>
      <c r="F32" s="569"/>
      <c r="G32" s="570"/>
      <c r="H32" s="24"/>
    </row>
    <row r="33" spans="2:8">
      <c r="B33" s="25" t="s">
        <v>6519</v>
      </c>
      <c r="C33" s="26" t="s">
        <v>6520</v>
      </c>
      <c r="D33" s="27" t="s">
        <v>4719</v>
      </c>
      <c r="E33" s="28" t="s">
        <v>4630</v>
      </c>
      <c r="F33" s="29" t="s">
        <v>4759</v>
      </c>
      <c r="G33" s="399" t="s">
        <v>6518</v>
      </c>
      <c r="H33" s="24"/>
    </row>
    <row r="34" spans="2:8">
      <c r="B34" s="32" t="s">
        <v>6521</v>
      </c>
      <c r="C34" s="33" t="s">
        <v>6522</v>
      </c>
      <c r="D34" s="34" t="s">
        <v>6225</v>
      </c>
      <c r="E34" s="4" t="s">
        <v>4621</v>
      </c>
      <c r="F34" s="35" t="s">
        <v>4759</v>
      </c>
      <c r="G34" s="378"/>
      <c r="H34" s="24"/>
    </row>
    <row r="35" spans="2:8">
      <c r="B35" s="32" t="s">
        <v>4518</v>
      </c>
      <c r="C35" s="33" t="s">
        <v>4519</v>
      </c>
      <c r="D35" s="34" t="s">
        <v>6239</v>
      </c>
      <c r="E35" s="4" t="s">
        <v>4646</v>
      </c>
      <c r="F35" s="35" t="s">
        <v>4759</v>
      </c>
      <c r="G35" s="378"/>
      <c r="H35" s="24"/>
    </row>
    <row r="36" spans="2:8">
      <c r="B36" s="32" t="s">
        <v>6523</v>
      </c>
      <c r="C36" s="33" t="s">
        <v>6524</v>
      </c>
      <c r="D36" s="34" t="s">
        <v>4695</v>
      </c>
      <c r="E36" s="4" t="s">
        <v>5177</v>
      </c>
      <c r="F36" s="35" t="s">
        <v>4759</v>
      </c>
      <c r="G36" s="378"/>
      <c r="H36" s="24"/>
    </row>
    <row r="37" spans="2:8">
      <c r="B37" s="32" t="s">
        <v>6525</v>
      </c>
      <c r="C37" s="33" t="s">
        <v>6526</v>
      </c>
      <c r="D37" s="34" t="s">
        <v>4742</v>
      </c>
      <c r="E37" s="4" t="s">
        <v>5177</v>
      </c>
      <c r="F37" s="35" t="s">
        <v>4759</v>
      </c>
      <c r="G37" s="378"/>
      <c r="H37" s="24"/>
    </row>
    <row r="38" spans="2:8">
      <c r="B38" s="32" t="s">
        <v>6527</v>
      </c>
      <c r="C38" s="33" t="s">
        <v>6528</v>
      </c>
      <c r="D38" s="34" t="s">
        <v>4619</v>
      </c>
      <c r="E38" s="4" t="s">
        <v>4646</v>
      </c>
      <c r="F38" s="35" t="s">
        <v>4759</v>
      </c>
      <c r="G38" s="378"/>
      <c r="H38" s="24"/>
    </row>
    <row r="39" spans="2:8">
      <c r="B39" s="32" t="s">
        <v>6529</v>
      </c>
      <c r="C39" s="33" t="s">
        <v>6530</v>
      </c>
      <c r="D39" s="34" t="s">
        <v>5880</v>
      </c>
      <c r="E39" s="4" t="s">
        <v>6512</v>
      </c>
      <c r="F39" s="35" t="s">
        <v>4759</v>
      </c>
      <c r="G39" s="378"/>
      <c r="H39" s="24"/>
    </row>
    <row r="40" spans="2:8">
      <c r="B40" s="32" t="s">
        <v>6531</v>
      </c>
      <c r="C40" s="33" t="s">
        <v>6532</v>
      </c>
      <c r="D40" s="34" t="s">
        <v>4738</v>
      </c>
      <c r="E40" s="4" t="s">
        <v>4739</v>
      </c>
      <c r="F40" s="35" t="s">
        <v>4759</v>
      </c>
      <c r="G40" s="378"/>
      <c r="H40" s="24"/>
    </row>
    <row r="41" spans="2:8" ht="17.25" thickBot="1">
      <c r="B41" s="32" t="s">
        <v>6533</v>
      </c>
      <c r="C41" s="33" t="s">
        <v>6534</v>
      </c>
      <c r="D41" s="34" t="s">
        <v>4738</v>
      </c>
      <c r="E41" s="4" t="s">
        <v>4739</v>
      </c>
      <c r="F41" s="35" t="s">
        <v>4759</v>
      </c>
      <c r="G41" s="356"/>
      <c r="H41" s="24"/>
    </row>
    <row r="42" spans="2:8" ht="17.25" thickBot="1">
      <c r="B42" s="400" t="s">
        <v>8196</v>
      </c>
      <c r="C42" s="569"/>
      <c r="D42" s="569"/>
      <c r="E42" s="569"/>
      <c r="F42" s="569"/>
      <c r="G42" s="570"/>
      <c r="H42" s="24"/>
    </row>
    <row r="43" spans="2:8">
      <c r="B43" s="25" t="s">
        <v>6536</v>
      </c>
      <c r="C43" s="26" t="s">
        <v>6537</v>
      </c>
      <c r="D43" s="27" t="s">
        <v>4719</v>
      </c>
      <c r="E43" s="28" t="s">
        <v>4630</v>
      </c>
      <c r="F43" s="29" t="s">
        <v>4759</v>
      </c>
      <c r="G43" s="399" t="s">
        <v>6518</v>
      </c>
      <c r="H43" s="24"/>
    </row>
    <row r="44" spans="2:8">
      <c r="B44" s="32" t="s">
        <v>6538</v>
      </c>
      <c r="C44" s="33" t="s">
        <v>6539</v>
      </c>
      <c r="D44" s="34" t="s">
        <v>6225</v>
      </c>
      <c r="E44" s="4" t="s">
        <v>4621</v>
      </c>
      <c r="F44" s="35" t="s">
        <v>4759</v>
      </c>
      <c r="G44" s="378"/>
      <c r="H44" s="24"/>
    </row>
    <row r="45" spans="2:8">
      <c r="B45" s="32" t="s">
        <v>4520</v>
      </c>
      <c r="C45" s="33" t="s">
        <v>4521</v>
      </c>
      <c r="D45" s="34" t="s">
        <v>6239</v>
      </c>
      <c r="E45" s="4" t="s">
        <v>4646</v>
      </c>
      <c r="F45" s="35" t="s">
        <v>4759</v>
      </c>
      <c r="G45" s="378"/>
      <c r="H45" s="24"/>
    </row>
    <row r="46" spans="2:8">
      <c r="B46" s="32" t="s">
        <v>6540</v>
      </c>
      <c r="C46" s="33" t="s">
        <v>6541</v>
      </c>
      <c r="D46" s="34" t="s">
        <v>4695</v>
      </c>
      <c r="E46" s="4" t="s">
        <v>5177</v>
      </c>
      <c r="F46" s="35" t="s">
        <v>4759</v>
      </c>
      <c r="G46" s="378"/>
      <c r="H46" s="24"/>
    </row>
    <row r="47" spans="2:8">
      <c r="B47" s="32" t="s">
        <v>6542</v>
      </c>
      <c r="C47" s="33" t="s">
        <v>6543</v>
      </c>
      <c r="D47" s="34" t="s">
        <v>4742</v>
      </c>
      <c r="E47" s="4" t="s">
        <v>5177</v>
      </c>
      <c r="F47" s="35" t="s">
        <v>4759</v>
      </c>
      <c r="G47" s="378"/>
      <c r="H47" s="24"/>
    </row>
    <row r="48" spans="2:8">
      <c r="B48" s="32" t="s">
        <v>6544</v>
      </c>
      <c r="C48" s="33" t="s">
        <v>6545</v>
      </c>
      <c r="D48" s="34" t="s">
        <v>4619</v>
      </c>
      <c r="E48" s="4" t="s">
        <v>4646</v>
      </c>
      <c r="F48" s="35" t="s">
        <v>4759</v>
      </c>
      <c r="G48" s="378"/>
      <c r="H48" s="24"/>
    </row>
    <row r="49" spans="2:8">
      <c r="B49" s="32" t="s">
        <v>6546</v>
      </c>
      <c r="C49" s="33" t="s">
        <v>6547</v>
      </c>
      <c r="D49" s="34" t="s">
        <v>5880</v>
      </c>
      <c r="E49" s="4" t="s">
        <v>6512</v>
      </c>
      <c r="F49" s="35" t="s">
        <v>4759</v>
      </c>
      <c r="G49" s="378"/>
      <c r="H49" s="24"/>
    </row>
    <row r="50" spans="2:8">
      <c r="B50" s="32" t="s">
        <v>6548</v>
      </c>
      <c r="C50" s="33" t="s">
        <v>6549</v>
      </c>
      <c r="D50" s="34" t="s">
        <v>4738</v>
      </c>
      <c r="E50" s="4" t="s">
        <v>4739</v>
      </c>
      <c r="F50" s="35" t="s">
        <v>4759</v>
      </c>
      <c r="G50" s="378"/>
      <c r="H50" s="24"/>
    </row>
    <row r="51" spans="2:8" ht="17.25" thickBot="1">
      <c r="B51" s="32" t="s">
        <v>6550</v>
      </c>
      <c r="C51" s="33" t="s">
        <v>6551</v>
      </c>
      <c r="D51" s="34" t="s">
        <v>4738</v>
      </c>
      <c r="E51" s="4" t="s">
        <v>4739</v>
      </c>
      <c r="F51" s="35" t="s">
        <v>4759</v>
      </c>
      <c r="G51" s="356"/>
      <c r="H51" s="24"/>
    </row>
    <row r="52" spans="2:8" ht="17.25" thickBot="1">
      <c r="B52" s="400" t="s">
        <v>8197</v>
      </c>
      <c r="C52" s="569"/>
      <c r="D52" s="569"/>
      <c r="E52" s="569"/>
      <c r="F52" s="569"/>
      <c r="G52" s="570"/>
      <c r="H52" s="24"/>
    </row>
    <row r="53" spans="2:8">
      <c r="B53" s="25" t="s">
        <v>6553</v>
      </c>
      <c r="C53" s="26" t="s">
        <v>6554</v>
      </c>
      <c r="D53" s="27" t="s">
        <v>4719</v>
      </c>
      <c r="E53" s="28" t="s">
        <v>4630</v>
      </c>
      <c r="F53" s="29" t="s">
        <v>4759</v>
      </c>
      <c r="G53" s="399" t="s">
        <v>6518</v>
      </c>
      <c r="H53" s="24"/>
    </row>
    <row r="54" spans="2:8">
      <c r="B54" s="32" t="s">
        <v>6555</v>
      </c>
      <c r="C54" s="33" t="s">
        <v>6556</v>
      </c>
      <c r="D54" s="34" t="s">
        <v>6225</v>
      </c>
      <c r="E54" s="4" t="s">
        <v>4621</v>
      </c>
      <c r="F54" s="35" t="s">
        <v>4759</v>
      </c>
      <c r="G54" s="378"/>
      <c r="H54" s="24"/>
    </row>
    <row r="55" spans="2:8">
      <c r="B55" s="32" t="s">
        <v>4522</v>
      </c>
      <c r="C55" s="33" t="s">
        <v>4523</v>
      </c>
      <c r="D55" s="34" t="s">
        <v>6239</v>
      </c>
      <c r="E55" s="4" t="s">
        <v>4646</v>
      </c>
      <c r="F55" s="35" t="s">
        <v>4759</v>
      </c>
      <c r="G55" s="378"/>
      <c r="H55" s="24"/>
    </row>
    <row r="56" spans="2:8">
      <c r="B56" s="32" t="s">
        <v>6557</v>
      </c>
      <c r="C56" s="33" t="s">
        <v>6558</v>
      </c>
      <c r="D56" s="34" t="s">
        <v>4695</v>
      </c>
      <c r="E56" s="4" t="s">
        <v>5177</v>
      </c>
      <c r="F56" s="35" t="s">
        <v>4759</v>
      </c>
      <c r="G56" s="378"/>
      <c r="H56" s="24"/>
    </row>
    <row r="57" spans="2:8">
      <c r="B57" s="32" t="s">
        <v>6559</v>
      </c>
      <c r="C57" s="33" t="s">
        <v>6560</v>
      </c>
      <c r="D57" s="34" t="s">
        <v>4742</v>
      </c>
      <c r="E57" s="4" t="s">
        <v>5177</v>
      </c>
      <c r="F57" s="35" t="s">
        <v>4759</v>
      </c>
      <c r="G57" s="378"/>
      <c r="H57" s="24"/>
    </row>
    <row r="58" spans="2:8">
      <c r="B58" s="32" t="s">
        <v>6561</v>
      </c>
      <c r="C58" s="33" t="s">
        <v>6562</v>
      </c>
      <c r="D58" s="34" t="s">
        <v>4619</v>
      </c>
      <c r="E58" s="4" t="s">
        <v>4646</v>
      </c>
      <c r="F58" s="35" t="s">
        <v>4759</v>
      </c>
      <c r="G58" s="378"/>
      <c r="H58" s="24"/>
    </row>
    <row r="59" spans="2:8">
      <c r="B59" s="32" t="s">
        <v>6563</v>
      </c>
      <c r="C59" s="33" t="s">
        <v>6564</v>
      </c>
      <c r="D59" s="34" t="s">
        <v>5880</v>
      </c>
      <c r="E59" s="4" t="s">
        <v>6512</v>
      </c>
      <c r="F59" s="35" t="s">
        <v>4759</v>
      </c>
      <c r="G59" s="378"/>
      <c r="H59" s="24"/>
    </row>
    <row r="60" spans="2:8">
      <c r="B60" s="32" t="s">
        <v>6565</v>
      </c>
      <c r="C60" s="33" t="s">
        <v>6566</v>
      </c>
      <c r="D60" s="34" t="s">
        <v>4738</v>
      </c>
      <c r="E60" s="4" t="s">
        <v>4739</v>
      </c>
      <c r="F60" s="35" t="s">
        <v>4759</v>
      </c>
      <c r="G60" s="378"/>
      <c r="H60" s="24"/>
    </row>
    <row r="61" spans="2:8" ht="17.25" thickBot="1">
      <c r="B61" s="32" t="s">
        <v>6567</v>
      </c>
      <c r="C61" s="33" t="s">
        <v>6568</v>
      </c>
      <c r="D61" s="34" t="s">
        <v>4738</v>
      </c>
      <c r="E61" s="4" t="s">
        <v>4739</v>
      </c>
      <c r="F61" s="35" t="s">
        <v>4759</v>
      </c>
      <c r="G61" s="356"/>
      <c r="H61" s="24"/>
    </row>
    <row r="62" spans="2:8" ht="17.25" thickBot="1">
      <c r="B62" s="400" t="s">
        <v>8198</v>
      </c>
      <c r="C62" s="569"/>
      <c r="D62" s="569"/>
      <c r="E62" s="569"/>
      <c r="F62" s="569"/>
      <c r="G62" s="570"/>
      <c r="H62" s="24"/>
    </row>
    <row r="63" spans="2:8">
      <c r="B63" s="25" t="s">
        <v>6570</v>
      </c>
      <c r="C63" s="26" t="s">
        <v>6571</v>
      </c>
      <c r="D63" s="27" t="s">
        <v>4719</v>
      </c>
      <c r="E63" s="28" t="s">
        <v>4630</v>
      </c>
      <c r="F63" s="29" t="s">
        <v>4759</v>
      </c>
      <c r="G63" s="399" t="s">
        <v>6518</v>
      </c>
      <c r="H63" s="24"/>
    </row>
    <row r="64" spans="2:8">
      <c r="B64" s="32" t="s">
        <v>6572</v>
      </c>
      <c r="C64" s="33" t="s">
        <v>6573</v>
      </c>
      <c r="D64" s="34" t="s">
        <v>6225</v>
      </c>
      <c r="E64" s="4" t="s">
        <v>4621</v>
      </c>
      <c r="F64" s="35" t="s">
        <v>4759</v>
      </c>
      <c r="G64" s="378"/>
      <c r="H64" s="24"/>
    </row>
    <row r="65" spans="2:8">
      <c r="B65" s="32" t="s">
        <v>4524</v>
      </c>
      <c r="C65" s="33" t="s">
        <v>4525</v>
      </c>
      <c r="D65" s="34" t="s">
        <v>6239</v>
      </c>
      <c r="E65" s="4" t="s">
        <v>4646</v>
      </c>
      <c r="F65" s="35" t="s">
        <v>4759</v>
      </c>
      <c r="G65" s="378"/>
      <c r="H65" s="24"/>
    </row>
    <row r="66" spans="2:8">
      <c r="B66" s="32" t="s">
        <v>6574</v>
      </c>
      <c r="C66" s="33" t="s">
        <v>6575</v>
      </c>
      <c r="D66" s="34" t="s">
        <v>4695</v>
      </c>
      <c r="E66" s="4" t="s">
        <v>5177</v>
      </c>
      <c r="F66" s="35" t="s">
        <v>4759</v>
      </c>
      <c r="G66" s="378"/>
      <c r="H66" s="24"/>
    </row>
    <row r="67" spans="2:8">
      <c r="B67" s="32" t="s">
        <v>6576</v>
      </c>
      <c r="C67" s="33" t="s">
        <v>6577</v>
      </c>
      <c r="D67" s="34" t="s">
        <v>4742</v>
      </c>
      <c r="E67" s="4" t="s">
        <v>5177</v>
      </c>
      <c r="F67" s="35" t="s">
        <v>4759</v>
      </c>
      <c r="G67" s="378"/>
      <c r="H67" s="24"/>
    </row>
    <row r="68" spans="2:8">
      <c r="B68" s="32" t="s">
        <v>6578</v>
      </c>
      <c r="C68" s="33" t="s">
        <v>6579</v>
      </c>
      <c r="D68" s="34" t="s">
        <v>4619</v>
      </c>
      <c r="E68" s="4" t="s">
        <v>4646</v>
      </c>
      <c r="F68" s="35" t="s">
        <v>4759</v>
      </c>
      <c r="G68" s="378"/>
      <c r="H68" s="24"/>
    </row>
    <row r="69" spans="2:8">
      <c r="B69" s="32" t="s">
        <v>6580</v>
      </c>
      <c r="C69" s="33" t="s">
        <v>6581</v>
      </c>
      <c r="D69" s="34" t="s">
        <v>5880</v>
      </c>
      <c r="E69" s="4" t="s">
        <v>6512</v>
      </c>
      <c r="F69" s="35" t="s">
        <v>4759</v>
      </c>
      <c r="G69" s="378"/>
      <c r="H69" s="24"/>
    </row>
    <row r="70" spans="2:8">
      <c r="B70" s="32" t="s">
        <v>6582</v>
      </c>
      <c r="C70" s="33" t="s">
        <v>6583</v>
      </c>
      <c r="D70" s="34" t="s">
        <v>4738</v>
      </c>
      <c r="E70" s="4" t="s">
        <v>4739</v>
      </c>
      <c r="F70" s="35" t="s">
        <v>4759</v>
      </c>
      <c r="G70" s="378"/>
      <c r="H70" s="24"/>
    </row>
    <row r="71" spans="2:8" ht="17.25" thickBot="1">
      <c r="B71" s="32" t="s">
        <v>6584</v>
      </c>
      <c r="C71" s="33" t="s">
        <v>6585</v>
      </c>
      <c r="D71" s="34" t="s">
        <v>4738</v>
      </c>
      <c r="E71" s="4" t="s">
        <v>4739</v>
      </c>
      <c r="F71" s="35" t="s">
        <v>4759</v>
      </c>
      <c r="G71" s="356"/>
      <c r="H71" s="24"/>
    </row>
    <row r="72" spans="2:8" ht="17.25" thickBot="1">
      <c r="B72" s="400" t="s">
        <v>8199</v>
      </c>
      <c r="C72" s="569"/>
      <c r="D72" s="569"/>
      <c r="E72" s="569"/>
      <c r="F72" s="569"/>
      <c r="G72" s="570"/>
      <c r="H72" s="24"/>
    </row>
    <row r="73" spans="2:8">
      <c r="B73" s="25" t="s">
        <v>6587</v>
      </c>
      <c r="C73" s="26" t="s">
        <v>6588</v>
      </c>
      <c r="D73" s="27" t="s">
        <v>4719</v>
      </c>
      <c r="E73" s="28" t="s">
        <v>4630</v>
      </c>
      <c r="F73" s="29" t="s">
        <v>4759</v>
      </c>
      <c r="G73" s="399" t="s">
        <v>6518</v>
      </c>
      <c r="H73" s="24"/>
    </row>
    <row r="74" spans="2:8">
      <c r="B74" s="32" t="s">
        <v>6589</v>
      </c>
      <c r="C74" s="33" t="s">
        <v>6590</v>
      </c>
      <c r="D74" s="34" t="s">
        <v>6225</v>
      </c>
      <c r="E74" s="4" t="s">
        <v>4621</v>
      </c>
      <c r="F74" s="35" t="s">
        <v>4759</v>
      </c>
      <c r="G74" s="378"/>
      <c r="H74" s="24"/>
    </row>
    <row r="75" spans="2:8">
      <c r="B75" s="32" t="s">
        <v>4526</v>
      </c>
      <c r="C75" s="33" t="s">
        <v>4527</v>
      </c>
      <c r="D75" s="34" t="s">
        <v>6239</v>
      </c>
      <c r="E75" s="4" t="s">
        <v>4646</v>
      </c>
      <c r="F75" s="35" t="s">
        <v>4759</v>
      </c>
      <c r="G75" s="378"/>
      <c r="H75" s="24"/>
    </row>
    <row r="76" spans="2:8">
      <c r="B76" s="32" t="s">
        <v>6591</v>
      </c>
      <c r="C76" s="33" t="s">
        <v>6592</v>
      </c>
      <c r="D76" s="34" t="s">
        <v>4695</v>
      </c>
      <c r="E76" s="4" t="s">
        <v>5177</v>
      </c>
      <c r="F76" s="35" t="s">
        <v>4759</v>
      </c>
      <c r="G76" s="378"/>
      <c r="H76" s="24"/>
    </row>
    <row r="77" spans="2:8">
      <c r="B77" s="32" t="s">
        <v>6593</v>
      </c>
      <c r="C77" s="33" t="s">
        <v>6594</v>
      </c>
      <c r="D77" s="34" t="s">
        <v>4742</v>
      </c>
      <c r="E77" s="4" t="s">
        <v>5177</v>
      </c>
      <c r="F77" s="35" t="s">
        <v>4759</v>
      </c>
      <c r="G77" s="378"/>
      <c r="H77" s="24"/>
    </row>
    <row r="78" spans="2:8">
      <c r="B78" s="32" t="s">
        <v>6595</v>
      </c>
      <c r="C78" s="33" t="s">
        <v>6596</v>
      </c>
      <c r="D78" s="34" t="s">
        <v>4619</v>
      </c>
      <c r="E78" s="4" t="s">
        <v>4646</v>
      </c>
      <c r="F78" s="35" t="s">
        <v>4759</v>
      </c>
      <c r="G78" s="378"/>
      <c r="H78" s="24"/>
    </row>
    <row r="79" spans="2:8">
      <c r="B79" s="32" t="s">
        <v>6597</v>
      </c>
      <c r="C79" s="33" t="s">
        <v>6598</v>
      </c>
      <c r="D79" s="34" t="s">
        <v>5880</v>
      </c>
      <c r="E79" s="4" t="s">
        <v>6512</v>
      </c>
      <c r="F79" s="35" t="s">
        <v>4759</v>
      </c>
      <c r="G79" s="378"/>
      <c r="H79" s="24"/>
    </row>
    <row r="80" spans="2:8">
      <c r="B80" s="32" t="s">
        <v>6599</v>
      </c>
      <c r="C80" s="33" t="s">
        <v>6600</v>
      </c>
      <c r="D80" s="34" t="s">
        <v>4738</v>
      </c>
      <c r="E80" s="4" t="s">
        <v>4739</v>
      </c>
      <c r="F80" s="35" t="s">
        <v>4759</v>
      </c>
      <c r="G80" s="378"/>
      <c r="H80" s="24"/>
    </row>
    <row r="81" spans="2:8" ht="17.25" thickBot="1">
      <c r="B81" s="32" t="s">
        <v>6601</v>
      </c>
      <c r="C81" s="33" t="s">
        <v>6602</v>
      </c>
      <c r="D81" s="34" t="s">
        <v>4738</v>
      </c>
      <c r="E81" s="4" t="s">
        <v>4739</v>
      </c>
      <c r="F81" s="35" t="s">
        <v>4759</v>
      </c>
      <c r="G81" s="356"/>
      <c r="H81" s="24"/>
    </row>
    <row r="82" spans="2:8" ht="17.25" thickBot="1">
      <c r="B82" s="400" t="s">
        <v>8200</v>
      </c>
      <c r="C82" s="569"/>
      <c r="D82" s="569"/>
      <c r="E82" s="569"/>
      <c r="F82" s="569"/>
      <c r="G82" s="570"/>
      <c r="H82" s="24"/>
    </row>
    <row r="83" spans="2:8">
      <c r="B83" s="25" t="s">
        <v>6604</v>
      </c>
      <c r="C83" s="26" t="s">
        <v>6605</v>
      </c>
      <c r="D83" s="27" t="s">
        <v>4719</v>
      </c>
      <c r="E83" s="28" t="s">
        <v>4630</v>
      </c>
      <c r="F83" s="29" t="s">
        <v>4759</v>
      </c>
      <c r="G83" s="399" t="s">
        <v>6518</v>
      </c>
      <c r="H83" s="24"/>
    </row>
    <row r="84" spans="2:8">
      <c r="B84" s="32" t="s">
        <v>6606</v>
      </c>
      <c r="C84" s="33" t="s">
        <v>6607</v>
      </c>
      <c r="D84" s="34" t="s">
        <v>6225</v>
      </c>
      <c r="E84" s="4" t="s">
        <v>4621</v>
      </c>
      <c r="F84" s="35" t="s">
        <v>4759</v>
      </c>
      <c r="G84" s="378"/>
      <c r="H84" s="24"/>
    </row>
    <row r="85" spans="2:8">
      <c r="B85" s="32" t="s">
        <v>4528</v>
      </c>
      <c r="C85" s="33" t="s">
        <v>4529</v>
      </c>
      <c r="D85" s="34" t="s">
        <v>6239</v>
      </c>
      <c r="E85" s="4" t="s">
        <v>4646</v>
      </c>
      <c r="F85" s="35" t="s">
        <v>4759</v>
      </c>
      <c r="G85" s="378"/>
      <c r="H85" s="24"/>
    </row>
    <row r="86" spans="2:8">
      <c r="B86" s="32" t="s">
        <v>6608</v>
      </c>
      <c r="C86" s="33" t="s">
        <v>6609</v>
      </c>
      <c r="D86" s="34" t="s">
        <v>4695</v>
      </c>
      <c r="E86" s="4" t="s">
        <v>5177</v>
      </c>
      <c r="F86" s="35" t="s">
        <v>4759</v>
      </c>
      <c r="G86" s="378"/>
      <c r="H86" s="24"/>
    </row>
    <row r="87" spans="2:8">
      <c r="B87" s="32" t="s">
        <v>6610</v>
      </c>
      <c r="C87" s="33" t="s">
        <v>6611</v>
      </c>
      <c r="D87" s="34" t="s">
        <v>4742</v>
      </c>
      <c r="E87" s="4" t="s">
        <v>5177</v>
      </c>
      <c r="F87" s="35" t="s">
        <v>4759</v>
      </c>
      <c r="G87" s="378"/>
      <c r="H87" s="24"/>
    </row>
    <row r="88" spans="2:8">
      <c r="B88" s="32" t="s">
        <v>6612</v>
      </c>
      <c r="C88" s="33" t="s">
        <v>6613</v>
      </c>
      <c r="D88" s="34" t="s">
        <v>4619</v>
      </c>
      <c r="E88" s="4" t="s">
        <v>4646</v>
      </c>
      <c r="F88" s="35" t="s">
        <v>4759</v>
      </c>
      <c r="G88" s="378"/>
      <c r="H88" s="24"/>
    </row>
    <row r="89" spans="2:8">
      <c r="B89" s="32" t="s">
        <v>6614</v>
      </c>
      <c r="C89" s="33" t="s">
        <v>6615</v>
      </c>
      <c r="D89" s="34" t="s">
        <v>5880</v>
      </c>
      <c r="E89" s="4" t="s">
        <v>6512</v>
      </c>
      <c r="F89" s="35" t="s">
        <v>4759</v>
      </c>
      <c r="G89" s="378"/>
      <c r="H89" s="24"/>
    </row>
    <row r="90" spans="2:8">
      <c r="B90" s="32" t="s">
        <v>6616</v>
      </c>
      <c r="C90" s="33" t="s">
        <v>6617</v>
      </c>
      <c r="D90" s="34" t="s">
        <v>4738</v>
      </c>
      <c r="E90" s="4" t="s">
        <v>4739</v>
      </c>
      <c r="F90" s="35" t="s">
        <v>4759</v>
      </c>
      <c r="G90" s="378"/>
      <c r="H90" s="24"/>
    </row>
    <row r="91" spans="2:8" ht="17.25" thickBot="1">
      <c r="B91" s="32" t="s">
        <v>6618</v>
      </c>
      <c r="C91" s="33" t="s">
        <v>6619</v>
      </c>
      <c r="D91" s="34" t="s">
        <v>4738</v>
      </c>
      <c r="E91" s="4" t="s">
        <v>4739</v>
      </c>
      <c r="F91" s="35" t="s">
        <v>4759</v>
      </c>
      <c r="G91" s="356"/>
      <c r="H91" s="24"/>
    </row>
    <row r="92" spans="2:8" ht="17.25" thickBot="1">
      <c r="B92" s="400" t="s">
        <v>8201</v>
      </c>
      <c r="C92" s="569"/>
      <c r="D92" s="569"/>
      <c r="E92" s="569"/>
      <c r="F92" s="569"/>
      <c r="G92" s="570"/>
      <c r="H92" s="24"/>
    </row>
    <row r="93" spans="2:8">
      <c r="B93" s="25" t="s">
        <v>6621</v>
      </c>
      <c r="C93" s="26" t="s">
        <v>6622</v>
      </c>
      <c r="D93" s="27" t="s">
        <v>4719</v>
      </c>
      <c r="E93" s="28" t="s">
        <v>4630</v>
      </c>
      <c r="F93" s="29" t="s">
        <v>4759</v>
      </c>
      <c r="G93" s="399" t="s">
        <v>6518</v>
      </c>
      <c r="H93" s="24"/>
    </row>
    <row r="94" spans="2:8">
      <c r="B94" s="32" t="s">
        <v>6623</v>
      </c>
      <c r="C94" s="33" t="s">
        <v>6624</v>
      </c>
      <c r="D94" s="34" t="s">
        <v>6225</v>
      </c>
      <c r="E94" s="4" t="s">
        <v>4621</v>
      </c>
      <c r="F94" s="35" t="s">
        <v>4759</v>
      </c>
      <c r="G94" s="378"/>
      <c r="H94" s="24"/>
    </row>
    <row r="95" spans="2:8">
      <c r="B95" s="32" t="s">
        <v>4530</v>
      </c>
      <c r="C95" s="33" t="s">
        <v>4531</v>
      </c>
      <c r="D95" s="34" t="s">
        <v>6239</v>
      </c>
      <c r="E95" s="4" t="s">
        <v>4646</v>
      </c>
      <c r="F95" s="35" t="s">
        <v>4759</v>
      </c>
      <c r="G95" s="378"/>
      <c r="H95" s="24"/>
    </row>
    <row r="96" spans="2:8">
      <c r="B96" s="32" t="s">
        <v>6625</v>
      </c>
      <c r="C96" s="33" t="s">
        <v>6626</v>
      </c>
      <c r="D96" s="34" t="s">
        <v>4695</v>
      </c>
      <c r="E96" s="4" t="s">
        <v>5177</v>
      </c>
      <c r="F96" s="35" t="s">
        <v>4759</v>
      </c>
      <c r="G96" s="378"/>
      <c r="H96" s="24"/>
    </row>
    <row r="97" spans="2:8">
      <c r="B97" s="32" t="s">
        <v>6627</v>
      </c>
      <c r="C97" s="33" t="s">
        <v>6628</v>
      </c>
      <c r="D97" s="34" t="s">
        <v>4742</v>
      </c>
      <c r="E97" s="4" t="s">
        <v>5177</v>
      </c>
      <c r="F97" s="35" t="s">
        <v>4759</v>
      </c>
      <c r="G97" s="378"/>
      <c r="H97" s="24"/>
    </row>
    <row r="98" spans="2:8">
      <c r="B98" s="32" t="s">
        <v>6629</v>
      </c>
      <c r="C98" s="33" t="s">
        <v>6630</v>
      </c>
      <c r="D98" s="34" t="s">
        <v>4619</v>
      </c>
      <c r="E98" s="4" t="s">
        <v>4646</v>
      </c>
      <c r="F98" s="35" t="s">
        <v>4759</v>
      </c>
      <c r="G98" s="378"/>
      <c r="H98" s="24"/>
    </row>
    <row r="99" spans="2:8">
      <c r="B99" s="32" t="s">
        <v>6631</v>
      </c>
      <c r="C99" s="33" t="s">
        <v>6632</v>
      </c>
      <c r="D99" s="34" t="s">
        <v>5880</v>
      </c>
      <c r="E99" s="4" t="s">
        <v>6512</v>
      </c>
      <c r="F99" s="35" t="s">
        <v>4759</v>
      </c>
      <c r="G99" s="378"/>
      <c r="H99" s="24"/>
    </row>
    <row r="100" spans="2:8">
      <c r="B100" s="32" t="s">
        <v>6633</v>
      </c>
      <c r="C100" s="33" t="s">
        <v>6634</v>
      </c>
      <c r="D100" s="34" t="s">
        <v>4738</v>
      </c>
      <c r="E100" s="4" t="s">
        <v>4739</v>
      </c>
      <c r="F100" s="35" t="s">
        <v>4759</v>
      </c>
      <c r="G100" s="378"/>
      <c r="H100" s="24"/>
    </row>
    <row r="101" spans="2:8" ht="17.25" thickBot="1">
      <c r="B101" s="32" t="s">
        <v>6635</v>
      </c>
      <c r="C101" s="33" t="s">
        <v>6636</v>
      </c>
      <c r="D101" s="34" t="s">
        <v>4738</v>
      </c>
      <c r="E101" s="4" t="s">
        <v>4739</v>
      </c>
      <c r="F101" s="35" t="s">
        <v>4759</v>
      </c>
      <c r="G101" s="356"/>
      <c r="H101" s="24"/>
    </row>
    <row r="102" spans="2:8" ht="17.25" thickBot="1">
      <c r="B102" s="400" t="s">
        <v>8202</v>
      </c>
      <c r="C102" s="569"/>
      <c r="D102" s="569"/>
      <c r="E102" s="569"/>
      <c r="F102" s="569"/>
      <c r="G102" s="570"/>
      <c r="H102" s="24"/>
    </row>
    <row r="103" spans="2:8">
      <c r="B103" s="25" t="s">
        <v>6638</v>
      </c>
      <c r="C103" s="26" t="s">
        <v>6639</v>
      </c>
      <c r="D103" s="27" t="s">
        <v>4719</v>
      </c>
      <c r="E103" s="28" t="s">
        <v>4630</v>
      </c>
      <c r="F103" s="29" t="s">
        <v>4759</v>
      </c>
      <c r="G103" s="399" t="s">
        <v>6518</v>
      </c>
      <c r="H103" s="24"/>
    </row>
    <row r="104" spans="2:8">
      <c r="B104" s="32" t="s">
        <v>6640</v>
      </c>
      <c r="C104" s="33" t="s">
        <v>6641</v>
      </c>
      <c r="D104" s="34" t="s">
        <v>6225</v>
      </c>
      <c r="E104" s="4" t="s">
        <v>4621</v>
      </c>
      <c r="F104" s="35" t="s">
        <v>4759</v>
      </c>
      <c r="G104" s="378"/>
      <c r="H104" s="24"/>
    </row>
    <row r="105" spans="2:8">
      <c r="B105" s="32" t="s">
        <v>4532</v>
      </c>
      <c r="C105" s="33" t="s">
        <v>4533</v>
      </c>
      <c r="D105" s="34" t="s">
        <v>6239</v>
      </c>
      <c r="E105" s="4" t="s">
        <v>4646</v>
      </c>
      <c r="F105" s="35" t="s">
        <v>4759</v>
      </c>
      <c r="G105" s="378"/>
      <c r="H105" s="24"/>
    </row>
    <row r="106" spans="2:8">
      <c r="B106" s="32" t="s">
        <v>6642</v>
      </c>
      <c r="C106" s="33" t="s">
        <v>6643</v>
      </c>
      <c r="D106" s="34" t="s">
        <v>4695</v>
      </c>
      <c r="E106" s="4" t="s">
        <v>5177</v>
      </c>
      <c r="F106" s="35" t="s">
        <v>4759</v>
      </c>
      <c r="G106" s="378"/>
      <c r="H106" s="24"/>
    </row>
    <row r="107" spans="2:8">
      <c r="B107" s="32" t="s">
        <v>6644</v>
      </c>
      <c r="C107" s="33" t="s">
        <v>6645</v>
      </c>
      <c r="D107" s="34" t="s">
        <v>4742</v>
      </c>
      <c r="E107" s="4" t="s">
        <v>5177</v>
      </c>
      <c r="F107" s="35" t="s">
        <v>4759</v>
      </c>
      <c r="G107" s="378"/>
      <c r="H107" s="24"/>
    </row>
    <row r="108" spans="2:8">
      <c r="B108" s="32" t="s">
        <v>6646</v>
      </c>
      <c r="C108" s="33" t="s">
        <v>6647</v>
      </c>
      <c r="D108" s="34" t="s">
        <v>4619</v>
      </c>
      <c r="E108" s="4" t="s">
        <v>4646</v>
      </c>
      <c r="F108" s="35" t="s">
        <v>4759</v>
      </c>
      <c r="G108" s="378"/>
      <c r="H108" s="24"/>
    </row>
    <row r="109" spans="2:8">
      <c r="B109" s="32" t="s">
        <v>6648</v>
      </c>
      <c r="C109" s="33" t="s">
        <v>6649</v>
      </c>
      <c r="D109" s="34" t="s">
        <v>5880</v>
      </c>
      <c r="E109" s="4" t="s">
        <v>6512</v>
      </c>
      <c r="F109" s="35" t="s">
        <v>4759</v>
      </c>
      <c r="G109" s="378"/>
      <c r="H109" s="24"/>
    </row>
    <row r="110" spans="2:8">
      <c r="B110" s="32" t="s">
        <v>6650</v>
      </c>
      <c r="C110" s="33" t="s">
        <v>6651</v>
      </c>
      <c r="D110" s="34" t="s">
        <v>4738</v>
      </c>
      <c r="E110" s="4" t="s">
        <v>4739</v>
      </c>
      <c r="F110" s="35" t="s">
        <v>4759</v>
      </c>
      <c r="G110" s="378"/>
      <c r="H110" s="24"/>
    </row>
    <row r="111" spans="2:8" ht="17.25" thickBot="1">
      <c r="B111" s="32" t="s">
        <v>6652</v>
      </c>
      <c r="C111" s="33" t="s">
        <v>6653</v>
      </c>
      <c r="D111" s="34" t="s">
        <v>4738</v>
      </c>
      <c r="E111" s="4" t="s">
        <v>4739</v>
      </c>
      <c r="F111" s="35" t="s">
        <v>4759</v>
      </c>
      <c r="G111" s="356"/>
      <c r="H111" s="24"/>
    </row>
    <row r="112" spans="2:8" ht="17.25" thickBot="1">
      <c r="B112" s="400" t="s">
        <v>8203</v>
      </c>
      <c r="C112" s="569"/>
      <c r="D112" s="569"/>
      <c r="E112" s="569"/>
      <c r="F112" s="569"/>
      <c r="G112" s="570"/>
      <c r="H112" s="24"/>
    </row>
    <row r="113" spans="2:8">
      <c r="B113" s="25" t="s">
        <v>6655</v>
      </c>
      <c r="C113" s="26" t="s">
        <v>6656</v>
      </c>
      <c r="D113" s="27" t="s">
        <v>4719</v>
      </c>
      <c r="E113" s="28" t="s">
        <v>4630</v>
      </c>
      <c r="F113" s="29" t="s">
        <v>4759</v>
      </c>
      <c r="G113" s="399" t="s">
        <v>6518</v>
      </c>
      <c r="H113" s="24"/>
    </row>
    <row r="114" spans="2:8">
      <c r="B114" s="32" t="s">
        <v>6657</v>
      </c>
      <c r="C114" s="33" t="s">
        <v>6658</v>
      </c>
      <c r="D114" s="34" t="s">
        <v>6225</v>
      </c>
      <c r="E114" s="4" t="s">
        <v>4621</v>
      </c>
      <c r="F114" s="35" t="s">
        <v>4759</v>
      </c>
      <c r="G114" s="378"/>
      <c r="H114" s="24"/>
    </row>
    <row r="115" spans="2:8">
      <c r="B115" s="32" t="s">
        <v>4534</v>
      </c>
      <c r="C115" s="33" t="s">
        <v>4535</v>
      </c>
      <c r="D115" s="34" t="s">
        <v>6239</v>
      </c>
      <c r="E115" s="4" t="s">
        <v>4646</v>
      </c>
      <c r="F115" s="35" t="s">
        <v>4759</v>
      </c>
      <c r="G115" s="378"/>
      <c r="H115" s="24"/>
    </row>
    <row r="116" spans="2:8">
      <c r="B116" s="32" t="s">
        <v>6659</v>
      </c>
      <c r="C116" s="33" t="s">
        <v>6660</v>
      </c>
      <c r="D116" s="34" t="s">
        <v>4695</v>
      </c>
      <c r="E116" s="4" t="s">
        <v>5177</v>
      </c>
      <c r="F116" s="35" t="s">
        <v>4759</v>
      </c>
      <c r="G116" s="378"/>
      <c r="H116" s="24"/>
    </row>
    <row r="117" spans="2:8">
      <c r="B117" s="32" t="s">
        <v>6661</v>
      </c>
      <c r="C117" s="33" t="s">
        <v>6662</v>
      </c>
      <c r="D117" s="34" t="s">
        <v>4742</v>
      </c>
      <c r="E117" s="4" t="s">
        <v>5177</v>
      </c>
      <c r="F117" s="35" t="s">
        <v>4759</v>
      </c>
      <c r="G117" s="378"/>
      <c r="H117" s="24"/>
    </row>
    <row r="118" spans="2:8">
      <c r="B118" s="32" t="s">
        <v>6663</v>
      </c>
      <c r="C118" s="33" t="s">
        <v>6664</v>
      </c>
      <c r="D118" s="34" t="s">
        <v>4619</v>
      </c>
      <c r="E118" s="4" t="s">
        <v>4646</v>
      </c>
      <c r="F118" s="35" t="s">
        <v>4759</v>
      </c>
      <c r="G118" s="378"/>
      <c r="H118" s="24"/>
    </row>
    <row r="119" spans="2:8">
      <c r="B119" s="32" t="s">
        <v>6665</v>
      </c>
      <c r="C119" s="33" t="s">
        <v>6666</v>
      </c>
      <c r="D119" s="34" t="s">
        <v>5880</v>
      </c>
      <c r="E119" s="4" t="s">
        <v>6512</v>
      </c>
      <c r="F119" s="35" t="s">
        <v>4759</v>
      </c>
      <c r="G119" s="378"/>
      <c r="H119" s="24"/>
    </row>
    <row r="120" spans="2:8">
      <c r="B120" s="32" t="s">
        <v>6667</v>
      </c>
      <c r="C120" s="33" t="s">
        <v>6668</v>
      </c>
      <c r="D120" s="34" t="s">
        <v>4738</v>
      </c>
      <c r="E120" s="4" t="s">
        <v>4739</v>
      </c>
      <c r="F120" s="35" t="s">
        <v>4759</v>
      </c>
      <c r="G120" s="378"/>
      <c r="H120" s="24"/>
    </row>
    <row r="121" spans="2:8" ht="17.25" thickBot="1">
      <c r="B121" s="32" t="s">
        <v>6669</v>
      </c>
      <c r="C121" s="33" t="s">
        <v>6670</v>
      </c>
      <c r="D121" s="34" t="s">
        <v>4738</v>
      </c>
      <c r="E121" s="4" t="s">
        <v>4739</v>
      </c>
      <c r="F121" s="35" t="s">
        <v>4759</v>
      </c>
      <c r="G121" s="356"/>
      <c r="H121" s="24"/>
    </row>
    <row r="122" spans="2:8" ht="17.25" thickBot="1">
      <c r="B122" s="400" t="s">
        <v>8204</v>
      </c>
      <c r="C122" s="569"/>
      <c r="D122" s="569"/>
      <c r="E122" s="569"/>
      <c r="F122" s="569"/>
      <c r="G122" s="570"/>
      <c r="H122" s="24"/>
    </row>
    <row r="123" spans="2:8">
      <c r="B123" s="25" t="s">
        <v>6672</v>
      </c>
      <c r="C123" s="26" t="s">
        <v>6673</v>
      </c>
      <c r="D123" s="27" t="s">
        <v>4719</v>
      </c>
      <c r="E123" s="28" t="s">
        <v>4630</v>
      </c>
      <c r="F123" s="29" t="s">
        <v>4759</v>
      </c>
      <c r="G123" s="399" t="s">
        <v>6518</v>
      </c>
      <c r="H123" s="24"/>
    </row>
    <row r="124" spans="2:8">
      <c r="B124" s="32" t="s">
        <v>6674</v>
      </c>
      <c r="C124" s="33" t="s">
        <v>6675</v>
      </c>
      <c r="D124" s="34" t="s">
        <v>6225</v>
      </c>
      <c r="E124" s="4" t="s">
        <v>4621</v>
      </c>
      <c r="F124" s="35" t="s">
        <v>4759</v>
      </c>
      <c r="G124" s="378"/>
      <c r="H124" s="24"/>
    </row>
    <row r="125" spans="2:8">
      <c r="B125" s="32" t="s">
        <v>4536</v>
      </c>
      <c r="C125" s="33" t="s">
        <v>4537</v>
      </c>
      <c r="D125" s="34" t="s">
        <v>6239</v>
      </c>
      <c r="E125" s="4" t="s">
        <v>4646</v>
      </c>
      <c r="F125" s="35" t="s">
        <v>4759</v>
      </c>
      <c r="G125" s="378"/>
      <c r="H125" s="24"/>
    </row>
    <row r="126" spans="2:8">
      <c r="B126" s="32" t="s">
        <v>6676</v>
      </c>
      <c r="C126" s="33" t="s">
        <v>6677</v>
      </c>
      <c r="D126" s="34" t="s">
        <v>4695</v>
      </c>
      <c r="E126" s="4" t="s">
        <v>5177</v>
      </c>
      <c r="F126" s="35" t="s">
        <v>4759</v>
      </c>
      <c r="G126" s="378"/>
      <c r="H126" s="24"/>
    </row>
    <row r="127" spans="2:8">
      <c r="B127" s="32" t="s">
        <v>6678</v>
      </c>
      <c r="C127" s="33" t="s">
        <v>6679</v>
      </c>
      <c r="D127" s="34" t="s">
        <v>4742</v>
      </c>
      <c r="E127" s="4" t="s">
        <v>5177</v>
      </c>
      <c r="F127" s="35" t="s">
        <v>4759</v>
      </c>
      <c r="G127" s="378"/>
      <c r="H127" s="24"/>
    </row>
    <row r="128" spans="2:8">
      <c r="B128" s="32" t="s">
        <v>6680</v>
      </c>
      <c r="C128" s="33" t="s">
        <v>6681</v>
      </c>
      <c r="D128" s="34" t="s">
        <v>4619</v>
      </c>
      <c r="E128" s="4" t="s">
        <v>4646</v>
      </c>
      <c r="F128" s="35" t="s">
        <v>4759</v>
      </c>
      <c r="G128" s="378"/>
      <c r="H128" s="24"/>
    </row>
    <row r="129" spans="2:8">
      <c r="B129" s="32" t="s">
        <v>6682</v>
      </c>
      <c r="C129" s="33" t="s">
        <v>6683</v>
      </c>
      <c r="D129" s="34" t="s">
        <v>5880</v>
      </c>
      <c r="E129" s="4" t="s">
        <v>6512</v>
      </c>
      <c r="F129" s="35" t="s">
        <v>4759</v>
      </c>
      <c r="G129" s="378"/>
      <c r="H129" s="24"/>
    </row>
    <row r="130" spans="2:8">
      <c r="B130" s="32" t="s">
        <v>6684</v>
      </c>
      <c r="C130" s="33" t="s">
        <v>6685</v>
      </c>
      <c r="D130" s="34" t="s">
        <v>4738</v>
      </c>
      <c r="E130" s="4" t="s">
        <v>4739</v>
      </c>
      <c r="F130" s="35" t="s">
        <v>4759</v>
      </c>
      <c r="G130" s="378"/>
      <c r="H130" s="24"/>
    </row>
    <row r="131" spans="2:8" ht="17.25" thickBot="1">
      <c r="B131" s="32" t="s">
        <v>6686</v>
      </c>
      <c r="C131" s="33" t="s">
        <v>6687</v>
      </c>
      <c r="D131" s="34" t="s">
        <v>4738</v>
      </c>
      <c r="E131" s="4" t="s">
        <v>4739</v>
      </c>
      <c r="F131" s="35" t="s">
        <v>4759</v>
      </c>
      <c r="G131" s="356"/>
      <c r="H131" s="24"/>
    </row>
    <row r="132" spans="2:8" ht="17.25" thickBot="1">
      <c r="B132" s="400" t="s">
        <v>8205</v>
      </c>
      <c r="C132" s="569"/>
      <c r="D132" s="569"/>
      <c r="E132" s="569"/>
      <c r="F132" s="569"/>
      <c r="G132" s="570"/>
      <c r="H132" s="24"/>
    </row>
    <row r="133" spans="2:8">
      <c r="B133" s="25" t="s">
        <v>6689</v>
      </c>
      <c r="C133" s="26" t="s">
        <v>6690</v>
      </c>
      <c r="D133" s="27" t="s">
        <v>4719</v>
      </c>
      <c r="E133" s="28" t="s">
        <v>4630</v>
      </c>
      <c r="F133" s="29" t="s">
        <v>4759</v>
      </c>
      <c r="G133" s="399" t="s">
        <v>6518</v>
      </c>
      <c r="H133" s="24"/>
    </row>
    <row r="134" spans="2:8">
      <c r="B134" s="32" t="s">
        <v>6691</v>
      </c>
      <c r="C134" s="33" t="s">
        <v>6692</v>
      </c>
      <c r="D134" s="34" t="s">
        <v>6225</v>
      </c>
      <c r="E134" s="4" t="s">
        <v>4621</v>
      </c>
      <c r="F134" s="35" t="s">
        <v>4759</v>
      </c>
      <c r="G134" s="378"/>
      <c r="H134" s="24"/>
    </row>
    <row r="135" spans="2:8">
      <c r="B135" s="32" t="s">
        <v>4538</v>
      </c>
      <c r="C135" s="33" t="s">
        <v>4539</v>
      </c>
      <c r="D135" s="34" t="s">
        <v>6239</v>
      </c>
      <c r="E135" s="4" t="s">
        <v>4646</v>
      </c>
      <c r="F135" s="35" t="s">
        <v>4759</v>
      </c>
      <c r="G135" s="378"/>
      <c r="H135" s="24"/>
    </row>
    <row r="136" spans="2:8">
      <c r="B136" s="32" t="s">
        <v>6693</v>
      </c>
      <c r="C136" s="33" t="s">
        <v>6694</v>
      </c>
      <c r="D136" s="34" t="s">
        <v>4695</v>
      </c>
      <c r="E136" s="4" t="s">
        <v>5177</v>
      </c>
      <c r="F136" s="35" t="s">
        <v>4759</v>
      </c>
      <c r="G136" s="378"/>
      <c r="H136" s="24"/>
    </row>
    <row r="137" spans="2:8">
      <c r="B137" s="32" t="s">
        <v>6695</v>
      </c>
      <c r="C137" s="33" t="s">
        <v>6696</v>
      </c>
      <c r="D137" s="34" t="s">
        <v>4742</v>
      </c>
      <c r="E137" s="4" t="s">
        <v>5177</v>
      </c>
      <c r="F137" s="35" t="s">
        <v>4759</v>
      </c>
      <c r="G137" s="378"/>
      <c r="H137" s="24"/>
    </row>
    <row r="138" spans="2:8">
      <c r="B138" s="32" t="s">
        <v>6697</v>
      </c>
      <c r="C138" s="33" t="s">
        <v>6698</v>
      </c>
      <c r="D138" s="34" t="s">
        <v>4619</v>
      </c>
      <c r="E138" s="4" t="s">
        <v>4646</v>
      </c>
      <c r="F138" s="35" t="s">
        <v>4759</v>
      </c>
      <c r="G138" s="378"/>
      <c r="H138" s="24"/>
    </row>
    <row r="139" spans="2:8">
      <c r="B139" s="32" t="s">
        <v>6699</v>
      </c>
      <c r="C139" s="33" t="s">
        <v>6700</v>
      </c>
      <c r="D139" s="34" t="s">
        <v>5880</v>
      </c>
      <c r="E139" s="4" t="s">
        <v>6512</v>
      </c>
      <c r="F139" s="35" t="s">
        <v>4759</v>
      </c>
      <c r="G139" s="378"/>
      <c r="H139" s="24"/>
    </row>
    <row r="140" spans="2:8">
      <c r="B140" s="32" t="s">
        <v>6701</v>
      </c>
      <c r="C140" s="33" t="s">
        <v>6702</v>
      </c>
      <c r="D140" s="34" t="s">
        <v>4738</v>
      </c>
      <c r="E140" s="4" t="s">
        <v>4739</v>
      </c>
      <c r="F140" s="35" t="s">
        <v>4759</v>
      </c>
      <c r="G140" s="378"/>
      <c r="H140" s="24"/>
    </row>
    <row r="141" spans="2:8" ht="17.25" thickBot="1">
      <c r="B141" s="32" t="s">
        <v>6705</v>
      </c>
      <c r="C141" s="33" t="s">
        <v>6704</v>
      </c>
      <c r="D141" s="34" t="s">
        <v>4738</v>
      </c>
      <c r="E141" s="4" t="s">
        <v>4739</v>
      </c>
      <c r="F141" s="35" t="s">
        <v>4759</v>
      </c>
      <c r="G141" s="356"/>
      <c r="H141" s="24"/>
    </row>
    <row r="142" spans="2:8" ht="17.25" thickBot="1">
      <c r="B142" s="21" t="s">
        <v>6716</v>
      </c>
      <c r="C142" s="22"/>
      <c r="D142" s="22"/>
      <c r="E142" s="22"/>
      <c r="F142" s="22"/>
      <c r="G142" s="23"/>
      <c r="H142" s="24"/>
    </row>
    <row r="143" spans="2:8">
      <c r="B143" s="25" t="s">
        <v>6256</v>
      </c>
      <c r="C143" s="26" t="s">
        <v>6722</v>
      </c>
      <c r="D143" s="27" t="s">
        <v>6257</v>
      </c>
      <c r="E143" s="28" t="s">
        <v>5177</v>
      </c>
      <c r="F143" s="29"/>
      <c r="G143" s="649"/>
      <c r="H143" s="24"/>
    </row>
    <row r="144" spans="2:8" ht="17.25" thickBot="1">
      <c r="B144" s="32" t="s">
        <v>6436</v>
      </c>
      <c r="C144" s="33" t="s">
        <v>6723</v>
      </c>
      <c r="D144" s="34" t="s">
        <v>4720</v>
      </c>
      <c r="E144" s="4" t="s">
        <v>4739</v>
      </c>
      <c r="F144" s="35"/>
      <c r="G144" s="335"/>
      <c r="H144" s="24"/>
    </row>
    <row r="145" spans="2:8" ht="17.25" thickBot="1">
      <c r="B145" s="21" t="s">
        <v>6325</v>
      </c>
      <c r="C145" s="22"/>
      <c r="D145" s="22"/>
      <c r="E145" s="22"/>
      <c r="F145" s="22"/>
      <c r="G145" s="23"/>
      <c r="H145" s="24"/>
    </row>
    <row r="146" spans="2:8" ht="45">
      <c r="B146" s="25" t="s">
        <v>6769</v>
      </c>
      <c r="C146" s="26" t="s">
        <v>6770</v>
      </c>
      <c r="D146" s="27" t="s">
        <v>4743</v>
      </c>
      <c r="E146" s="28" t="s">
        <v>5177</v>
      </c>
      <c r="F146" s="29"/>
      <c r="G146" s="31" t="s">
        <v>9994</v>
      </c>
      <c r="H146" s="24"/>
    </row>
    <row r="147" spans="2:8" ht="75">
      <c r="B147" s="336" t="s">
        <v>6772</v>
      </c>
      <c r="C147" s="337" t="s">
        <v>4562</v>
      </c>
      <c r="D147" s="338" t="s">
        <v>4744</v>
      </c>
      <c r="E147" s="339" t="s">
        <v>5177</v>
      </c>
      <c r="F147" s="340"/>
      <c r="G147" s="355" t="s">
        <v>6946</v>
      </c>
      <c r="H147" s="24"/>
    </row>
    <row r="148" spans="2:8" ht="75">
      <c r="B148" s="336" t="s">
        <v>6774</v>
      </c>
      <c r="C148" s="337" t="s">
        <v>6775</v>
      </c>
      <c r="D148" s="338" t="s">
        <v>4744</v>
      </c>
      <c r="E148" s="339" t="s">
        <v>5177</v>
      </c>
      <c r="F148" s="340"/>
      <c r="G148" s="355" t="s">
        <v>6949</v>
      </c>
      <c r="H148" s="24"/>
    </row>
    <row r="149" spans="2:8" ht="75">
      <c r="B149" s="336" t="s">
        <v>229</v>
      </c>
      <c r="C149" s="337" t="s">
        <v>6777</v>
      </c>
      <c r="D149" s="338" t="s">
        <v>5156</v>
      </c>
      <c r="E149" s="339" t="s">
        <v>5177</v>
      </c>
      <c r="F149" s="340"/>
      <c r="G149" s="355" t="s">
        <v>9995</v>
      </c>
      <c r="H149" s="24"/>
    </row>
    <row r="150" spans="2:8" ht="75">
      <c r="B150" s="336" t="s">
        <v>1441</v>
      </c>
      <c r="C150" s="337" t="s">
        <v>1571</v>
      </c>
      <c r="D150" s="338" t="s">
        <v>4744</v>
      </c>
      <c r="E150" s="339" t="s">
        <v>5177</v>
      </c>
      <c r="F150" s="340"/>
      <c r="G150" s="355" t="s">
        <v>9996</v>
      </c>
      <c r="H150" s="24"/>
    </row>
    <row r="151" spans="2:8" ht="45">
      <c r="B151" s="32" t="s">
        <v>6778</v>
      </c>
      <c r="C151" s="33" t="s">
        <v>6779</v>
      </c>
      <c r="D151" s="34" t="s">
        <v>4629</v>
      </c>
      <c r="E151" s="4" t="s">
        <v>5177</v>
      </c>
      <c r="F151" s="35" t="s">
        <v>4759</v>
      </c>
      <c r="G151" s="36" t="s">
        <v>8206</v>
      </c>
      <c r="H151" s="24"/>
    </row>
    <row r="152" spans="2:8">
      <c r="B152" s="32" t="s">
        <v>4800</v>
      </c>
      <c r="C152" s="33" t="s">
        <v>6781</v>
      </c>
      <c r="D152" s="34" t="s">
        <v>4705</v>
      </c>
      <c r="E152" s="4" t="s">
        <v>4630</v>
      </c>
      <c r="F152" s="35"/>
      <c r="G152" s="36" t="s">
        <v>4631</v>
      </c>
      <c r="H152" s="24"/>
    </row>
    <row r="153" spans="2:8" ht="90">
      <c r="B153" s="32" t="s">
        <v>1000</v>
      </c>
      <c r="C153" s="33" t="s">
        <v>4543</v>
      </c>
      <c r="D153" s="34" t="s">
        <v>6239</v>
      </c>
      <c r="E153" s="4" t="s">
        <v>4646</v>
      </c>
      <c r="F153" s="35"/>
      <c r="G153" s="36" t="s">
        <v>6261</v>
      </c>
      <c r="H153" s="24"/>
    </row>
    <row r="154" spans="2:8" ht="90">
      <c r="B154" s="32" t="s">
        <v>1018</v>
      </c>
      <c r="C154" s="33" t="s">
        <v>4544</v>
      </c>
      <c r="D154" s="34" t="s">
        <v>5388</v>
      </c>
      <c r="E154" s="4" t="s">
        <v>4620</v>
      </c>
      <c r="F154" s="35"/>
      <c r="G154" s="36" t="s">
        <v>8207</v>
      </c>
      <c r="H154" s="24"/>
    </row>
    <row r="155" spans="2:8">
      <c r="B155" s="32" t="s">
        <v>5604</v>
      </c>
      <c r="C155" s="33" t="s">
        <v>6787</v>
      </c>
      <c r="D155" s="34" t="s">
        <v>4742</v>
      </c>
      <c r="E155" s="4" t="s">
        <v>4630</v>
      </c>
      <c r="F155" s="35"/>
      <c r="G155" s="36"/>
      <c r="H155" s="24"/>
    </row>
    <row r="156" spans="2:8" ht="105">
      <c r="B156" s="336" t="s">
        <v>8208</v>
      </c>
      <c r="C156" s="337" t="s">
        <v>4545</v>
      </c>
      <c r="D156" s="338" t="s">
        <v>6239</v>
      </c>
      <c r="E156" s="339" t="s">
        <v>4646</v>
      </c>
      <c r="F156" s="340"/>
      <c r="G156" s="355" t="s">
        <v>8209</v>
      </c>
      <c r="H156" s="24"/>
    </row>
    <row r="157" spans="2:8" ht="45">
      <c r="B157" s="336" t="s">
        <v>8210</v>
      </c>
      <c r="C157" s="337" t="s">
        <v>8211</v>
      </c>
      <c r="D157" s="338" t="s">
        <v>4619</v>
      </c>
      <c r="E157" s="339" t="s">
        <v>4646</v>
      </c>
      <c r="F157" s="340"/>
      <c r="G157" s="355" t="s">
        <v>9997</v>
      </c>
      <c r="H157" s="24"/>
    </row>
    <row r="158" spans="2:8" ht="30">
      <c r="B158" s="336" t="s">
        <v>7857</v>
      </c>
      <c r="C158" s="337" t="s">
        <v>8212</v>
      </c>
      <c r="D158" s="338" t="s">
        <v>4619</v>
      </c>
      <c r="E158" s="339" t="s">
        <v>4646</v>
      </c>
      <c r="F158" s="340"/>
      <c r="G158" s="355" t="s">
        <v>8213</v>
      </c>
      <c r="H158" s="24"/>
    </row>
    <row r="159" spans="2:8" ht="75">
      <c r="B159" s="336" t="s">
        <v>7482</v>
      </c>
      <c r="C159" s="337" t="s">
        <v>8214</v>
      </c>
      <c r="D159" s="338" t="s">
        <v>5085</v>
      </c>
      <c r="E159" s="339" t="s">
        <v>4646</v>
      </c>
      <c r="F159" s="340"/>
      <c r="G159" s="355" t="s">
        <v>8215</v>
      </c>
      <c r="H159" s="24"/>
    </row>
    <row r="160" spans="2:8" ht="75">
      <c r="B160" s="336" t="s">
        <v>8216</v>
      </c>
      <c r="C160" s="337" t="s">
        <v>8217</v>
      </c>
      <c r="D160" s="338" t="s">
        <v>4619</v>
      </c>
      <c r="E160" s="339" t="s">
        <v>4646</v>
      </c>
      <c r="F160" s="340"/>
      <c r="G160" s="355" t="s">
        <v>9998</v>
      </c>
      <c r="H160" s="24"/>
    </row>
    <row r="161" spans="2:8" ht="17.25" thickBot="1">
      <c r="B161" s="32" t="s">
        <v>746</v>
      </c>
      <c r="C161" s="33" t="s">
        <v>6789</v>
      </c>
      <c r="D161" s="34" t="s">
        <v>5378</v>
      </c>
      <c r="E161" s="4" t="s">
        <v>4621</v>
      </c>
      <c r="F161" s="35"/>
      <c r="G161" s="36"/>
      <c r="H161" s="24"/>
    </row>
    <row r="162" spans="2:8" ht="17.25" thickBot="1">
      <c r="B162" s="21" t="s">
        <v>6376</v>
      </c>
      <c r="C162" s="22"/>
      <c r="D162" s="22"/>
      <c r="E162" s="22"/>
      <c r="F162" s="22"/>
      <c r="G162" s="23"/>
      <c r="H162" s="24"/>
    </row>
    <row r="163" spans="2:8" ht="60">
      <c r="B163" s="25" t="s">
        <v>6264</v>
      </c>
      <c r="C163" s="26" t="s">
        <v>6824</v>
      </c>
      <c r="D163" s="27" t="s">
        <v>4619</v>
      </c>
      <c r="E163" s="28" t="s">
        <v>4620</v>
      </c>
      <c r="F163" s="29" t="s">
        <v>4759</v>
      </c>
      <c r="G163" s="31" t="s">
        <v>8218</v>
      </c>
      <c r="H163" s="24"/>
    </row>
    <row r="164" spans="2:8" ht="30.75" thickBot="1">
      <c r="B164" s="32" t="s">
        <v>6265</v>
      </c>
      <c r="C164" s="33" t="s">
        <v>6826</v>
      </c>
      <c r="D164" s="34" t="s">
        <v>6266</v>
      </c>
      <c r="E164" s="4" t="s">
        <v>4621</v>
      </c>
      <c r="F164" s="35" t="s">
        <v>4759</v>
      </c>
      <c r="G164" s="36" t="s">
        <v>8219</v>
      </c>
      <c r="H164" s="24"/>
    </row>
    <row r="165" spans="2:8" ht="20.100000000000001" customHeight="1">
      <c r="B165" s="43"/>
      <c r="C165" s="43"/>
      <c r="D165" s="44"/>
      <c r="E165" s="45"/>
      <c r="F165" s="45"/>
      <c r="G165" s="43"/>
      <c r="H165" s="9"/>
    </row>
  </sheetData>
  <mergeCells count="1">
    <mergeCell ref="G143:G14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4C425-DF8E-495E-BADA-677F30F1B632}">
  <sheetPr codeName="Sheet128">
    <outlinePr summaryBelow="0"/>
    <pageSetUpPr fitToPage="1"/>
  </sheetPr>
  <dimension ref="B1:H5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14</v>
      </c>
      <c r="C2" s="13"/>
      <c r="D2" s="13"/>
      <c r="E2" s="13"/>
      <c r="F2" s="13"/>
      <c r="G2" s="14"/>
      <c r="H2" s="15"/>
    </row>
    <row r="3" spans="2:8" ht="13.5" customHeight="1">
      <c r="B3" s="369"/>
      <c r="C3" s="369"/>
      <c r="D3" s="369"/>
      <c r="E3" s="369"/>
      <c r="F3" s="369"/>
      <c r="G3" s="369"/>
    </row>
    <row r="4" spans="2:8">
      <c r="B4" s="7" t="s">
        <v>6282</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ht="20.100000000000001" customHeight="1" thickBot="1">
      <c r="B7" s="498" t="s">
        <v>6220</v>
      </c>
      <c r="C7" s="427" t="s">
        <v>6283</v>
      </c>
      <c r="D7" s="428" t="s">
        <v>4639</v>
      </c>
      <c r="E7" s="429" t="s">
        <v>4739</v>
      </c>
      <c r="F7" s="430" t="s">
        <v>4835</v>
      </c>
      <c r="G7" s="500" t="s">
        <v>6221</v>
      </c>
      <c r="H7" s="24"/>
    </row>
    <row r="8" spans="2:8" ht="17.25" thickBot="1">
      <c r="B8" s="426" t="s">
        <v>6222</v>
      </c>
      <c r="C8" s="495"/>
      <c r="D8" s="495"/>
      <c r="E8" s="495"/>
      <c r="F8" s="495"/>
      <c r="G8" s="496"/>
      <c r="H8" s="24"/>
    </row>
    <row r="9" spans="2:8" s="281" customFormat="1" ht="45">
      <c r="B9" s="483" t="s">
        <v>6284</v>
      </c>
      <c r="C9" s="478" t="s">
        <v>6285</v>
      </c>
      <c r="D9" s="501" t="s">
        <v>5078</v>
      </c>
      <c r="E9" s="339" t="s">
        <v>4641</v>
      </c>
      <c r="F9" s="486"/>
      <c r="G9" s="366" t="s">
        <v>10005</v>
      </c>
      <c r="H9" s="497"/>
    </row>
    <row r="10" spans="2:8" s="281" customFormat="1">
      <c r="B10" s="313" t="s">
        <v>6286</v>
      </c>
      <c r="C10" s="432" t="s">
        <v>6287</v>
      </c>
      <c r="D10" s="314" t="s">
        <v>6225</v>
      </c>
      <c r="E10" s="315" t="s">
        <v>4621</v>
      </c>
      <c r="F10" s="316" t="s">
        <v>4835</v>
      </c>
      <c r="G10" s="368" t="s">
        <v>5356</v>
      </c>
      <c r="H10" s="497"/>
    </row>
    <row r="11" spans="2:8" s="281" customFormat="1" ht="30">
      <c r="B11" s="504" t="s">
        <v>6226</v>
      </c>
      <c r="C11" s="432" t="s">
        <v>6288</v>
      </c>
      <c r="D11" s="505" t="s">
        <v>6227</v>
      </c>
      <c r="E11" s="502" t="s">
        <v>5175</v>
      </c>
      <c r="F11" s="506"/>
      <c r="G11" s="473" t="s">
        <v>6289</v>
      </c>
      <c r="H11" s="497"/>
    </row>
    <row r="12" spans="2:8" s="281" customFormat="1" ht="30">
      <c r="B12" s="313" t="s">
        <v>6291</v>
      </c>
      <c r="C12" s="432" t="s">
        <v>6292</v>
      </c>
      <c r="D12" s="314" t="s">
        <v>6228</v>
      </c>
      <c r="E12" s="315" t="s">
        <v>5175</v>
      </c>
      <c r="F12" s="316" t="s">
        <v>4835</v>
      </c>
      <c r="G12" s="368" t="s">
        <v>6065</v>
      </c>
      <c r="H12" s="497"/>
    </row>
    <row r="13" spans="2:8" s="281" customFormat="1">
      <c r="B13" s="313" t="s">
        <v>6293</v>
      </c>
      <c r="C13" s="432" t="s">
        <v>6294</v>
      </c>
      <c r="D13" s="314" t="s">
        <v>6274</v>
      </c>
      <c r="E13" s="315" t="s">
        <v>5103</v>
      </c>
      <c r="F13" s="316"/>
      <c r="G13" s="368"/>
      <c r="H13" s="497"/>
    </row>
    <row r="14" spans="2:8" s="281" customFormat="1" ht="60">
      <c r="B14" s="313" t="s">
        <v>877</v>
      </c>
      <c r="C14" s="432" t="s">
        <v>6295</v>
      </c>
      <c r="D14" s="314" t="s">
        <v>5707</v>
      </c>
      <c r="E14" s="315" t="s">
        <v>5258</v>
      </c>
      <c r="F14" s="508" t="s">
        <v>6296</v>
      </c>
      <c r="G14" s="464" t="s">
        <v>6297</v>
      </c>
      <c r="H14" s="497"/>
    </row>
    <row r="15" spans="2:8" s="281" customFormat="1" ht="30">
      <c r="B15" s="483" t="s">
        <v>392</v>
      </c>
      <c r="C15" s="478" t="s">
        <v>6298</v>
      </c>
      <c r="D15" s="501" t="s">
        <v>5992</v>
      </c>
      <c r="E15" s="485" t="s">
        <v>5177</v>
      </c>
      <c r="F15" s="486"/>
      <c r="G15" s="366" t="s">
        <v>6299</v>
      </c>
      <c r="H15" s="497"/>
    </row>
    <row r="16" spans="2:8" s="281" customFormat="1">
      <c r="B16" s="313" t="s">
        <v>6300</v>
      </c>
      <c r="C16" s="432" t="s">
        <v>6301</v>
      </c>
      <c r="D16" s="314" t="s">
        <v>6227</v>
      </c>
      <c r="E16" s="485" t="s">
        <v>5177</v>
      </c>
      <c r="F16" s="316"/>
      <c r="G16" s="368"/>
      <c r="H16" s="497"/>
    </row>
    <row r="17" spans="2:8" s="281" customFormat="1" ht="30">
      <c r="B17" s="483" t="s">
        <v>6302</v>
      </c>
      <c r="C17" s="478" t="s">
        <v>6303</v>
      </c>
      <c r="D17" s="314" t="s">
        <v>5992</v>
      </c>
      <c r="E17" s="485" t="s">
        <v>5177</v>
      </c>
      <c r="F17" s="486"/>
      <c r="G17" s="366" t="s">
        <v>6304</v>
      </c>
      <c r="H17" s="497"/>
    </row>
    <row r="18" spans="2:8" s="281" customFormat="1">
      <c r="B18" s="313" t="s">
        <v>6305</v>
      </c>
      <c r="C18" s="432" t="s">
        <v>6306</v>
      </c>
      <c r="D18" s="505" t="s">
        <v>6227</v>
      </c>
      <c r="E18" s="502" t="s">
        <v>5175</v>
      </c>
      <c r="F18" s="316"/>
      <c r="G18" s="368"/>
      <c r="H18" s="497"/>
    </row>
    <row r="19" spans="2:8" s="281" customFormat="1" ht="30">
      <c r="B19" s="313" t="s">
        <v>188</v>
      </c>
      <c r="C19" s="432" t="s">
        <v>6307</v>
      </c>
      <c r="D19" s="314" t="s">
        <v>4639</v>
      </c>
      <c r="E19" s="315" t="s">
        <v>4620</v>
      </c>
      <c r="F19" s="316"/>
      <c r="G19" s="368" t="s">
        <v>6308</v>
      </c>
      <c r="H19" s="497"/>
    </row>
    <row r="20" spans="2:8" s="281" customFormat="1" ht="45.75" thickBot="1">
      <c r="B20" s="313" t="s">
        <v>1291</v>
      </c>
      <c r="C20" s="432" t="s">
        <v>6309</v>
      </c>
      <c r="D20" s="314" t="s">
        <v>4639</v>
      </c>
      <c r="E20" s="315" t="s">
        <v>4620</v>
      </c>
      <c r="F20" s="316"/>
      <c r="G20" s="464" t="s">
        <v>9999</v>
      </c>
      <c r="H20" s="497"/>
    </row>
    <row r="21" spans="2:8" s="281" customFormat="1" ht="20.100000000000001" customHeight="1" thickBot="1">
      <c r="B21" s="426" t="s">
        <v>6310</v>
      </c>
      <c r="C21" s="495"/>
      <c r="D21" s="495"/>
      <c r="E21" s="495"/>
      <c r="F21" s="495"/>
      <c r="G21" s="496"/>
      <c r="H21" s="497"/>
    </row>
    <row r="22" spans="2:8" s="281" customFormat="1">
      <c r="B22" s="498" t="s">
        <v>6241</v>
      </c>
      <c r="C22" s="427" t="s">
        <v>6311</v>
      </c>
      <c r="D22" s="428" t="s">
        <v>5221</v>
      </c>
      <c r="E22" s="429" t="s">
        <v>5177</v>
      </c>
      <c r="F22" s="430"/>
      <c r="G22" s="500"/>
      <c r="H22" s="497"/>
    </row>
    <row r="23" spans="2:8" s="281" customFormat="1">
      <c r="B23" s="313" t="s">
        <v>6242</v>
      </c>
      <c r="C23" s="432" t="s">
        <v>6312</v>
      </c>
      <c r="D23" s="314" t="s">
        <v>6243</v>
      </c>
      <c r="E23" s="315" t="s">
        <v>4739</v>
      </c>
      <c r="F23" s="316"/>
      <c r="G23" s="368"/>
      <c r="H23" s="497"/>
    </row>
    <row r="24" spans="2:8" s="281" customFormat="1">
      <c r="B24" s="313" t="s">
        <v>6244</v>
      </c>
      <c r="C24" s="432" t="s">
        <v>6313</v>
      </c>
      <c r="D24" s="314" t="s">
        <v>5221</v>
      </c>
      <c r="E24" s="315" t="s">
        <v>5177</v>
      </c>
      <c r="F24" s="316"/>
      <c r="G24" s="473" t="s">
        <v>6314</v>
      </c>
      <c r="H24" s="497"/>
    </row>
    <row r="25" spans="2:8" s="281" customFormat="1">
      <c r="B25" s="313" t="s">
        <v>6246</v>
      </c>
      <c r="C25" s="432" t="s">
        <v>6315</v>
      </c>
      <c r="D25" s="314" t="s">
        <v>6243</v>
      </c>
      <c r="E25" s="315" t="s">
        <v>4739</v>
      </c>
      <c r="F25" s="316"/>
      <c r="H25" s="497"/>
    </row>
    <row r="26" spans="2:8" s="281" customFormat="1">
      <c r="B26" s="313" t="s">
        <v>6247</v>
      </c>
      <c r="C26" s="432" t="s">
        <v>6316</v>
      </c>
      <c r="D26" s="314" t="s">
        <v>5221</v>
      </c>
      <c r="E26" s="315" t="s">
        <v>5177</v>
      </c>
      <c r="F26" s="316"/>
      <c r="G26" s="473" t="s">
        <v>6317</v>
      </c>
      <c r="H26" s="497"/>
    </row>
    <row r="27" spans="2:8" s="281" customFormat="1">
      <c r="B27" s="313" t="s">
        <v>6249</v>
      </c>
      <c r="C27" s="432" t="s">
        <v>6318</v>
      </c>
      <c r="D27" s="314" t="s">
        <v>6243</v>
      </c>
      <c r="E27" s="315" t="s">
        <v>4739</v>
      </c>
      <c r="F27" s="316"/>
      <c r="G27" s="368"/>
      <c r="H27" s="497"/>
    </row>
    <row r="28" spans="2:8" s="281" customFormat="1">
      <c r="B28" s="313" t="s">
        <v>6250</v>
      </c>
      <c r="C28" s="432" t="s">
        <v>6319</v>
      </c>
      <c r="D28" s="314" t="s">
        <v>5221</v>
      </c>
      <c r="E28" s="315" t="s">
        <v>5177</v>
      </c>
      <c r="F28" s="316"/>
      <c r="G28" s="473" t="s">
        <v>6320</v>
      </c>
      <c r="H28" s="497"/>
    </row>
    <row r="29" spans="2:8" s="281" customFormat="1">
      <c r="B29" s="313" t="s">
        <v>6252</v>
      </c>
      <c r="C29" s="432" t="s">
        <v>6321</v>
      </c>
      <c r="D29" s="314" t="s">
        <v>6243</v>
      </c>
      <c r="E29" s="315" t="s">
        <v>4739</v>
      </c>
      <c r="F29" s="316"/>
      <c r="G29" s="368"/>
      <c r="H29" s="497"/>
    </row>
    <row r="30" spans="2:8" s="281" customFormat="1">
      <c r="B30" s="313" t="s">
        <v>6253</v>
      </c>
      <c r="C30" s="432" t="s">
        <v>6322</v>
      </c>
      <c r="D30" s="314" t="s">
        <v>5221</v>
      </c>
      <c r="E30" s="315" t="s">
        <v>5177</v>
      </c>
      <c r="F30" s="316"/>
      <c r="G30" s="473" t="s">
        <v>6323</v>
      </c>
      <c r="H30" s="497"/>
    </row>
    <row r="31" spans="2:8" s="281" customFormat="1" ht="17.25" thickBot="1">
      <c r="B31" s="313" t="s">
        <v>6255</v>
      </c>
      <c r="C31" s="432" t="s">
        <v>6324</v>
      </c>
      <c r="D31" s="314" t="s">
        <v>6243</v>
      </c>
      <c r="E31" s="315" t="s">
        <v>4739</v>
      </c>
      <c r="F31" s="316"/>
      <c r="G31" s="368"/>
      <c r="H31" s="497"/>
    </row>
    <row r="32" spans="2:8" s="281" customFormat="1" ht="17.25" thickBot="1">
      <c r="B32" s="426" t="s">
        <v>6325</v>
      </c>
      <c r="C32" s="495"/>
      <c r="D32" s="495"/>
      <c r="E32" s="495"/>
      <c r="F32" s="495"/>
      <c r="G32" s="496"/>
      <c r="H32" s="497"/>
    </row>
    <row r="33" spans="2:8" s="281" customFormat="1" ht="60">
      <c r="B33" s="483" t="s">
        <v>6326</v>
      </c>
      <c r="C33" s="478" t="s">
        <v>6327</v>
      </c>
      <c r="D33" s="501" t="s">
        <v>6227</v>
      </c>
      <c r="E33" s="485" t="s">
        <v>5177</v>
      </c>
      <c r="F33" s="486" t="s">
        <v>4768</v>
      </c>
      <c r="G33" s="366" t="s">
        <v>6328</v>
      </c>
      <c r="H33" s="497"/>
    </row>
    <row r="34" spans="2:8" s="281" customFormat="1">
      <c r="B34" s="313" t="s">
        <v>6329</v>
      </c>
      <c r="C34" s="432" t="s">
        <v>6330</v>
      </c>
      <c r="D34" s="314" t="s">
        <v>6225</v>
      </c>
      <c r="E34" s="315" t="s">
        <v>4621</v>
      </c>
      <c r="F34" s="316"/>
      <c r="G34" s="368"/>
      <c r="H34" s="497"/>
    </row>
    <row r="35" spans="2:8" s="281" customFormat="1">
      <c r="B35" s="313" t="s">
        <v>1463</v>
      </c>
      <c r="C35" s="432" t="s">
        <v>6331</v>
      </c>
      <c r="D35" s="314" t="s">
        <v>5406</v>
      </c>
      <c r="E35" s="315" t="s">
        <v>5177</v>
      </c>
      <c r="F35" s="316"/>
      <c r="G35" s="368"/>
      <c r="H35" s="497"/>
    </row>
    <row r="36" spans="2:8" s="281" customFormat="1">
      <c r="B36" s="313" t="s">
        <v>6332</v>
      </c>
      <c r="C36" s="432" t="s">
        <v>6333</v>
      </c>
      <c r="D36" s="314" t="s">
        <v>5707</v>
      </c>
      <c r="E36" s="315" t="s">
        <v>4620</v>
      </c>
      <c r="F36" s="316"/>
      <c r="G36" s="368" t="s">
        <v>4722</v>
      </c>
      <c r="H36" s="497"/>
    </row>
    <row r="37" spans="2:8" s="281" customFormat="1">
      <c r="B37" s="313" t="s">
        <v>6334</v>
      </c>
      <c r="C37" s="432" t="s">
        <v>6335</v>
      </c>
      <c r="D37" s="314" t="s">
        <v>4744</v>
      </c>
      <c r="E37" s="315" t="s">
        <v>5175</v>
      </c>
      <c r="F37" s="316"/>
      <c r="G37" s="368" t="s">
        <v>4631</v>
      </c>
      <c r="H37" s="497"/>
    </row>
    <row r="38" spans="2:8" s="281" customFormat="1">
      <c r="B38" s="313" t="s">
        <v>6336</v>
      </c>
      <c r="C38" s="432" t="s">
        <v>6337</v>
      </c>
      <c r="D38" s="314" t="s">
        <v>5707</v>
      </c>
      <c r="E38" s="315" t="s">
        <v>4620</v>
      </c>
      <c r="F38" s="316"/>
      <c r="G38" s="368"/>
      <c r="H38" s="497"/>
    </row>
    <row r="39" spans="2:8" s="281" customFormat="1" ht="30.75" thickBot="1">
      <c r="B39" s="313" t="s">
        <v>6340</v>
      </c>
      <c r="C39" s="507" t="s">
        <v>6341</v>
      </c>
      <c r="D39" s="314" t="s">
        <v>5388</v>
      </c>
      <c r="E39" s="315" t="s">
        <v>4620</v>
      </c>
      <c r="F39" s="316"/>
      <c r="G39" s="368" t="s">
        <v>6342</v>
      </c>
      <c r="H39" s="497"/>
    </row>
    <row r="40" spans="2:8" s="281" customFormat="1" ht="17.25" thickBot="1">
      <c r="B40" s="426" t="s">
        <v>6343</v>
      </c>
      <c r="C40" s="495"/>
      <c r="D40" s="495"/>
      <c r="E40" s="495"/>
      <c r="F40" s="495"/>
      <c r="G40" s="496"/>
      <c r="H40" s="497"/>
    </row>
    <row r="41" spans="2:8" s="281" customFormat="1" ht="60">
      <c r="B41" s="483" t="s">
        <v>6344</v>
      </c>
      <c r="C41" s="478" t="s">
        <v>6345</v>
      </c>
      <c r="D41" s="501" t="s">
        <v>6227</v>
      </c>
      <c r="E41" s="485" t="s">
        <v>6346</v>
      </c>
      <c r="F41" s="486" t="s">
        <v>6039</v>
      </c>
      <c r="G41" s="366" t="s">
        <v>6347</v>
      </c>
      <c r="H41" s="497"/>
    </row>
    <row r="42" spans="2:8" s="281" customFormat="1" ht="30" customHeight="1">
      <c r="B42" s="313" t="s">
        <v>6224</v>
      </c>
      <c r="C42" s="432" t="s">
        <v>6348</v>
      </c>
      <c r="D42" s="314" t="s">
        <v>6225</v>
      </c>
      <c r="E42" s="315" t="s">
        <v>4621</v>
      </c>
      <c r="F42" s="316"/>
      <c r="G42" s="473"/>
      <c r="H42" s="497"/>
    </row>
    <row r="43" spans="2:8" s="281" customFormat="1">
      <c r="B43" s="313" t="s">
        <v>6349</v>
      </c>
      <c r="C43" s="432" t="s">
        <v>6350</v>
      </c>
      <c r="D43" s="314" t="s">
        <v>5406</v>
      </c>
      <c r="E43" s="315" t="s">
        <v>5177</v>
      </c>
      <c r="F43" s="316"/>
      <c r="G43" s="433"/>
      <c r="H43" s="497"/>
    </row>
    <row r="44" spans="2:8" s="281" customFormat="1">
      <c r="B44" s="313" t="s">
        <v>6351</v>
      </c>
      <c r="C44" s="432" t="s">
        <v>6352</v>
      </c>
      <c r="D44" s="314" t="s">
        <v>5707</v>
      </c>
      <c r="E44" s="315" t="s">
        <v>4696</v>
      </c>
      <c r="F44" s="316"/>
      <c r="G44" s="368" t="s">
        <v>4722</v>
      </c>
      <c r="H44" s="497"/>
    </row>
    <row r="45" spans="2:8" s="281" customFormat="1">
      <c r="B45" s="313" t="s">
        <v>6353</v>
      </c>
      <c r="C45" s="432" t="s">
        <v>6354</v>
      </c>
      <c r="D45" s="314" t="s">
        <v>4744</v>
      </c>
      <c r="E45" s="315" t="s">
        <v>5177</v>
      </c>
      <c r="F45" s="316"/>
      <c r="G45" s="368" t="s">
        <v>4722</v>
      </c>
      <c r="H45" s="497"/>
    </row>
    <row r="46" spans="2:8" s="281" customFormat="1">
      <c r="B46" s="313" t="s">
        <v>6355</v>
      </c>
      <c r="C46" s="432" t="s">
        <v>6356</v>
      </c>
      <c r="D46" s="314" t="s">
        <v>5707</v>
      </c>
      <c r="E46" s="315" t="s">
        <v>4696</v>
      </c>
      <c r="F46" s="316"/>
      <c r="G46" s="366"/>
      <c r="H46" s="497"/>
    </row>
    <row r="47" spans="2:8" s="281" customFormat="1" ht="30.75" thickBot="1">
      <c r="B47" s="313" t="s">
        <v>6357</v>
      </c>
      <c r="C47" s="507" t="s">
        <v>6358</v>
      </c>
      <c r="D47" s="314" t="s">
        <v>5388</v>
      </c>
      <c r="E47" s="315" t="s">
        <v>4646</v>
      </c>
      <c r="F47" s="316"/>
      <c r="G47" s="368" t="s">
        <v>6359</v>
      </c>
      <c r="H47" s="497"/>
    </row>
    <row r="48" spans="2:8" s="281" customFormat="1" ht="17.25" thickBot="1">
      <c r="B48" s="426" t="s">
        <v>6360</v>
      </c>
      <c r="C48" s="495"/>
      <c r="D48" s="495"/>
      <c r="E48" s="495"/>
      <c r="F48" s="495"/>
      <c r="G48" s="496"/>
      <c r="H48" s="497"/>
    </row>
    <row r="49" spans="2:8" s="281" customFormat="1" ht="75">
      <c r="B49" s="313" t="s">
        <v>6361</v>
      </c>
      <c r="C49" s="478" t="s">
        <v>6362</v>
      </c>
      <c r="D49" s="314" t="s">
        <v>6231</v>
      </c>
      <c r="E49" s="315" t="s">
        <v>5175</v>
      </c>
      <c r="F49" s="316"/>
      <c r="G49" s="368" t="s">
        <v>10000</v>
      </c>
      <c r="H49" s="497"/>
    </row>
    <row r="50" spans="2:8" s="281" customFormat="1" ht="120">
      <c r="B50" s="313" t="s">
        <v>6363</v>
      </c>
      <c r="C50" s="478" t="s">
        <v>6364</v>
      </c>
      <c r="D50" s="314" t="s">
        <v>6228</v>
      </c>
      <c r="E50" s="315" t="s">
        <v>5175</v>
      </c>
      <c r="F50" s="316"/>
      <c r="G50" s="368" t="s">
        <v>10001</v>
      </c>
      <c r="H50" s="497"/>
    </row>
    <row r="51" spans="2:8" s="281" customFormat="1" ht="120">
      <c r="B51" s="313" t="s">
        <v>6365</v>
      </c>
      <c r="C51" s="478" t="s">
        <v>6366</v>
      </c>
      <c r="D51" s="314" t="s">
        <v>6228</v>
      </c>
      <c r="E51" s="315" t="s">
        <v>5175</v>
      </c>
      <c r="F51" s="316"/>
      <c r="G51" s="368" t="s">
        <v>10002</v>
      </c>
      <c r="H51" s="497"/>
    </row>
    <row r="52" spans="2:8" s="281" customFormat="1" ht="105">
      <c r="B52" s="313" t="s">
        <v>6367</v>
      </c>
      <c r="C52" s="478" t="s">
        <v>6368</v>
      </c>
      <c r="D52" s="314" t="s">
        <v>4745</v>
      </c>
      <c r="E52" s="315" t="s">
        <v>5175</v>
      </c>
      <c r="F52" s="316"/>
      <c r="G52" s="368" t="s">
        <v>10003</v>
      </c>
      <c r="H52" s="497"/>
    </row>
    <row r="53" spans="2:8" s="281" customFormat="1" ht="105">
      <c r="B53" s="504" t="s">
        <v>6369</v>
      </c>
      <c r="C53" s="432" t="s">
        <v>6370</v>
      </c>
      <c r="D53" s="505" t="s">
        <v>6228</v>
      </c>
      <c r="E53" s="502" t="s">
        <v>5175</v>
      </c>
      <c r="F53" s="506"/>
      <c r="G53" s="473" t="s">
        <v>10004</v>
      </c>
      <c r="H53" s="497"/>
    </row>
    <row r="54" spans="2:8" s="281" customFormat="1" ht="75">
      <c r="B54" s="313" t="s">
        <v>6371</v>
      </c>
      <c r="C54" s="478" t="s">
        <v>6372</v>
      </c>
      <c r="D54" s="314" t="s">
        <v>4705</v>
      </c>
      <c r="E54" s="315" t="s">
        <v>5175</v>
      </c>
      <c r="F54" s="316"/>
      <c r="G54" s="368" t="s">
        <v>10000</v>
      </c>
      <c r="H54" s="497"/>
    </row>
    <row r="55" spans="2:8" s="281" customFormat="1" ht="45.75" thickBot="1">
      <c r="B55" s="487" t="s">
        <v>6373</v>
      </c>
      <c r="C55" s="478" t="s">
        <v>6374</v>
      </c>
      <c r="D55" s="468" t="s">
        <v>5378</v>
      </c>
      <c r="E55" s="469" t="s">
        <v>4739</v>
      </c>
      <c r="F55" s="470"/>
      <c r="G55" s="488" t="s">
        <v>6375</v>
      </c>
      <c r="H55" s="497"/>
    </row>
    <row r="56" spans="2:8" s="281" customFormat="1" ht="17.25" thickBot="1">
      <c r="B56" s="513" t="s">
        <v>6376</v>
      </c>
      <c r="C56" s="514"/>
      <c r="D56" s="514"/>
      <c r="E56" s="514"/>
      <c r="F56" s="514"/>
      <c r="G56" s="515"/>
      <c r="H56" s="497"/>
    </row>
    <row r="57" spans="2:8" s="281" customFormat="1" ht="30">
      <c r="B57" s="498" t="s">
        <v>6264</v>
      </c>
      <c r="C57" s="427" t="s">
        <v>6377</v>
      </c>
      <c r="D57" s="428" t="s">
        <v>4639</v>
      </c>
      <c r="E57" s="429" t="s">
        <v>4646</v>
      </c>
      <c r="F57" s="430"/>
      <c r="G57" s="500" t="s">
        <v>6378</v>
      </c>
      <c r="H57" s="497"/>
    </row>
    <row r="58" spans="2:8" s="281" customFormat="1" ht="17.25" thickBot="1">
      <c r="B58" s="487" t="s">
        <v>6265</v>
      </c>
      <c r="C58" s="467" t="s">
        <v>6379</v>
      </c>
      <c r="D58" s="468" t="s">
        <v>6266</v>
      </c>
      <c r="E58" s="469" t="s">
        <v>4739</v>
      </c>
      <c r="F58" s="470"/>
      <c r="G58" s="488"/>
      <c r="H58" s="497"/>
    </row>
    <row r="59" spans="2:8" ht="20.100000000000001" customHeight="1">
      <c r="B59" s="369"/>
      <c r="C59" s="369"/>
      <c r="D59" s="46"/>
      <c r="E59" s="46"/>
      <c r="F59" s="46"/>
      <c r="G59" s="36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69AD-551A-4235-84F0-B044DE5CA233}">
  <sheetPr codeName="Sheet119">
    <outlinePr summaryBelow="0"/>
    <pageSetUpPr fitToPage="1"/>
  </sheetPr>
  <dimension ref="B1:H3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4" width="10.7109375" style="8" customWidth="1"/>
    <col min="5" max="5" width="13.140625" style="8" bestFit="1" customWidth="1"/>
    <col min="6"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8220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526" t="s">
        <v>6380</v>
      </c>
      <c r="C5" s="527" t="s">
        <v>7947</v>
      </c>
      <c r="D5" s="528" t="s">
        <v>6381</v>
      </c>
      <c r="E5" s="529" t="s">
        <v>5437</v>
      </c>
      <c r="F5" s="508"/>
      <c r="G5" s="500" t="s">
        <v>6289</v>
      </c>
      <c r="H5" s="24"/>
    </row>
    <row r="6" spans="2:8">
      <c r="B6" s="530" t="s">
        <v>7948</v>
      </c>
      <c r="C6" s="531" t="s">
        <v>7949</v>
      </c>
      <c r="D6" s="540" t="s">
        <v>6382</v>
      </c>
      <c r="E6" s="533" t="s">
        <v>5437</v>
      </c>
      <c r="F6" s="573"/>
      <c r="G6" s="535"/>
      <c r="H6" s="24"/>
    </row>
    <row r="7" spans="2:8" ht="30">
      <c r="B7" s="536" t="s">
        <v>6383</v>
      </c>
      <c r="C7" s="537" t="s">
        <v>7950</v>
      </c>
      <c r="D7" s="540" t="s">
        <v>4712</v>
      </c>
      <c r="E7" s="533" t="s">
        <v>4729</v>
      </c>
      <c r="F7" s="573"/>
      <c r="G7" s="535" t="s">
        <v>7951</v>
      </c>
      <c r="H7" s="24"/>
    </row>
    <row r="8" spans="2:8" ht="30">
      <c r="B8" s="536" t="s">
        <v>6279</v>
      </c>
      <c r="C8" s="537" t="s">
        <v>7952</v>
      </c>
      <c r="D8" s="540" t="s">
        <v>4724</v>
      </c>
      <c r="E8" s="533" t="s">
        <v>5437</v>
      </c>
      <c r="F8" s="573" t="s">
        <v>6384</v>
      </c>
      <c r="G8" s="539" t="s">
        <v>6437</v>
      </c>
      <c r="H8" s="24"/>
    </row>
    <row r="9" spans="2:8" ht="30">
      <c r="B9" s="536" t="s">
        <v>6280</v>
      </c>
      <c r="C9" s="531" t="s">
        <v>7953</v>
      </c>
      <c r="D9" s="540" t="s">
        <v>4625</v>
      </c>
      <c r="E9" s="533" t="s">
        <v>4618</v>
      </c>
      <c r="F9" s="573"/>
      <c r="G9" s="535" t="s">
        <v>7954</v>
      </c>
      <c r="H9" s="24"/>
    </row>
    <row r="10" spans="2:8" ht="30">
      <c r="B10" s="536" t="s">
        <v>6281</v>
      </c>
      <c r="C10" s="537" t="s">
        <v>7955</v>
      </c>
      <c r="D10" s="540" t="s">
        <v>6278</v>
      </c>
      <c r="E10" s="533" t="s">
        <v>4618</v>
      </c>
      <c r="F10" s="573"/>
      <c r="G10" s="535" t="s">
        <v>7954</v>
      </c>
      <c r="H10" s="24"/>
    </row>
    <row r="11" spans="2:8" ht="75">
      <c r="B11" s="536" t="s">
        <v>7956</v>
      </c>
      <c r="C11" s="537" t="s">
        <v>7957</v>
      </c>
      <c r="D11" s="540" t="s">
        <v>5091</v>
      </c>
      <c r="E11" s="533" t="s">
        <v>5103</v>
      </c>
      <c r="F11" s="573" t="s">
        <v>6296</v>
      </c>
      <c r="G11" s="539" t="s">
        <v>7958</v>
      </c>
      <c r="H11" s="24"/>
    </row>
    <row r="12" spans="2:8" ht="75">
      <c r="B12" s="530" t="s">
        <v>7959</v>
      </c>
      <c r="C12" s="531" t="s">
        <v>7960</v>
      </c>
      <c r="D12" s="540" t="s">
        <v>5091</v>
      </c>
      <c r="E12" s="533" t="s">
        <v>5103</v>
      </c>
      <c r="F12" s="573" t="s">
        <v>6296</v>
      </c>
      <c r="G12" s="541" t="s">
        <v>7961</v>
      </c>
      <c r="H12" s="24"/>
    </row>
    <row r="13" spans="2:8" ht="90">
      <c r="B13" s="536" t="s">
        <v>6387</v>
      </c>
      <c r="C13" s="537" t="s">
        <v>7962</v>
      </c>
      <c r="D13" s="540" t="s">
        <v>5091</v>
      </c>
      <c r="E13" s="533" t="s">
        <v>5103</v>
      </c>
      <c r="F13" s="573" t="s">
        <v>6296</v>
      </c>
      <c r="G13" s="539" t="s">
        <v>7963</v>
      </c>
      <c r="H13" s="24"/>
    </row>
    <row r="14" spans="2:8" ht="60">
      <c r="B14" s="536" t="s">
        <v>6388</v>
      </c>
      <c r="C14" s="537" t="s">
        <v>7964</v>
      </c>
      <c r="D14" s="540" t="s">
        <v>5091</v>
      </c>
      <c r="E14" s="533" t="s">
        <v>5103</v>
      </c>
      <c r="F14" s="573"/>
      <c r="G14" s="539" t="s">
        <v>7965</v>
      </c>
      <c r="H14" s="24"/>
    </row>
    <row r="15" spans="2:8" ht="45">
      <c r="B15" s="536" t="s">
        <v>7966</v>
      </c>
      <c r="C15" s="537" t="s">
        <v>7967</v>
      </c>
      <c r="D15" s="540" t="s">
        <v>6271</v>
      </c>
      <c r="E15" s="533" t="s">
        <v>4729</v>
      </c>
      <c r="F15" s="573" t="s">
        <v>6384</v>
      </c>
      <c r="G15" s="539" t="s">
        <v>7968</v>
      </c>
      <c r="H15" s="24"/>
    </row>
    <row r="16" spans="2:8" ht="45">
      <c r="B16" s="536" t="s">
        <v>6385</v>
      </c>
      <c r="C16" s="537" t="s">
        <v>7970</v>
      </c>
      <c r="D16" s="540" t="s">
        <v>6271</v>
      </c>
      <c r="E16" s="533" t="s">
        <v>4729</v>
      </c>
      <c r="F16" s="573"/>
      <c r="G16" s="539" t="s">
        <v>6403</v>
      </c>
      <c r="H16" s="24"/>
    </row>
    <row r="17" spans="2:8" ht="75">
      <c r="B17" s="536" t="s">
        <v>7971</v>
      </c>
      <c r="C17" s="537" t="s">
        <v>7972</v>
      </c>
      <c r="D17" s="540" t="s">
        <v>6237</v>
      </c>
      <c r="E17" s="533" t="s">
        <v>5437</v>
      </c>
      <c r="F17" s="573" t="s">
        <v>6296</v>
      </c>
      <c r="G17" s="539" t="s">
        <v>7973</v>
      </c>
      <c r="H17" s="24"/>
    </row>
    <row r="18" spans="2:8" ht="30">
      <c r="B18" s="536" t="s">
        <v>6391</v>
      </c>
      <c r="C18" s="537" t="s">
        <v>7974</v>
      </c>
      <c r="D18" s="540" t="s">
        <v>6392</v>
      </c>
      <c r="E18" s="533" t="s">
        <v>5437</v>
      </c>
      <c r="F18" s="573" t="s">
        <v>6296</v>
      </c>
      <c r="G18" s="539" t="s">
        <v>7975</v>
      </c>
      <c r="H18" s="24"/>
    </row>
    <row r="19" spans="2:8" ht="105">
      <c r="B19" s="536" t="s">
        <v>6393</v>
      </c>
      <c r="C19" s="531" t="s">
        <v>7976</v>
      </c>
      <c r="D19" s="540" t="s">
        <v>6231</v>
      </c>
      <c r="E19" s="533" t="s">
        <v>5437</v>
      </c>
      <c r="F19" s="573"/>
      <c r="G19" s="535" t="s">
        <v>7977</v>
      </c>
      <c r="H19" s="24"/>
    </row>
    <row r="20" spans="2:8" ht="180">
      <c r="B20" s="536" t="s">
        <v>875</v>
      </c>
      <c r="C20" s="537" t="s">
        <v>7978</v>
      </c>
      <c r="D20" s="540" t="s">
        <v>6394</v>
      </c>
      <c r="E20" s="533" t="s">
        <v>5437</v>
      </c>
      <c r="F20" s="573"/>
      <c r="G20" s="535" t="s">
        <v>7979</v>
      </c>
      <c r="H20" s="24"/>
    </row>
    <row r="21" spans="2:8" ht="180">
      <c r="B21" s="536" t="s">
        <v>876</v>
      </c>
      <c r="C21" s="537" t="s">
        <v>7980</v>
      </c>
      <c r="D21" s="540" t="s">
        <v>6394</v>
      </c>
      <c r="E21" s="533" t="s">
        <v>5437</v>
      </c>
      <c r="F21" s="573"/>
      <c r="G21" s="535" t="s">
        <v>7981</v>
      </c>
      <c r="H21" s="24"/>
    </row>
    <row r="22" spans="2:8" ht="150">
      <c r="B22" s="536" t="s">
        <v>6395</v>
      </c>
      <c r="C22" s="537" t="s">
        <v>7982</v>
      </c>
      <c r="D22" s="540" t="s">
        <v>4724</v>
      </c>
      <c r="E22" s="533" t="s">
        <v>5437</v>
      </c>
      <c r="F22" s="573"/>
      <c r="G22" s="535" t="s">
        <v>7983</v>
      </c>
      <c r="H22" s="24"/>
    </row>
    <row r="23" spans="2:8" ht="165">
      <c r="B23" s="542" t="s">
        <v>6396</v>
      </c>
      <c r="C23" s="531" t="s">
        <v>7984</v>
      </c>
      <c r="D23" s="540" t="s">
        <v>6394</v>
      </c>
      <c r="E23" s="533" t="s">
        <v>5437</v>
      </c>
      <c r="F23" s="573"/>
      <c r="G23" s="539" t="s">
        <v>7985</v>
      </c>
      <c r="H23" s="24"/>
    </row>
    <row r="24" spans="2:8">
      <c r="B24" s="536" t="s">
        <v>1592</v>
      </c>
      <c r="C24" s="537" t="s">
        <v>7986</v>
      </c>
      <c r="D24" s="540" t="s">
        <v>6258</v>
      </c>
      <c r="E24" s="533" t="s">
        <v>5103</v>
      </c>
      <c r="F24" s="573"/>
      <c r="G24" s="539"/>
      <c r="H24" s="24"/>
    </row>
    <row r="25" spans="2:8">
      <c r="B25" s="559" t="s">
        <v>7987</v>
      </c>
      <c r="C25" s="531" t="s">
        <v>7988</v>
      </c>
      <c r="D25" s="540" t="s">
        <v>6278</v>
      </c>
      <c r="E25" s="533" t="s">
        <v>6850</v>
      </c>
      <c r="F25" s="573"/>
      <c r="G25" s="539"/>
      <c r="H25" s="24"/>
    </row>
    <row r="26" spans="2:8" ht="30">
      <c r="B26" s="536" t="s">
        <v>6389</v>
      </c>
      <c r="C26" s="558" t="s">
        <v>7989</v>
      </c>
      <c r="D26" s="540" t="s">
        <v>6277</v>
      </c>
      <c r="E26" s="533" t="s">
        <v>5102</v>
      </c>
      <c r="F26" s="573"/>
      <c r="G26" s="539" t="s">
        <v>6390</v>
      </c>
      <c r="H26" s="24"/>
    </row>
    <row r="27" spans="2:8">
      <c r="B27" s="536" t="s">
        <v>7990</v>
      </c>
      <c r="C27" s="537" t="s">
        <v>7991</v>
      </c>
      <c r="D27" s="540" t="s">
        <v>7992</v>
      </c>
      <c r="E27" s="533" t="s">
        <v>7993</v>
      </c>
      <c r="F27" s="573"/>
      <c r="G27" s="539" t="s">
        <v>7994</v>
      </c>
      <c r="H27" s="24"/>
    </row>
    <row r="28" spans="2:8" ht="30">
      <c r="B28" s="536" t="s">
        <v>7995</v>
      </c>
      <c r="C28" s="537" t="s">
        <v>7996</v>
      </c>
      <c r="D28" s="540" t="s">
        <v>6402</v>
      </c>
      <c r="E28" s="533" t="s">
        <v>5102</v>
      </c>
      <c r="F28" s="545"/>
      <c r="G28" s="539" t="s">
        <v>7997</v>
      </c>
      <c r="H28" s="24"/>
    </row>
    <row r="29" spans="2:8" ht="60">
      <c r="B29" s="536" t="s">
        <v>7998</v>
      </c>
      <c r="C29" s="537" t="s">
        <v>7999</v>
      </c>
      <c r="D29" s="540" t="s">
        <v>6392</v>
      </c>
      <c r="E29" s="533" t="s">
        <v>5102</v>
      </c>
      <c r="F29" s="545"/>
      <c r="G29" s="539" t="s">
        <v>8000</v>
      </c>
      <c r="H29" s="24"/>
    </row>
    <row r="30" spans="2:8" ht="105">
      <c r="B30" s="559" t="s">
        <v>8001</v>
      </c>
      <c r="C30" s="537" t="s">
        <v>8002</v>
      </c>
      <c r="D30" s="540" t="s">
        <v>6277</v>
      </c>
      <c r="E30" s="533" t="s">
        <v>5102</v>
      </c>
      <c r="F30" s="573"/>
      <c r="G30" s="539" t="s">
        <v>8003</v>
      </c>
      <c r="H30" s="24"/>
    </row>
    <row r="31" spans="2:8" ht="30">
      <c r="B31" s="559" t="s">
        <v>8004</v>
      </c>
      <c r="C31" s="537" t="s">
        <v>8005</v>
      </c>
      <c r="D31" s="540" t="s">
        <v>8006</v>
      </c>
      <c r="E31" s="533" t="s">
        <v>5102</v>
      </c>
      <c r="F31" s="573"/>
      <c r="G31" s="539" t="s">
        <v>8007</v>
      </c>
      <c r="H31" s="24"/>
    </row>
    <row r="32" spans="2:8" ht="33">
      <c r="B32" s="559" t="s">
        <v>8008</v>
      </c>
      <c r="C32" s="537" t="s">
        <v>8009</v>
      </c>
      <c r="D32" s="540" t="s">
        <v>4617</v>
      </c>
      <c r="E32" s="573" t="s">
        <v>4618</v>
      </c>
      <c r="F32" s="35"/>
      <c r="G32" s="641" t="s">
        <v>8010</v>
      </c>
      <c r="H32" s="24"/>
    </row>
    <row r="33" spans="2:8" ht="33.75" thickBot="1">
      <c r="B33" s="559" t="s">
        <v>8011</v>
      </c>
      <c r="C33" s="537" t="s">
        <v>8012</v>
      </c>
      <c r="D33" s="540" t="s">
        <v>4617</v>
      </c>
      <c r="E33" s="573" t="s">
        <v>4618</v>
      </c>
      <c r="F33" s="35"/>
      <c r="G33" s="642" t="s">
        <v>8010</v>
      </c>
      <c r="H33" s="24"/>
    </row>
    <row r="34" spans="2:8" ht="17.25" thickBot="1">
      <c r="B34" s="546" t="s">
        <v>6397</v>
      </c>
      <c r="C34" s="547"/>
      <c r="D34" s="547"/>
      <c r="E34" s="547"/>
      <c r="F34" s="547"/>
      <c r="G34" s="548"/>
      <c r="H34" s="24"/>
    </row>
    <row r="35" spans="2:8" ht="30">
      <c r="B35" s="536" t="s">
        <v>6398</v>
      </c>
      <c r="C35" s="527" t="s">
        <v>8013</v>
      </c>
      <c r="D35" s="549" t="s">
        <v>4712</v>
      </c>
      <c r="E35" s="529" t="s">
        <v>4729</v>
      </c>
      <c r="F35" s="572"/>
      <c r="G35" s="535" t="s">
        <v>6378</v>
      </c>
      <c r="H35" s="24"/>
    </row>
    <row r="36" spans="2:8" ht="17.25" thickBot="1">
      <c r="B36" s="550" t="s">
        <v>6399</v>
      </c>
      <c r="C36" s="551" t="s">
        <v>8014</v>
      </c>
      <c r="D36" s="557" t="s">
        <v>6400</v>
      </c>
      <c r="E36" s="553" t="s">
        <v>6401</v>
      </c>
      <c r="F36" s="574"/>
      <c r="G36" s="556"/>
      <c r="H36" s="24"/>
    </row>
    <row r="37" spans="2:8" ht="13.5" customHeight="1"/>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0934-1230-4B9A-809D-2111AD20AE0B}">
  <sheetPr codeName="Sheet124">
    <outlinePr summaryBelow="0"/>
    <pageSetUpPr fitToPage="1"/>
  </sheetPr>
  <dimension ref="B1:H3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1260</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526" t="s">
        <v>6380</v>
      </c>
      <c r="C5" s="527" t="s">
        <v>7947</v>
      </c>
      <c r="D5" s="528" t="s">
        <v>6381</v>
      </c>
      <c r="E5" s="529" t="s">
        <v>5437</v>
      </c>
      <c r="F5" s="508"/>
      <c r="G5" s="500" t="s">
        <v>6289</v>
      </c>
      <c r="H5" s="24"/>
    </row>
    <row r="6" spans="2:8">
      <c r="B6" s="530" t="s">
        <v>7948</v>
      </c>
      <c r="C6" s="531" t="s">
        <v>7949</v>
      </c>
      <c r="D6" s="540" t="s">
        <v>6382</v>
      </c>
      <c r="E6" s="533" t="s">
        <v>5437</v>
      </c>
      <c r="F6" s="646"/>
      <c r="G6" s="36"/>
      <c r="H6" s="24"/>
    </row>
    <row r="7" spans="2:8" ht="30">
      <c r="B7" s="536" t="s">
        <v>6279</v>
      </c>
      <c r="C7" s="537" t="s">
        <v>7952</v>
      </c>
      <c r="D7" s="540" t="s">
        <v>4724</v>
      </c>
      <c r="E7" s="533" t="s">
        <v>5437</v>
      </c>
      <c r="F7" s="646" t="s">
        <v>6384</v>
      </c>
      <c r="G7" s="539" t="s">
        <v>8117</v>
      </c>
      <c r="H7" s="24"/>
    </row>
    <row r="8" spans="2:8" ht="30">
      <c r="B8" s="536" t="s">
        <v>6280</v>
      </c>
      <c r="C8" s="531" t="s">
        <v>7953</v>
      </c>
      <c r="D8" s="540" t="s">
        <v>4625</v>
      </c>
      <c r="E8" s="533" t="s">
        <v>4618</v>
      </c>
      <c r="F8" s="35"/>
      <c r="G8" s="535" t="s">
        <v>7954</v>
      </c>
      <c r="H8" s="24"/>
    </row>
    <row r="9" spans="2:8" ht="30">
      <c r="B9" s="536" t="s">
        <v>6281</v>
      </c>
      <c r="C9" s="537" t="s">
        <v>7955</v>
      </c>
      <c r="D9" s="540" t="s">
        <v>6278</v>
      </c>
      <c r="E9" s="533" t="s">
        <v>4618</v>
      </c>
      <c r="F9" s="35"/>
      <c r="G9" s="535" t="s">
        <v>7954</v>
      </c>
      <c r="H9" s="24"/>
    </row>
    <row r="10" spans="2:8" ht="75">
      <c r="B10" s="536" t="s">
        <v>7956</v>
      </c>
      <c r="C10" s="537" t="s">
        <v>7957</v>
      </c>
      <c r="D10" s="540" t="s">
        <v>5091</v>
      </c>
      <c r="E10" s="533" t="s">
        <v>5103</v>
      </c>
      <c r="F10" s="646" t="s">
        <v>6296</v>
      </c>
      <c r="G10" s="539" t="s">
        <v>7958</v>
      </c>
      <c r="H10" s="24"/>
    </row>
    <row r="11" spans="2:8" ht="75">
      <c r="B11" s="530" t="s">
        <v>7959</v>
      </c>
      <c r="C11" s="531" t="s">
        <v>7960</v>
      </c>
      <c r="D11" s="532" t="s">
        <v>5091</v>
      </c>
      <c r="E11" s="533" t="s">
        <v>5103</v>
      </c>
      <c r="F11" s="646" t="s">
        <v>6296</v>
      </c>
      <c r="G11" s="541" t="s">
        <v>7961</v>
      </c>
      <c r="H11" s="24"/>
    </row>
    <row r="12" spans="2:8" ht="90">
      <c r="B12" s="536" t="s">
        <v>6387</v>
      </c>
      <c r="C12" s="537" t="s">
        <v>7962</v>
      </c>
      <c r="D12" s="538" t="s">
        <v>5091</v>
      </c>
      <c r="E12" s="533" t="s">
        <v>5103</v>
      </c>
      <c r="F12" s="646" t="s">
        <v>6296</v>
      </c>
      <c r="G12" s="539" t="s">
        <v>7963</v>
      </c>
      <c r="H12" s="24"/>
    </row>
    <row r="13" spans="2:8" ht="60">
      <c r="B13" s="536" t="s">
        <v>6388</v>
      </c>
      <c r="C13" s="537" t="s">
        <v>7964</v>
      </c>
      <c r="D13" s="538" t="s">
        <v>5091</v>
      </c>
      <c r="E13" s="533" t="s">
        <v>5103</v>
      </c>
      <c r="F13" s="35"/>
      <c r="G13" s="539" t="s">
        <v>7965</v>
      </c>
      <c r="H13" s="24"/>
    </row>
    <row r="14" spans="2:8" ht="45">
      <c r="B14" s="536" t="s">
        <v>7966</v>
      </c>
      <c r="C14" s="537" t="s">
        <v>7967</v>
      </c>
      <c r="D14" s="538" t="s">
        <v>6271</v>
      </c>
      <c r="E14" s="533" t="s">
        <v>4729</v>
      </c>
      <c r="F14" s="646" t="s">
        <v>6384</v>
      </c>
      <c r="G14" s="539" t="s">
        <v>7968</v>
      </c>
      <c r="H14" s="24"/>
    </row>
    <row r="15" spans="2:8" ht="75">
      <c r="B15" s="536" t="s">
        <v>7971</v>
      </c>
      <c r="C15" s="537" t="s">
        <v>7972</v>
      </c>
      <c r="D15" s="538" t="s">
        <v>6237</v>
      </c>
      <c r="E15" s="533" t="s">
        <v>5437</v>
      </c>
      <c r="F15" s="646" t="s">
        <v>6296</v>
      </c>
      <c r="G15" s="539" t="s">
        <v>8118</v>
      </c>
      <c r="H15" s="24"/>
    </row>
    <row r="16" spans="2:8" ht="90">
      <c r="B16" s="571" t="s">
        <v>6404</v>
      </c>
      <c r="C16" s="531" t="s">
        <v>8221</v>
      </c>
      <c r="D16" s="538" t="s">
        <v>6237</v>
      </c>
      <c r="E16" s="533" t="s">
        <v>5437</v>
      </c>
      <c r="F16" s="647" t="s">
        <v>6296</v>
      </c>
      <c r="G16" s="539" t="s">
        <v>8120</v>
      </c>
      <c r="H16" s="24"/>
    </row>
    <row r="17" spans="2:8" ht="30">
      <c r="B17" s="536" t="s">
        <v>6391</v>
      </c>
      <c r="C17" s="537" t="s">
        <v>7974</v>
      </c>
      <c r="D17" s="540" t="s">
        <v>6392</v>
      </c>
      <c r="E17" s="533" t="s">
        <v>5437</v>
      </c>
      <c r="F17" s="646" t="s">
        <v>6296</v>
      </c>
      <c r="G17" s="539" t="s">
        <v>7975</v>
      </c>
      <c r="H17" s="24"/>
    </row>
    <row r="18" spans="2:8" ht="105">
      <c r="B18" s="536" t="s">
        <v>6393</v>
      </c>
      <c r="C18" s="531" t="s">
        <v>7976</v>
      </c>
      <c r="D18" s="540" t="s">
        <v>6231</v>
      </c>
      <c r="E18" s="533" t="s">
        <v>5437</v>
      </c>
      <c r="F18" s="35"/>
      <c r="G18" s="535" t="s">
        <v>7977</v>
      </c>
      <c r="H18" s="24"/>
    </row>
    <row r="19" spans="2:8" ht="180">
      <c r="B19" s="536" t="s">
        <v>875</v>
      </c>
      <c r="C19" s="537" t="s">
        <v>7978</v>
      </c>
      <c r="D19" s="540" t="s">
        <v>6394</v>
      </c>
      <c r="E19" s="533" t="s">
        <v>5437</v>
      </c>
      <c r="F19" s="573"/>
      <c r="G19" s="535" t="s">
        <v>7979</v>
      </c>
      <c r="H19" s="24"/>
    </row>
    <row r="20" spans="2:8" ht="180">
      <c r="B20" s="536" t="s">
        <v>876</v>
      </c>
      <c r="C20" s="537" t="s">
        <v>7980</v>
      </c>
      <c r="D20" s="540" t="s">
        <v>6394</v>
      </c>
      <c r="E20" s="533" t="s">
        <v>5437</v>
      </c>
      <c r="F20" s="573"/>
      <c r="G20" s="535" t="s">
        <v>7981</v>
      </c>
      <c r="H20" s="24"/>
    </row>
    <row r="21" spans="2:8" ht="150">
      <c r="B21" s="536" t="s">
        <v>6395</v>
      </c>
      <c r="C21" s="537" t="s">
        <v>7982</v>
      </c>
      <c r="D21" s="538" t="s">
        <v>4724</v>
      </c>
      <c r="E21" s="533" t="s">
        <v>5437</v>
      </c>
      <c r="F21" s="35"/>
      <c r="G21" s="535" t="s">
        <v>7983</v>
      </c>
      <c r="H21" s="24"/>
    </row>
    <row r="22" spans="2:8" ht="165">
      <c r="B22" s="542" t="s">
        <v>6396</v>
      </c>
      <c r="C22" s="531" t="s">
        <v>7984</v>
      </c>
      <c r="D22" s="544" t="s">
        <v>6394</v>
      </c>
      <c r="E22" s="543" t="s">
        <v>5437</v>
      </c>
      <c r="F22" s="35"/>
      <c r="G22" s="539" t="s">
        <v>7985</v>
      </c>
      <c r="H22" s="24"/>
    </row>
    <row r="23" spans="2:8">
      <c r="B23" s="536" t="s">
        <v>1592</v>
      </c>
      <c r="C23" s="537" t="s">
        <v>7986</v>
      </c>
      <c r="D23" s="540" t="s">
        <v>6258</v>
      </c>
      <c r="E23" s="573" t="s">
        <v>5103</v>
      </c>
      <c r="F23" s="35"/>
      <c r="G23" s="36"/>
      <c r="H23" s="24"/>
    </row>
    <row r="24" spans="2:8" ht="33">
      <c r="B24" s="536" t="s">
        <v>7995</v>
      </c>
      <c r="C24" s="537" t="s">
        <v>7996</v>
      </c>
      <c r="D24" s="544" t="s">
        <v>6402</v>
      </c>
      <c r="E24" s="575" t="s">
        <v>5102</v>
      </c>
      <c r="F24" s="35"/>
      <c r="G24" s="641" t="s">
        <v>8121</v>
      </c>
      <c r="H24" s="24"/>
    </row>
    <row r="25" spans="2:8" ht="66">
      <c r="B25" s="536" t="s">
        <v>7998</v>
      </c>
      <c r="C25" s="537" t="s">
        <v>7999</v>
      </c>
      <c r="D25" s="540" t="s">
        <v>6392</v>
      </c>
      <c r="E25" s="575" t="s">
        <v>5102</v>
      </c>
      <c r="F25" s="35"/>
      <c r="G25" s="641" t="s">
        <v>8122</v>
      </c>
      <c r="H25" s="24"/>
    </row>
    <row r="26" spans="2:8" ht="148.5">
      <c r="B26" s="559" t="s">
        <v>8001</v>
      </c>
      <c r="C26" s="537" t="s">
        <v>8002</v>
      </c>
      <c r="D26" s="540" t="s">
        <v>6277</v>
      </c>
      <c r="E26" s="573" t="s">
        <v>5102</v>
      </c>
      <c r="F26" s="35"/>
      <c r="G26" s="641" t="s">
        <v>8123</v>
      </c>
      <c r="H26" s="24"/>
    </row>
    <row r="27" spans="2:8" ht="33">
      <c r="B27" s="559" t="s">
        <v>8004</v>
      </c>
      <c r="C27" s="537" t="s">
        <v>8005</v>
      </c>
      <c r="D27" s="540" t="s">
        <v>8006</v>
      </c>
      <c r="E27" s="573" t="s">
        <v>5102</v>
      </c>
      <c r="F27" s="35"/>
      <c r="G27" s="641" t="s">
        <v>8010</v>
      </c>
      <c r="H27" s="24"/>
    </row>
    <row r="28" spans="2:8" ht="33">
      <c r="B28" s="559" t="s">
        <v>8008</v>
      </c>
      <c r="C28" s="537" t="s">
        <v>8009</v>
      </c>
      <c r="D28" s="540" t="s">
        <v>4617</v>
      </c>
      <c r="E28" s="573" t="s">
        <v>4618</v>
      </c>
      <c r="F28" s="35"/>
      <c r="G28" s="641" t="s">
        <v>8010</v>
      </c>
      <c r="H28" s="24"/>
    </row>
    <row r="29" spans="2:8" ht="33.75" thickBot="1">
      <c r="B29" s="559" t="s">
        <v>8011</v>
      </c>
      <c r="C29" s="537" t="s">
        <v>8012</v>
      </c>
      <c r="D29" s="540" t="s">
        <v>4617</v>
      </c>
      <c r="E29" s="573" t="s">
        <v>4618</v>
      </c>
      <c r="F29" s="35"/>
      <c r="G29" s="642" t="s">
        <v>8010</v>
      </c>
      <c r="H29" s="24"/>
    </row>
    <row r="30" spans="2:8" ht="20.100000000000001" customHeight="1" thickBot="1">
      <c r="B30" s="21" t="s">
        <v>6405</v>
      </c>
      <c r="C30" s="22"/>
      <c r="D30" s="22"/>
      <c r="E30" s="22"/>
      <c r="F30" s="22"/>
      <c r="G30" s="23"/>
      <c r="H30" s="24"/>
    </row>
    <row r="31" spans="2:8" ht="30">
      <c r="B31" s="536" t="s">
        <v>6398</v>
      </c>
      <c r="C31" s="527" t="s">
        <v>8013</v>
      </c>
      <c r="D31" s="549" t="s">
        <v>4712</v>
      </c>
      <c r="E31" s="529" t="s">
        <v>4729</v>
      </c>
      <c r="F31" s="29"/>
      <c r="G31" s="31" t="s">
        <v>6378</v>
      </c>
      <c r="H31" s="24"/>
    </row>
    <row r="32" spans="2:8" ht="17.25" thickBot="1">
      <c r="B32" s="550" t="s">
        <v>6399</v>
      </c>
      <c r="C32" s="551" t="s">
        <v>8014</v>
      </c>
      <c r="D32" s="552" t="s">
        <v>6400</v>
      </c>
      <c r="E32" s="553" t="s">
        <v>6401</v>
      </c>
      <c r="F32" s="35"/>
      <c r="G32" s="36"/>
      <c r="H32" s="24"/>
    </row>
    <row r="33" spans="2:8" ht="20.100000000000001" customHeight="1">
      <c r="B33" s="43"/>
      <c r="C33" s="43"/>
      <c r="D33" s="44"/>
      <c r="E33" s="45"/>
      <c r="F33" s="45"/>
      <c r="G33" s="43"/>
      <c r="H33"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DA222-CA08-4A82-85D6-853B05D54BA8}">
  <sheetPr codeName="Sheet125">
    <outlinePr summaryBelow="0"/>
    <pageSetUpPr fitToPage="1"/>
  </sheetPr>
  <dimension ref="B1:H3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8222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25" t="s">
        <v>6410</v>
      </c>
      <c r="C5" s="26" t="s">
        <v>8125</v>
      </c>
      <c r="D5" s="528" t="s">
        <v>6381</v>
      </c>
      <c r="E5" s="529" t="s">
        <v>5437</v>
      </c>
      <c r="F5" s="508"/>
      <c r="G5" s="500" t="s">
        <v>6289</v>
      </c>
      <c r="H5" s="24"/>
    </row>
    <row r="6" spans="2:8">
      <c r="B6" s="324" t="s">
        <v>8126</v>
      </c>
      <c r="C6" s="325" t="s">
        <v>7949</v>
      </c>
      <c r="D6" s="434" t="s">
        <v>5408</v>
      </c>
      <c r="E6" s="376" t="s">
        <v>5240</v>
      </c>
      <c r="F6" s="328"/>
      <c r="G6" s="329"/>
      <c r="H6" s="24"/>
    </row>
    <row r="7" spans="2:8" ht="30">
      <c r="B7" s="324" t="s">
        <v>6438</v>
      </c>
      <c r="C7" s="325" t="s">
        <v>7950</v>
      </c>
      <c r="D7" s="434" t="s">
        <v>4639</v>
      </c>
      <c r="E7" s="376" t="s">
        <v>5238</v>
      </c>
      <c r="F7" s="328"/>
      <c r="G7" s="329" t="s">
        <v>6439</v>
      </c>
      <c r="H7" s="24"/>
    </row>
    <row r="8" spans="2:8" ht="30">
      <c r="B8" s="324" t="s">
        <v>7336</v>
      </c>
      <c r="C8" s="325" t="s">
        <v>8127</v>
      </c>
      <c r="D8" s="434" t="s">
        <v>4745</v>
      </c>
      <c r="E8" s="376" t="s">
        <v>5240</v>
      </c>
      <c r="F8" s="328" t="s">
        <v>6411</v>
      </c>
      <c r="G8" s="329" t="s">
        <v>8128</v>
      </c>
      <c r="H8" s="24"/>
    </row>
    <row r="9" spans="2:8" ht="30">
      <c r="B9" s="324" t="s">
        <v>8129</v>
      </c>
      <c r="C9" s="325" t="s">
        <v>8130</v>
      </c>
      <c r="D9" s="434" t="s">
        <v>4720</v>
      </c>
      <c r="E9" s="376" t="s">
        <v>5389</v>
      </c>
      <c r="F9" s="328"/>
      <c r="G9" s="329" t="s">
        <v>8131</v>
      </c>
      <c r="H9" s="24"/>
    </row>
    <row r="10" spans="2:8" ht="30">
      <c r="B10" s="324" t="s">
        <v>8132</v>
      </c>
      <c r="C10" s="325" t="s">
        <v>8133</v>
      </c>
      <c r="D10" s="434" t="s">
        <v>4634</v>
      </c>
      <c r="E10" s="376" t="s">
        <v>5389</v>
      </c>
      <c r="F10" s="328"/>
      <c r="G10" s="329" t="s">
        <v>8131</v>
      </c>
      <c r="H10" s="24"/>
    </row>
    <row r="11" spans="2:8" ht="60">
      <c r="B11" s="324" t="s">
        <v>6441</v>
      </c>
      <c r="C11" s="325" t="s">
        <v>8223</v>
      </c>
      <c r="D11" s="434" t="s">
        <v>4745</v>
      </c>
      <c r="E11" s="376" t="s">
        <v>5240</v>
      </c>
      <c r="F11" s="328" t="s">
        <v>6412</v>
      </c>
      <c r="G11" s="329" t="s">
        <v>8135</v>
      </c>
      <c r="H11" s="24"/>
    </row>
    <row r="12" spans="2:8" ht="45">
      <c r="B12" s="324" t="s">
        <v>6442</v>
      </c>
      <c r="C12" s="325" t="s">
        <v>8136</v>
      </c>
      <c r="D12" s="434" t="s">
        <v>4720</v>
      </c>
      <c r="E12" s="376" t="s">
        <v>6408</v>
      </c>
      <c r="F12" s="328"/>
      <c r="G12" s="329" t="s">
        <v>8137</v>
      </c>
      <c r="H12" s="24"/>
    </row>
    <row r="13" spans="2:8" ht="75">
      <c r="B13" s="324" t="s">
        <v>8138</v>
      </c>
      <c r="C13" s="325" t="s">
        <v>8139</v>
      </c>
      <c r="D13" s="434" t="s">
        <v>6225</v>
      </c>
      <c r="E13" s="376" t="s">
        <v>6408</v>
      </c>
      <c r="F13" s="328" t="s">
        <v>6412</v>
      </c>
      <c r="G13" s="539" t="s">
        <v>7958</v>
      </c>
      <c r="H13" s="24"/>
    </row>
    <row r="14" spans="2:8" ht="75">
      <c r="B14" s="324" t="s">
        <v>8140</v>
      </c>
      <c r="C14" s="325" t="s">
        <v>8141</v>
      </c>
      <c r="D14" s="434" t="s">
        <v>6225</v>
      </c>
      <c r="E14" s="376" t="s">
        <v>6408</v>
      </c>
      <c r="F14" s="328" t="s">
        <v>6412</v>
      </c>
      <c r="G14" s="539" t="s">
        <v>8142</v>
      </c>
      <c r="H14" s="24"/>
    </row>
    <row r="15" spans="2:8" ht="90">
      <c r="B15" s="324" t="s">
        <v>4575</v>
      </c>
      <c r="C15" s="325" t="s">
        <v>7962</v>
      </c>
      <c r="D15" s="434" t="s">
        <v>6225</v>
      </c>
      <c r="E15" s="376" t="s">
        <v>6408</v>
      </c>
      <c r="F15" s="328" t="s">
        <v>6412</v>
      </c>
      <c r="G15" s="539" t="s">
        <v>7963</v>
      </c>
      <c r="H15" s="24"/>
    </row>
    <row r="16" spans="2:8" ht="60">
      <c r="B16" s="324" t="s">
        <v>6413</v>
      </c>
      <c r="C16" s="325" t="s">
        <v>7964</v>
      </c>
      <c r="D16" s="434" t="s">
        <v>6225</v>
      </c>
      <c r="E16" s="376" t="s">
        <v>6408</v>
      </c>
      <c r="F16" s="328"/>
      <c r="G16" s="535" t="s">
        <v>7965</v>
      </c>
      <c r="H16" s="24"/>
    </row>
    <row r="17" spans="2:8" ht="45">
      <c r="B17" s="324" t="s">
        <v>8143</v>
      </c>
      <c r="C17" s="325" t="s">
        <v>7967</v>
      </c>
      <c r="D17" s="434" t="s">
        <v>5388</v>
      </c>
      <c r="E17" s="376" t="s">
        <v>5238</v>
      </c>
      <c r="F17" s="328" t="s">
        <v>6411</v>
      </c>
      <c r="G17" s="329" t="s">
        <v>8144</v>
      </c>
      <c r="H17" s="24"/>
    </row>
    <row r="18" spans="2:8" ht="45">
      <c r="B18" s="324" t="s">
        <v>6440</v>
      </c>
      <c r="C18" s="325" t="s">
        <v>7970</v>
      </c>
      <c r="D18" s="434" t="s">
        <v>5388</v>
      </c>
      <c r="E18" s="376" t="s">
        <v>5238</v>
      </c>
      <c r="F18" s="328"/>
      <c r="G18" s="329" t="s">
        <v>6386</v>
      </c>
      <c r="H18" s="24"/>
    </row>
    <row r="19" spans="2:8">
      <c r="B19" s="324" t="s">
        <v>8145</v>
      </c>
      <c r="C19" s="325" t="s">
        <v>8146</v>
      </c>
      <c r="D19" s="434" t="s">
        <v>5388</v>
      </c>
      <c r="E19" s="376" t="s">
        <v>5238</v>
      </c>
      <c r="F19" s="328"/>
      <c r="G19" s="329"/>
      <c r="H19" s="24"/>
    </row>
    <row r="20" spans="2:8" ht="75">
      <c r="B20" s="324" t="s">
        <v>8147</v>
      </c>
      <c r="C20" s="325" t="s">
        <v>7972</v>
      </c>
      <c r="D20" s="434" t="s">
        <v>6232</v>
      </c>
      <c r="E20" s="376" t="s">
        <v>5240</v>
      </c>
      <c r="F20" s="328" t="s">
        <v>6443</v>
      </c>
      <c r="G20" s="539" t="s">
        <v>8148</v>
      </c>
      <c r="H20" s="24"/>
    </row>
    <row r="21" spans="2:8">
      <c r="B21" s="324" t="s">
        <v>6406</v>
      </c>
      <c r="C21" s="325" t="s">
        <v>7974</v>
      </c>
      <c r="D21" s="434" t="s">
        <v>5707</v>
      </c>
      <c r="E21" s="376" t="s">
        <v>5240</v>
      </c>
      <c r="F21" s="328"/>
      <c r="G21" s="329" t="s">
        <v>8149</v>
      </c>
      <c r="H21" s="24"/>
    </row>
    <row r="22" spans="2:8" ht="105">
      <c r="B22" s="324" t="s">
        <v>6415</v>
      </c>
      <c r="C22" s="325" t="s">
        <v>7976</v>
      </c>
      <c r="D22" s="434" t="s">
        <v>6231</v>
      </c>
      <c r="E22" s="376" t="s">
        <v>5240</v>
      </c>
      <c r="F22" s="328"/>
      <c r="G22" s="329" t="s">
        <v>8150</v>
      </c>
      <c r="H22" s="24"/>
    </row>
    <row r="23" spans="2:8" ht="180">
      <c r="B23" s="536" t="s">
        <v>875</v>
      </c>
      <c r="C23" s="648" t="s">
        <v>7978</v>
      </c>
      <c r="D23" s="540" t="s">
        <v>6394</v>
      </c>
      <c r="E23" s="533" t="s">
        <v>5437</v>
      </c>
      <c r="F23" s="573"/>
      <c r="G23" s="535" t="s">
        <v>7979</v>
      </c>
      <c r="H23" s="24"/>
    </row>
    <row r="24" spans="2:8" ht="180">
      <c r="B24" s="536" t="s">
        <v>876</v>
      </c>
      <c r="C24" s="648" t="s">
        <v>7980</v>
      </c>
      <c r="D24" s="540" t="s">
        <v>6394</v>
      </c>
      <c r="E24" s="533" t="s">
        <v>5437</v>
      </c>
      <c r="F24" s="573"/>
      <c r="G24" s="535" t="s">
        <v>7981</v>
      </c>
      <c r="H24" s="24"/>
    </row>
    <row r="25" spans="2:8" ht="150">
      <c r="B25" s="324" t="s">
        <v>1379</v>
      </c>
      <c r="C25" s="325" t="s">
        <v>7982</v>
      </c>
      <c r="D25" s="434" t="s">
        <v>4745</v>
      </c>
      <c r="E25" s="376" t="s">
        <v>5240</v>
      </c>
      <c r="F25" s="328"/>
      <c r="G25" s="329" t="s">
        <v>8151</v>
      </c>
      <c r="H25" s="24"/>
    </row>
    <row r="26" spans="2:8" ht="165">
      <c r="B26" s="324" t="s">
        <v>6396</v>
      </c>
      <c r="C26" s="325" t="s">
        <v>7984</v>
      </c>
      <c r="D26" s="434" t="s">
        <v>6228</v>
      </c>
      <c r="E26" s="376" t="s">
        <v>5240</v>
      </c>
      <c r="F26" s="328"/>
      <c r="G26" s="329" t="s">
        <v>8152</v>
      </c>
      <c r="H26" s="24"/>
    </row>
    <row r="27" spans="2:8" ht="17.25" thickBot="1">
      <c r="B27" s="324" t="s">
        <v>6414</v>
      </c>
      <c r="C27" s="325" t="s">
        <v>7986</v>
      </c>
      <c r="D27" s="434" t="s">
        <v>5378</v>
      </c>
      <c r="E27" s="376" t="s">
        <v>6408</v>
      </c>
      <c r="F27" s="328"/>
      <c r="G27" s="329"/>
      <c r="H27" s="24"/>
    </row>
    <row r="28" spans="2:8" ht="20.100000000000001" customHeight="1" thickBot="1">
      <c r="B28" s="21" t="s">
        <v>6405</v>
      </c>
      <c r="C28" s="22"/>
      <c r="D28" s="22"/>
      <c r="E28" s="22"/>
      <c r="F28" s="22"/>
      <c r="G28" s="23"/>
      <c r="H28" s="24"/>
    </row>
    <row r="29" spans="2:8" ht="30">
      <c r="B29" s="25" t="s">
        <v>6264</v>
      </c>
      <c r="C29" s="26" t="s">
        <v>8013</v>
      </c>
      <c r="D29" s="27" t="s">
        <v>4639</v>
      </c>
      <c r="E29" s="28" t="s">
        <v>5238</v>
      </c>
      <c r="F29" s="29"/>
      <c r="G29" s="31" t="s">
        <v>6416</v>
      </c>
      <c r="H29" s="24"/>
    </row>
    <row r="30" spans="2:8" ht="17.25" thickBot="1">
      <c r="B30" s="32" t="s">
        <v>6265</v>
      </c>
      <c r="C30" s="33" t="s">
        <v>8014</v>
      </c>
      <c r="D30" s="34" t="s">
        <v>6266</v>
      </c>
      <c r="E30" s="4" t="s">
        <v>4635</v>
      </c>
      <c r="F30" s="35"/>
      <c r="G30" s="36"/>
      <c r="H30" s="24"/>
    </row>
    <row r="31" spans="2:8" ht="20.100000000000001" customHeight="1">
      <c r="B31" s="43"/>
      <c r="C31" s="43"/>
      <c r="D31" s="44"/>
      <c r="E31" s="45"/>
      <c r="F31" s="45"/>
      <c r="G31" s="43"/>
      <c r="H31"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B4CD3-91C3-421C-9442-7301E2248A91}">
  <sheetPr codeName="Sheet126">
    <outlinePr summaryBelow="0"/>
    <pageSetUpPr fitToPage="1"/>
  </sheetPr>
  <dimension ref="B1:H24"/>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8224</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30">
      <c r="B5" s="526" t="s">
        <v>6380</v>
      </c>
      <c r="C5" s="527" t="s">
        <v>8125</v>
      </c>
      <c r="D5" s="528" t="s">
        <v>6381</v>
      </c>
      <c r="E5" s="529" t="s">
        <v>5437</v>
      </c>
      <c r="F5" s="508"/>
      <c r="G5" s="500" t="s">
        <v>6289</v>
      </c>
      <c r="H5" s="24"/>
    </row>
    <row r="6" spans="2:8" ht="30">
      <c r="B6" s="536" t="s">
        <v>6279</v>
      </c>
      <c r="C6" s="537" t="s">
        <v>7952</v>
      </c>
      <c r="D6" s="532" t="s">
        <v>4724</v>
      </c>
      <c r="E6" s="533" t="s">
        <v>5437</v>
      </c>
      <c r="F6" s="545" t="s">
        <v>6384</v>
      </c>
      <c r="G6" s="539" t="s">
        <v>6437</v>
      </c>
      <c r="H6" s="24"/>
    </row>
    <row r="7" spans="2:8" ht="30">
      <c r="B7" s="536" t="s">
        <v>6280</v>
      </c>
      <c r="C7" s="531" t="s">
        <v>7953</v>
      </c>
      <c r="D7" s="540" t="s">
        <v>4625</v>
      </c>
      <c r="E7" s="533" t="s">
        <v>4618</v>
      </c>
      <c r="F7" s="545"/>
      <c r="G7" s="535" t="s">
        <v>7954</v>
      </c>
      <c r="H7" s="24"/>
    </row>
    <row r="8" spans="2:8" ht="30">
      <c r="B8" s="536" t="s">
        <v>6281</v>
      </c>
      <c r="C8" s="537" t="s">
        <v>7955</v>
      </c>
      <c r="D8" s="540" t="s">
        <v>6278</v>
      </c>
      <c r="E8" s="533" t="s">
        <v>4618</v>
      </c>
      <c r="F8" s="545"/>
      <c r="G8" s="535" t="s">
        <v>7954</v>
      </c>
      <c r="H8" s="24"/>
    </row>
    <row r="9" spans="2:8">
      <c r="B9" s="536" t="s">
        <v>7956</v>
      </c>
      <c r="C9" s="537" t="s">
        <v>7957</v>
      </c>
      <c r="D9" s="540" t="s">
        <v>5091</v>
      </c>
      <c r="E9" s="533" t="s">
        <v>5103</v>
      </c>
      <c r="F9" s="545" t="s">
        <v>6384</v>
      </c>
      <c r="G9" s="539" t="s">
        <v>5094</v>
      </c>
      <c r="H9" s="24"/>
    </row>
    <row r="10" spans="2:8" ht="90">
      <c r="B10" s="536" t="s">
        <v>6387</v>
      </c>
      <c r="C10" s="537" t="s">
        <v>7962</v>
      </c>
      <c r="D10" s="538" t="s">
        <v>5091</v>
      </c>
      <c r="E10" s="533" t="s">
        <v>5103</v>
      </c>
      <c r="F10" s="545" t="s">
        <v>6296</v>
      </c>
      <c r="G10" s="539" t="s">
        <v>7963</v>
      </c>
      <c r="H10" s="24"/>
    </row>
    <row r="11" spans="2:8" ht="60">
      <c r="B11" s="536" t="s">
        <v>6388</v>
      </c>
      <c r="C11" s="537" t="s">
        <v>7964</v>
      </c>
      <c r="D11" s="538" t="s">
        <v>5091</v>
      </c>
      <c r="E11" s="533" t="s">
        <v>5103</v>
      </c>
      <c r="F11" s="545"/>
      <c r="G11" s="539" t="s">
        <v>7965</v>
      </c>
      <c r="H11" s="24"/>
    </row>
    <row r="12" spans="2:8" ht="45">
      <c r="B12" s="536" t="s">
        <v>7966</v>
      </c>
      <c r="C12" s="537" t="s">
        <v>7967</v>
      </c>
      <c r="D12" s="538" t="s">
        <v>6271</v>
      </c>
      <c r="E12" s="533" t="s">
        <v>4729</v>
      </c>
      <c r="F12" s="545" t="s">
        <v>6384</v>
      </c>
      <c r="G12" s="539" t="s">
        <v>7968</v>
      </c>
      <c r="H12" s="24"/>
    </row>
    <row r="13" spans="2:8" ht="75">
      <c r="B13" s="536" t="s">
        <v>7971</v>
      </c>
      <c r="C13" s="537" t="s">
        <v>7972</v>
      </c>
      <c r="D13" s="538" t="s">
        <v>6237</v>
      </c>
      <c r="E13" s="533" t="s">
        <v>5437</v>
      </c>
      <c r="F13" s="545" t="s">
        <v>6296</v>
      </c>
      <c r="G13" s="539" t="s">
        <v>8183</v>
      </c>
      <c r="H13" s="24"/>
    </row>
    <row r="14" spans="2:8" ht="30">
      <c r="B14" s="536" t="s">
        <v>6391</v>
      </c>
      <c r="C14" s="537" t="s">
        <v>7974</v>
      </c>
      <c r="D14" s="540" t="s">
        <v>6392</v>
      </c>
      <c r="E14" s="533" t="s">
        <v>5437</v>
      </c>
      <c r="F14" s="545" t="s">
        <v>6296</v>
      </c>
      <c r="G14" s="539" t="s">
        <v>7975</v>
      </c>
      <c r="H14" s="24"/>
    </row>
    <row r="15" spans="2:8" ht="105">
      <c r="B15" s="536" t="s">
        <v>6393</v>
      </c>
      <c r="C15" s="531" t="s">
        <v>7976</v>
      </c>
      <c r="D15" s="540" t="s">
        <v>6231</v>
      </c>
      <c r="E15" s="533" t="s">
        <v>5437</v>
      </c>
      <c r="F15" s="545"/>
      <c r="G15" s="535" t="s">
        <v>7977</v>
      </c>
      <c r="H15" s="24"/>
    </row>
    <row r="16" spans="2:8" ht="180">
      <c r="B16" s="536" t="s">
        <v>875</v>
      </c>
      <c r="C16" s="537" t="s">
        <v>7978</v>
      </c>
      <c r="D16" s="540" t="s">
        <v>6394</v>
      </c>
      <c r="E16" s="533" t="s">
        <v>5437</v>
      </c>
      <c r="F16" s="545"/>
      <c r="G16" s="535" t="s">
        <v>7979</v>
      </c>
      <c r="H16" s="24"/>
    </row>
    <row r="17" spans="2:8" ht="180">
      <c r="B17" s="536" t="s">
        <v>876</v>
      </c>
      <c r="C17" s="537" t="s">
        <v>7980</v>
      </c>
      <c r="D17" s="540" t="s">
        <v>6394</v>
      </c>
      <c r="E17" s="533" t="s">
        <v>5437</v>
      </c>
      <c r="F17" s="545"/>
      <c r="G17" s="535" t="s">
        <v>7981</v>
      </c>
      <c r="H17" s="24"/>
    </row>
    <row r="18" spans="2:8" ht="150">
      <c r="B18" s="536" t="s">
        <v>6395</v>
      </c>
      <c r="C18" s="537" t="s">
        <v>7982</v>
      </c>
      <c r="D18" s="538" t="s">
        <v>4724</v>
      </c>
      <c r="E18" s="533" t="s">
        <v>5437</v>
      </c>
      <c r="F18" s="545"/>
      <c r="G18" s="535" t="s">
        <v>7983</v>
      </c>
      <c r="H18" s="24"/>
    </row>
    <row r="19" spans="2:8" ht="165">
      <c r="B19" s="542" t="s">
        <v>6396</v>
      </c>
      <c r="C19" s="531" t="s">
        <v>7984</v>
      </c>
      <c r="D19" s="544" t="s">
        <v>6394</v>
      </c>
      <c r="E19" s="543" t="s">
        <v>5437</v>
      </c>
      <c r="F19" s="545"/>
      <c r="G19" s="539" t="s">
        <v>7985</v>
      </c>
      <c r="H19" s="24"/>
    </row>
    <row r="20" spans="2:8" ht="17.25" thickBot="1">
      <c r="B20" s="536" t="s">
        <v>1592</v>
      </c>
      <c r="C20" s="537" t="s">
        <v>7986</v>
      </c>
      <c r="D20" s="540" t="s">
        <v>6258</v>
      </c>
      <c r="E20" s="573" t="s">
        <v>5103</v>
      </c>
      <c r="F20" s="555"/>
      <c r="G20" s="643"/>
      <c r="H20" s="24"/>
    </row>
    <row r="21" spans="2:8" ht="17.25" thickBot="1">
      <c r="B21" s="546" t="s">
        <v>6397</v>
      </c>
      <c r="C21" s="547"/>
      <c r="D21" s="547"/>
      <c r="E21" s="547"/>
      <c r="F21" s="547"/>
      <c r="G21" s="548"/>
      <c r="H21" s="24"/>
    </row>
    <row r="22" spans="2:8" ht="30">
      <c r="B22" s="536" t="s">
        <v>6398</v>
      </c>
      <c r="C22" s="527" t="s">
        <v>8013</v>
      </c>
      <c r="D22" s="549" t="s">
        <v>4712</v>
      </c>
      <c r="E22" s="529" t="s">
        <v>4729</v>
      </c>
      <c r="F22" s="508"/>
      <c r="G22" s="535" t="s">
        <v>6378</v>
      </c>
      <c r="H22" s="24"/>
    </row>
    <row r="23" spans="2:8" ht="17.25" thickBot="1">
      <c r="B23" s="550" t="s">
        <v>6399</v>
      </c>
      <c r="C23" s="551" t="s">
        <v>8014</v>
      </c>
      <c r="D23" s="552" t="s">
        <v>6400</v>
      </c>
      <c r="E23" s="553" t="s">
        <v>6401</v>
      </c>
      <c r="F23" s="554"/>
      <c r="G23" s="556"/>
      <c r="H23" s="24"/>
    </row>
    <row r="24" spans="2:8" ht="20.100000000000001" customHeight="1">
      <c r="B24" s="43"/>
      <c r="C24" s="43"/>
      <c r="D24" s="44"/>
      <c r="E24" s="45"/>
      <c r="F24" s="45"/>
      <c r="G24" s="43"/>
      <c r="H24"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97DC-5122-4D2B-BDA6-5A8977D79823}">
  <sheetPr codeName="Sheet113">
    <outlinePr summaryBelow="0"/>
    <pageSetUpPr fitToPage="1"/>
  </sheetPr>
  <dimension ref="B1:H4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6444</v>
      </c>
      <c r="C5" s="26" t="s">
        <v>7706</v>
      </c>
      <c r="D5" s="27" t="s">
        <v>4619</v>
      </c>
      <c r="E5" s="28" t="s">
        <v>4621</v>
      </c>
      <c r="F5" s="29" t="s">
        <v>4835</v>
      </c>
      <c r="G5" s="31" t="s">
        <v>6221</v>
      </c>
      <c r="H5" s="24"/>
    </row>
    <row r="6" spans="2:8" ht="20.100000000000001" customHeight="1" thickBot="1">
      <c r="B6" s="21" t="s">
        <v>6445</v>
      </c>
      <c r="C6" s="22"/>
      <c r="D6" s="22"/>
      <c r="E6" s="22"/>
      <c r="F6" s="22"/>
      <c r="G6" s="23"/>
      <c r="H6" s="24"/>
    </row>
    <row r="7" spans="2:8" ht="30">
      <c r="B7" s="32" t="s">
        <v>6456</v>
      </c>
      <c r="C7" s="33" t="s">
        <v>7709</v>
      </c>
      <c r="D7" s="34" t="s">
        <v>5992</v>
      </c>
      <c r="E7" s="339" t="s">
        <v>5175</v>
      </c>
      <c r="F7" s="35"/>
      <c r="G7" s="36" t="s">
        <v>6458</v>
      </c>
      <c r="H7" s="24"/>
    </row>
    <row r="8" spans="2:8" ht="30">
      <c r="B8" s="32" t="s">
        <v>7336</v>
      </c>
      <c r="C8" s="33" t="s">
        <v>7739</v>
      </c>
      <c r="D8" s="363" t="s">
        <v>4744</v>
      </c>
      <c r="E8" s="5" t="s">
        <v>4630</v>
      </c>
      <c r="F8" s="35" t="s">
        <v>4835</v>
      </c>
      <c r="G8" s="36" t="s">
        <v>6229</v>
      </c>
      <c r="H8" s="24"/>
    </row>
    <row r="9" spans="2:8" ht="30">
      <c r="B9" s="32" t="s">
        <v>8129</v>
      </c>
      <c r="C9" s="33" t="s">
        <v>7741</v>
      </c>
      <c r="D9" s="34" t="s">
        <v>4720</v>
      </c>
      <c r="E9" s="4" t="s">
        <v>4621</v>
      </c>
      <c r="F9" s="35"/>
      <c r="G9" s="36" t="s">
        <v>10006</v>
      </c>
      <c r="H9" s="24"/>
    </row>
    <row r="10" spans="2:8" ht="30">
      <c r="B10" s="32" t="s">
        <v>7742</v>
      </c>
      <c r="C10" s="33" t="s">
        <v>7743</v>
      </c>
      <c r="D10" s="34" t="s">
        <v>4634</v>
      </c>
      <c r="E10" s="4" t="s">
        <v>4621</v>
      </c>
      <c r="F10" s="35"/>
      <c r="G10" s="36" t="s">
        <v>10007</v>
      </c>
      <c r="H10" s="24"/>
    </row>
    <row r="11" spans="2:8" ht="45">
      <c r="B11" s="32" t="s">
        <v>8225</v>
      </c>
      <c r="C11" s="33" t="s">
        <v>7745</v>
      </c>
      <c r="D11" s="34" t="s">
        <v>4744</v>
      </c>
      <c r="E11" s="4" t="s">
        <v>4630</v>
      </c>
      <c r="F11" s="35"/>
      <c r="G11" s="36" t="s">
        <v>8226</v>
      </c>
      <c r="H11" s="24"/>
    </row>
    <row r="12" spans="2:8" ht="45">
      <c r="B12" s="32" t="s">
        <v>8227</v>
      </c>
      <c r="C12" s="33" t="s">
        <v>7748</v>
      </c>
      <c r="D12" s="34" t="s">
        <v>4743</v>
      </c>
      <c r="E12" s="4" t="s">
        <v>4630</v>
      </c>
      <c r="F12" s="35"/>
      <c r="G12" s="36" t="s">
        <v>10008</v>
      </c>
      <c r="H12" s="24"/>
    </row>
    <row r="13" spans="2:8" ht="75">
      <c r="B13" s="32" t="s">
        <v>6487</v>
      </c>
      <c r="C13" s="33" t="s">
        <v>7750</v>
      </c>
      <c r="D13" s="34" t="s">
        <v>5156</v>
      </c>
      <c r="E13" s="4" t="s">
        <v>4630</v>
      </c>
      <c r="F13" s="35"/>
      <c r="G13" s="36" t="s">
        <v>10009</v>
      </c>
      <c r="H13" s="24"/>
    </row>
    <row r="14" spans="2:8" ht="30">
      <c r="B14" s="32" t="s">
        <v>8228</v>
      </c>
      <c r="C14" s="33" t="s">
        <v>7753</v>
      </c>
      <c r="D14" s="34" t="s">
        <v>4619</v>
      </c>
      <c r="E14" s="4" t="s">
        <v>4646</v>
      </c>
      <c r="F14" s="35"/>
      <c r="G14" s="36" t="s">
        <v>9892</v>
      </c>
      <c r="H14" s="24"/>
    </row>
    <row r="15" spans="2:8" ht="45">
      <c r="B15" s="336" t="s">
        <v>6474</v>
      </c>
      <c r="C15" s="337" t="s">
        <v>7751</v>
      </c>
      <c r="D15" s="338" t="s">
        <v>4619</v>
      </c>
      <c r="E15" s="339" t="s">
        <v>4646</v>
      </c>
      <c r="F15" s="340"/>
      <c r="G15" s="355" t="s">
        <v>10010</v>
      </c>
      <c r="H15" s="24"/>
    </row>
    <row r="16" spans="2:8">
      <c r="B16" s="32" t="s">
        <v>8229</v>
      </c>
      <c r="C16" s="33" t="s">
        <v>7759</v>
      </c>
      <c r="D16" s="34" t="s">
        <v>4743</v>
      </c>
      <c r="E16" s="4" t="s">
        <v>5175</v>
      </c>
      <c r="F16" s="35"/>
      <c r="G16" s="36" t="s">
        <v>4631</v>
      </c>
      <c r="H16" s="24"/>
    </row>
    <row r="17" spans="2:8" ht="75">
      <c r="B17" s="32" t="s">
        <v>8230</v>
      </c>
      <c r="C17" s="33" t="s">
        <v>4563</v>
      </c>
      <c r="D17" s="338" t="s">
        <v>4744</v>
      </c>
      <c r="E17" s="4" t="s">
        <v>5175</v>
      </c>
      <c r="F17" s="35"/>
      <c r="G17" s="36" t="s">
        <v>6338</v>
      </c>
      <c r="H17" s="24"/>
    </row>
    <row r="18" spans="2:8" ht="75">
      <c r="B18" s="32" t="s">
        <v>8231</v>
      </c>
      <c r="C18" s="33" t="s">
        <v>7764</v>
      </c>
      <c r="D18" s="338" t="s">
        <v>4744</v>
      </c>
      <c r="E18" s="4" t="s">
        <v>5175</v>
      </c>
      <c r="F18" s="35"/>
      <c r="G18" s="36" t="s">
        <v>6339</v>
      </c>
      <c r="H18" s="24"/>
    </row>
    <row r="19" spans="2:8" ht="45">
      <c r="B19" s="32" t="s">
        <v>8232</v>
      </c>
      <c r="C19" s="33" t="s">
        <v>7767</v>
      </c>
      <c r="D19" s="34" t="s">
        <v>5156</v>
      </c>
      <c r="E19" s="4" t="s">
        <v>5175</v>
      </c>
      <c r="F19" s="35"/>
      <c r="G19" s="36" t="s">
        <v>8233</v>
      </c>
      <c r="H19" s="24"/>
    </row>
    <row r="20" spans="2:8" ht="45">
      <c r="B20" s="336" t="s">
        <v>1410</v>
      </c>
      <c r="C20" s="337" t="s">
        <v>7768</v>
      </c>
      <c r="D20" s="338" t="s">
        <v>4744</v>
      </c>
      <c r="E20" s="339" t="s">
        <v>5175</v>
      </c>
      <c r="F20" s="340"/>
      <c r="G20" s="355" t="s">
        <v>4727</v>
      </c>
      <c r="H20" s="24"/>
    </row>
    <row r="21" spans="2:8" ht="60">
      <c r="B21" s="32" t="s">
        <v>837</v>
      </c>
      <c r="C21" s="33" t="s">
        <v>4550</v>
      </c>
      <c r="D21" s="34" t="s">
        <v>4742</v>
      </c>
      <c r="E21" s="4" t="s">
        <v>5258</v>
      </c>
      <c r="F21" s="35"/>
      <c r="G21" s="36" t="s">
        <v>7770</v>
      </c>
      <c r="H21" s="24"/>
    </row>
    <row r="22" spans="2:8" ht="75">
      <c r="B22" s="32" t="s">
        <v>6447</v>
      </c>
      <c r="C22" s="33" t="s">
        <v>4551</v>
      </c>
      <c r="D22" s="34" t="s">
        <v>4695</v>
      </c>
      <c r="E22" s="4" t="s">
        <v>6420</v>
      </c>
      <c r="F22" s="35"/>
      <c r="G22" s="36" t="s">
        <v>8234</v>
      </c>
      <c r="H22" s="24"/>
    </row>
    <row r="23" spans="2:8" ht="90">
      <c r="B23" s="32" t="s">
        <v>1575</v>
      </c>
      <c r="C23" s="33" t="s">
        <v>4552</v>
      </c>
      <c r="D23" s="34" t="s">
        <v>6234</v>
      </c>
      <c r="E23" s="4" t="s">
        <v>4620</v>
      </c>
      <c r="F23" s="35"/>
      <c r="G23" s="36" t="s">
        <v>6435</v>
      </c>
      <c r="H23" s="24"/>
    </row>
    <row r="24" spans="2:8" ht="17.25" thickBot="1">
      <c r="B24" s="37" t="s">
        <v>187</v>
      </c>
      <c r="C24" s="38" t="s">
        <v>7773</v>
      </c>
      <c r="D24" s="39" t="s">
        <v>5378</v>
      </c>
      <c r="E24" s="40" t="s">
        <v>4621</v>
      </c>
      <c r="F24" s="41"/>
      <c r="G24" s="42"/>
      <c r="H24" s="24"/>
    </row>
    <row r="25" spans="2:8" ht="20.100000000000001" customHeight="1" thickBot="1">
      <c r="B25" s="21" t="s">
        <v>6417</v>
      </c>
      <c r="C25" s="22"/>
      <c r="D25" s="22"/>
      <c r="E25" s="22"/>
      <c r="F25" s="22"/>
      <c r="G25" s="23"/>
      <c r="H25" s="24"/>
    </row>
    <row r="26" spans="2:8">
      <c r="B26" s="25" t="s">
        <v>8235</v>
      </c>
      <c r="C26" s="26" t="s">
        <v>7818</v>
      </c>
      <c r="D26" s="27" t="s">
        <v>6231</v>
      </c>
      <c r="E26" s="28" t="s">
        <v>5175</v>
      </c>
      <c r="F26" s="29"/>
      <c r="G26" s="31" t="s">
        <v>4631</v>
      </c>
      <c r="H26" s="24"/>
    </row>
    <row r="27" spans="2:8" ht="75">
      <c r="B27" s="32" t="s">
        <v>8236</v>
      </c>
      <c r="C27" s="33" t="s">
        <v>7820</v>
      </c>
      <c r="D27" s="338" t="s">
        <v>6228</v>
      </c>
      <c r="E27" s="4" t="s">
        <v>5175</v>
      </c>
      <c r="F27" s="35"/>
      <c r="G27" s="36" t="s">
        <v>6338</v>
      </c>
      <c r="H27" s="24"/>
    </row>
    <row r="28" spans="2:8" ht="75">
      <c r="B28" s="32" t="s">
        <v>8237</v>
      </c>
      <c r="C28" s="33" t="s">
        <v>7823</v>
      </c>
      <c r="D28" s="338" t="s">
        <v>6228</v>
      </c>
      <c r="E28" s="4" t="s">
        <v>5175</v>
      </c>
      <c r="F28" s="35"/>
      <c r="G28" s="36" t="s">
        <v>6339</v>
      </c>
      <c r="H28" s="24"/>
    </row>
    <row r="29" spans="2:8" ht="45">
      <c r="B29" s="32" t="s">
        <v>8238</v>
      </c>
      <c r="C29" s="33" t="s">
        <v>7826</v>
      </c>
      <c r="D29" s="34" t="s">
        <v>4745</v>
      </c>
      <c r="E29" s="4" t="s">
        <v>5175</v>
      </c>
      <c r="F29" s="35"/>
      <c r="G29" s="36" t="s">
        <v>8233</v>
      </c>
      <c r="H29" s="24"/>
    </row>
    <row r="30" spans="2:8" ht="45">
      <c r="B30" s="336" t="s">
        <v>8239</v>
      </c>
      <c r="C30" s="337" t="s">
        <v>7828</v>
      </c>
      <c r="D30" s="338" t="s">
        <v>6228</v>
      </c>
      <c r="E30" s="339" t="s">
        <v>5175</v>
      </c>
      <c r="F30" s="340"/>
      <c r="G30" s="355" t="s">
        <v>4727</v>
      </c>
      <c r="H30" s="24"/>
    </row>
    <row r="31" spans="2:8">
      <c r="B31" s="32" t="s">
        <v>8240</v>
      </c>
      <c r="C31" s="33" t="s">
        <v>7829</v>
      </c>
      <c r="D31" s="34" t="s">
        <v>5444</v>
      </c>
      <c r="E31" s="4" t="s">
        <v>5175</v>
      </c>
      <c r="F31" s="35"/>
      <c r="G31" s="36" t="s">
        <v>4631</v>
      </c>
      <c r="H31" s="24"/>
    </row>
    <row r="32" spans="2:8">
      <c r="B32" s="32" t="s">
        <v>8241</v>
      </c>
      <c r="C32" s="33" t="s">
        <v>7831</v>
      </c>
      <c r="D32" s="34" t="s">
        <v>4705</v>
      </c>
      <c r="E32" s="4" t="s">
        <v>5175</v>
      </c>
      <c r="F32" s="35"/>
      <c r="G32" s="36" t="s">
        <v>4631</v>
      </c>
      <c r="H32" s="24"/>
    </row>
    <row r="33" spans="2:8" ht="105">
      <c r="B33" s="32" t="s">
        <v>8242</v>
      </c>
      <c r="C33" s="33" t="s">
        <v>4555</v>
      </c>
      <c r="D33" s="34" t="s">
        <v>6239</v>
      </c>
      <c r="E33" s="4" t="s">
        <v>4620</v>
      </c>
      <c r="F33" s="35"/>
      <c r="G33" s="36" t="s">
        <v>6449</v>
      </c>
      <c r="H33" s="24"/>
    </row>
    <row r="34" spans="2:8" ht="105">
      <c r="B34" s="32" t="s">
        <v>8243</v>
      </c>
      <c r="C34" s="33" t="s">
        <v>4557</v>
      </c>
      <c r="D34" s="34" t="s">
        <v>5388</v>
      </c>
      <c r="E34" s="4" t="s">
        <v>4620</v>
      </c>
      <c r="F34" s="35"/>
      <c r="G34" s="36" t="s">
        <v>8244</v>
      </c>
      <c r="H34" s="24"/>
    </row>
    <row r="35" spans="2:8" ht="45">
      <c r="B35" s="336" t="s">
        <v>7853</v>
      </c>
      <c r="C35" s="337" t="s">
        <v>7854</v>
      </c>
      <c r="D35" s="338" t="s">
        <v>4742</v>
      </c>
      <c r="E35" s="339" t="s">
        <v>5175</v>
      </c>
      <c r="F35" s="340"/>
      <c r="G35" s="355" t="s">
        <v>10011</v>
      </c>
      <c r="H35" s="24"/>
    </row>
    <row r="36" spans="2:8" ht="17.25" thickBot="1">
      <c r="B36" s="32" t="s">
        <v>6425</v>
      </c>
      <c r="C36" s="33" t="s">
        <v>7863</v>
      </c>
      <c r="D36" s="34" t="s">
        <v>5378</v>
      </c>
      <c r="E36" s="4" t="s">
        <v>4621</v>
      </c>
      <c r="F36" s="35"/>
      <c r="G36" s="36"/>
      <c r="H36" s="24"/>
    </row>
    <row r="37" spans="2:8" ht="20.100000000000001" customHeight="1" thickBot="1">
      <c r="B37" s="21" t="s">
        <v>6376</v>
      </c>
      <c r="C37" s="22"/>
      <c r="D37" s="22"/>
      <c r="E37" s="22"/>
      <c r="F37" s="22"/>
      <c r="G37" s="23"/>
      <c r="H37" s="24"/>
    </row>
    <row r="38" spans="2:8" ht="30">
      <c r="B38" s="25" t="s">
        <v>6264</v>
      </c>
      <c r="C38" s="26" t="s">
        <v>7901</v>
      </c>
      <c r="D38" s="27" t="s">
        <v>4619</v>
      </c>
      <c r="E38" s="28" t="s">
        <v>4620</v>
      </c>
      <c r="F38" s="29"/>
      <c r="G38" s="31" t="s">
        <v>8245</v>
      </c>
      <c r="H38" s="24"/>
    </row>
    <row r="39" spans="2:8" ht="17.25" thickBot="1">
      <c r="B39" s="32" t="s">
        <v>6265</v>
      </c>
      <c r="C39" s="33" t="s">
        <v>7903</v>
      </c>
      <c r="D39" s="34" t="s">
        <v>6266</v>
      </c>
      <c r="E39" s="4" t="s">
        <v>4621</v>
      </c>
      <c r="F39" s="35"/>
      <c r="G39" s="36"/>
      <c r="H39" s="24"/>
    </row>
    <row r="40" spans="2:8" ht="20.100000000000001" customHeight="1">
      <c r="B40" s="43"/>
      <c r="C40" s="43"/>
      <c r="D40" s="44"/>
      <c r="E40" s="45"/>
      <c r="F40" s="45"/>
      <c r="G40" s="43"/>
      <c r="H40"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5DD8-4076-46E9-89F6-FA8025164C26}">
  <sheetPr codeName="Sheet76">
    <outlinePr summaryBelow="0"/>
    <pageSetUpPr fitToPage="1"/>
  </sheetPr>
  <dimension ref="B1:H1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330" t="s">
        <v>4701</v>
      </c>
      <c r="C5" s="331"/>
      <c r="D5" s="332"/>
      <c r="E5" s="333"/>
      <c r="F5" s="333"/>
      <c r="G5" s="334"/>
      <c r="H5" s="24"/>
    </row>
    <row r="6" spans="2:8">
      <c r="B6" s="25" t="s">
        <v>4627</v>
      </c>
      <c r="C6" s="26" t="s">
        <v>4702</v>
      </c>
      <c r="D6" s="27" t="s">
        <v>4629</v>
      </c>
      <c r="E6" s="28" t="s">
        <v>4630</v>
      </c>
      <c r="F6" s="29" t="s">
        <v>4616</v>
      </c>
      <c r="G6" s="31" t="s">
        <v>4631</v>
      </c>
      <c r="H6" s="24"/>
    </row>
    <row r="7" spans="2:8">
      <c r="B7" s="32" t="s">
        <v>4703</v>
      </c>
      <c r="C7" s="33" t="s">
        <v>4704</v>
      </c>
      <c r="D7" s="34" t="s">
        <v>4705</v>
      </c>
      <c r="E7" s="4" t="s">
        <v>4630</v>
      </c>
      <c r="F7" s="35" t="s">
        <v>4616</v>
      </c>
      <c r="G7" s="36" t="s">
        <v>4631</v>
      </c>
      <c r="H7" s="24"/>
    </row>
    <row r="8" spans="2:8">
      <c r="B8" s="32" t="s">
        <v>4706</v>
      </c>
      <c r="C8" s="33" t="s">
        <v>4707</v>
      </c>
      <c r="D8" s="34" t="s">
        <v>4634</v>
      </c>
      <c r="E8" s="4" t="s">
        <v>4635</v>
      </c>
      <c r="F8" s="35"/>
      <c r="G8" s="36"/>
      <c r="H8" s="24"/>
    </row>
    <row r="9" spans="2:8">
      <c r="B9" s="32" t="s">
        <v>4636</v>
      </c>
      <c r="C9" s="33" t="s">
        <v>4708</v>
      </c>
      <c r="D9" s="34" t="s">
        <v>4623</v>
      </c>
      <c r="E9" s="4" t="s">
        <v>4630</v>
      </c>
      <c r="F9" s="35"/>
      <c r="G9" s="36"/>
      <c r="H9" s="24"/>
    </row>
    <row r="10" spans="2:8" ht="30.75" thickBot="1">
      <c r="B10" s="336" t="s">
        <v>4709</v>
      </c>
      <c r="C10" s="337" t="s">
        <v>4710</v>
      </c>
      <c r="D10" s="338" t="s">
        <v>4619</v>
      </c>
      <c r="E10" s="339" t="s">
        <v>4646</v>
      </c>
      <c r="F10" s="340"/>
      <c r="G10" s="355" t="s">
        <v>4711</v>
      </c>
      <c r="H10" s="24"/>
    </row>
    <row r="11" spans="2:8" ht="20.100000000000001" customHeight="1" thickBot="1">
      <c r="B11" s="330" t="s">
        <v>4783</v>
      </c>
      <c r="C11" s="331"/>
      <c r="D11" s="332"/>
      <c r="E11" s="333"/>
      <c r="F11" s="333"/>
      <c r="G11" s="334"/>
      <c r="H11" s="24"/>
    </row>
    <row r="12" spans="2:8" ht="60">
      <c r="B12" s="25" t="s">
        <v>244</v>
      </c>
      <c r="C12" s="26" t="s">
        <v>4713</v>
      </c>
      <c r="D12" s="27" t="s">
        <v>4695</v>
      </c>
      <c r="E12" s="28" t="s">
        <v>4646</v>
      </c>
      <c r="F12" s="29" t="s">
        <v>4714</v>
      </c>
      <c r="G12" s="31" t="s">
        <v>8277</v>
      </c>
      <c r="H12" s="24"/>
    </row>
    <row r="13" spans="2:8" ht="60">
      <c r="B13" s="32" t="s">
        <v>4733</v>
      </c>
      <c r="C13" s="33" t="s">
        <v>4715</v>
      </c>
      <c r="D13" s="34" t="s">
        <v>4619</v>
      </c>
      <c r="E13" s="4" t="s">
        <v>4641</v>
      </c>
      <c r="F13" s="35"/>
      <c r="G13" s="36" t="s">
        <v>8278</v>
      </c>
      <c r="H13" s="24"/>
    </row>
    <row r="14" spans="2:8" ht="60">
      <c r="B14" s="32" t="s">
        <v>4601</v>
      </c>
      <c r="C14" s="33" t="s">
        <v>4716</v>
      </c>
      <c r="D14" s="34" t="s">
        <v>4619</v>
      </c>
      <c r="E14" s="4" t="s">
        <v>4646</v>
      </c>
      <c r="F14" s="35"/>
      <c r="G14" s="36" t="s">
        <v>8279</v>
      </c>
      <c r="H14" s="24"/>
    </row>
    <row r="15" spans="2:8" ht="105">
      <c r="B15" s="32" t="s">
        <v>4699</v>
      </c>
      <c r="C15" s="33" t="s">
        <v>4717</v>
      </c>
      <c r="D15" s="34" t="s">
        <v>4619</v>
      </c>
      <c r="E15" s="4" t="s">
        <v>4646</v>
      </c>
      <c r="F15" s="35"/>
      <c r="G15" s="36" t="s">
        <v>8280</v>
      </c>
      <c r="H15" s="24"/>
    </row>
    <row r="16" spans="2:8" ht="90.75" thickBot="1">
      <c r="B16" s="32" t="s">
        <v>4736</v>
      </c>
      <c r="C16" s="33" t="s">
        <v>4718</v>
      </c>
      <c r="D16" s="34" t="s">
        <v>4695</v>
      </c>
      <c r="E16" s="4" t="s">
        <v>4646</v>
      </c>
      <c r="F16" s="35"/>
      <c r="G16" s="36" t="s">
        <v>8281</v>
      </c>
      <c r="H16" s="24"/>
    </row>
    <row r="17" spans="2:8" ht="20.100000000000001" customHeight="1">
      <c r="B17" s="43"/>
      <c r="C17" s="43"/>
      <c r="D17" s="44"/>
      <c r="E17" s="45"/>
      <c r="F17" s="45"/>
      <c r="G17" s="43"/>
      <c r="H17"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2DF3-89F2-4D07-BDC5-71C0F5C6BB3B}">
  <sheetPr codeName="Sheet114">
    <outlinePr summaryBelow="0"/>
    <pageSetUpPr fitToPage="1"/>
  </sheetPr>
  <dimension ref="B1:H3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23</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17.25" thickBot="1">
      <c r="B5" s="25" t="s">
        <v>6444</v>
      </c>
      <c r="C5" s="26" t="s">
        <v>7706</v>
      </c>
      <c r="D5" s="27" t="s">
        <v>4619</v>
      </c>
      <c r="E5" s="28" t="s">
        <v>4621</v>
      </c>
      <c r="F5" s="29" t="s">
        <v>4616</v>
      </c>
      <c r="G5" s="31" t="s">
        <v>6221</v>
      </c>
      <c r="H5" s="24"/>
    </row>
    <row r="6" spans="2:8" ht="20.100000000000001" customHeight="1" thickBot="1">
      <c r="B6" s="21" t="s">
        <v>6445</v>
      </c>
      <c r="C6" s="22"/>
      <c r="D6" s="22"/>
      <c r="E6" s="22"/>
      <c r="F6" s="22"/>
      <c r="G6" s="23"/>
      <c r="H6" s="24"/>
    </row>
    <row r="7" spans="2:8" ht="30">
      <c r="B7" s="25" t="s">
        <v>7336</v>
      </c>
      <c r="C7" s="26" t="s">
        <v>7739</v>
      </c>
      <c r="D7" s="27" t="s">
        <v>4744</v>
      </c>
      <c r="E7" s="28" t="s">
        <v>4630</v>
      </c>
      <c r="F7" s="29" t="s">
        <v>4616</v>
      </c>
      <c r="G7" s="31" t="s">
        <v>8246</v>
      </c>
      <c r="H7" s="24"/>
    </row>
    <row r="8" spans="2:8" ht="30">
      <c r="B8" s="32" t="s">
        <v>8129</v>
      </c>
      <c r="C8" s="33" t="s">
        <v>7741</v>
      </c>
      <c r="D8" s="34" t="s">
        <v>4720</v>
      </c>
      <c r="E8" s="4" t="s">
        <v>4739</v>
      </c>
      <c r="F8" s="35"/>
      <c r="G8" s="36" t="s">
        <v>8247</v>
      </c>
      <c r="H8" s="24"/>
    </row>
    <row r="9" spans="2:8" ht="30">
      <c r="B9" s="32" t="s">
        <v>7742</v>
      </c>
      <c r="C9" s="33" t="s">
        <v>7743</v>
      </c>
      <c r="D9" s="34" t="s">
        <v>4634</v>
      </c>
      <c r="E9" s="4" t="s">
        <v>4739</v>
      </c>
      <c r="F9" s="35"/>
      <c r="G9" s="36" t="s">
        <v>8248</v>
      </c>
      <c r="H9" s="24"/>
    </row>
    <row r="10" spans="2:8">
      <c r="B10" s="32" t="s">
        <v>8229</v>
      </c>
      <c r="C10" s="33" t="s">
        <v>7759</v>
      </c>
      <c r="D10" s="34" t="s">
        <v>4743</v>
      </c>
      <c r="E10" s="4" t="s">
        <v>5175</v>
      </c>
      <c r="F10" s="35"/>
      <c r="G10" s="36" t="s">
        <v>4631</v>
      </c>
      <c r="H10" s="24"/>
    </row>
    <row r="11" spans="2:8" ht="75">
      <c r="B11" s="32" t="s">
        <v>8230</v>
      </c>
      <c r="C11" s="33" t="s">
        <v>4563</v>
      </c>
      <c r="D11" s="34" t="s">
        <v>4744</v>
      </c>
      <c r="E11" s="4" t="s">
        <v>5175</v>
      </c>
      <c r="F11" s="35"/>
      <c r="G11" s="36" t="s">
        <v>6338</v>
      </c>
      <c r="H11" s="24"/>
    </row>
    <row r="12" spans="2:8" ht="75">
      <c r="B12" s="32" t="s">
        <v>8231</v>
      </c>
      <c r="C12" s="33" t="s">
        <v>7764</v>
      </c>
      <c r="D12" s="34" t="s">
        <v>4744</v>
      </c>
      <c r="E12" s="4" t="s">
        <v>5175</v>
      </c>
      <c r="F12" s="35"/>
      <c r="G12" s="36" t="s">
        <v>6339</v>
      </c>
      <c r="H12" s="24"/>
    </row>
    <row r="13" spans="2:8" ht="45">
      <c r="B13" s="32" t="s">
        <v>8232</v>
      </c>
      <c r="C13" s="33" t="s">
        <v>7767</v>
      </c>
      <c r="D13" s="34" t="s">
        <v>5156</v>
      </c>
      <c r="E13" s="4" t="s">
        <v>5175</v>
      </c>
      <c r="F13" s="35"/>
      <c r="G13" s="36" t="s">
        <v>8233</v>
      </c>
      <c r="H13" s="24"/>
    </row>
    <row r="14" spans="2:8" ht="45">
      <c r="B14" s="32" t="s">
        <v>1410</v>
      </c>
      <c r="C14" s="33" t="s">
        <v>7768</v>
      </c>
      <c r="D14" s="34" t="s">
        <v>4744</v>
      </c>
      <c r="E14" s="4" t="s">
        <v>5175</v>
      </c>
      <c r="F14" s="35"/>
      <c r="G14" s="36" t="s">
        <v>5550</v>
      </c>
      <c r="H14" s="24"/>
    </row>
    <row r="15" spans="2:8" ht="60">
      <c r="B15" s="32" t="s">
        <v>837</v>
      </c>
      <c r="C15" s="33" t="s">
        <v>4550</v>
      </c>
      <c r="D15" s="34" t="s">
        <v>4742</v>
      </c>
      <c r="E15" s="4" t="s">
        <v>5258</v>
      </c>
      <c r="F15" s="35"/>
      <c r="G15" s="36" t="s">
        <v>7770</v>
      </c>
      <c r="H15" s="24"/>
    </row>
    <row r="16" spans="2:8" ht="75">
      <c r="B16" s="32" t="s">
        <v>6447</v>
      </c>
      <c r="C16" s="33" t="s">
        <v>4551</v>
      </c>
      <c r="D16" s="34" t="s">
        <v>4695</v>
      </c>
      <c r="E16" s="4" t="s">
        <v>6420</v>
      </c>
      <c r="F16" s="35"/>
      <c r="G16" s="36" t="s">
        <v>8234</v>
      </c>
      <c r="H16" s="24"/>
    </row>
    <row r="17" spans="2:8" ht="90">
      <c r="B17" s="32" t="s">
        <v>1575</v>
      </c>
      <c r="C17" s="33" t="s">
        <v>4552</v>
      </c>
      <c r="D17" s="34" t="s">
        <v>6234</v>
      </c>
      <c r="E17" s="4" t="s">
        <v>4620</v>
      </c>
      <c r="F17" s="35"/>
      <c r="G17" s="36" t="s">
        <v>6435</v>
      </c>
      <c r="H17" s="24"/>
    </row>
    <row r="18" spans="2:8" ht="17.25" thickBot="1">
      <c r="B18" s="32" t="s">
        <v>187</v>
      </c>
      <c r="C18" s="33" t="s">
        <v>7773</v>
      </c>
      <c r="D18" s="34" t="s">
        <v>5378</v>
      </c>
      <c r="E18" s="4" t="s">
        <v>4739</v>
      </c>
      <c r="F18" s="35"/>
      <c r="G18" s="36"/>
      <c r="H18" s="24"/>
    </row>
    <row r="19" spans="2:8" ht="20.100000000000001" customHeight="1" thickBot="1">
      <c r="B19" s="21" t="s">
        <v>6417</v>
      </c>
      <c r="C19" s="22"/>
      <c r="D19" s="22"/>
      <c r="E19" s="22"/>
      <c r="F19" s="22"/>
      <c r="G19" s="23"/>
      <c r="H19" s="24"/>
    </row>
    <row r="20" spans="2:8">
      <c r="B20" s="25" t="s">
        <v>8235</v>
      </c>
      <c r="C20" s="26" t="s">
        <v>7818</v>
      </c>
      <c r="D20" s="27" t="s">
        <v>6231</v>
      </c>
      <c r="E20" s="28" t="s">
        <v>5175</v>
      </c>
      <c r="F20" s="29"/>
      <c r="G20" s="31" t="s">
        <v>4631</v>
      </c>
      <c r="H20" s="24"/>
    </row>
    <row r="21" spans="2:8" ht="75">
      <c r="B21" s="32" t="s">
        <v>8236</v>
      </c>
      <c r="C21" s="33" t="s">
        <v>7820</v>
      </c>
      <c r="D21" s="338" t="s">
        <v>6228</v>
      </c>
      <c r="E21" s="4" t="s">
        <v>5175</v>
      </c>
      <c r="F21" s="35"/>
      <c r="G21" s="36" t="s">
        <v>6338</v>
      </c>
      <c r="H21" s="24"/>
    </row>
    <row r="22" spans="2:8" ht="75">
      <c r="B22" s="32" t="s">
        <v>8237</v>
      </c>
      <c r="C22" s="33" t="s">
        <v>7823</v>
      </c>
      <c r="D22" s="338" t="s">
        <v>6228</v>
      </c>
      <c r="E22" s="4" t="s">
        <v>5175</v>
      </c>
      <c r="F22" s="35"/>
      <c r="G22" s="36" t="s">
        <v>6339</v>
      </c>
      <c r="H22" s="24"/>
    </row>
    <row r="23" spans="2:8" ht="45">
      <c r="B23" s="32" t="s">
        <v>8238</v>
      </c>
      <c r="C23" s="33" t="s">
        <v>7826</v>
      </c>
      <c r="D23" s="34" t="s">
        <v>4745</v>
      </c>
      <c r="E23" s="4" t="s">
        <v>5175</v>
      </c>
      <c r="F23" s="35"/>
      <c r="G23" s="36" t="s">
        <v>4725</v>
      </c>
      <c r="H23" s="24"/>
    </row>
    <row r="24" spans="2:8" ht="45">
      <c r="B24" s="32" t="s">
        <v>1443</v>
      </c>
      <c r="C24" s="33" t="s">
        <v>7828</v>
      </c>
      <c r="D24" s="34" t="s">
        <v>6228</v>
      </c>
      <c r="E24" s="4" t="s">
        <v>5175</v>
      </c>
      <c r="F24" s="35"/>
      <c r="G24" s="36" t="s">
        <v>8249</v>
      </c>
      <c r="H24" s="24"/>
    </row>
    <row r="25" spans="2:8" ht="45">
      <c r="B25" s="32" t="s">
        <v>8240</v>
      </c>
      <c r="C25" s="33" t="s">
        <v>7829</v>
      </c>
      <c r="D25" s="34" t="s">
        <v>5444</v>
      </c>
      <c r="E25" s="4" t="s">
        <v>5175</v>
      </c>
      <c r="F25" s="35" t="s">
        <v>4642</v>
      </c>
      <c r="G25" s="36" t="s">
        <v>8250</v>
      </c>
      <c r="H25" s="24"/>
    </row>
    <row r="26" spans="2:8">
      <c r="B26" s="32" t="s">
        <v>8241</v>
      </c>
      <c r="C26" s="33" t="s">
        <v>7831</v>
      </c>
      <c r="D26" s="34" t="s">
        <v>4705</v>
      </c>
      <c r="E26" s="4" t="s">
        <v>5175</v>
      </c>
      <c r="F26" s="35"/>
      <c r="G26" s="36" t="s">
        <v>8251</v>
      </c>
      <c r="H26" s="24"/>
    </row>
    <row r="27" spans="2:8" ht="105">
      <c r="B27" s="32" t="s">
        <v>8252</v>
      </c>
      <c r="C27" s="33" t="s">
        <v>4555</v>
      </c>
      <c r="D27" s="34" t="s">
        <v>6239</v>
      </c>
      <c r="E27" s="4" t="s">
        <v>4646</v>
      </c>
      <c r="F27" s="35"/>
      <c r="G27" s="36" t="s">
        <v>6449</v>
      </c>
      <c r="H27" s="24"/>
    </row>
    <row r="28" spans="2:8" ht="105">
      <c r="B28" s="32" t="s">
        <v>8253</v>
      </c>
      <c r="C28" s="33" t="s">
        <v>4557</v>
      </c>
      <c r="D28" s="34" t="s">
        <v>5388</v>
      </c>
      <c r="E28" s="4" t="s">
        <v>4620</v>
      </c>
      <c r="F28" s="35"/>
      <c r="G28" s="36" t="s">
        <v>8244</v>
      </c>
      <c r="H28" s="24"/>
    </row>
    <row r="29" spans="2:8" ht="17.25" thickBot="1">
      <c r="B29" s="32" t="s">
        <v>6425</v>
      </c>
      <c r="C29" s="33" t="s">
        <v>7863</v>
      </c>
      <c r="D29" s="34" t="s">
        <v>5378</v>
      </c>
      <c r="E29" s="4" t="s">
        <v>4739</v>
      </c>
      <c r="F29" s="35"/>
      <c r="G29" s="36"/>
      <c r="H29" s="24"/>
    </row>
    <row r="30" spans="2:8" ht="20.100000000000001" customHeight="1" thickBot="1">
      <c r="B30" s="21" t="s">
        <v>6376</v>
      </c>
      <c r="C30" s="22"/>
      <c r="D30" s="22"/>
      <c r="E30" s="22"/>
      <c r="F30" s="22"/>
      <c r="G30" s="23"/>
      <c r="H30" s="24"/>
    </row>
    <row r="31" spans="2:8" ht="30">
      <c r="B31" s="25" t="s">
        <v>6264</v>
      </c>
      <c r="C31" s="26" t="s">
        <v>7901</v>
      </c>
      <c r="D31" s="27" t="s">
        <v>4619</v>
      </c>
      <c r="E31" s="28" t="s">
        <v>4646</v>
      </c>
      <c r="F31" s="29"/>
      <c r="G31" s="31" t="s">
        <v>8254</v>
      </c>
      <c r="H31" s="24"/>
    </row>
    <row r="32" spans="2:8" ht="17.25" thickBot="1">
      <c r="B32" s="32" t="s">
        <v>6265</v>
      </c>
      <c r="C32" s="33" t="s">
        <v>7903</v>
      </c>
      <c r="D32" s="34" t="s">
        <v>6266</v>
      </c>
      <c r="E32" s="4" t="s">
        <v>4739</v>
      </c>
      <c r="F32" s="35"/>
      <c r="G32" s="36"/>
      <c r="H32" s="24"/>
    </row>
    <row r="33" spans="2:8" ht="20.100000000000001" customHeight="1">
      <c r="B33" s="43"/>
      <c r="C33" s="43"/>
      <c r="D33" s="44"/>
      <c r="E33" s="45"/>
      <c r="F33" s="45"/>
      <c r="G33" s="43"/>
      <c r="H33"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8C88-F739-422B-B671-89225A3111BA}">
  <sheetPr codeName="Sheet115">
    <outlinePr summaryBelow="0"/>
    <pageSetUpPr fitToPage="1"/>
  </sheetPr>
  <dimension ref="B1:H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24</v>
      </c>
      <c r="C2" s="13"/>
      <c r="D2" s="13"/>
      <c r="E2" s="13"/>
      <c r="F2" s="13"/>
      <c r="G2" s="14"/>
      <c r="H2" s="15"/>
    </row>
    <row r="3" spans="2:8" ht="13.5" customHeight="1">
      <c r="B3" s="369"/>
      <c r="C3" s="369"/>
      <c r="D3" s="369"/>
      <c r="E3" s="369"/>
      <c r="F3" s="369"/>
      <c r="G3" s="369"/>
    </row>
    <row r="4" spans="2:8">
      <c r="B4" s="7" t="s">
        <v>8255</v>
      </c>
      <c r="D4" s="7"/>
      <c r="E4" s="7"/>
      <c r="F4" s="7"/>
    </row>
    <row r="5" spans="2:8" ht="13.5"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ht="60">
      <c r="B7" s="25" t="s">
        <v>1379</v>
      </c>
      <c r="C7" s="26" t="s">
        <v>5087</v>
      </c>
      <c r="D7" s="27" t="s">
        <v>5156</v>
      </c>
      <c r="E7" s="28" t="s">
        <v>4630</v>
      </c>
      <c r="F7" s="29"/>
      <c r="G7" s="31" t="s">
        <v>8256</v>
      </c>
      <c r="H7" s="24"/>
    </row>
    <row r="8" spans="2:8" ht="60">
      <c r="B8" s="32" t="s">
        <v>6396</v>
      </c>
      <c r="C8" s="33" t="s">
        <v>8257</v>
      </c>
      <c r="D8" s="34" t="s">
        <v>5156</v>
      </c>
      <c r="E8" s="4" t="s">
        <v>5175</v>
      </c>
      <c r="F8" s="35"/>
      <c r="G8" s="36" t="s">
        <v>8258</v>
      </c>
      <c r="H8" s="24"/>
    </row>
    <row r="9" spans="2:8" ht="30">
      <c r="B9" s="32" t="s">
        <v>8259</v>
      </c>
      <c r="C9" s="33" t="s">
        <v>8260</v>
      </c>
      <c r="D9" s="34" t="s">
        <v>4744</v>
      </c>
      <c r="E9" s="4" t="s">
        <v>5175</v>
      </c>
      <c r="F9" s="35" t="s">
        <v>4737</v>
      </c>
      <c r="G9" s="36" t="s">
        <v>5453</v>
      </c>
      <c r="H9" s="24"/>
    </row>
    <row r="10" spans="2:8">
      <c r="B10" s="32" t="s">
        <v>8261</v>
      </c>
      <c r="C10" s="33" t="s">
        <v>8262</v>
      </c>
      <c r="D10" s="34" t="s">
        <v>6225</v>
      </c>
      <c r="E10" s="4" t="s">
        <v>4739</v>
      </c>
      <c r="F10" s="35" t="s">
        <v>4616</v>
      </c>
      <c r="G10" s="36" t="s">
        <v>5356</v>
      </c>
      <c r="H10" s="24"/>
    </row>
    <row r="11" spans="2:8">
      <c r="B11" s="32" t="s">
        <v>8263</v>
      </c>
      <c r="C11" s="33" t="s">
        <v>8264</v>
      </c>
      <c r="D11" s="34" t="s">
        <v>5388</v>
      </c>
      <c r="E11" s="4" t="s">
        <v>4696</v>
      </c>
      <c r="F11" s="35"/>
      <c r="G11" s="36"/>
      <c r="H11" s="24"/>
    </row>
    <row r="12" spans="2:8" ht="17.25" thickBot="1">
      <c r="B12" s="32" t="s">
        <v>8265</v>
      </c>
      <c r="C12" s="33" t="s">
        <v>8266</v>
      </c>
      <c r="D12" s="34" t="s">
        <v>5388</v>
      </c>
      <c r="E12" s="4" t="s">
        <v>4641</v>
      </c>
      <c r="F12" s="35" t="s">
        <v>4616</v>
      </c>
      <c r="G12" s="36"/>
      <c r="H12" s="24"/>
    </row>
    <row r="13" spans="2:8" ht="20.100000000000001" customHeight="1">
      <c r="B13" s="43"/>
      <c r="C13" s="43"/>
      <c r="D13" s="44"/>
      <c r="E13" s="45"/>
      <c r="F13" s="45"/>
      <c r="G13" s="43"/>
      <c r="H13"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AC46-CCFB-4473-AE12-0D2AF101642B}">
  <sheetPr codeName="Sheet77">
    <outlinePr summaryBelow="0"/>
    <pageSetUpPr fitToPage="1"/>
  </sheetPr>
  <dimension ref="B1:H2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330" t="s">
        <v>4626</v>
      </c>
      <c r="C5" s="331"/>
      <c r="D5" s="332"/>
      <c r="E5" s="333"/>
      <c r="F5" s="333"/>
      <c r="G5" s="334"/>
      <c r="H5" s="24"/>
    </row>
    <row r="6" spans="2:8">
      <c r="B6" s="25" t="s">
        <v>8282</v>
      </c>
      <c r="C6" s="26" t="s">
        <v>4784</v>
      </c>
      <c r="D6" s="27" t="s">
        <v>4719</v>
      </c>
      <c r="E6" s="28" t="s">
        <v>4630</v>
      </c>
      <c r="F6" s="29" t="s">
        <v>4616</v>
      </c>
      <c r="G6" s="31" t="s">
        <v>4785</v>
      </c>
      <c r="H6" s="24"/>
    </row>
    <row r="7" spans="2:8">
      <c r="B7" s="32" t="s">
        <v>8283</v>
      </c>
      <c r="C7" s="33" t="s">
        <v>4786</v>
      </c>
      <c r="D7" s="34" t="s">
        <v>4720</v>
      </c>
      <c r="E7" s="4" t="s">
        <v>4635</v>
      </c>
      <c r="F7" s="35"/>
      <c r="G7" s="36"/>
      <c r="H7" s="24"/>
    </row>
    <row r="8" spans="2:8" ht="45">
      <c r="B8" s="336" t="s">
        <v>4721</v>
      </c>
      <c r="C8" s="337" t="s">
        <v>4787</v>
      </c>
      <c r="D8" s="338" t="s">
        <v>4619</v>
      </c>
      <c r="E8" s="339" t="s">
        <v>4646</v>
      </c>
      <c r="F8" s="340"/>
      <c r="G8" s="355" t="s">
        <v>4788</v>
      </c>
      <c r="H8" s="24"/>
    </row>
    <row r="9" spans="2:8" ht="45">
      <c r="B9" s="32" t="s">
        <v>4789</v>
      </c>
      <c r="C9" s="33" t="s">
        <v>4790</v>
      </c>
      <c r="D9" s="34" t="s">
        <v>4629</v>
      </c>
      <c r="E9" s="4" t="s">
        <v>4630</v>
      </c>
      <c r="F9" s="35" t="s">
        <v>4759</v>
      </c>
      <c r="G9" s="36" t="s">
        <v>4791</v>
      </c>
      <c r="H9" s="24"/>
    </row>
    <row r="10" spans="2:8">
      <c r="B10" s="32" t="s">
        <v>4793</v>
      </c>
      <c r="C10" s="33" t="s">
        <v>4794</v>
      </c>
      <c r="D10" s="34" t="s">
        <v>4705</v>
      </c>
      <c r="E10" s="4" t="s">
        <v>4630</v>
      </c>
      <c r="F10" s="35"/>
      <c r="G10" s="355" t="s">
        <v>4631</v>
      </c>
      <c r="H10" s="24"/>
    </row>
    <row r="11" spans="2:8">
      <c r="B11" s="32" t="s">
        <v>4795</v>
      </c>
      <c r="C11" s="33" t="s">
        <v>4796</v>
      </c>
      <c r="D11" s="34" t="s">
        <v>4629</v>
      </c>
      <c r="E11" s="4" t="s">
        <v>4630</v>
      </c>
      <c r="F11" s="35" t="s">
        <v>4616</v>
      </c>
      <c r="G11" s="36" t="s">
        <v>4792</v>
      </c>
      <c r="H11" s="24"/>
    </row>
    <row r="12" spans="2:8">
      <c r="B12" s="32" t="s">
        <v>4797</v>
      </c>
      <c r="C12" s="33" t="s">
        <v>4798</v>
      </c>
      <c r="D12" s="34" t="s">
        <v>4619</v>
      </c>
      <c r="E12" s="5" t="s">
        <v>4646</v>
      </c>
      <c r="F12" s="35"/>
      <c r="G12" s="36" t="s">
        <v>4799</v>
      </c>
      <c r="H12" s="24"/>
    </row>
    <row r="13" spans="2:8">
      <c r="B13" s="32" t="s">
        <v>4800</v>
      </c>
      <c r="C13" s="33" t="s">
        <v>4801</v>
      </c>
      <c r="D13" s="34" t="s">
        <v>4705</v>
      </c>
      <c r="E13" s="4" t="s">
        <v>4630</v>
      </c>
      <c r="F13" s="35"/>
      <c r="G13" s="36" t="s">
        <v>4802</v>
      </c>
      <c r="H13" s="24"/>
    </row>
    <row r="14" spans="2:8">
      <c r="B14" s="32" t="s">
        <v>4803</v>
      </c>
      <c r="C14" s="33" t="s">
        <v>4804</v>
      </c>
      <c r="D14" s="34" t="s">
        <v>4723</v>
      </c>
      <c r="E14" s="4" t="s">
        <v>4630</v>
      </c>
      <c r="F14" s="35"/>
      <c r="G14" s="36" t="s">
        <v>4802</v>
      </c>
      <c r="H14" s="24"/>
    </row>
    <row r="15" spans="2:8" ht="45">
      <c r="B15" s="32" t="s">
        <v>4805</v>
      </c>
      <c r="C15" s="33" t="s">
        <v>4806</v>
      </c>
      <c r="D15" s="34" t="s">
        <v>4724</v>
      </c>
      <c r="E15" s="4" t="s">
        <v>4630</v>
      </c>
      <c r="F15" s="35"/>
      <c r="G15" s="36" t="s">
        <v>4807</v>
      </c>
      <c r="H15" s="24"/>
    </row>
    <row r="16" spans="2:8" ht="45">
      <c r="B16" s="32" t="s">
        <v>4808</v>
      </c>
      <c r="C16" s="33" t="s">
        <v>4809</v>
      </c>
      <c r="D16" s="34" t="s">
        <v>4726</v>
      </c>
      <c r="E16" s="4" t="s">
        <v>4630</v>
      </c>
      <c r="F16" s="35"/>
      <c r="G16" s="36" t="s">
        <v>4810</v>
      </c>
      <c r="H16" s="24"/>
    </row>
    <row r="17" spans="2:8">
      <c r="B17" s="32" t="s">
        <v>4811</v>
      </c>
      <c r="C17" s="33" t="s">
        <v>4812</v>
      </c>
      <c r="D17" s="34" t="s">
        <v>4728</v>
      </c>
      <c r="E17" s="4" t="s">
        <v>4729</v>
      </c>
      <c r="F17" s="35"/>
      <c r="G17" s="36" t="s">
        <v>4813</v>
      </c>
      <c r="H17" s="24"/>
    </row>
    <row r="18" spans="2:8">
      <c r="B18" s="32" t="s">
        <v>4814</v>
      </c>
      <c r="C18" s="33" t="s">
        <v>4815</v>
      </c>
      <c r="D18" s="34" t="s">
        <v>4723</v>
      </c>
      <c r="E18" s="4" t="s">
        <v>4630</v>
      </c>
      <c r="F18" s="35"/>
      <c r="G18" s="36" t="s">
        <v>4802</v>
      </c>
      <c r="H18" s="24"/>
    </row>
    <row r="19" spans="2:8" ht="45">
      <c r="B19" s="32" t="s">
        <v>4816</v>
      </c>
      <c r="C19" s="33" t="s">
        <v>4817</v>
      </c>
      <c r="D19" s="34" t="s">
        <v>4728</v>
      </c>
      <c r="E19" s="4" t="s">
        <v>4729</v>
      </c>
      <c r="F19" s="35"/>
      <c r="G19" s="36" t="s">
        <v>4818</v>
      </c>
      <c r="H19" s="24"/>
    </row>
    <row r="20" spans="2:8" ht="45">
      <c r="B20" s="32" t="s">
        <v>4819</v>
      </c>
      <c r="C20" s="33" t="s">
        <v>4820</v>
      </c>
      <c r="D20" s="34" t="s">
        <v>4724</v>
      </c>
      <c r="E20" s="4" t="s">
        <v>4630</v>
      </c>
      <c r="F20" s="35"/>
      <c r="G20" s="36" t="s">
        <v>4807</v>
      </c>
      <c r="H20" s="24"/>
    </row>
    <row r="21" spans="2:8" ht="45">
      <c r="B21" s="32" t="s">
        <v>4821</v>
      </c>
      <c r="C21" s="33" t="s">
        <v>4822</v>
      </c>
      <c r="D21" s="34" t="s">
        <v>4728</v>
      </c>
      <c r="E21" s="4" t="s">
        <v>4729</v>
      </c>
      <c r="F21" s="35"/>
      <c r="G21" s="36" t="s">
        <v>4823</v>
      </c>
      <c r="H21" s="24"/>
    </row>
    <row r="22" spans="2:8" ht="45.75" thickBot="1">
      <c r="B22" s="32" t="s">
        <v>4824</v>
      </c>
      <c r="C22" s="33" t="s">
        <v>4825</v>
      </c>
      <c r="D22" s="34" t="s">
        <v>4726</v>
      </c>
      <c r="E22" s="4" t="s">
        <v>4630</v>
      </c>
      <c r="F22" s="35"/>
      <c r="G22" s="36" t="s">
        <v>4810</v>
      </c>
      <c r="H22" s="24"/>
    </row>
    <row r="23" spans="2:8" ht="20.100000000000001" customHeight="1" thickBot="1">
      <c r="B23" s="330" t="s">
        <v>4783</v>
      </c>
      <c r="C23" s="331"/>
      <c r="D23" s="332"/>
      <c r="E23" s="333"/>
      <c r="F23" s="333"/>
      <c r="G23" s="334"/>
      <c r="H23" s="24"/>
    </row>
    <row r="24" spans="2:8" ht="30">
      <c r="B24" s="25" t="s">
        <v>4826</v>
      </c>
      <c r="C24" s="26" t="s">
        <v>4827</v>
      </c>
      <c r="D24" s="27" t="s">
        <v>4619</v>
      </c>
      <c r="E24" s="28" t="s">
        <v>4646</v>
      </c>
      <c r="F24" s="29"/>
      <c r="G24" s="31" t="s">
        <v>4731</v>
      </c>
      <c r="H24" s="24"/>
    </row>
    <row r="25" spans="2:8" ht="60">
      <c r="B25" s="32" t="s">
        <v>4732</v>
      </c>
      <c r="C25" s="33" t="s">
        <v>4828</v>
      </c>
      <c r="D25" s="34" t="s">
        <v>4695</v>
      </c>
      <c r="E25" s="4" t="s">
        <v>4646</v>
      </c>
      <c r="F25" s="35"/>
      <c r="G25" s="36" t="s">
        <v>8284</v>
      </c>
      <c r="H25" s="24"/>
    </row>
    <row r="26" spans="2:8" ht="90">
      <c r="B26" s="32" t="s">
        <v>4733</v>
      </c>
      <c r="C26" s="33" t="s">
        <v>4829</v>
      </c>
      <c r="D26" s="34" t="s">
        <v>4619</v>
      </c>
      <c r="E26" s="4" t="s">
        <v>4646</v>
      </c>
      <c r="F26" s="35"/>
      <c r="G26" s="36" t="s">
        <v>8285</v>
      </c>
      <c r="H26" s="24"/>
    </row>
    <row r="27" spans="2:8" ht="90">
      <c r="B27" s="32" t="s">
        <v>4734</v>
      </c>
      <c r="C27" s="33" t="s">
        <v>4830</v>
      </c>
      <c r="D27" s="34" t="s">
        <v>4619</v>
      </c>
      <c r="E27" s="4" t="s">
        <v>4646</v>
      </c>
      <c r="F27" s="35"/>
      <c r="G27" s="36" t="s">
        <v>8286</v>
      </c>
      <c r="H27" s="24"/>
    </row>
    <row r="28" spans="2:8" ht="120.75" thickBot="1">
      <c r="B28" s="32" t="s">
        <v>4735</v>
      </c>
      <c r="C28" s="33" t="s">
        <v>4831</v>
      </c>
      <c r="D28" s="34" t="s">
        <v>4619</v>
      </c>
      <c r="E28" s="4" t="s">
        <v>4646</v>
      </c>
      <c r="F28" s="35"/>
      <c r="G28" s="36" t="s">
        <v>8287</v>
      </c>
      <c r="H28" s="24"/>
    </row>
    <row r="29" spans="2:8" ht="20.100000000000001" customHeight="1">
      <c r="B29" s="43"/>
      <c r="C29" s="43"/>
      <c r="D29" s="44"/>
      <c r="E29" s="45"/>
      <c r="F29" s="45"/>
      <c r="G29" s="43"/>
      <c r="H29" s="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8B35-502B-4378-8703-59FB16FF5020}">
  <sheetPr codeName="Sheet78">
    <outlinePr summaryBelow="0"/>
    <pageSetUpPr fitToPage="1"/>
  </sheetPr>
  <dimension ref="B1:H9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5.570312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4832</v>
      </c>
      <c r="C2" s="13"/>
      <c r="D2" s="13"/>
      <c r="E2" s="13"/>
      <c r="F2" s="13"/>
      <c r="G2" s="14"/>
      <c r="H2" s="15"/>
    </row>
    <row r="3" spans="2:8" ht="13.5" customHeight="1" thickBot="1">
      <c r="B3" s="16"/>
      <c r="C3" s="16"/>
      <c r="D3" s="16"/>
      <c r="E3" s="16"/>
      <c r="F3" s="16"/>
      <c r="G3" s="16"/>
    </row>
    <row r="4" spans="2:8" ht="20.25" customHeight="1" thickBot="1">
      <c r="B4" s="17" t="s">
        <v>25</v>
      </c>
      <c r="C4" s="18" t="s">
        <v>26</v>
      </c>
      <c r="D4" s="18" t="s">
        <v>27</v>
      </c>
      <c r="E4" s="18" t="s">
        <v>28</v>
      </c>
      <c r="F4" s="19" t="s">
        <v>29</v>
      </c>
      <c r="G4" s="20" t="s">
        <v>30</v>
      </c>
    </row>
    <row r="5" spans="2:8" ht="20.100000000000001" customHeight="1" thickBot="1">
      <c r="B5" s="330" t="s">
        <v>4626</v>
      </c>
      <c r="C5" s="331"/>
      <c r="D5" s="332"/>
      <c r="E5" s="333"/>
      <c r="F5" s="333"/>
      <c r="G5" s="334"/>
      <c r="H5" s="24"/>
    </row>
    <row r="6" spans="2:8">
      <c r="B6" s="25" t="s">
        <v>4833</v>
      </c>
      <c r="C6" s="26" t="s">
        <v>4834</v>
      </c>
      <c r="D6" s="27" t="s">
        <v>4719</v>
      </c>
      <c r="E6" s="28" t="s">
        <v>4630</v>
      </c>
      <c r="F6" s="29" t="s">
        <v>4835</v>
      </c>
      <c r="G6" s="31" t="s">
        <v>4785</v>
      </c>
      <c r="H6" s="24"/>
    </row>
    <row r="7" spans="2:8">
      <c r="B7" s="32" t="s">
        <v>4836</v>
      </c>
      <c r="C7" s="33" t="s">
        <v>4837</v>
      </c>
      <c r="D7" s="34">
        <v>30</v>
      </c>
      <c r="E7" s="4" t="s">
        <v>4739</v>
      </c>
      <c r="F7" s="35"/>
      <c r="G7" s="36"/>
      <c r="H7" s="24"/>
    </row>
    <row r="8" spans="2:8" ht="45">
      <c r="B8" s="336" t="s">
        <v>4838</v>
      </c>
      <c r="C8" s="337" t="s">
        <v>4839</v>
      </c>
      <c r="D8" s="338" t="s">
        <v>4740</v>
      </c>
      <c r="E8" s="339" t="s">
        <v>4646</v>
      </c>
      <c r="F8" s="340" t="s">
        <v>4835</v>
      </c>
      <c r="G8" s="355" t="s">
        <v>4840</v>
      </c>
      <c r="H8" s="24"/>
    </row>
    <row r="9" spans="2:8" ht="30">
      <c r="B9" s="336" t="s">
        <v>4741</v>
      </c>
      <c r="C9" s="337" t="s">
        <v>4841</v>
      </c>
      <c r="D9" s="338" t="s">
        <v>4742</v>
      </c>
      <c r="E9" s="339" t="s">
        <v>4630</v>
      </c>
      <c r="F9" s="340"/>
      <c r="G9" s="355" t="s">
        <v>4842</v>
      </c>
      <c r="H9" s="24"/>
    </row>
    <row r="10" spans="2:8" ht="45">
      <c r="B10" s="32" t="s">
        <v>4843</v>
      </c>
      <c r="C10" s="33" t="s">
        <v>4844</v>
      </c>
      <c r="D10" s="34" t="s">
        <v>4629</v>
      </c>
      <c r="E10" s="4" t="s">
        <v>4630</v>
      </c>
      <c r="F10" s="35" t="s">
        <v>4759</v>
      </c>
      <c r="G10" s="36" t="s">
        <v>4845</v>
      </c>
      <c r="H10" s="24"/>
    </row>
    <row r="11" spans="2:8">
      <c r="B11" s="32" t="s">
        <v>4846</v>
      </c>
      <c r="C11" s="33" t="s">
        <v>4847</v>
      </c>
      <c r="D11" s="34" t="s">
        <v>4619</v>
      </c>
      <c r="E11" s="4" t="s">
        <v>4646</v>
      </c>
      <c r="F11" s="35"/>
      <c r="G11" s="36" t="s">
        <v>4848</v>
      </c>
      <c r="H11" s="24"/>
    </row>
    <row r="12" spans="2:8">
      <c r="B12" s="32" t="s">
        <v>4849</v>
      </c>
      <c r="C12" s="33" t="s">
        <v>4850</v>
      </c>
      <c r="D12" s="34" t="s">
        <v>4705</v>
      </c>
      <c r="E12" s="4" t="s">
        <v>4630</v>
      </c>
      <c r="F12" s="35"/>
      <c r="G12" s="36" t="s">
        <v>4631</v>
      </c>
      <c r="H12" s="24"/>
    </row>
    <row r="13" spans="2:8">
      <c r="B13" s="32" t="s">
        <v>4851</v>
      </c>
      <c r="C13" s="33" t="s">
        <v>4852</v>
      </c>
      <c r="D13" s="34" t="s">
        <v>4619</v>
      </c>
      <c r="E13" s="4" t="s">
        <v>4646</v>
      </c>
      <c r="F13" s="35"/>
      <c r="G13" s="36" t="s">
        <v>4853</v>
      </c>
      <c r="H13" s="24"/>
    </row>
    <row r="14" spans="2:8" ht="30">
      <c r="B14" s="32" t="s">
        <v>4854</v>
      </c>
      <c r="C14" s="33" t="s">
        <v>4855</v>
      </c>
      <c r="D14" s="34" t="s">
        <v>4743</v>
      </c>
      <c r="E14" s="4" t="s">
        <v>4630</v>
      </c>
      <c r="F14" s="35"/>
      <c r="G14" s="36" t="s">
        <v>4856</v>
      </c>
      <c r="H14" s="24"/>
    </row>
    <row r="15" spans="2:8" ht="75">
      <c r="B15" s="32" t="s">
        <v>4857</v>
      </c>
      <c r="C15" s="33" t="s">
        <v>4858</v>
      </c>
      <c r="D15" s="34" t="s">
        <v>4619</v>
      </c>
      <c r="E15" s="4" t="s">
        <v>4646</v>
      </c>
      <c r="F15" s="35"/>
      <c r="G15" s="36" t="s">
        <v>4859</v>
      </c>
      <c r="H15" s="24"/>
    </row>
    <row r="16" spans="2:8" ht="75">
      <c r="B16" s="32" t="s">
        <v>4860</v>
      </c>
      <c r="C16" s="33" t="s">
        <v>4861</v>
      </c>
      <c r="D16" s="338" t="s">
        <v>4744</v>
      </c>
      <c r="E16" s="4" t="s">
        <v>4630</v>
      </c>
      <c r="F16" s="35"/>
      <c r="G16" s="36" t="s">
        <v>4862</v>
      </c>
      <c r="H16" s="24"/>
    </row>
    <row r="17" spans="2:8" ht="75">
      <c r="B17" s="32" t="s">
        <v>4863</v>
      </c>
      <c r="C17" s="33" t="s">
        <v>4864</v>
      </c>
      <c r="D17" s="34" t="s">
        <v>4619</v>
      </c>
      <c r="E17" s="4" t="s">
        <v>4646</v>
      </c>
      <c r="F17" s="35"/>
      <c r="G17" s="36" t="s">
        <v>4865</v>
      </c>
      <c r="H17" s="24"/>
    </row>
    <row r="18" spans="2:8" ht="75">
      <c r="B18" s="32" t="s">
        <v>4866</v>
      </c>
      <c r="C18" s="33" t="s">
        <v>4867</v>
      </c>
      <c r="D18" s="338" t="s">
        <v>4744</v>
      </c>
      <c r="E18" s="4" t="s">
        <v>4630</v>
      </c>
      <c r="F18" s="35"/>
      <c r="G18" s="36" t="s">
        <v>4868</v>
      </c>
      <c r="H18" s="24"/>
    </row>
    <row r="19" spans="2:8" ht="45">
      <c r="B19" s="32" t="s">
        <v>4869</v>
      </c>
      <c r="C19" s="33" t="s">
        <v>4870</v>
      </c>
      <c r="D19" s="34" t="s">
        <v>4619</v>
      </c>
      <c r="E19" s="4" t="s">
        <v>4646</v>
      </c>
      <c r="F19" s="35"/>
      <c r="G19" s="36" t="s">
        <v>4871</v>
      </c>
      <c r="H19" s="24"/>
    </row>
    <row r="20" spans="2:8" ht="60">
      <c r="B20" s="32" t="s">
        <v>449</v>
      </c>
      <c r="C20" s="33" t="s">
        <v>4872</v>
      </c>
      <c r="D20" s="34" t="s">
        <v>4745</v>
      </c>
      <c r="E20" s="4" t="s">
        <v>4630</v>
      </c>
      <c r="F20" s="35"/>
      <c r="G20" s="36" t="s">
        <v>4873</v>
      </c>
      <c r="H20" s="24"/>
    </row>
    <row r="21" spans="2:8" ht="60">
      <c r="B21" s="336" t="s">
        <v>4874</v>
      </c>
      <c r="C21" s="337" t="s">
        <v>4875</v>
      </c>
      <c r="D21" s="338" t="s">
        <v>4619</v>
      </c>
      <c r="E21" s="339" t="s">
        <v>4646</v>
      </c>
      <c r="F21" s="340"/>
      <c r="G21" s="355" t="s">
        <v>4876</v>
      </c>
      <c r="H21" s="24"/>
    </row>
    <row r="22" spans="2:8" ht="60">
      <c r="B22" s="336" t="s">
        <v>4877</v>
      </c>
      <c r="C22" s="337" t="s">
        <v>4878</v>
      </c>
      <c r="D22" s="338" t="s">
        <v>4744</v>
      </c>
      <c r="E22" s="339" t="s">
        <v>4630</v>
      </c>
      <c r="F22" s="340"/>
      <c r="G22" s="355" t="s">
        <v>4879</v>
      </c>
      <c r="H22" s="24"/>
    </row>
    <row r="23" spans="2:8" ht="45">
      <c r="B23" s="32" t="s">
        <v>4746</v>
      </c>
      <c r="C23" s="33" t="s">
        <v>4880</v>
      </c>
      <c r="D23" s="34" t="s">
        <v>4629</v>
      </c>
      <c r="E23" s="4" t="s">
        <v>4630</v>
      </c>
      <c r="F23" s="35" t="s">
        <v>4714</v>
      </c>
      <c r="G23" s="36" t="s">
        <v>4881</v>
      </c>
      <c r="H23" s="24"/>
    </row>
    <row r="24" spans="2:8">
      <c r="B24" s="32" t="s">
        <v>4882</v>
      </c>
      <c r="C24" s="33" t="s">
        <v>4883</v>
      </c>
      <c r="D24" s="34" t="s">
        <v>4705</v>
      </c>
      <c r="E24" s="4" t="s">
        <v>4630</v>
      </c>
      <c r="F24" s="35"/>
      <c r="G24" s="36" t="s">
        <v>4631</v>
      </c>
      <c r="H24" s="24"/>
    </row>
    <row r="25" spans="2:8" ht="30">
      <c r="B25" s="32" t="s">
        <v>4748</v>
      </c>
      <c r="C25" s="33" t="s">
        <v>4884</v>
      </c>
      <c r="D25" s="34" t="s">
        <v>4619</v>
      </c>
      <c r="E25" s="4" t="s">
        <v>4646</v>
      </c>
      <c r="F25" s="35"/>
      <c r="G25" s="36" t="s">
        <v>4885</v>
      </c>
      <c r="H25" s="24"/>
    </row>
    <row r="26" spans="2:8" ht="30">
      <c r="B26" s="32" t="s">
        <v>4886</v>
      </c>
      <c r="C26" s="33" t="s">
        <v>4887</v>
      </c>
      <c r="D26" s="34" t="s">
        <v>4743</v>
      </c>
      <c r="E26" s="4" t="s">
        <v>4630</v>
      </c>
      <c r="F26" s="35"/>
      <c r="G26" s="36" t="s">
        <v>4885</v>
      </c>
      <c r="H26" s="24"/>
    </row>
    <row r="27" spans="2:8" ht="75">
      <c r="B27" s="32" t="s">
        <v>4888</v>
      </c>
      <c r="C27" s="33" t="s">
        <v>4889</v>
      </c>
      <c r="D27" s="34" t="s">
        <v>4619</v>
      </c>
      <c r="E27" s="4" t="s">
        <v>4646</v>
      </c>
      <c r="F27" s="35"/>
      <c r="G27" s="36" t="s">
        <v>4890</v>
      </c>
      <c r="H27" s="24"/>
    </row>
    <row r="28" spans="2:8" ht="75">
      <c r="B28" s="32" t="s">
        <v>4891</v>
      </c>
      <c r="C28" s="33" t="s">
        <v>4892</v>
      </c>
      <c r="D28" s="338" t="s">
        <v>4744</v>
      </c>
      <c r="E28" s="4" t="s">
        <v>4630</v>
      </c>
      <c r="F28" s="35"/>
      <c r="G28" s="36" t="s">
        <v>4893</v>
      </c>
      <c r="H28" s="24"/>
    </row>
    <row r="29" spans="2:8" ht="75">
      <c r="B29" s="32" t="s">
        <v>4894</v>
      </c>
      <c r="C29" s="33" t="s">
        <v>4895</v>
      </c>
      <c r="D29" s="34" t="s">
        <v>4619</v>
      </c>
      <c r="E29" s="4" t="s">
        <v>4646</v>
      </c>
      <c r="F29" s="35"/>
      <c r="G29" s="36" t="s">
        <v>4896</v>
      </c>
      <c r="H29" s="24"/>
    </row>
    <row r="30" spans="2:8" ht="75">
      <c r="B30" s="32" t="s">
        <v>4897</v>
      </c>
      <c r="C30" s="33" t="s">
        <v>4898</v>
      </c>
      <c r="D30" s="338" t="s">
        <v>4744</v>
      </c>
      <c r="E30" s="4" t="s">
        <v>4630</v>
      </c>
      <c r="F30" s="35"/>
      <c r="G30" s="36" t="s">
        <v>4899</v>
      </c>
      <c r="H30" s="24"/>
    </row>
    <row r="31" spans="2:8" ht="60">
      <c r="B31" s="32" t="s">
        <v>4751</v>
      </c>
      <c r="C31" s="33" t="s">
        <v>4900</v>
      </c>
      <c r="D31" s="34" t="s">
        <v>4619</v>
      </c>
      <c r="E31" s="4" t="s">
        <v>4646</v>
      </c>
      <c r="F31" s="35"/>
      <c r="G31" s="36" t="s">
        <v>4901</v>
      </c>
      <c r="H31" s="24"/>
    </row>
    <row r="32" spans="2:8" ht="60">
      <c r="B32" s="32" t="s">
        <v>1473</v>
      </c>
      <c r="C32" s="33" t="s">
        <v>4902</v>
      </c>
      <c r="D32" s="34" t="s">
        <v>4730</v>
      </c>
      <c r="E32" s="4" t="s">
        <v>4630</v>
      </c>
      <c r="F32" s="35"/>
      <c r="G32" s="36" t="s">
        <v>4752</v>
      </c>
      <c r="H32" s="24"/>
    </row>
    <row r="33" spans="2:8" ht="60">
      <c r="B33" s="336" t="s">
        <v>4753</v>
      </c>
      <c r="C33" s="337" t="s">
        <v>4903</v>
      </c>
      <c r="D33" s="338" t="s">
        <v>4619</v>
      </c>
      <c r="E33" s="339" t="s">
        <v>4646</v>
      </c>
      <c r="F33" s="340"/>
      <c r="G33" s="355" t="s">
        <v>4904</v>
      </c>
      <c r="H33" s="24"/>
    </row>
    <row r="34" spans="2:8" ht="60.75" thickBot="1">
      <c r="B34" s="336" t="s">
        <v>4905</v>
      </c>
      <c r="C34" s="337" t="s">
        <v>4906</v>
      </c>
      <c r="D34" s="338" t="s">
        <v>4744</v>
      </c>
      <c r="E34" s="339" t="s">
        <v>4630</v>
      </c>
      <c r="F34" s="340"/>
      <c r="G34" s="355" t="s">
        <v>4907</v>
      </c>
      <c r="H34" s="24"/>
    </row>
    <row r="35" spans="2:8" ht="20.100000000000001" customHeight="1" thickBot="1">
      <c r="B35" s="330" t="s">
        <v>4908</v>
      </c>
      <c r="C35" s="331"/>
      <c r="D35" s="332"/>
      <c r="E35" s="333"/>
      <c r="F35" s="333"/>
      <c r="G35" s="334"/>
      <c r="H35" s="24"/>
    </row>
    <row r="36" spans="2:8" ht="45">
      <c r="B36" s="25" t="s">
        <v>4909</v>
      </c>
      <c r="C36" s="26" t="s">
        <v>4910</v>
      </c>
      <c r="D36" s="27" t="s">
        <v>4619</v>
      </c>
      <c r="E36" s="28" t="s">
        <v>4641</v>
      </c>
      <c r="F36" s="29"/>
      <c r="G36" s="31" t="s">
        <v>4911</v>
      </c>
      <c r="H36" s="24"/>
    </row>
    <row r="37" spans="2:8" ht="45">
      <c r="B37" s="32" t="s">
        <v>4912</v>
      </c>
      <c r="C37" s="33" t="s">
        <v>4913</v>
      </c>
      <c r="D37" s="34" t="s">
        <v>4619</v>
      </c>
      <c r="E37" s="4" t="s">
        <v>4641</v>
      </c>
      <c r="F37" s="35"/>
      <c r="G37" s="36" t="s">
        <v>4914</v>
      </c>
      <c r="H37" s="24"/>
    </row>
    <row r="38" spans="2:8" ht="45">
      <c r="B38" s="32" t="s">
        <v>4915</v>
      </c>
      <c r="C38" s="33" t="s">
        <v>4916</v>
      </c>
      <c r="D38" s="34" t="s">
        <v>4619</v>
      </c>
      <c r="E38" s="4" t="s">
        <v>4641</v>
      </c>
      <c r="F38" s="35"/>
      <c r="G38" s="36" t="s">
        <v>4917</v>
      </c>
      <c r="H38" s="24"/>
    </row>
    <row r="39" spans="2:8" ht="30">
      <c r="B39" s="32" t="s">
        <v>4918</v>
      </c>
      <c r="C39" s="33" t="s">
        <v>4919</v>
      </c>
      <c r="D39" s="34" t="s">
        <v>4619</v>
      </c>
      <c r="E39" s="4" t="s">
        <v>4641</v>
      </c>
      <c r="F39" s="35"/>
      <c r="G39" s="36" t="s">
        <v>4920</v>
      </c>
      <c r="H39" s="24"/>
    </row>
    <row r="40" spans="2:8" ht="60">
      <c r="B40" s="32" t="s">
        <v>4921</v>
      </c>
      <c r="C40" s="33" t="s">
        <v>4922</v>
      </c>
      <c r="D40" s="34" t="s">
        <v>4629</v>
      </c>
      <c r="E40" s="4" t="s">
        <v>4630</v>
      </c>
      <c r="F40" s="35" t="s">
        <v>4759</v>
      </c>
      <c r="G40" s="36" t="s">
        <v>4923</v>
      </c>
      <c r="H40" s="24"/>
    </row>
    <row r="41" spans="2:8" ht="60">
      <c r="B41" s="32" t="s">
        <v>4924</v>
      </c>
      <c r="C41" s="33" t="s">
        <v>4925</v>
      </c>
      <c r="D41" s="34" t="s">
        <v>4705</v>
      </c>
      <c r="E41" s="4" t="s">
        <v>4630</v>
      </c>
      <c r="F41" s="35"/>
      <c r="G41" s="36" t="s">
        <v>4926</v>
      </c>
      <c r="H41" s="24"/>
    </row>
    <row r="42" spans="2:8" ht="75">
      <c r="B42" s="32" t="s">
        <v>4927</v>
      </c>
      <c r="C42" s="33" t="s">
        <v>4928</v>
      </c>
      <c r="D42" s="34" t="s">
        <v>4629</v>
      </c>
      <c r="E42" s="4" t="s">
        <v>4630</v>
      </c>
      <c r="F42" s="35" t="s">
        <v>4759</v>
      </c>
      <c r="G42" s="36" t="s">
        <v>4929</v>
      </c>
      <c r="H42" s="24"/>
    </row>
    <row r="43" spans="2:8" ht="60">
      <c r="B43" s="32" t="s">
        <v>4930</v>
      </c>
      <c r="C43" s="33" t="s">
        <v>4931</v>
      </c>
      <c r="D43" s="34" t="s">
        <v>4705</v>
      </c>
      <c r="E43" s="4" t="s">
        <v>4630</v>
      </c>
      <c r="F43" s="35"/>
      <c r="G43" s="36" t="s">
        <v>4932</v>
      </c>
      <c r="H43" s="24"/>
    </row>
    <row r="44" spans="2:8" ht="75">
      <c r="B44" s="32" t="s">
        <v>4933</v>
      </c>
      <c r="C44" s="33" t="s">
        <v>4934</v>
      </c>
      <c r="D44" s="34" t="s">
        <v>4629</v>
      </c>
      <c r="E44" s="4" t="s">
        <v>4630</v>
      </c>
      <c r="F44" s="35" t="s">
        <v>4759</v>
      </c>
      <c r="G44" s="36" t="s">
        <v>4935</v>
      </c>
      <c r="H44" s="24"/>
    </row>
    <row r="45" spans="2:8" ht="60">
      <c r="B45" s="32" t="s">
        <v>4936</v>
      </c>
      <c r="C45" s="33" t="s">
        <v>4937</v>
      </c>
      <c r="D45" s="34" t="s">
        <v>4705</v>
      </c>
      <c r="E45" s="4" t="s">
        <v>4630</v>
      </c>
      <c r="F45" s="35"/>
      <c r="G45" s="36" t="s">
        <v>4938</v>
      </c>
      <c r="H45" s="24"/>
    </row>
    <row r="46" spans="2:8" ht="30">
      <c r="B46" s="32" t="s">
        <v>4939</v>
      </c>
      <c r="C46" s="33" t="s">
        <v>4940</v>
      </c>
      <c r="D46" s="34" t="s">
        <v>4619</v>
      </c>
      <c r="E46" s="4" t="s">
        <v>4641</v>
      </c>
      <c r="F46" s="35"/>
      <c r="G46" s="36" t="s">
        <v>4885</v>
      </c>
      <c r="H46" s="24"/>
    </row>
    <row r="47" spans="2:8" ht="30">
      <c r="B47" s="32" t="s">
        <v>4941</v>
      </c>
      <c r="C47" s="33" t="s">
        <v>4942</v>
      </c>
      <c r="D47" s="34" t="s">
        <v>4723</v>
      </c>
      <c r="E47" s="4" t="s">
        <v>4630</v>
      </c>
      <c r="F47" s="35"/>
      <c r="G47" s="36" t="s">
        <v>4943</v>
      </c>
      <c r="H47" s="24"/>
    </row>
    <row r="48" spans="2:8" ht="90">
      <c r="B48" s="32" t="s">
        <v>4944</v>
      </c>
      <c r="C48" s="33" t="s">
        <v>4945</v>
      </c>
      <c r="D48" s="34" t="s">
        <v>4619</v>
      </c>
      <c r="E48" s="4" t="s">
        <v>4646</v>
      </c>
      <c r="F48" s="35"/>
      <c r="G48" s="36" t="s">
        <v>4946</v>
      </c>
      <c r="H48" s="24"/>
    </row>
    <row r="49" spans="2:8" ht="75">
      <c r="B49" s="32" t="s">
        <v>4947</v>
      </c>
      <c r="C49" s="33" t="s">
        <v>4948</v>
      </c>
      <c r="D49" s="338" t="s">
        <v>4744</v>
      </c>
      <c r="E49" s="4" t="s">
        <v>4630</v>
      </c>
      <c r="F49" s="35"/>
      <c r="G49" s="36" t="s">
        <v>4949</v>
      </c>
      <c r="H49" s="24"/>
    </row>
    <row r="50" spans="2:8" ht="75">
      <c r="B50" s="32" t="s">
        <v>4950</v>
      </c>
      <c r="C50" s="33" t="s">
        <v>4951</v>
      </c>
      <c r="D50" s="34" t="s">
        <v>4619</v>
      </c>
      <c r="E50" s="4" t="s">
        <v>4646</v>
      </c>
      <c r="F50" s="35"/>
      <c r="G50" s="36" t="s">
        <v>4952</v>
      </c>
      <c r="H50" s="24"/>
    </row>
    <row r="51" spans="2:8" ht="75">
      <c r="B51" s="32" t="s">
        <v>4953</v>
      </c>
      <c r="C51" s="33" t="s">
        <v>4954</v>
      </c>
      <c r="D51" s="338" t="s">
        <v>4744</v>
      </c>
      <c r="E51" s="4" t="s">
        <v>4630</v>
      </c>
      <c r="F51" s="35"/>
      <c r="G51" s="36" t="s">
        <v>4955</v>
      </c>
      <c r="H51" s="24"/>
    </row>
    <row r="52" spans="2:8" ht="60">
      <c r="B52" s="32" t="s">
        <v>4956</v>
      </c>
      <c r="C52" s="33" t="s">
        <v>4957</v>
      </c>
      <c r="D52" s="34" t="s">
        <v>4619</v>
      </c>
      <c r="E52" s="4" t="s">
        <v>4641</v>
      </c>
      <c r="F52" s="35"/>
      <c r="G52" s="36" t="s">
        <v>4958</v>
      </c>
      <c r="H52" s="24"/>
    </row>
    <row r="53" spans="2:8" ht="60">
      <c r="B53" s="32" t="s">
        <v>4959</v>
      </c>
      <c r="C53" s="33" t="s">
        <v>4960</v>
      </c>
      <c r="D53" s="34" t="s">
        <v>4745</v>
      </c>
      <c r="E53" s="4" t="s">
        <v>4630</v>
      </c>
      <c r="F53" s="35"/>
      <c r="G53" s="36" t="s">
        <v>4961</v>
      </c>
      <c r="H53" s="24"/>
    </row>
    <row r="54" spans="2:8" ht="60">
      <c r="B54" s="336" t="s">
        <v>4962</v>
      </c>
      <c r="C54" s="337" t="s">
        <v>4963</v>
      </c>
      <c r="D54" s="338" t="s">
        <v>4619</v>
      </c>
      <c r="E54" s="339" t="s">
        <v>4641</v>
      </c>
      <c r="F54" s="340"/>
      <c r="G54" s="355" t="s">
        <v>4904</v>
      </c>
      <c r="H54" s="24"/>
    </row>
    <row r="55" spans="2:8" ht="60">
      <c r="B55" s="336" t="s">
        <v>4964</v>
      </c>
      <c r="C55" s="337" t="s">
        <v>4965</v>
      </c>
      <c r="D55" s="338" t="s">
        <v>4744</v>
      </c>
      <c r="E55" s="339" t="s">
        <v>4630</v>
      </c>
      <c r="F55" s="340"/>
      <c r="G55" s="355" t="s">
        <v>4966</v>
      </c>
      <c r="H55" s="24"/>
    </row>
    <row r="56" spans="2:8" ht="30">
      <c r="B56" s="32" t="s">
        <v>4967</v>
      </c>
      <c r="C56" s="33" t="s">
        <v>4968</v>
      </c>
      <c r="D56" s="34" t="s">
        <v>4619</v>
      </c>
      <c r="E56" s="4" t="s">
        <v>4641</v>
      </c>
      <c r="F56" s="35"/>
      <c r="G56" s="36" t="s">
        <v>4885</v>
      </c>
      <c r="H56" s="24"/>
    </row>
    <row r="57" spans="2:8" ht="30">
      <c r="B57" s="32" t="s">
        <v>4969</v>
      </c>
      <c r="C57" s="33" t="s">
        <v>4970</v>
      </c>
      <c r="D57" s="34" t="s">
        <v>4723</v>
      </c>
      <c r="E57" s="4" t="s">
        <v>4630</v>
      </c>
      <c r="F57" s="35"/>
      <c r="G57" s="36" t="s">
        <v>4971</v>
      </c>
      <c r="H57" s="24"/>
    </row>
    <row r="58" spans="2:8" ht="75">
      <c r="B58" s="32" t="s">
        <v>4972</v>
      </c>
      <c r="C58" s="33" t="s">
        <v>4973</v>
      </c>
      <c r="D58" s="34" t="s">
        <v>4619</v>
      </c>
      <c r="E58" s="4" t="s">
        <v>4646</v>
      </c>
      <c r="F58" s="35"/>
      <c r="G58" s="36" t="s">
        <v>4890</v>
      </c>
      <c r="H58" s="24"/>
    </row>
    <row r="59" spans="2:8" ht="75">
      <c r="B59" s="32" t="s">
        <v>4974</v>
      </c>
      <c r="C59" s="33" t="s">
        <v>4975</v>
      </c>
      <c r="D59" s="338" t="s">
        <v>4744</v>
      </c>
      <c r="E59" s="4" t="s">
        <v>4630</v>
      </c>
      <c r="F59" s="35"/>
      <c r="G59" s="36" t="s">
        <v>4976</v>
      </c>
      <c r="H59" s="24"/>
    </row>
    <row r="60" spans="2:8" ht="75">
      <c r="B60" s="32" t="s">
        <v>4977</v>
      </c>
      <c r="C60" s="33" t="s">
        <v>4978</v>
      </c>
      <c r="D60" s="34" t="s">
        <v>4619</v>
      </c>
      <c r="E60" s="4" t="s">
        <v>4646</v>
      </c>
      <c r="F60" s="35"/>
      <c r="G60" s="36" t="s">
        <v>4896</v>
      </c>
      <c r="H60" s="24"/>
    </row>
    <row r="61" spans="2:8" ht="75">
      <c r="B61" s="32" t="s">
        <v>4979</v>
      </c>
      <c r="C61" s="33" t="s">
        <v>4980</v>
      </c>
      <c r="D61" s="338" t="s">
        <v>4744</v>
      </c>
      <c r="E61" s="4" t="s">
        <v>4630</v>
      </c>
      <c r="F61" s="35"/>
      <c r="G61" s="36" t="s">
        <v>4981</v>
      </c>
      <c r="H61" s="24"/>
    </row>
    <row r="62" spans="2:8" ht="60">
      <c r="B62" s="32" t="s">
        <v>4982</v>
      </c>
      <c r="C62" s="33" t="s">
        <v>4983</v>
      </c>
      <c r="D62" s="34" t="s">
        <v>4619</v>
      </c>
      <c r="E62" s="4" t="s">
        <v>4646</v>
      </c>
      <c r="F62" s="35"/>
      <c r="G62" s="36" t="s">
        <v>4958</v>
      </c>
      <c r="H62" s="24"/>
    </row>
    <row r="63" spans="2:8" ht="60">
      <c r="B63" s="32" t="s">
        <v>4984</v>
      </c>
      <c r="C63" s="33" t="s">
        <v>4985</v>
      </c>
      <c r="D63" s="34" t="s">
        <v>4745</v>
      </c>
      <c r="E63" s="4" t="s">
        <v>4630</v>
      </c>
      <c r="F63" s="35"/>
      <c r="G63" s="36" t="s">
        <v>4986</v>
      </c>
      <c r="H63" s="24"/>
    </row>
    <row r="64" spans="2:8" ht="60">
      <c r="B64" s="336" t="s">
        <v>4987</v>
      </c>
      <c r="C64" s="337" t="s">
        <v>4988</v>
      </c>
      <c r="D64" s="338" t="s">
        <v>4619</v>
      </c>
      <c r="E64" s="339" t="s">
        <v>4641</v>
      </c>
      <c r="F64" s="340"/>
      <c r="G64" s="355" t="s">
        <v>4904</v>
      </c>
      <c r="H64" s="24"/>
    </row>
    <row r="65" spans="2:8" ht="60.75" thickBot="1">
      <c r="B65" s="336" t="s">
        <v>4989</v>
      </c>
      <c r="C65" s="337" t="s">
        <v>4990</v>
      </c>
      <c r="D65" s="338" t="s">
        <v>4744</v>
      </c>
      <c r="E65" s="339" t="s">
        <v>4630</v>
      </c>
      <c r="F65" s="340"/>
      <c r="G65" s="355" t="s">
        <v>4991</v>
      </c>
      <c r="H65" s="24"/>
    </row>
    <row r="66" spans="2:8" ht="20.100000000000001" customHeight="1" thickBot="1">
      <c r="B66" s="330" t="s">
        <v>4992</v>
      </c>
      <c r="C66" s="331"/>
      <c r="D66" s="332"/>
      <c r="E66" s="333"/>
      <c r="F66" s="333"/>
      <c r="G66" s="360"/>
      <c r="H66" s="9"/>
    </row>
    <row r="67" spans="2:8">
      <c r="B67" s="361" t="s">
        <v>4993</v>
      </c>
      <c r="C67" s="26" t="s">
        <v>4994</v>
      </c>
      <c r="D67" s="27" t="s">
        <v>4995</v>
      </c>
      <c r="E67" s="28" t="s">
        <v>4630</v>
      </c>
      <c r="F67" s="29"/>
      <c r="G67" s="36" t="s">
        <v>4996</v>
      </c>
    </row>
    <row r="68" spans="2:8" ht="60">
      <c r="B68" s="364" t="s">
        <v>4997</v>
      </c>
      <c r="C68" s="33" t="s">
        <v>4998</v>
      </c>
      <c r="D68" s="314" t="s">
        <v>4728</v>
      </c>
      <c r="E68" s="365" t="s">
        <v>4999</v>
      </c>
      <c r="F68" s="316"/>
      <c r="G68" s="366" t="s">
        <v>5000</v>
      </c>
    </row>
    <row r="69" spans="2:8" ht="30">
      <c r="B69" s="362" t="s">
        <v>5001</v>
      </c>
      <c r="C69" s="33" t="s">
        <v>5002</v>
      </c>
      <c r="D69" s="363" t="s">
        <v>5003</v>
      </c>
      <c r="E69" s="5" t="s">
        <v>4630</v>
      </c>
      <c r="F69" s="35"/>
      <c r="G69" s="329" t="s">
        <v>5004</v>
      </c>
    </row>
    <row r="70" spans="2:8" ht="30">
      <c r="B70" s="362" t="s">
        <v>5005</v>
      </c>
      <c r="C70" s="33" t="s">
        <v>5006</v>
      </c>
      <c r="D70" s="363" t="s">
        <v>5007</v>
      </c>
      <c r="E70" s="5" t="s">
        <v>4638</v>
      </c>
      <c r="F70" s="35"/>
      <c r="G70" s="36" t="s">
        <v>5004</v>
      </c>
    </row>
    <row r="71" spans="2:8" ht="45">
      <c r="B71" s="362" t="s">
        <v>5008</v>
      </c>
      <c r="C71" s="33" t="s">
        <v>5009</v>
      </c>
      <c r="D71" s="363" t="s">
        <v>4619</v>
      </c>
      <c r="E71" s="5" t="s">
        <v>4999</v>
      </c>
      <c r="F71" s="35"/>
      <c r="G71" s="36" t="s">
        <v>5010</v>
      </c>
    </row>
    <row r="72" spans="2:8" ht="30">
      <c r="B72" s="362" t="s">
        <v>5011</v>
      </c>
      <c r="C72" s="33" t="s">
        <v>5012</v>
      </c>
      <c r="D72" s="363" t="s">
        <v>5013</v>
      </c>
      <c r="E72" s="5" t="s">
        <v>4630</v>
      </c>
      <c r="F72" s="35"/>
      <c r="G72" s="36" t="s">
        <v>5014</v>
      </c>
    </row>
    <row r="73" spans="2:8" ht="90">
      <c r="B73" s="362" t="s">
        <v>5015</v>
      </c>
      <c r="C73" s="33" t="s">
        <v>5016</v>
      </c>
      <c r="D73" s="363" t="s">
        <v>4619</v>
      </c>
      <c r="E73" s="5" t="s">
        <v>4641</v>
      </c>
      <c r="F73" s="35"/>
      <c r="G73" s="36" t="s">
        <v>5017</v>
      </c>
    </row>
    <row r="74" spans="2:8" ht="75">
      <c r="B74" s="362" t="s">
        <v>5018</v>
      </c>
      <c r="C74" s="33" t="s">
        <v>5019</v>
      </c>
      <c r="D74" s="338" t="s">
        <v>4744</v>
      </c>
      <c r="E74" s="5" t="s">
        <v>4630</v>
      </c>
      <c r="F74" s="35"/>
      <c r="G74" s="36" t="s">
        <v>5020</v>
      </c>
    </row>
    <row r="75" spans="2:8" ht="90">
      <c r="B75" s="362" t="s">
        <v>5021</v>
      </c>
      <c r="C75" s="33" t="s">
        <v>5022</v>
      </c>
      <c r="D75" s="363" t="s">
        <v>4619</v>
      </c>
      <c r="E75" s="5" t="s">
        <v>4641</v>
      </c>
      <c r="F75" s="35"/>
      <c r="G75" s="36" t="s">
        <v>5023</v>
      </c>
    </row>
    <row r="76" spans="2:8" ht="75">
      <c r="B76" s="362" t="s">
        <v>5024</v>
      </c>
      <c r="C76" s="33" t="s">
        <v>5025</v>
      </c>
      <c r="D76" s="338" t="s">
        <v>4744</v>
      </c>
      <c r="E76" s="5" t="s">
        <v>4630</v>
      </c>
      <c r="F76" s="35"/>
      <c r="G76" s="36" t="s">
        <v>5026</v>
      </c>
    </row>
    <row r="77" spans="2:8" ht="75">
      <c r="B77" s="362" t="s">
        <v>5027</v>
      </c>
      <c r="C77" s="33" t="s">
        <v>5028</v>
      </c>
      <c r="D77" s="363" t="s">
        <v>4619</v>
      </c>
      <c r="E77" s="5" t="s">
        <v>4641</v>
      </c>
      <c r="F77" s="35"/>
      <c r="G77" s="36" t="s">
        <v>5029</v>
      </c>
    </row>
    <row r="78" spans="2:8" ht="60">
      <c r="B78" s="362" t="s">
        <v>5030</v>
      </c>
      <c r="C78" s="33" t="s">
        <v>5031</v>
      </c>
      <c r="D78" s="363" t="s">
        <v>5032</v>
      </c>
      <c r="E78" s="5" t="s">
        <v>4630</v>
      </c>
      <c r="F78" s="35"/>
      <c r="G78" s="36" t="s">
        <v>5033</v>
      </c>
    </row>
    <row r="79" spans="2:8" ht="75">
      <c r="B79" s="362" t="s">
        <v>5034</v>
      </c>
      <c r="C79" s="33" t="s">
        <v>5035</v>
      </c>
      <c r="D79" s="363" t="s">
        <v>4619</v>
      </c>
      <c r="E79" s="5" t="s">
        <v>4641</v>
      </c>
      <c r="F79" s="35"/>
      <c r="G79" s="36" t="s">
        <v>5036</v>
      </c>
    </row>
    <row r="80" spans="2:8" ht="60">
      <c r="B80" s="362" t="s">
        <v>5037</v>
      </c>
      <c r="C80" s="33" t="s">
        <v>5038</v>
      </c>
      <c r="D80" s="363" t="s">
        <v>4995</v>
      </c>
      <c r="E80" s="5" t="s">
        <v>4638</v>
      </c>
      <c r="F80" s="35"/>
      <c r="G80" s="36" t="s">
        <v>5039</v>
      </c>
    </row>
    <row r="81" spans="2:7" ht="30">
      <c r="B81" s="362" t="s">
        <v>5040</v>
      </c>
      <c r="C81" s="33" t="s">
        <v>5041</v>
      </c>
      <c r="D81" s="34" t="s">
        <v>5003</v>
      </c>
      <c r="E81" s="5" t="s">
        <v>4630</v>
      </c>
      <c r="F81" s="35"/>
      <c r="G81" s="355" t="s">
        <v>5042</v>
      </c>
    </row>
    <row r="82" spans="2:7" ht="30">
      <c r="B82" s="362" t="s">
        <v>5043</v>
      </c>
      <c r="C82" s="33" t="s">
        <v>5044</v>
      </c>
      <c r="D82" s="34" t="s">
        <v>5007</v>
      </c>
      <c r="E82" s="5" t="s">
        <v>4638</v>
      </c>
      <c r="F82" s="35"/>
      <c r="G82" s="36" t="s">
        <v>5045</v>
      </c>
    </row>
    <row r="83" spans="2:7" ht="60">
      <c r="B83" s="364" t="s">
        <v>5046</v>
      </c>
      <c r="C83" s="33" t="s">
        <v>5047</v>
      </c>
      <c r="D83" s="367" t="s">
        <v>4728</v>
      </c>
      <c r="E83" s="365" t="s">
        <v>4999</v>
      </c>
      <c r="F83" s="316"/>
      <c r="G83" s="366" t="s">
        <v>5048</v>
      </c>
    </row>
    <row r="84" spans="2:7" ht="60">
      <c r="B84" s="364" t="s">
        <v>5049</v>
      </c>
      <c r="C84" s="33" t="s">
        <v>5050</v>
      </c>
      <c r="D84" s="367" t="s">
        <v>4723</v>
      </c>
      <c r="E84" s="365" t="s">
        <v>4630</v>
      </c>
      <c r="F84" s="316"/>
      <c r="G84" s="368" t="s">
        <v>5051</v>
      </c>
    </row>
    <row r="85" spans="2:7" ht="90">
      <c r="B85" s="362" t="s">
        <v>5052</v>
      </c>
      <c r="C85" s="33" t="s">
        <v>5053</v>
      </c>
      <c r="D85" s="363" t="s">
        <v>4619</v>
      </c>
      <c r="E85" s="5" t="s">
        <v>4641</v>
      </c>
      <c r="F85" s="35"/>
      <c r="G85" s="366" t="s">
        <v>5054</v>
      </c>
    </row>
    <row r="86" spans="2:7" ht="75">
      <c r="B86" s="364" t="s">
        <v>5055</v>
      </c>
      <c r="C86" s="33" t="s">
        <v>5056</v>
      </c>
      <c r="D86" s="338" t="s">
        <v>4744</v>
      </c>
      <c r="E86" s="5" t="s">
        <v>4630</v>
      </c>
      <c r="F86" s="35"/>
      <c r="G86" s="368" t="s">
        <v>5057</v>
      </c>
    </row>
    <row r="87" spans="2:7" ht="90">
      <c r="B87" s="362" t="s">
        <v>5058</v>
      </c>
      <c r="C87" s="33" t="s">
        <v>5059</v>
      </c>
      <c r="D87" s="363" t="s">
        <v>4619</v>
      </c>
      <c r="E87" s="5" t="s">
        <v>4641</v>
      </c>
      <c r="F87" s="35"/>
      <c r="G87" s="366" t="s">
        <v>5054</v>
      </c>
    </row>
    <row r="88" spans="2:7" ht="75">
      <c r="B88" s="364" t="s">
        <v>5060</v>
      </c>
      <c r="C88" s="33" t="s">
        <v>5061</v>
      </c>
      <c r="D88" s="338" t="s">
        <v>4744</v>
      </c>
      <c r="E88" s="5" t="s">
        <v>4630</v>
      </c>
      <c r="F88" s="35"/>
      <c r="G88" s="368" t="s">
        <v>5062</v>
      </c>
    </row>
    <row r="89" spans="2:7" ht="60">
      <c r="B89" s="364" t="s">
        <v>5063</v>
      </c>
      <c r="C89" s="33" t="s">
        <v>5064</v>
      </c>
      <c r="D89" s="367" t="s">
        <v>4728</v>
      </c>
      <c r="E89" s="365" t="s">
        <v>4999</v>
      </c>
      <c r="F89" s="316"/>
      <c r="G89" s="366" t="s">
        <v>5065</v>
      </c>
    </row>
    <row r="90" spans="2:7" ht="60">
      <c r="B90" s="364" t="s">
        <v>5066</v>
      </c>
      <c r="C90" s="33" t="s">
        <v>5067</v>
      </c>
      <c r="D90" s="367" t="s">
        <v>4724</v>
      </c>
      <c r="E90" s="365" t="s">
        <v>4630</v>
      </c>
      <c r="F90" s="316"/>
      <c r="G90" s="368" t="s">
        <v>5068</v>
      </c>
    </row>
    <row r="91" spans="2:7" ht="60">
      <c r="B91" s="364" t="s">
        <v>5069</v>
      </c>
      <c r="C91" s="33" t="s">
        <v>5070</v>
      </c>
      <c r="D91" s="367" t="s">
        <v>4728</v>
      </c>
      <c r="E91" s="365" t="s">
        <v>4999</v>
      </c>
      <c r="F91" s="316"/>
      <c r="G91" s="366" t="s">
        <v>5065</v>
      </c>
    </row>
    <row r="92" spans="2:7" ht="60.75" thickBot="1">
      <c r="B92" s="364" t="s">
        <v>5071</v>
      </c>
      <c r="C92" s="33" t="s">
        <v>5072</v>
      </c>
      <c r="D92" s="367" t="s">
        <v>4726</v>
      </c>
      <c r="E92" s="365" t="s">
        <v>4630</v>
      </c>
      <c r="F92" s="316"/>
      <c r="G92" s="368" t="s">
        <v>5073</v>
      </c>
    </row>
    <row r="93" spans="2:7">
      <c r="B93" s="369"/>
      <c r="C93" s="369"/>
      <c r="D93" s="46"/>
      <c r="E93" s="46"/>
      <c r="F93" s="46"/>
      <c r="G93" s="36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FECE8-B77F-4EE1-A972-E529F6CFBB7E}">
  <sheetPr codeName="Sheet111">
    <outlinePr summaryBelow="0"/>
    <pageSetUpPr fitToPage="1"/>
  </sheetPr>
  <dimension ref="B1:H1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5.570312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5074</v>
      </c>
      <c r="C2" s="13"/>
      <c r="D2" s="13"/>
      <c r="E2" s="13"/>
      <c r="F2" s="13"/>
      <c r="G2" s="14"/>
      <c r="H2" s="15"/>
    </row>
    <row r="3" spans="2:8" ht="13.5" customHeight="1">
      <c r="B3" s="369"/>
      <c r="C3" s="369"/>
      <c r="D3" s="369"/>
      <c r="E3" s="369"/>
      <c r="F3" s="369"/>
      <c r="G3" s="369"/>
    </row>
    <row r="4" spans="2:8" ht="13.5" customHeight="1">
      <c r="B4" s="7" t="s">
        <v>5075</v>
      </c>
      <c r="D4" s="7"/>
      <c r="E4" s="7"/>
      <c r="F4" s="7"/>
    </row>
    <row r="5" spans="2:8" ht="17.25" thickBot="1">
      <c r="B5" s="167"/>
      <c r="C5" s="167"/>
      <c r="D5" s="352"/>
      <c r="E5" s="352"/>
      <c r="F5" s="352"/>
      <c r="G5" s="167"/>
    </row>
    <row r="6" spans="2:8" ht="20.25" customHeight="1" thickBot="1">
      <c r="B6" s="17" t="s">
        <v>25</v>
      </c>
      <c r="C6" s="18" t="s">
        <v>26</v>
      </c>
      <c r="D6" s="18" t="s">
        <v>27</v>
      </c>
      <c r="E6" s="18" t="s">
        <v>28</v>
      </c>
      <c r="F6" s="19" t="s">
        <v>29</v>
      </c>
      <c r="G6" s="20" t="s">
        <v>30</v>
      </c>
    </row>
    <row r="7" spans="2:8">
      <c r="B7" s="25" t="s">
        <v>5076</v>
      </c>
      <c r="C7" s="26" t="s">
        <v>5077</v>
      </c>
      <c r="D7" s="27" t="s">
        <v>5078</v>
      </c>
      <c r="E7" s="28" t="s">
        <v>4641</v>
      </c>
      <c r="F7" s="29" t="s">
        <v>4835</v>
      </c>
      <c r="G7" s="31"/>
      <c r="H7" s="24"/>
    </row>
    <row r="8" spans="2:8">
      <c r="B8" s="32" t="s">
        <v>5079</v>
      </c>
      <c r="C8" s="33" t="s">
        <v>5080</v>
      </c>
      <c r="D8" s="34">
        <v>30</v>
      </c>
      <c r="E8" s="4" t="s">
        <v>4739</v>
      </c>
      <c r="F8" s="35"/>
      <c r="G8" s="36"/>
      <c r="H8" s="24"/>
    </row>
    <row r="9" spans="2:8" ht="45.75" thickBot="1">
      <c r="B9" s="336" t="s">
        <v>5081</v>
      </c>
      <c r="C9" s="337" t="s">
        <v>5082</v>
      </c>
      <c r="D9" s="338" t="s">
        <v>4740</v>
      </c>
      <c r="E9" s="339" t="s">
        <v>4646</v>
      </c>
      <c r="F9" s="340"/>
      <c r="G9" s="36" t="s">
        <v>5083</v>
      </c>
      <c r="H9" s="24"/>
    </row>
    <row r="10" spans="2:8">
      <c r="B10" s="369"/>
      <c r="C10" s="369"/>
      <c r="D10" s="46"/>
      <c r="E10" s="46"/>
      <c r="F10" s="46"/>
      <c r="G10" s="36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7838-0E78-4EF9-B83A-A1028E703E32}">
  <sheetPr codeName="Sheet130">
    <outlinePr summaryBelow="0"/>
    <pageSetUpPr fitToPage="1"/>
  </sheetPr>
  <dimension ref="B1:H4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70" t="s">
        <v>8288</v>
      </c>
      <c r="C2" s="371"/>
      <c r="D2" s="371"/>
      <c r="E2" s="371"/>
      <c r="F2" s="371"/>
      <c r="G2" s="372"/>
      <c r="H2" s="15"/>
    </row>
    <row r="3" spans="2:8" ht="13.5" customHeight="1">
      <c r="D3" s="7"/>
      <c r="E3" s="7"/>
      <c r="F3" s="7"/>
    </row>
    <row r="4" spans="2:8" ht="17.100000000000001" customHeight="1">
      <c r="B4" s="7" t="s">
        <v>6073</v>
      </c>
      <c r="D4" s="7"/>
      <c r="E4" s="7"/>
      <c r="F4" s="7"/>
    </row>
    <row r="5" spans="2:8" ht="17.100000000000001" customHeight="1" thickBot="1">
      <c r="B5" s="167"/>
      <c r="C5" s="167"/>
      <c r="D5" s="167"/>
      <c r="E5" s="167"/>
      <c r="F5" s="167"/>
      <c r="G5" s="167"/>
    </row>
    <row r="6" spans="2:8" ht="20.25" customHeight="1" thickBot="1">
      <c r="B6" s="17" t="s">
        <v>25</v>
      </c>
      <c r="C6" s="18" t="s">
        <v>26</v>
      </c>
      <c r="D6" s="18" t="s">
        <v>27</v>
      </c>
      <c r="E6" s="18" t="s">
        <v>28</v>
      </c>
      <c r="F6" s="19" t="s">
        <v>29</v>
      </c>
      <c r="G6" s="20" t="s">
        <v>30</v>
      </c>
    </row>
    <row r="7" spans="2:8">
      <c r="B7" s="498" t="s">
        <v>8289</v>
      </c>
      <c r="C7" s="650" t="s">
        <v>8290</v>
      </c>
      <c r="D7" s="528" t="s">
        <v>8291</v>
      </c>
      <c r="E7" s="429" t="s">
        <v>4630</v>
      </c>
      <c r="F7" s="430" t="s">
        <v>4616</v>
      </c>
      <c r="G7" s="500"/>
      <c r="H7" s="24"/>
    </row>
    <row r="8" spans="2:8">
      <c r="B8" s="313" t="s">
        <v>8292</v>
      </c>
      <c r="C8" s="650" t="s">
        <v>8293</v>
      </c>
      <c r="D8" s="540" t="s">
        <v>8294</v>
      </c>
      <c r="E8" s="315" t="s">
        <v>4621</v>
      </c>
      <c r="F8" s="316"/>
      <c r="G8" s="368"/>
      <c r="H8" s="24"/>
    </row>
    <row r="9" spans="2:8" ht="45">
      <c r="B9" s="651" t="s">
        <v>8295</v>
      </c>
      <c r="C9" s="650" t="s">
        <v>8296</v>
      </c>
      <c r="D9" s="540" t="s">
        <v>8297</v>
      </c>
      <c r="E9" s="533" t="s">
        <v>4620</v>
      </c>
      <c r="F9" s="545"/>
      <c r="G9" s="539" t="s">
        <v>8298</v>
      </c>
      <c r="H9" s="9"/>
    </row>
    <row r="10" spans="2:8" ht="30">
      <c r="B10" s="313" t="s">
        <v>8299</v>
      </c>
      <c r="C10" s="650" t="s">
        <v>8300</v>
      </c>
      <c r="D10" s="314" t="s">
        <v>4728</v>
      </c>
      <c r="E10" s="315" t="s">
        <v>4620</v>
      </c>
      <c r="F10" s="316"/>
      <c r="G10" s="368" t="s">
        <v>8301</v>
      </c>
    </row>
    <row r="11" spans="2:8" ht="30">
      <c r="B11" s="504" t="s">
        <v>8302</v>
      </c>
      <c r="C11" s="650" t="s">
        <v>8303</v>
      </c>
      <c r="D11" s="505" t="s">
        <v>4619</v>
      </c>
      <c r="E11" s="502" t="s">
        <v>4641</v>
      </c>
      <c r="F11" s="506"/>
      <c r="G11" s="473" t="s">
        <v>8304</v>
      </c>
    </row>
    <row r="12" spans="2:8" ht="30">
      <c r="B12" s="313" t="s">
        <v>8305</v>
      </c>
      <c r="C12" s="650" t="s">
        <v>8306</v>
      </c>
      <c r="D12" s="314" t="s">
        <v>5335</v>
      </c>
      <c r="E12" s="315" t="s">
        <v>4638</v>
      </c>
      <c r="F12" s="316"/>
      <c r="G12" s="473" t="s">
        <v>8368</v>
      </c>
    </row>
    <row r="13" spans="2:8" ht="30">
      <c r="B13" s="313" t="s">
        <v>8307</v>
      </c>
      <c r="C13" s="650" t="s">
        <v>8308</v>
      </c>
      <c r="D13" s="314" t="s">
        <v>5335</v>
      </c>
      <c r="E13" s="315" t="s">
        <v>4638</v>
      </c>
      <c r="F13" s="316"/>
      <c r="G13" s="368" t="s">
        <v>8369</v>
      </c>
    </row>
    <row r="14" spans="2:8" ht="30">
      <c r="B14" s="313" t="s">
        <v>8309</v>
      </c>
      <c r="C14" s="650" t="s">
        <v>8310</v>
      </c>
      <c r="D14" s="314" t="s">
        <v>5335</v>
      </c>
      <c r="E14" s="315" t="s">
        <v>4638</v>
      </c>
      <c r="F14" s="316"/>
      <c r="G14" s="368" t="s">
        <v>8370</v>
      </c>
    </row>
    <row r="15" spans="2:8" ht="30">
      <c r="B15" s="313" t="s">
        <v>8311</v>
      </c>
      <c r="C15" s="650" t="s">
        <v>8312</v>
      </c>
      <c r="D15" s="314" t="s">
        <v>4719</v>
      </c>
      <c r="E15" s="315" t="s">
        <v>4630</v>
      </c>
      <c r="F15" s="316"/>
      <c r="G15" s="368" t="s">
        <v>8371</v>
      </c>
    </row>
    <row r="16" spans="2:8" ht="30">
      <c r="B16" s="313" t="s">
        <v>8313</v>
      </c>
      <c r="C16" s="650" t="s">
        <v>8314</v>
      </c>
      <c r="D16" s="314" t="s">
        <v>4719</v>
      </c>
      <c r="E16" s="315" t="s">
        <v>4630</v>
      </c>
      <c r="F16" s="316"/>
      <c r="G16" s="368" t="s">
        <v>8371</v>
      </c>
    </row>
    <row r="17" spans="2:8" ht="30">
      <c r="B17" s="313" t="s">
        <v>8315</v>
      </c>
      <c r="C17" s="650" t="s">
        <v>8316</v>
      </c>
      <c r="D17" s="314" t="s">
        <v>4719</v>
      </c>
      <c r="E17" s="315" t="s">
        <v>4630</v>
      </c>
      <c r="F17" s="316"/>
      <c r="G17" s="368" t="s">
        <v>8371</v>
      </c>
    </row>
    <row r="18" spans="2:8" ht="30">
      <c r="B18" s="313" t="s">
        <v>8317</v>
      </c>
      <c r="C18" s="650" t="s">
        <v>8318</v>
      </c>
      <c r="D18" s="314" t="s">
        <v>4719</v>
      </c>
      <c r="E18" s="315" t="s">
        <v>4630</v>
      </c>
      <c r="F18" s="316"/>
      <c r="G18" s="368" t="s">
        <v>8372</v>
      </c>
    </row>
    <row r="19" spans="2:8">
      <c r="B19" s="652" t="s">
        <v>250</v>
      </c>
      <c r="C19" s="650" t="s">
        <v>8319</v>
      </c>
      <c r="D19" s="560" t="s">
        <v>5078</v>
      </c>
      <c r="E19" s="315" t="s">
        <v>4646</v>
      </c>
      <c r="F19" s="534"/>
      <c r="G19" s="535" t="s">
        <v>8320</v>
      </c>
    </row>
    <row r="20" spans="2:8" ht="30">
      <c r="B20" s="313" t="s">
        <v>6476</v>
      </c>
      <c r="C20" s="650" t="s">
        <v>8321</v>
      </c>
      <c r="D20" s="314" t="s">
        <v>4619</v>
      </c>
      <c r="E20" s="315" t="s">
        <v>4646</v>
      </c>
      <c r="F20" s="316"/>
      <c r="G20" s="368" t="s">
        <v>8322</v>
      </c>
    </row>
    <row r="21" spans="2:8" ht="30">
      <c r="B21" s="313" t="s">
        <v>8323</v>
      </c>
      <c r="C21" s="650" t="s">
        <v>8324</v>
      </c>
      <c r="D21" s="314" t="s">
        <v>4619</v>
      </c>
      <c r="E21" s="315" t="s">
        <v>4646</v>
      </c>
      <c r="F21" s="316"/>
      <c r="G21" s="368" t="s">
        <v>8325</v>
      </c>
    </row>
    <row r="22" spans="2:8">
      <c r="B22" s="313" t="s">
        <v>8326</v>
      </c>
      <c r="C22" s="650" t="s">
        <v>8327</v>
      </c>
      <c r="D22" s="367" t="s">
        <v>4619</v>
      </c>
      <c r="E22" s="365" t="s">
        <v>4646</v>
      </c>
      <c r="F22" s="316"/>
      <c r="G22" s="368" t="s">
        <v>5433</v>
      </c>
    </row>
    <row r="23" spans="2:8" ht="30">
      <c r="B23" s="313" t="s">
        <v>8328</v>
      </c>
      <c r="C23" s="650" t="s">
        <v>8329</v>
      </c>
      <c r="D23" s="314" t="s">
        <v>5440</v>
      </c>
      <c r="E23" s="315" t="s">
        <v>4646</v>
      </c>
      <c r="F23" s="316"/>
      <c r="G23" s="368" t="s">
        <v>8330</v>
      </c>
    </row>
    <row r="24" spans="2:8" ht="30">
      <c r="B24" s="313" t="s">
        <v>4699</v>
      </c>
      <c r="C24" s="650" t="s">
        <v>8331</v>
      </c>
      <c r="D24" s="314" t="s">
        <v>4619</v>
      </c>
      <c r="E24" s="315" t="s">
        <v>4646</v>
      </c>
      <c r="F24" s="316"/>
      <c r="G24" s="368" t="s">
        <v>8332</v>
      </c>
    </row>
    <row r="25" spans="2:8">
      <c r="B25" s="313" t="s">
        <v>8333</v>
      </c>
      <c r="C25" s="650" t="s">
        <v>8334</v>
      </c>
      <c r="D25" s="314" t="s">
        <v>4719</v>
      </c>
      <c r="E25" s="315" t="s">
        <v>5175</v>
      </c>
      <c r="F25" s="316"/>
      <c r="G25" s="368" t="s">
        <v>5278</v>
      </c>
    </row>
    <row r="26" spans="2:8" s="8" customFormat="1">
      <c r="B26" s="313" t="s">
        <v>8335</v>
      </c>
      <c r="C26" s="650" t="s">
        <v>8336</v>
      </c>
      <c r="D26" s="314" t="s">
        <v>4619</v>
      </c>
      <c r="E26" s="315" t="s">
        <v>4646</v>
      </c>
      <c r="F26" s="316"/>
      <c r="G26" s="368" t="s">
        <v>5435</v>
      </c>
      <c r="H26" s="7"/>
    </row>
    <row r="27" spans="2:8" s="8" customFormat="1">
      <c r="B27" s="313" t="s">
        <v>8337</v>
      </c>
      <c r="C27" s="650" t="s">
        <v>8338</v>
      </c>
      <c r="D27" s="314">
        <v>3</v>
      </c>
      <c r="E27" s="315" t="s">
        <v>4646</v>
      </c>
      <c r="F27" s="316"/>
      <c r="G27" s="368" t="s">
        <v>8339</v>
      </c>
      <c r="H27" s="7"/>
    </row>
    <row r="28" spans="2:8" s="8" customFormat="1">
      <c r="B28" s="313" t="s">
        <v>8340</v>
      </c>
      <c r="C28" s="650" t="s">
        <v>8341</v>
      </c>
      <c r="D28" s="314" t="s">
        <v>4619</v>
      </c>
      <c r="E28" s="315" t="s">
        <v>4646</v>
      </c>
      <c r="F28" s="316"/>
      <c r="G28" s="368" t="s">
        <v>5436</v>
      </c>
      <c r="H28" s="7"/>
    </row>
    <row r="29" spans="2:8" s="8" customFormat="1" ht="60">
      <c r="B29" s="313" t="s">
        <v>8342</v>
      </c>
      <c r="C29" s="650" t="s">
        <v>8343</v>
      </c>
      <c r="D29" s="314" t="s">
        <v>5196</v>
      </c>
      <c r="E29" s="315" t="s">
        <v>4646</v>
      </c>
      <c r="F29" s="316"/>
      <c r="G29" s="368" t="s">
        <v>8344</v>
      </c>
      <c r="H29" s="7"/>
    </row>
    <row r="30" spans="2:8" s="8" customFormat="1" ht="60">
      <c r="B30" s="313" t="s">
        <v>8345</v>
      </c>
      <c r="C30" s="650" t="s">
        <v>8346</v>
      </c>
      <c r="D30" s="314">
        <v>3</v>
      </c>
      <c r="E30" s="315" t="s">
        <v>4646</v>
      </c>
      <c r="F30" s="316"/>
      <c r="G30" s="368" t="s">
        <v>8347</v>
      </c>
      <c r="H30" s="7"/>
    </row>
    <row r="31" spans="2:8" s="8" customFormat="1" ht="30">
      <c r="B31" s="313" t="s">
        <v>8348</v>
      </c>
      <c r="C31" s="650" t="s">
        <v>8349</v>
      </c>
      <c r="D31" s="314">
        <v>1</v>
      </c>
      <c r="E31" s="315" t="s">
        <v>4646</v>
      </c>
      <c r="F31" s="316"/>
      <c r="G31" s="368" t="s">
        <v>8350</v>
      </c>
      <c r="H31" s="7"/>
    </row>
    <row r="32" spans="2:8" s="8" customFormat="1" ht="60">
      <c r="B32" s="313" t="s">
        <v>8351</v>
      </c>
      <c r="C32" s="650" t="s">
        <v>8352</v>
      </c>
      <c r="D32" s="314" t="s">
        <v>5221</v>
      </c>
      <c r="E32" s="315" t="s">
        <v>4646</v>
      </c>
      <c r="F32" s="316"/>
      <c r="G32" s="368" t="s">
        <v>6067</v>
      </c>
      <c r="H32" s="7"/>
    </row>
    <row r="33" spans="2:8" s="8" customFormat="1" ht="30" customHeight="1">
      <c r="B33" s="313" t="s">
        <v>8353</v>
      </c>
      <c r="C33" s="653" t="s">
        <v>8354</v>
      </c>
      <c r="D33" s="314" t="s">
        <v>4719</v>
      </c>
      <c r="E33" s="315" t="s">
        <v>5175</v>
      </c>
      <c r="F33" s="316"/>
      <c r="G33" s="654" t="s">
        <v>8355</v>
      </c>
      <c r="H33" s="7"/>
    </row>
    <row r="34" spans="2:8" s="8" customFormat="1">
      <c r="B34" s="313" t="s">
        <v>8356</v>
      </c>
      <c r="C34" s="653" t="s">
        <v>8357</v>
      </c>
      <c r="D34" s="314" t="s">
        <v>4619</v>
      </c>
      <c r="E34" s="315" t="s">
        <v>4646</v>
      </c>
      <c r="F34" s="316"/>
      <c r="G34" s="654"/>
      <c r="H34" s="7"/>
    </row>
    <row r="35" spans="2:8" s="8" customFormat="1">
      <c r="B35" s="313" t="s">
        <v>8358</v>
      </c>
      <c r="C35" s="653" t="s">
        <v>8359</v>
      </c>
      <c r="D35" s="314">
        <v>3</v>
      </c>
      <c r="E35" s="315" t="s">
        <v>4646</v>
      </c>
      <c r="F35" s="316"/>
      <c r="G35" s="654"/>
      <c r="H35" s="7"/>
    </row>
    <row r="36" spans="2:8" s="8" customFormat="1">
      <c r="B36" s="313" t="s">
        <v>8360</v>
      </c>
      <c r="C36" s="653" t="s">
        <v>8361</v>
      </c>
      <c r="D36" s="314" t="s">
        <v>4619</v>
      </c>
      <c r="E36" s="315" t="s">
        <v>4646</v>
      </c>
      <c r="F36" s="316"/>
      <c r="G36" s="654"/>
      <c r="H36" s="7"/>
    </row>
    <row r="37" spans="2:8" s="8" customFormat="1">
      <c r="B37" s="313" t="s">
        <v>8362</v>
      </c>
      <c r="C37" s="653" t="s">
        <v>8363</v>
      </c>
      <c r="D37" s="314" t="s">
        <v>5196</v>
      </c>
      <c r="E37" s="315" t="s">
        <v>4646</v>
      </c>
      <c r="F37" s="316"/>
      <c r="G37" s="654"/>
      <c r="H37" s="7"/>
    </row>
    <row r="38" spans="2:8" s="8" customFormat="1">
      <c r="B38" s="313" t="s">
        <v>8364</v>
      </c>
      <c r="C38" s="653" t="s">
        <v>8365</v>
      </c>
      <c r="D38" s="314">
        <v>3</v>
      </c>
      <c r="E38" s="315" t="s">
        <v>4646</v>
      </c>
      <c r="F38" s="316"/>
      <c r="G38" s="654"/>
      <c r="H38" s="7"/>
    </row>
    <row r="39" spans="2:8" s="8" customFormat="1" ht="17.25" thickBot="1">
      <c r="B39" s="655" t="s">
        <v>8366</v>
      </c>
      <c r="C39" s="656" t="s">
        <v>8367</v>
      </c>
      <c r="D39" s="557" t="s">
        <v>4639</v>
      </c>
      <c r="E39" s="553" t="s">
        <v>4646</v>
      </c>
      <c r="F39" s="555"/>
      <c r="G39" s="657"/>
      <c r="H39" s="7"/>
    </row>
    <row r="40" spans="2:8" s="8" customFormat="1">
      <c r="B40" s="7"/>
      <c r="C40" s="7"/>
      <c r="G40" s="7"/>
      <c r="H40" s="7"/>
    </row>
  </sheetData>
  <mergeCells count="1">
    <mergeCell ref="G33: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債務管理科目データ</vt:lpstr>
      <vt:lpstr>債務管理補助科目データ</vt:lpstr>
      <vt:lpstr>債務取引データ</vt:lpstr>
      <vt:lpstr>支払方法データ</vt:lpstr>
      <vt:lpstr>取引伝票区分データ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取引単価データ</vt:lpstr>
      <vt:lpstr>算出価格データ</vt:lpstr>
      <vt:lpstr>仕入伝票データ</vt:lpstr>
      <vt:lpstr>精算伝票データ</vt:lpstr>
      <vt:lpstr>債務伝票データ</vt:lpstr>
      <vt:lpstr>支払情報データ</vt:lpstr>
      <vt:lpstr>支払伝票データ</vt:lpstr>
      <vt:lpstr>電子記録債務データ</vt:lpstr>
      <vt:lpstr>ファクタリング債務データ</vt:lpstr>
      <vt:lpstr>支払手形データ</vt:lpstr>
      <vt:lpstr>期日支払データ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2026-06-17T01:38:28Z</dcterms:created>
  <dcterms:modified xsi:type="dcterms:W3CDTF">2026-06-17T01:38:29Z</dcterms:modified>
</cp:coreProperties>
</file>