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8C23BC40-B650-43DB-A534-45643902B076}" xr6:coauthVersionLast="47" xr6:coauthVersionMax="47" xr10:uidLastSave="{00000000-0000-0000-0000-000000000000}"/>
  <bookViews>
    <workbookView xWindow="2340" yWindow="1215" windowWidth="26085" windowHeight="14985" xr2:uid="{FE9EEE87-9F66-4B76-B036-9B222A0A624A}"/>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50" r:id="rId9"/>
    <sheet name="セグメント２データ" sheetId="51" r:id="rId10"/>
    <sheet name="明細区分データ" sheetId="15" r:id="rId11"/>
    <sheet name="取引先データ" sheetId="16" r:id="rId12"/>
    <sheet name="取引先区分データ" sheetId="17" r:id="rId13"/>
    <sheet name="為替レートデータ" sheetId="52" r:id="rId14"/>
    <sheet name="法人口座データ" sheetId="53" r:id="rId15"/>
    <sheet name="摘要データ" sheetId="18" r:id="rId16"/>
    <sheet name="仕訳伝票データ" sheetId="28" r:id="rId17"/>
    <sheet name="仕訳伝票区分データ" sheetId="29" r:id="rId18"/>
    <sheet name="定型仕訳伝票データ" sheetId="30" r:id="rId19"/>
    <sheet name="銀行入出金明細辞書データ" sheetId="31" r:id="rId20"/>
    <sheet name="キャッシュレス明細辞書データ" sheetId="32" r:id="rId21"/>
    <sheet name="証憑辞書データ" sheetId="33" r:id="rId22"/>
    <sheet name="部門配賦基準データ" sheetId="34" r:id="rId23"/>
    <sheet name="予算額データ" sheetId="35" r:id="rId24"/>
    <sheet name="期首残高データ" sheetId="36" r:id="rId25"/>
    <sheet name="通貨別期首残高データ" sheetId="37" r:id="rId26"/>
    <sheet name="導入前実績金額データ" sheetId="38" r:id="rId27"/>
    <sheet name="通貨別導入前実績金額データ" sheetId="39" r:id="rId28"/>
    <sheet name="非会計情報データ" sheetId="48" r:id="rId29"/>
    <sheet name="期首残高(IFRS)データ" sheetId="49" r:id="rId30"/>
  </sheets>
  <definedNames>
    <definedName name="_xlnm._FilterDatabase" localSheetId="20" hidden="1">キャッシュレス明細辞書データ!$B$2:$H$120</definedName>
    <definedName name="_xlnm._FilterDatabase" localSheetId="8" hidden="1">セグメント１データ!$B$2:$H$10</definedName>
    <definedName name="_xlnm._FilterDatabase" localSheetId="9" hidden="1">セグメント２データ!$B$2:$H$10</definedName>
    <definedName name="_xlnm._FilterDatabase" localSheetId="13" hidden="1">為替レートデータ!$B$2:$H$18</definedName>
    <definedName name="_xlnm._FilterDatabase" localSheetId="3" hidden="1">勘定科目データ!$B$2:$H$67</definedName>
    <definedName name="_xlnm._FilterDatabase" localSheetId="7" hidden="1">管理会計部門体系データ!$B$2:$H$79</definedName>
    <definedName name="_xlnm._FilterDatabase" localSheetId="29" hidden="1">'期首残高(IFRS)データ'!$B$2:$H$14</definedName>
    <definedName name="_xlnm._FilterDatabase" localSheetId="24" hidden="1">期首残高データ!$B$2:$H$12</definedName>
    <definedName name="_xlnm._FilterDatabase" localSheetId="19" hidden="1">銀行入出金明細辞書データ!$B$2:$H$126</definedName>
    <definedName name="_xlnm._FilterDatabase" localSheetId="16" hidden="1">仕訳伝票データ!$B$2:$H$224</definedName>
    <definedName name="_xlnm._FilterDatabase" localSheetId="17" hidden="1">仕訳伝票区分データ!$B$2:$H$12</definedName>
    <definedName name="_xlnm._FilterDatabase" localSheetId="11" hidden="1">取引先データ!$B$2:$H$31</definedName>
    <definedName name="_xlnm._FilterDatabase" localSheetId="12" hidden="1">取引先区分データ!$B$2:$H$10</definedName>
    <definedName name="_xlnm._FilterDatabase" localSheetId="21" hidden="1">証憑辞書データ!$B$2:$H$131</definedName>
    <definedName name="_xlnm._FilterDatabase" localSheetId="25" hidden="1">通貨別期首残高データ!$B$2:$H$16</definedName>
    <definedName name="_xlnm._FilterDatabase" localSheetId="27" hidden="1">通貨別導入前実績金額データ!$B$2:$H$120</definedName>
    <definedName name="_xlnm._FilterDatabase" localSheetId="18" hidden="1">定型仕訳伝票データ!$B$2:$H$184</definedName>
    <definedName name="_xlnm._FilterDatabase" localSheetId="15" hidden="1">摘要データ!$B$2:$H$8</definedName>
    <definedName name="_xlnm._FilterDatabase" localSheetId="26" hidden="1">導入前実績金額データ!$B$2:$H$78</definedName>
    <definedName name="_xlnm._FilterDatabase" localSheetId="28" hidden="1">非会計情報データ!$B$2:$H$46</definedName>
    <definedName name="_xlnm._FilterDatabase" localSheetId="6" hidden="1">部門グループデータ!$B$2:$H$79</definedName>
    <definedName name="_xlnm._FilterDatabase" localSheetId="5" hidden="1">部門データ!$B$2:$H$10</definedName>
    <definedName name="_xlnm._FilterDatabase" localSheetId="22" hidden="1">部門配賦基準データ!$B$2:$H$15</definedName>
    <definedName name="_xlnm._FilterDatabase" localSheetId="4" hidden="1">補助科目データ!$B$2:$H$60</definedName>
    <definedName name="_xlnm._FilterDatabase" localSheetId="14" hidden="1">法人口座データ!$B$2:$H$16</definedName>
    <definedName name="_xlnm._FilterDatabase" localSheetId="10" hidden="1">明細区分データ!$B$2:$H$10</definedName>
    <definedName name="_xlnm._FilterDatabase" localSheetId="23"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17" i="5" l="1"/>
  <c r="V16" i="5"/>
  <c r="V40" i="5"/>
  <c r="V37" i="5"/>
  <c r="V34" i="5"/>
  <c r="V33" i="5"/>
  <c r="V32" i="5"/>
  <c r="V31" i="5"/>
  <c r="V30" i="5"/>
  <c r="V29" i="5"/>
  <c r="V28" i="5"/>
  <c r="V27" i="5"/>
  <c r="V26" i="5"/>
  <c r="V25" i="5"/>
  <c r="V24" i="5"/>
  <c r="V23" i="5"/>
  <c r="V20" i="5"/>
  <c r="V19" i="5"/>
  <c r="V18" i="5"/>
  <c r="V15" i="5"/>
  <c r="V14" i="5"/>
  <c r="V13" i="5"/>
  <c r="V12" i="5"/>
  <c r="V11" i="5"/>
  <c r="V10" i="5"/>
  <c r="V9" i="5"/>
  <c r="V8" i="5"/>
</calcChain>
</file>

<file path=xl/sharedStrings.xml><?xml version="1.0" encoding="utf-8"?>
<sst xmlns="http://schemas.openxmlformats.org/spreadsheetml/2006/main" count="4035" uniqueCount="1513">
  <si>
    <t>表紙</t>
    <rPh sb="0" eb="2">
      <t>ヒョウシ</t>
    </rPh>
    <phoneticPr fontId="5"/>
  </si>
  <si>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</si>
  <si>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</si>
  <si>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</si>
  <si>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</si>
  <si>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</si>
  <si>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</si>
  <si>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</si>
  <si>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</si>
  <si>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</si>
  <si>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</si>
  <si>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</si>
  <si>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</si>
  <si>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</si>
  <si>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</si>
  <si>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</si>
  <si>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</si>
  <si>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</si>
  <si>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</si>
  <si>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</si>
  <si>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</si>
  <si>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</si>
  <si>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</si>
  <si>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</si>
  <si>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</si>
  <si>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</si>
  <si>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</si>
  <si>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</si>
  <si>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</si>
  <si>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</si>
  <si>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</si>
  <si>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</si>
  <si>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</si>
  <si>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</si>
  <si>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</si>
  <si>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</si>
  <si>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</si>
  <si>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</si>
  <si>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</si>
  <si>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</si>
  <si>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</si>
  <si>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</si>
  <si>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</si>
  <si>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</si>
  <si>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</si>
  <si>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</si>
  <si>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</si>
  <si>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</si>
  <si>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</si>
  <si>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</si>
  <si>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</si>
  <si>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</si>
  <si>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</si>
  <si>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</si>
  <si>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</si>
  <si>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</si>
  <si>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Ver260630　変更内容</t>
    <phoneticPr fontId="5"/>
  </si>
  <si>
    <t>仕訳伝票データ</t>
    <rPh sb="0" eb="4">
      <t>シワケデンピョウ</t>
    </rPh>
    <phoneticPr fontId="5"/>
  </si>
  <si>
    <t>仕入税額控除割合</t>
    <rPh sb="0" eb="2">
      <t>シイレ</t>
    </rPh>
    <rPh sb="2" eb="4">
      <t>ゼイガク</t>
    </rPh>
    <rPh sb="4" eb="6">
      <t>コウジョ</t>
    </rPh>
    <rPh sb="6" eb="8">
      <t>ワリアイ</t>
    </rPh>
    <phoneticPr fontId="5"/>
  </si>
  <si>
    <t>備考欄の説明内容を変更</t>
    <rPh sb="0" eb="2">
      <t>ビコウ</t>
    </rPh>
    <rPh sb="2" eb="3">
      <t>ラン</t>
    </rPh>
    <rPh sb="4" eb="6">
      <t>セツメイ</t>
    </rPh>
    <rPh sb="6" eb="8">
      <t>ナイヨウ</t>
    </rPh>
    <rPh sb="9" eb="11">
      <t>ヘンコウ</t>
    </rPh>
    <phoneticPr fontId="5"/>
  </si>
  <si>
    <t>仕入税額控除割合の設定</t>
    <phoneticPr fontId="5"/>
  </si>
  <si>
    <t>説明内容を変更</t>
    <phoneticPr fontId="5"/>
  </si>
  <si>
    <t>ー</t>
    <phoneticPr fontId="5"/>
  </si>
  <si>
    <t>シートの追加</t>
    <rPh sb="4" eb="6">
      <t>ツイカ</t>
    </rPh>
    <phoneticPr fontId="5"/>
  </si>
  <si>
    <t>項目の新規追加</t>
    <rPh sb="0" eb="2">
      <t>コウモク</t>
    </rPh>
    <rPh sb="3" eb="5">
      <t>シンキ</t>
    </rPh>
    <rPh sb="5" eb="7">
      <t>ツイカ</t>
    </rPh>
    <phoneticPr fontId="5"/>
  </si>
  <si>
    <t>Ver250930　変更内容</t>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</si>
  <si>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</si>
  <si>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</si>
  <si>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</si>
  <si>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非会計情報データ</t>
    <rPh sb="0" eb="5">
      <t>ヒカイケイジョウホウ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</si>
  <si>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</si>
  <si>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</si>
  <si>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</si>
  <si>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</si>
  <si>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</si>
  <si>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</si>
  <si>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</si>
  <si>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</si>
  <si>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</si>
  <si>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</si>
  <si>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</si>
  <si>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</si>
  <si>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</si>
  <si>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</si>
  <si>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</si>
  <si>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</si>
  <si>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</si>
  <si>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</si>
  <si>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</si>
  <si>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</si>
  <si>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</si>
  <si>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</si>
  <si>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</si>
  <si>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</si>
  <si>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</si>
  <si>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備考欄の説明内容を変更</t>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</si>
  <si>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</si>
  <si>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</si>
  <si>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</si>
  <si>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</si>
  <si>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</si>
  <si>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</si>
  <si>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</si>
  <si>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</si>
  <si>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</si>
  <si>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</si>
  <si>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</si>
  <si>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</si>
  <si>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</si>
  <si>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</si>
  <si>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</si>
  <si>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</si>
  <si>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</si>
  <si>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</si>
  <si>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</si>
  <si>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</si>
  <si>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</si>
  <si>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</si>
  <si>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</si>
  <si>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</si>
  <si>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仕訳伝票区分データ</t>
    <rPh sb="0" eb="2">
      <t>シワケ</t>
    </rPh>
    <rPh sb="2" eb="4">
      <t>デンピョウ</t>
    </rPh>
    <rPh sb="4" eb="6">
      <t>クブン</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</si>
  <si>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</si>
  <si>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</si>
  <si>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</si>
  <si>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</si>
  <si>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仕訳伝票区分</t>
    <phoneticPr fontId="5"/>
  </si>
  <si>
    <t>証憑</t>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</si>
  <si>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</si>
  <si>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</si>
  <si>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</si>
  <si>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</si>
  <si>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</si>
  <si>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</si>
  <si>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</si>
  <si>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</si>
  <si>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</si>
  <si>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</si>
  <si>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</si>
  <si>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</si>
  <si>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</si>
  <si>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項目名の変更</t>
    <rPh sb="0" eb="3">
      <t>コウモクメイ</t>
    </rPh>
    <rPh sb="4" eb="6">
      <t>ヘンコウ</t>
    </rPh>
    <phoneticPr fontId="5"/>
  </si>
  <si>
    <t>消費税の計算例</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</si>
  <si>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</si>
  <si>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</si>
  <si>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</si>
  <si>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</si>
  <si>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</si>
  <si>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</si>
  <si>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</si>
  <si>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</si>
  <si>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</si>
  <si>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</si>
  <si>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</si>
  <si>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</si>
  <si>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</si>
  <si>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</si>
  <si>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</si>
  <si>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</si>
  <si>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</si>
  <si>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</si>
  <si>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</si>
  <si>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</si>
  <si>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</si>
  <si>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</si>
  <si>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t>
  </si>
  <si>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</si>
  <si>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</si>
  <si>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</si>
  <si>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</si>
  <si>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</si>
  <si>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</si>
  <si>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</si>
  <si>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</si>
  <si>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</si>
  <si>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</si>
  <si>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</si>
  <si>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</si>
  <si>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</si>
  <si>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</si>
  <si>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</si>
  <si>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</si>
  <si>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</si>
  <si>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</si>
  <si>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</si>
  <si>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</si>
  <si>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</si>
  <si>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</si>
  <si>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</si>
  <si>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</si>
  <si>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</si>
  <si>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</si>
  <si>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</si>
  <si>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</si>
  <si>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</si>
  <si>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</si>
  <si>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</si>
  <si>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</si>
  <si>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</si>
  <si>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</si>
  <si>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</si>
  <si>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</si>
  <si>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</si>
  <si>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</si>
  <si>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</si>
  <si>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</si>
  <si>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</si>
  <si>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</si>
  <si>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</si>
  <si>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</si>
  <si>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</si>
  <si>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</si>
  <si>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</si>
  <si>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</si>
  <si>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</si>
  <si>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</si>
  <si>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</si>
  <si>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</si>
  <si>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</si>
  <si>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</si>
  <si>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導入前実績金額データ</t>
    <rPh sb="0" eb="2">
      <t>ドウニュウ</t>
    </rPh>
    <rPh sb="2" eb="3">
      <t>マエ</t>
    </rPh>
    <rPh sb="3" eb="5">
      <t>ジッセキ</t>
    </rPh>
    <rPh sb="5" eb="7">
      <t>キンガク</t>
    </rPh>
    <phoneticPr fontId="5"/>
  </si>
  <si>
    <t>Ver191226　変更内容</t>
    <phoneticPr fontId="5"/>
  </si>
  <si>
    <t>Ver190930　変更内容</t>
    <phoneticPr fontId="5"/>
  </si>
  <si>
    <t>Ver190419　変更内容</t>
    <phoneticPr fontId="5"/>
  </si>
  <si>
    <t>新元号「令和」の例を追加</t>
    <rPh sb="0" eb="3">
      <t>シンゲンゴウ</t>
    </rPh>
    <rPh sb="4" eb="5">
      <t>レイ</t>
    </rPh>
    <rPh sb="8" eb="9">
      <t>レイ</t>
    </rPh>
    <rPh sb="10" eb="12">
      <t>ツイカ</t>
    </rPh>
    <phoneticPr fontId="5"/>
  </si>
  <si>
    <t>Ver190411　変更内容</t>
    <phoneticPr fontId="5"/>
  </si>
  <si>
    <t>仕訳伝票データ
定型仕訳伝票データ</t>
    <phoneticPr fontId="5"/>
  </si>
  <si>
    <t>消費税率種別</t>
    <phoneticPr fontId="5"/>
  </si>
  <si>
    <t>詳細を確認できるようにしました</t>
    <rPh sb="0" eb="2">
      <t>ショウサイ</t>
    </rPh>
    <rPh sb="3" eb="5">
      <t>カクニン</t>
    </rPh>
    <phoneticPr fontId="5"/>
  </si>
  <si>
    <t>消費税率</t>
    <rPh sb="0" eb="2">
      <t>ショウヒ</t>
    </rPh>
    <rPh sb="2" eb="4">
      <t>ゼイリツ</t>
    </rPh>
    <phoneticPr fontId="5"/>
  </si>
  <si>
    <t>Ver190110　変更内容</t>
    <phoneticPr fontId="5"/>
  </si>
  <si>
    <t>法人口座データ</t>
    <rPh sb="0" eb="2">
      <t>ホウジン</t>
    </rPh>
    <rPh sb="2" eb="4">
      <t>コウザ</t>
    </rPh>
    <phoneticPr fontId="5"/>
  </si>
  <si>
    <t>消費税率種別</t>
    <rPh sb="0" eb="2">
      <t>ショウヒ</t>
    </rPh>
    <rPh sb="2" eb="4">
      <t>ゼイリツ</t>
    </rPh>
    <rPh sb="4" eb="6">
      <t>シュベツ</t>
    </rPh>
    <phoneticPr fontId="5"/>
  </si>
  <si>
    <t>項目の新規追加
（2019年10月１日施行 消費税10％改正対応）</t>
    <rPh sb="0" eb="2">
      <t>コウモク</t>
    </rPh>
    <rPh sb="3" eb="5">
      <t>シンキ</t>
    </rPh>
    <rPh sb="5" eb="7">
      <t>ツイカ</t>
    </rPh>
    <phoneticPr fontId="5"/>
  </si>
  <si>
    <t>Ver181004　変更内容</t>
    <phoneticPr fontId="5"/>
  </si>
  <si>
    <t>全般</t>
    <rPh sb="0" eb="2">
      <t>ゼンパン</t>
    </rPh>
    <phoneticPr fontId="5"/>
  </si>
  <si>
    <t>科目や部門などの「コード桁数」や「名称文字数」の最大桁数が拡張されました</t>
    <rPh sb="0" eb="2">
      <t>カモク</t>
    </rPh>
    <rPh sb="3" eb="5">
      <t>ブモン</t>
    </rPh>
    <rPh sb="12" eb="14">
      <t>ケタスウ</t>
    </rPh>
    <rPh sb="17" eb="19">
      <t>メイショウ</t>
    </rPh>
    <rPh sb="19" eb="22">
      <t>モジスウ</t>
    </rPh>
    <rPh sb="24" eb="26">
      <t>サイダイ</t>
    </rPh>
    <rPh sb="26" eb="28">
      <t>ケタスウ</t>
    </rPh>
    <rPh sb="29" eb="31">
      <t>カクチョウ</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</si>
  <si>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</si>
  <si>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</si>
  <si>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</si>
  <si>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</si>
  <si>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</si>
  <si>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取引先コード</t>
    <rPh sb="0" eb="2">
      <t>トリヒキ</t>
    </rPh>
    <rPh sb="2" eb="3">
      <t>サキ</t>
    </rPh>
    <phoneticPr fontId="5"/>
  </si>
  <si>
    <t>取引先名</t>
    <rPh sb="0" eb="2">
      <t>トリヒキ</t>
    </rPh>
    <rPh sb="2" eb="3">
      <t>サキ</t>
    </rPh>
    <rPh sb="3" eb="4">
      <t>メイ</t>
    </rPh>
    <phoneticPr fontId="5"/>
  </si>
  <si>
    <t>事業所名</t>
    <rPh sb="0" eb="3">
      <t>ジギョウショ</t>
    </rPh>
    <rPh sb="3" eb="4">
      <t>メイ</t>
    </rPh>
    <phoneticPr fontId="5"/>
  </si>
  <si>
    <t>摘要コード</t>
    <rPh sb="0" eb="2">
      <t>テキヨウ</t>
    </rPh>
    <phoneticPr fontId="5"/>
  </si>
  <si>
    <t>伝票No.</t>
    <rPh sb="0" eb="2">
      <t>デンピョウ</t>
    </rPh>
    <phoneticPr fontId="5"/>
  </si>
  <si>
    <t>部門配賦基準データ</t>
    <rPh sb="0" eb="2">
      <t>ブモン</t>
    </rPh>
    <rPh sb="2" eb="4">
      <t>ハイフ</t>
    </rPh>
    <rPh sb="4" eb="6">
      <t>キジュン</t>
    </rPh>
    <phoneticPr fontId="5"/>
  </si>
  <si>
    <t>Ver180705　変更内容</t>
    <phoneticPr fontId="5"/>
  </si>
  <si>
    <t>借方資金繰り項目</t>
    <phoneticPr fontId="5"/>
  </si>
  <si>
    <t>貸方資金繰り項目</t>
    <rPh sb="0" eb="2">
      <t>カシカタ</t>
    </rPh>
    <phoneticPr fontId="5"/>
  </si>
  <si>
    <t>勘定科目と同じ設定にする</t>
    <phoneticPr fontId="5"/>
  </si>
  <si>
    <t>貸方資金繰り項目</t>
    <phoneticPr fontId="5"/>
  </si>
  <si>
    <t>データの新規追加</t>
    <rPh sb="4" eb="6">
      <t>シンキ</t>
    </rPh>
    <rPh sb="6" eb="8">
      <t>ツイカ</t>
    </rPh>
    <phoneticPr fontId="5"/>
  </si>
  <si>
    <t>Ver180326　変更内容</t>
    <phoneticPr fontId="5"/>
  </si>
  <si>
    <t>（間）振替元金額</t>
    <phoneticPr fontId="5"/>
  </si>
  <si>
    <t>（間）増減額の振替先種類</t>
    <phoneticPr fontId="5"/>
  </si>
  <si>
    <t>（間）増減額の振替先コード</t>
    <phoneticPr fontId="5"/>
  </si>
  <si>
    <t>（間）調整項目種類</t>
    <phoneticPr fontId="5"/>
  </si>
  <si>
    <t>（間）調整項目コード</t>
    <phoneticPr fontId="5"/>
  </si>
  <si>
    <t>（間）借方金額の振替先種類</t>
    <phoneticPr fontId="5"/>
  </si>
  <si>
    <t>（間）借方金額の振替先コード</t>
    <phoneticPr fontId="5"/>
  </si>
  <si>
    <t>（間）貸方金額の振替先種類</t>
    <phoneticPr fontId="5"/>
  </si>
  <si>
    <t>（間）貸方金額の振替先コード</t>
    <phoneticPr fontId="5"/>
  </si>
  <si>
    <t>（直）振替元金額</t>
    <phoneticPr fontId="5"/>
  </si>
  <si>
    <t>（直）振替元金額</t>
  </si>
  <si>
    <t>（直）増減額の振替先種類</t>
    <phoneticPr fontId="5"/>
  </si>
  <si>
    <t>（直）借方金額の振替先種類</t>
    <phoneticPr fontId="5"/>
  </si>
  <si>
    <t>（直）借方金額の振替先コード</t>
    <phoneticPr fontId="5"/>
  </si>
  <si>
    <t>（直）貸方金額の振替先種類</t>
    <phoneticPr fontId="5"/>
  </si>
  <si>
    <t>（直）貸方金額の振替先コード</t>
    <phoneticPr fontId="5"/>
  </si>
  <si>
    <t>補助科目データ</t>
    <rPh sb="0" eb="2">
      <t>ホジョ</t>
    </rPh>
    <phoneticPr fontId="5"/>
  </si>
  <si>
    <t>（間）勘定科目と同じ設定にする</t>
    <phoneticPr fontId="5"/>
  </si>
  <si>
    <t>（直）勘定科目と同じ設定にする</t>
  </si>
  <si>
    <t>（直）増減額の振替先コード</t>
    <phoneticPr fontId="5"/>
  </si>
  <si>
    <t>（直）借方金額の振替先種類</t>
  </si>
  <si>
    <t>（直）貸方金額の振替先種類</t>
  </si>
  <si>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</si>
  <si>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</si>
  <si>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</si>
  <si>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</si>
  <si>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</si>
  <si>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</si>
  <si>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</si>
  <si>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</si>
  <si>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</si>
  <si>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</si>
  <si>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</si>
  <si>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</si>
  <si>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</si>
  <si>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</si>
  <si>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</si>
  <si>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</si>
  <si>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</si>
  <si>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</si>
  <si>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</si>
  <si>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</si>
  <si>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</si>
  <si>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</si>
  <si>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</si>
  <si>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</si>
  <si>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</si>
  <si>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</si>
  <si>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</si>
  <si>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</si>
  <si>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</si>
  <si>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</si>
  <si>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</si>
  <si>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</si>
  <si>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</si>
  <si>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</si>
  <si>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</si>
  <si>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</si>
  <si>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</si>
  <si>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</si>
  <si>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</si>
  <si>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</si>
  <si>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</si>
  <si>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</si>
  <si>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</si>
  <si>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</si>
  <si>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</si>
  <si>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</si>
  <si>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</si>
  <si>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</si>
  <si>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</si>
  <si>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</si>
  <si>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</si>
  <si>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</si>
  <si>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</si>
  <si>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</si>
  <si>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</si>
  <si>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</si>
  <si>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</si>
  <si>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</si>
  <si>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</si>
  <si>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</si>
  <si>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</si>
  <si>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</si>
  <si>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</si>
  <si>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</si>
  <si>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</si>
  <si>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</si>
  <si>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</si>
  <si>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</si>
  <si>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</si>
  <si>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</si>
  <si>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</si>
  <si>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</si>
  <si>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</si>
  <si>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</si>
  <si>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</si>
  <si>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</si>
  <si>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</si>
  <si>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</si>
  <si>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</si>
  <si>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</si>
  <si>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</si>
  <si>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</si>
  <si>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</si>
  <si>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</si>
  <si>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</si>
  <si>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</si>
  <si>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</si>
  <si>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</si>
  <si>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</si>
  <si>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</si>
  <si>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</si>
  <si>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</si>
  <si>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</si>
  <si>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</si>
  <si>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</si>
  <si>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</si>
  <si>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</si>
  <si>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</si>
  <si>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</si>
  <si>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</si>
  <si>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</si>
  <si>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</si>
  <si>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</si>
  <si>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</si>
  <si>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</si>
  <si>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</si>
  <si>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</si>
  <si>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</si>
  <si>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</si>
  <si>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</si>
  <si>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</si>
  <si>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</si>
  <si>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</si>
  <si>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</si>
  <si>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</si>
  <si>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</si>
  <si>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</si>
  <si>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</si>
  <si>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</si>
  <si>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</si>
  <si>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</si>
  <si>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</si>
  <si>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</si>
  <si>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</si>
  <si>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</si>
  <si>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</si>
  <si>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</si>
  <si>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</si>
  <si>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</si>
  <si>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</si>
  <si>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</si>
  <si>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</si>
  <si>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</si>
  <si>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</si>
  <si>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</si>
  <si>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</si>
  <si>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</si>
  <si>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</si>
  <si>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</si>
  <si>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</si>
  <si>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</si>
  <si>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</si>
  <si>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</si>
  <si>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</si>
  <si>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</si>
  <si>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</si>
  <si>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</si>
  <si>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</si>
  <si>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</si>
  <si>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</si>
  <si>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</si>
  <si>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</si>
  <si>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</si>
  <si>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</si>
  <si>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</si>
  <si>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</si>
  <si>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</si>
  <si>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</si>
  <si>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</si>
  <si>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</si>
  <si>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</si>
  <si>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</si>
  <si>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</si>
  <si>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</si>
  <si>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</si>
  <si>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</si>
  <si>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</si>
  <si>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</si>
  <si>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</si>
  <si>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</si>
  <si>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</si>
  <si>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</si>
  <si>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</si>
  <si>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</si>
  <si>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</si>
  <si>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</si>
  <si>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</si>
  <si>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</si>
  <si>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</si>
  <si>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</si>
  <si>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</si>
  <si>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</si>
  <si>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</si>
  <si>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</si>
  <si>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</si>
  <si>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</si>
  <si>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</si>
  <si>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</si>
  <si>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</si>
  <si>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</si>
  <si>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</si>
  <si>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</si>
  <si>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</si>
  <si>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</si>
  <si>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</si>
  <si>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</si>
  <si>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</si>
  <si>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</si>
  <si>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</si>
  <si>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</si>
  <si>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</si>
  <si>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</si>
  <si>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</si>
  <si>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</si>
  <si>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</si>
  <si>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</si>
  <si>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</si>
  <si>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</si>
  <si>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</si>
  <si>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</si>
  <si>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</si>
  <si>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</si>
  <si>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</si>
  <si>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</si>
  <si>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</si>
  <si>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</si>
  <si>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</si>
  <si>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</si>
  <si>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</si>
  <si>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</si>
  <si>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</si>
  <si>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</si>
  <si>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</si>
  <si>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</si>
  <si>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</si>
  <si>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</si>
  <si>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</si>
  <si>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</si>
  <si>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</si>
  <si>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</si>
  <si>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</si>
  <si>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</si>
  <si>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</si>
  <si>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</si>
  <si>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</si>
  <si>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</si>
  <si>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</si>
  <si>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</si>
  <si>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</si>
  <si>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</si>
  <si>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</si>
  <si>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</si>
  <si>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</si>
  <si>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</si>
  <si>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</si>
  <si>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</si>
  <si>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</si>
  <si>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</si>
  <si>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</si>
  <si>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</si>
  <si>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</si>
  <si>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</si>
  <si>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</si>
  <si>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</si>
  <si>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</si>
  <si>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</si>
  <si>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</si>
  <si>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</si>
  <si>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</si>
  <si>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</si>
  <si>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</si>
  <si>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</si>
  <si>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</si>
  <si>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</si>
  <si>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</si>
  <si>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</si>
  <si>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</si>
  <si>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</si>
  <si>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</si>
  <si>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</si>
  <si>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</si>
  <si>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</si>
  <si>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</si>
  <si>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</si>
  <si>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</si>
  <si>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</si>
  <si>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</si>
  <si>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</si>
  <si>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</si>
  <si>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</si>
  <si>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</si>
  <si>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</si>
  <si>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</si>
  <si>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</si>
  <si>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</si>
  <si>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</si>
  <si>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</si>
  <si>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</si>
  <si>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</si>
  <si>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</si>
  <si>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</si>
  <si>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</si>
  <si>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</si>
  <si>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</si>
  <si>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</si>
  <si>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</si>
  <si>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</si>
  <si>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</si>
  <si>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</si>
  <si>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</si>
  <si>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</si>
  <si>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</si>
  <si>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</si>
  <si>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</si>
  <si>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</si>
  <si>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</si>
  <si>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</si>
  <si>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</si>
  <si>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</si>
  <si>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</si>
  <si>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</si>
  <si>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</si>
  <si>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</si>
  <si>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</si>
  <si>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</si>
  <si>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</si>
  <si>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</si>
  <si>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</si>
  <si>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</si>
  <si>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</si>
  <si>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</si>
  <si>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</si>
  <si>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</si>
  <si>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</si>
  <si>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</si>
  <si>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</si>
  <si>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</si>
  <si>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</si>
  <si>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</si>
  <si>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</si>
  <si>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</si>
  <si>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</si>
  <si>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</si>
  <si>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</si>
  <si>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</si>
  <si>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</si>
  <si>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</si>
  <si>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GL1040301</t>
    <phoneticPr fontId="5"/>
  </si>
  <si>
    <t>英数カナ</t>
  </si>
  <si>
    <t>～</t>
    <phoneticPr fontId="5"/>
  </si>
  <si>
    <t>GL1040305</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</si>
  <si>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</si>
  <si>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</si>
  <si>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</si>
  <si>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</si>
  <si>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</si>
  <si>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</si>
  <si>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１～20</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</si>
  <si>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</si>
  <si>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</si>
  <si>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</si>
  <si>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</si>
  <si>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</si>
  <si>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</si>
  <si>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</si>
  <si>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</si>
  <si>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</si>
  <si>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</si>
  <si>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</si>
  <si>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</si>
  <si>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2</t>
    <phoneticPr fontId="5"/>
  </si>
  <si>
    <t>区切</t>
    <rPh sb="0" eb="2">
      <t>クギ</t>
    </rPh>
    <phoneticPr fontId="5"/>
  </si>
  <si>
    <t>１</t>
  </si>
  <si>
    <t>1～10</t>
    <phoneticPr fontId="5"/>
  </si>
  <si>
    <t>必須</t>
    <rPh sb="0" eb="2">
      <t>ヒッス</t>
    </rPh>
    <phoneticPr fontId="1"/>
  </si>
  <si>
    <t>11</t>
  </si>
  <si>
    <t>20</t>
  </si>
  <si>
    <t>必須</t>
  </si>
  <si>
    <t>３～10</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</si>
  <si>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</si>
  <si>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</si>
  <si>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</si>
  <si>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</si>
  <si>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</si>
  <si>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</si>
  <si>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</si>
  <si>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</si>
  <si>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</si>
  <si>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</si>
  <si>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</si>
  <si>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</si>
  <si>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</si>
  <si>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</si>
  <si>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</si>
  <si>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</si>
  <si>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</si>
  <si>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</si>
  <si>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</si>
  <si>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</si>
  <si>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</si>
  <si>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</si>
  <si>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</si>
  <si>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</si>
  <si>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</si>
  <si>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</si>
  <si>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</si>
  <si>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</si>
  <si>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</si>
  <si>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</si>
  <si>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</si>
  <si>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</si>
  <si>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</si>
  <si>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</si>
  <si>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</si>
  <si>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</si>
  <si>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</si>
  <si>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</si>
  <si>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</si>
  <si>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</si>
  <si>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</si>
  <si>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</si>
  <si>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</si>
  <si>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</si>
  <si>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</si>
  <si>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</si>
  <si>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</si>
  <si>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</si>
  <si>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</si>
  <si>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</si>
  <si>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</si>
  <si>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</si>
  <si>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</si>
  <si>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</si>
  <si>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</si>
  <si>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</si>
  <si>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</si>
  <si>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70：控除割合70％　　（2026年10月１日から2028年 9月30日以前の購入）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</si>
  <si>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</si>
  <si>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</si>
  <si>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</si>
  <si>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</si>
  <si>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</si>
  <si>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</si>
  <si>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</si>
  <si>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</si>
  <si>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</si>
  <si>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</si>
  <si>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</si>
  <si>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</si>
  <si>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</si>
  <si>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</si>
  <si>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</si>
  <si>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6"/>
  </si>
  <si>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</si>
  <si>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</si>
  <si>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</si>
  <si>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</si>
  <si>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</si>
  <si>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</si>
  <si>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</si>
  <si>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</si>
  <si>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</si>
  <si>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</si>
  <si>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</si>
  <si>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</si>
  <si>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</si>
  <si>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</si>
  <si>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</si>
  <si>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</si>
  <si>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</si>
  <si>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</si>
  <si>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</si>
  <si>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</si>
  <si>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</si>
  <si>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</si>
  <si>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</si>
  <si>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</si>
  <si>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</si>
  <si>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</si>
  <si>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</si>
  <si>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</si>
  <si>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</si>
  <si>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</si>
  <si>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</si>
  <si>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</si>
  <si>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</si>
  <si>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</si>
  <si>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</si>
  <si>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</si>
  <si>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</si>
  <si>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</si>
  <si>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</si>
  <si>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</si>
  <si>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</si>
  <si>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</si>
  <si>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</si>
  <si>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</si>
  <si>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</si>
  <si>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</si>
  <si>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</si>
  <si>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</si>
  <si>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</si>
  <si>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</si>
  <si>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</si>
  <si>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</si>
  <si>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</si>
  <si>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</si>
  <si>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</si>
  <si>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</si>
  <si>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</si>
  <si>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</si>
  <si>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</si>
  <si>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</si>
  <si>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</si>
  <si>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</si>
  <si>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</si>
  <si>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</si>
  <si>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</si>
  <si>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</si>
  <si>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</si>
  <si>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</si>
  <si>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</si>
  <si>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</si>
  <si>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</si>
  <si>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</si>
  <si>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</si>
  <si>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</si>
  <si>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</si>
  <si>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</si>
  <si>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</si>
  <si>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</si>
  <si>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</si>
  <si>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</si>
  <si>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</si>
  <si>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</si>
  <si>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</si>
  <si>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</si>
  <si>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</si>
  <si>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</si>
  <si>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</si>
  <si>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</si>
  <si>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</si>
  <si>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</si>
  <si>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</si>
  <si>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</si>
  <si>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</si>
  <si>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</si>
  <si>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</si>
  <si>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</si>
  <si>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</si>
  <si>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</si>
  <si>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</si>
  <si>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</si>
  <si>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</si>
  <si>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</si>
  <si>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</si>
  <si>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</si>
  <si>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</si>
  <si>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</si>
  <si>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</si>
  <si>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</si>
  <si>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</si>
  <si>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</si>
  <si>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</si>
  <si>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</si>
  <si>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</si>
  <si>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</si>
  <si>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</si>
  <si>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</si>
  <si>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</si>
  <si>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</si>
  <si>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</si>
  <si>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</si>
  <si>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</si>
  <si>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</si>
  <si>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</si>
  <si>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</si>
  <si>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</si>
  <si>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</si>
  <si>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</si>
  <si>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</si>
  <si>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</si>
  <si>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</si>
  <si>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</si>
  <si>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</si>
  <si>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</si>
  <si>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</si>
  <si>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</si>
  <si>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</si>
  <si>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</si>
  <si>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</si>
  <si>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</si>
  <si>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</si>
  <si>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</si>
  <si>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</si>
  <si>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</si>
  <si>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</si>
  <si>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</si>
  <si>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</si>
  <si>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</si>
  <si>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</si>
  <si>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</si>
  <si>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</si>
  <si>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</si>
  <si>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</si>
  <si>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</si>
  <si>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</si>
  <si>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</si>
  <si>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            </t>
    </r>
    <r>
      <rPr>
        <b/>
        <sz val="10"/>
        <rFont val="メイリオ"/>
        <family val="3"/>
        <charset val="128"/>
      </rPr>
      <t>70：控除割合70％</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</si>
  <si>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</si>
  <si>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</si>
  <si>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</si>
  <si>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</si>
  <si>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</si>
  <si>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</si>
  <si>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</si>
  <si>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</si>
  <si>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</si>
  <si>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</si>
  <si>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</si>
  <si>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</si>
  <si>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</si>
  <si>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</si>
  <si>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</si>
  <si>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</si>
  <si>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</si>
  <si>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</si>
  <si>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</si>
  <si>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</si>
  <si>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</si>
  <si>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</si>
  <si>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</si>
  <si>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</si>
  <si>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</si>
  <si>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</si>
  <si>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</si>
  <si>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</si>
  <si>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</si>
  <si>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</si>
  <si>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</si>
  <si>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</si>
  <si>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</si>
  <si>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</si>
  <si>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</si>
  <si>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</si>
  <si>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</si>
  <si>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</si>
  <si>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</si>
  <si>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</si>
  <si>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</si>
  <si>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</si>
  <si>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</si>
  <si>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</si>
  <si>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</si>
  <si>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</si>
  <si>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</si>
  <si>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</si>
  <si>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</si>
  <si>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</si>
  <si>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</si>
  <si>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</si>
  <si>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</si>
  <si>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</si>
  <si>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</si>
  <si>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</si>
  <si>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</si>
  <si>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</si>
  <si>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</si>
  <si>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</si>
  <si>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</si>
  <si>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</si>
  <si>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</si>
  <si>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</si>
  <si>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</si>
  <si>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</si>
  <si>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</si>
  <si>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</si>
  <si>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</si>
  <si>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</si>
  <si>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</si>
  <si>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</si>
  <si>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</si>
  <si>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</si>
  <si>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</si>
  <si>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</si>
  <si>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</si>
  <si>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英数カナ</t>
    <rPh sb="0" eb="2">
      <t>エイスウ</t>
    </rPh>
    <phoneticPr fontId="2"/>
  </si>
  <si>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</si>
  <si>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</si>
  <si>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</si>
  <si>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</si>
  <si>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</si>
  <si>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</si>
  <si>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</si>
  <si>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</si>
  <si>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</si>
  <si>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</si>
  <si>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</si>
  <si>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</si>
  <si>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</si>
  <si>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</si>
  <si>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</si>
  <si>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</si>
  <si>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</si>
  <si>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</si>
  <si>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</si>
  <si>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</si>
  <si>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</si>
  <si>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</si>
  <si>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</si>
  <si>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</si>
  <si>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</si>
  <si>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</si>
  <si>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</si>
  <si>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</si>
  <si>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</si>
  <si>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</si>
  <si>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</si>
  <si>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</si>
  <si>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</si>
  <si>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</si>
  <si>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</si>
  <si>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</si>
  <si>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</si>
  <si>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</si>
  <si>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</si>
  <si>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</si>
  <si>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</si>
  <si>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</si>
  <si>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</si>
  <si>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</si>
  <si>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</si>
  <si>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</si>
  <si>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</si>
  <si>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</si>
  <si>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</si>
  <si>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</si>
  <si>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</si>
  <si>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</si>
  <si>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</si>
  <si>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</si>
  <si>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</si>
  <si>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</si>
  <si>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</si>
  <si>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</si>
  <si>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</si>
  <si>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</si>
  <si>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</si>
  <si>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</si>
  <si>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</si>
  <si>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</si>
  <si>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</si>
  <si>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</si>
  <si>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</si>
  <si>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</si>
  <si>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</si>
  <si>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</si>
  <si>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</si>
  <si>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</si>
  <si>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</si>
  <si>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</si>
  <si>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</si>
  <si>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</si>
  <si>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</si>
  <si>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</si>
  <si>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</si>
  <si>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</si>
  <si>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</si>
  <si>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</si>
  <si>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</si>
  <si>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</si>
  <si>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</si>
  <si>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</si>
  <si>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</si>
  <si>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</si>
  <si>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</si>
  <si>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</si>
  <si>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</si>
  <si>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</si>
  <si>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</si>
  <si>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</si>
  <si>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</si>
  <si>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</si>
  <si>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</si>
  <si>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</si>
  <si>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</si>
  <si>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</si>
  <si>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</si>
  <si>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</si>
  <si>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</si>
  <si>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</si>
  <si>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</si>
  <si>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</si>
  <si>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</si>
  <si>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</si>
  <si>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</si>
  <si>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</si>
  <si>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</si>
  <si>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</si>
  <si>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</si>
  <si>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</si>
  <si>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</si>
  <si>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</si>
  <si>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3"/>
  </si>
  <si>
    <t>配賦基準名</t>
    <rPh sb="0" eb="2">
      <t>ハイフ</t>
    </rPh>
    <rPh sb="2" eb="4">
      <t>キジュン</t>
    </rPh>
    <rPh sb="4" eb="5">
      <t>メイ</t>
    </rPh>
    <phoneticPr fontId="33"/>
  </si>
  <si>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</si>
  <si>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</si>
  <si>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</si>
  <si>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3"/>
  </si>
  <si>
    <t>部門コード</t>
    <rPh sb="0" eb="2">
      <t>ブモン</t>
    </rPh>
    <phoneticPr fontId="33"/>
  </si>
  <si>
    <t>GL3010101</t>
  </si>
  <si>
    <t>英数カナ</t>
    <rPh sb="0" eb="2">
      <t>エイスウ</t>
    </rPh>
    <phoneticPr fontId="33"/>
  </si>
  <si>
    <t>配賦計数（数値の場合）</t>
    <rPh sb="0" eb="2">
      <t>ハイフ</t>
    </rPh>
    <rPh sb="2" eb="4">
      <t>ケイスウ</t>
    </rPh>
    <rPh sb="5" eb="7">
      <t>スウチ</t>
    </rPh>
    <rPh sb="8" eb="10">
      <t>バアイ</t>
    </rPh>
    <phoneticPr fontId="33"/>
  </si>
  <si>
    <t>GL3010102</t>
  </si>
  <si>
    <t>15</t>
  </si>
  <si>
    <t>数字</t>
    <rPh sb="0" eb="2">
      <t>スウジ</t>
    </rPh>
    <phoneticPr fontId="33"/>
  </si>
  <si>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</si>
  <si>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3"/>
  </si>
  <si>
    <t>９</t>
  </si>
  <si>
    <t>配賦計数（実績金額の場合）</t>
    <rPh sb="0" eb="2">
      <t>ハイフ</t>
    </rPh>
    <rPh sb="2" eb="4">
      <t>ケイスウ</t>
    </rPh>
    <rPh sb="5" eb="7">
      <t>ジッセキ</t>
    </rPh>
    <rPh sb="7" eb="9">
      <t>キンガク</t>
    </rPh>
    <rPh sb="10" eb="12">
      <t>バアイ</t>
    </rPh>
    <phoneticPr fontId="33"/>
  </si>
  <si>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</si>
  <si>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</si>
  <si>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</si>
  <si>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</si>
  <si>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</si>
  <si>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</si>
  <si>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</si>
  <si>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</si>
  <si>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</si>
  <si>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</si>
  <si>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</si>
  <si>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</si>
  <si>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</si>
  <si>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</si>
  <si>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</si>
  <si>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</si>
  <si>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</si>
  <si>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</si>
  <si>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</si>
  <si>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</si>
  <si>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</si>
  <si>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</si>
  <si>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</si>
  <si>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</si>
  <si>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</si>
  <si>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</si>
  <si>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</si>
  <si>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</si>
  <si>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</si>
  <si>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</si>
  <si>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</si>
  <si>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</si>
  <si>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</si>
  <si>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3"/>
  </si>
  <si>
    <t>GL2010001</t>
  </si>
  <si>
    <t>補助科目コード</t>
    <rPh sb="0" eb="2">
      <t>ホジョ</t>
    </rPh>
    <rPh sb="2" eb="4">
      <t>カモク</t>
    </rPh>
    <phoneticPr fontId="33"/>
  </si>
  <si>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</si>
  <si>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</si>
  <si>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</si>
  <si>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</si>
  <si>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</si>
  <si>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</si>
  <si>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</si>
  <si>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金額</t>
    <rPh sb="0" eb="2">
      <t>キンガク</t>
    </rPh>
    <phoneticPr fontId="33"/>
  </si>
  <si>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</si>
  <si>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</si>
  <si>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</si>
  <si>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</si>
  <si>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</si>
  <si>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</si>
  <si>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</si>
  <si>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</si>
  <si>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</si>
  <si>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</si>
  <si>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</si>
  <si>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</si>
  <si>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</si>
  <si>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</si>
  <si>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</si>
  <si>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</si>
  <si>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</si>
  <si>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3"/>
  </si>
  <si>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</si>
  <si>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</si>
  <si>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</si>
  <si>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</si>
  <si>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</si>
  <si>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</si>
  <si>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3"/>
  </si>
  <si>
    <t>GL2020002</t>
  </si>
  <si>
    <t>GL2020003</t>
  </si>
  <si>
    <t>GL2020007</t>
  </si>
  <si>
    <t>GL2020008</t>
  </si>
  <si>
    <t>GL2020004</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</si>
  <si>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</si>
  <si>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</si>
  <si>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</si>
  <si>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</si>
  <si>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</si>
  <si>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3"/>
  </si>
  <si>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</si>
  <si>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</si>
  <si>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</si>
  <si>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</si>
  <si>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</si>
  <si>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</si>
  <si>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</si>
  <si>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</si>
  <si>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</si>
  <si>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</si>
  <si>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</si>
  <si>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</si>
  <si>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</si>
  <si>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</si>
  <si>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</si>
  <si>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</si>
  <si>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</si>
  <si>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</si>
  <si>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</si>
  <si>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</si>
  <si>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</si>
  <si>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</si>
  <si>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</si>
  <si>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</si>
  <si>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</si>
  <si>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</si>
  <si>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</si>
  <si>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</si>
  <si>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</si>
  <si>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</si>
  <si>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</si>
  <si>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</si>
  <si>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</si>
  <si>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</si>
  <si>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</si>
  <si>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</si>
  <si>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</si>
  <si>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</si>
  <si>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</si>
  <si>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</si>
  <si>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</si>
  <si>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</si>
  <si>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</si>
  <si>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</si>
  <si>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</si>
  <si>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</si>
  <si>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</si>
  <si>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</si>
  <si>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</si>
  <si>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</si>
  <si>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</si>
  <si>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</si>
  <si>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</si>
  <si>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</si>
  <si>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</si>
  <si>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</si>
  <si>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</si>
  <si>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</si>
  <si>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</si>
  <si>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</si>
  <si>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</si>
  <si>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</si>
  <si>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</si>
  <si>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</si>
  <si>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</si>
  <si>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</si>
  <si>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</si>
  <si>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</si>
  <si>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</si>
  <si>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</si>
  <si>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</si>
  <si>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</si>
  <si>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</si>
  <si>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</si>
  <si>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</si>
  <si>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</si>
  <si>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</si>
  <si>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</si>
  <si>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</si>
  <si>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</si>
  <si>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</si>
  <si>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</si>
  <si>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</si>
  <si>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</si>
  <si>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</si>
  <si>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</si>
  <si>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</si>
  <si>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</si>
  <si>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</si>
  <si>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</si>
  <si>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</si>
  <si>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</si>
  <si>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</si>
  <si>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</si>
  <si>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</si>
  <si>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</si>
  <si>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</si>
  <si>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</si>
  <si>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</si>
  <si>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</si>
  <si>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</si>
  <si>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</si>
  <si>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</si>
  <si>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</si>
  <si>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</si>
  <si>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3"/>
  </si>
  <si>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</si>
  <si>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</si>
  <si>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</si>
  <si>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</si>
  <si>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</si>
  <si>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</si>
  <si>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</si>
  <si>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</si>
  <si>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</si>
  <si>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</si>
  <si>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</si>
  <si>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</si>
  <si>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</si>
  <si>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</si>
  <si>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</si>
  <si>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</si>
  <si>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</si>
  <si>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</si>
  <si>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</si>
  <si>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</si>
  <si>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</si>
  <si>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</si>
  <si>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</si>
  <si>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</si>
  <si>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</si>
  <si>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</si>
  <si>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</si>
  <si>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</si>
  <si>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</si>
  <si>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</si>
  <si>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</si>
  <si>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</si>
  <si>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</si>
  <si>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</si>
  <si>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</si>
  <si>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</si>
  <si>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</si>
  <si>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</si>
  <si>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</si>
  <si>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</si>
  <si>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</si>
  <si>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3"/>
  </si>
  <si>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</si>
  <si>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</si>
  <si>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</si>
  <si>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</si>
  <si>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</si>
  <si>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</si>
  <si>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</si>
  <si>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</si>
  <si>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</si>
  <si>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</si>
  <si>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</si>
  <si>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</si>
  <si>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</si>
  <si>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</si>
  <si>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</si>
  <si>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</si>
  <si>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</si>
  <si>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</si>
  <si>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</si>
  <si>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</si>
  <si>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</si>
  <si>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</si>
  <si>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</si>
  <si>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</si>
  <si>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</si>
  <si>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</si>
  <si>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</si>
  <si>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</si>
  <si>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</si>
  <si>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</si>
  <si>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</si>
  <si>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</si>
  <si>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</si>
  <si>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</si>
  <si>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</si>
  <si>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</si>
  <si>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</si>
  <si>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</si>
  <si>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</si>
  <si>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</si>
  <si>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</si>
  <si>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</si>
  <si>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</si>
  <si>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</si>
  <si>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</si>
  <si>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</si>
  <si>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</si>
  <si>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</si>
  <si>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</si>
  <si>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</si>
  <si>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</si>
  <si>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</si>
  <si>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</si>
  <si>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</si>
  <si>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</si>
  <si>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</si>
  <si>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</si>
  <si>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</si>
  <si>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</si>
  <si>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</si>
  <si>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</si>
  <si>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</si>
  <si>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</si>
  <si>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</si>
  <si>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</si>
  <si>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</si>
  <si>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</si>
  <si>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</si>
  <si>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</si>
  <si>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</si>
  <si>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</si>
  <si>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</si>
  <si>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</si>
  <si>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</si>
  <si>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</si>
  <si>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</si>
  <si>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</si>
  <si>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</si>
  <si>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</si>
  <si>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</si>
  <si>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</si>
  <si>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</si>
  <si>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</si>
  <si>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</si>
  <si>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</si>
  <si>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</si>
  <si>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</si>
  <si>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</si>
  <si>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</si>
  <si>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</si>
  <si>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</si>
  <si>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明細区分１コード</t>
    <rPh sb="0" eb="4">
      <t>メイサイクブン</t>
    </rPh>
    <phoneticPr fontId="5"/>
  </si>
  <si>
    <t>GL2310007</t>
    <phoneticPr fontId="5"/>
  </si>
  <si>
    <t>明細区分10コード</t>
    <rPh sb="0" eb="4">
      <t>メイサイクブン</t>
    </rPh>
    <phoneticPr fontId="5"/>
  </si>
  <si>
    <t>GL2310016</t>
    <phoneticPr fontId="5"/>
  </si>
  <si>
    <t>GL2310002</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</si>
  <si>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</si>
  <si>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</si>
  <si>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</si>
  <si>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</si>
  <si>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</si>
  <si>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</si>
  <si>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</si>
  <si>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</si>
  <si>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t>
  </si>
  <si>
    <t>取引先データ</t>
  </si>
  <si>
    <t>取引先データ</t>
    <phoneticPr fontId="5"/>
  </si>
  <si>
    <t>取引先区分１コード</t>
  </si>
  <si>
    <t>取引先区分２コード</t>
  </si>
  <si>
    <t>取引先区分３コード</t>
  </si>
  <si>
    <t>取引先区分４コード</t>
    <rPh sb="3" eb="5">
      <t>クブン</t>
    </rPh>
    <phoneticPr fontId="5"/>
  </si>
  <si>
    <t>取引先区分５コード</t>
    <rPh sb="3" eb="5">
      <t>クブン</t>
    </rPh>
    <phoneticPr fontId="5"/>
  </si>
  <si>
    <t>取引先区分データ</t>
    <rPh sb="3" eb="5">
      <t>クブン</t>
    </rPh>
    <phoneticPr fontId="5"/>
  </si>
  <si>
    <t>取引先の入力欄へ移動</t>
    <rPh sb="4" eb="6">
      <t>ニュウリョク</t>
    </rPh>
    <rPh sb="6" eb="7">
      <t>ラン</t>
    </rPh>
    <rPh sb="8" eb="10">
      <t>イドウ</t>
    </rPh>
    <phoneticPr fontId="5"/>
  </si>
  <si>
    <t>取引先の未入力確認</t>
    <rPh sb="4" eb="9">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</si>
  <si>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</si>
  <si>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</si>
  <si>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</si>
  <si>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</si>
  <si>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</si>
  <si>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</si>
  <si>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</si>
  <si>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</si>
  <si>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取引先コード</t>
  </si>
  <si>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</si>
  <si>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</si>
  <si>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</si>
  <si>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</si>
  <si>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取引先区分１コード</t>
    <rPh sb="3" eb="5">
      <t>クブン</t>
    </rPh>
    <phoneticPr fontId="5"/>
  </si>
  <si>
    <t>桁数は、設定（メインメニュー右上にある[設定]アイコンから[運用設定]メニューの[基本]ページ）によって異なります。
空白データを受け入れた場合は、取引先区分の指定なしに設定されます。</t>
  </si>
  <si>
    <t>取引先区分データ</t>
    <phoneticPr fontId="5"/>
  </si>
  <si>
    <t>取引先区分コード</t>
    <rPh sb="3" eb="5">
      <t>クブン</t>
    </rPh>
    <phoneticPr fontId="5"/>
  </si>
  <si>
    <t>取引先区分名</t>
    <rPh sb="3" eb="5">
      <t>クブン</t>
    </rPh>
    <rPh sb="5" eb="6">
      <t>メイ</t>
    </rPh>
    <phoneticPr fontId="5"/>
  </si>
  <si>
    <t>『外貨入力オプション for 奉行クラウド』をご利用の場合</t>
    <phoneticPr fontId="5"/>
  </si>
  <si>
    <t>【ヘッダー】</t>
    <phoneticPr fontId="5"/>
  </si>
  <si>
    <t>為替レート種別コード</t>
    <rPh sb="0" eb="2">
      <t>カワセ</t>
    </rPh>
    <rPh sb="5" eb="7">
      <t>シュベツ</t>
    </rPh>
    <phoneticPr fontId="35"/>
  </si>
  <si>
    <t>MD1020001</t>
  </si>
  <si>
    <t>４</t>
  </si>
  <si>
    <t>為替レート種別名</t>
    <rPh sb="0" eb="2">
      <t>カワセ</t>
    </rPh>
    <rPh sb="5" eb="7">
      <t>シュベツ</t>
    </rPh>
    <rPh sb="7" eb="8">
      <t>ナ</t>
    </rPh>
    <phoneticPr fontId="35"/>
  </si>
  <si>
    <t>MD1020002</t>
  </si>
  <si>
    <t>文字</t>
    <rPh sb="0" eb="2">
      <t>モジ</t>
    </rPh>
    <phoneticPr fontId="35"/>
  </si>
  <si>
    <t>為替レート種別略称</t>
    <rPh sb="0" eb="2">
      <t>カワセ</t>
    </rPh>
    <rPh sb="5" eb="7">
      <t>シュベツ</t>
    </rPh>
    <rPh sb="7" eb="9">
      <t>リャクショウ</t>
    </rPh>
    <phoneticPr fontId="35"/>
  </si>
  <si>
    <t>MD1020003</t>
  </si>
  <si>
    <t>８</t>
  </si>
  <si>
    <t>入力単位</t>
    <rPh sb="0" eb="2">
      <t>ニュウリョク</t>
    </rPh>
    <rPh sb="2" eb="4">
      <t>タンイ</t>
    </rPh>
    <phoneticPr fontId="36"/>
  </si>
  <si>
    <t>MD1020004</t>
  </si>
  <si>
    <t>数字</t>
    <rPh sb="0" eb="2">
      <t>スウジ</t>
    </rPh>
    <phoneticPr fontId="36"/>
  </si>
  <si>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6"/>
  </si>
  <si>
    <t>【為替レート明細】</t>
    <rPh sb="1" eb="3">
      <t>カワセ</t>
    </rPh>
    <phoneticPr fontId="5"/>
  </si>
  <si>
    <t>ISO通貨コード</t>
    <phoneticPr fontId="5"/>
  </si>
  <si>
    <t>MD1020005</t>
  </si>
  <si>
    <t>３</t>
  </si>
  <si>
    <t>大文字英字</t>
    <rPh sb="0" eb="3">
      <t>オオモジ</t>
    </rPh>
    <rPh sb="3" eb="5">
      <t>エイジ</t>
    </rPh>
    <phoneticPr fontId="26"/>
  </si>
  <si>
    <t>為替レート日付（開始）</t>
    <rPh sb="0" eb="2">
      <t>カワセ</t>
    </rPh>
    <rPh sb="5" eb="7">
      <t>ヒヅケ</t>
    </rPh>
    <rPh sb="8" eb="10">
      <t>カイシ</t>
    </rPh>
    <phoneticPr fontId="35"/>
  </si>
  <si>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</si>
  <si>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7"/>
  </si>
  <si>
    <t>為替レート日付（終了）</t>
    <rPh sb="0" eb="2">
      <t>カワセ</t>
    </rPh>
    <rPh sb="5" eb="7">
      <t>ヒヅケ</t>
    </rPh>
    <rPh sb="8" eb="10">
      <t>シュウリョウ</t>
    </rPh>
    <phoneticPr fontId="36"/>
  </si>
  <si>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</si>
  <si>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7"/>
  </si>
  <si>
    <t>MD1020008</t>
  </si>
  <si>
    <t>数字</t>
    <rPh sb="0" eb="2">
      <t>スウジ</t>
    </rPh>
    <phoneticPr fontId="35"/>
  </si>
  <si>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6"/>
  </si>
  <si>
    <t>法人口座データ</t>
    <phoneticPr fontId="5"/>
  </si>
  <si>
    <t>【基本】</t>
    <rPh sb="1" eb="3">
      <t>キホン</t>
    </rPh>
    <phoneticPr fontId="38"/>
  </si>
  <si>
    <t>法人口座コード</t>
    <rPh sb="0" eb="2">
      <t>ホウジン</t>
    </rPh>
    <rPh sb="2" eb="4">
      <t>コウザ</t>
    </rPh>
    <phoneticPr fontId="39"/>
  </si>
  <si>
    <t>BK1010001</t>
  </si>
  <si>
    <t>法人口座名</t>
    <rPh sb="0" eb="2">
      <t>ホウジン</t>
    </rPh>
    <rPh sb="2" eb="4">
      <t>コウザ</t>
    </rPh>
    <rPh sb="4" eb="5">
      <t>メイ</t>
    </rPh>
    <phoneticPr fontId="40"/>
  </si>
  <si>
    <t>BK1010002</t>
  </si>
  <si>
    <t>文字</t>
    <rPh sb="0" eb="2">
      <t>モジ</t>
    </rPh>
    <phoneticPr fontId="40"/>
  </si>
  <si>
    <t>銀行コード</t>
    <rPh sb="0" eb="2">
      <t>ギンコウ</t>
    </rPh>
    <phoneticPr fontId="41"/>
  </si>
  <si>
    <t>BK1010101</t>
  </si>
  <si>
    <t>数字</t>
    <rPh sb="0" eb="2">
      <t>スウジ</t>
    </rPh>
    <phoneticPr fontId="41"/>
  </si>
  <si>
    <t>支店コード</t>
  </si>
  <si>
    <t>BK1010102</t>
  </si>
  <si>
    <t>数字</t>
    <rPh sb="0" eb="2">
      <t>スウジ</t>
    </rPh>
    <phoneticPr fontId="39"/>
  </si>
  <si>
    <t>支店住所</t>
    <rPh sb="0" eb="2">
      <t>シテン</t>
    </rPh>
    <rPh sb="2" eb="4">
      <t>ジュウショ</t>
    </rPh>
    <phoneticPr fontId="39"/>
  </si>
  <si>
    <t>BK1010103</t>
  </si>
  <si>
    <t>48</t>
  </si>
  <si>
    <t>文字</t>
    <rPh sb="0" eb="2">
      <t>モジ</t>
    </rPh>
    <phoneticPr fontId="41"/>
  </si>
  <si>
    <t>預金種目</t>
    <rPh sb="0" eb="2">
      <t>ヨキン</t>
    </rPh>
    <rPh sb="2" eb="4">
      <t>シュモク</t>
    </rPh>
    <phoneticPr fontId="39"/>
  </si>
  <si>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</si>
  <si>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</si>
  <si>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39"/>
  </si>
  <si>
    <t>BK1010105</t>
  </si>
  <si>
    <t>7</t>
  </si>
  <si>
    <t>数字</t>
    <rPh sb="1" eb="2">
      <t>ジ</t>
    </rPh>
    <phoneticPr fontId="40"/>
  </si>
  <si>
    <t>口座名義</t>
    <rPh sb="0" eb="2">
      <t>コウザ</t>
    </rPh>
    <rPh sb="2" eb="4">
      <t>メイギ</t>
    </rPh>
    <phoneticPr fontId="41"/>
  </si>
  <si>
    <t>BK1010106</t>
  </si>
  <si>
    <t>文字</t>
    <rPh sb="0" eb="2">
      <t>モジ</t>
    </rPh>
    <phoneticPr fontId="39"/>
  </si>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</sst>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4" fillId="0" borderId="0">
      <alignment vertical="center"/>
    </xf>
    <xf numFmtId="0" fontId="2" fillId="0" borderId="0">
      <alignment vertical="center"/>
    </xf>
  </cellStyleXfs>
  <cellXfs count="665">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6" fillId="2" borderId="0" xfId="2" applyNumberFormat="1" applyFill="1" applyBorder="1" applyAlignment="1" applyProtection="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lignment vertical="center"/>
    </xf>
    <xf numFmtId="49" fontId="8" fillId="0" borderId="38" xfId="5" applyNumberFormat="1" applyFont="1" applyBorder="1" applyAlignment="1">
      <alignment vertical="center" wrapText="1"/>
    </xf>
    <xf numFmtId="0" fontId="8" fillId="0" borderId="39" xfId="5" applyFont="1" applyBorder="1" applyAlignment="1">
      <alignment horizontal="left" vertical="center" wrapText="1"/>
    </xf>
    <xf numFmtId="0" fontId="8" fillId="0" borderId="12" xfId="5" applyFont="1" applyBorder="1">
      <alignment vertical="center"/>
    </xf>
    <xf numFmtId="49" fontId="8" fillId="0" borderId="40" xfId="5" applyNumberFormat="1" applyFont="1" applyBorder="1" applyAlignment="1">
      <alignment vertical="center" wrapText="1"/>
    </xf>
    <xf numFmtId="0" fontId="8" fillId="0" borderId="41" xfId="5" applyFont="1" applyBorder="1">
      <alignment vertical="center"/>
    </xf>
    <xf numFmtId="49" fontId="8" fillId="0" borderId="42" xfId="5" applyNumberFormat="1" applyFont="1" applyBorder="1" applyAlignment="1">
      <alignment vertical="center" wrapText="1"/>
    </xf>
    <xf numFmtId="0" fontId="8" fillId="0" borderId="41" xfId="5" applyFont="1" applyBorder="1" applyAlignment="1">
      <alignment horizontal="center" vertical="center"/>
    </xf>
    <xf numFmtId="0" fontId="8" fillId="0" borderId="41" xfId="5" applyFont="1" applyBorder="1" applyAlignment="1">
      <alignment horizontal="left" vertical="center"/>
    </xf>
    <xf numFmtId="49" fontId="8" fillId="0" borderId="42" xfId="5" applyNumberFormat="1" applyFont="1" applyBorder="1" applyAlignment="1">
      <alignment horizontal="left" vertical="center" wrapText="1"/>
    </xf>
    <xf numFmtId="0" fontId="8" fillId="0" borderId="4" xfId="5" applyFont="1" applyBorder="1">
      <alignment vertical="center"/>
    </xf>
    <xf numFmtId="49" fontId="8" fillId="0" borderId="40" xfId="5" applyNumberFormat="1" applyFont="1" applyBorder="1" applyAlignment="1">
      <alignment horizontal="left" vertical="center" wrapText="1"/>
    </xf>
    <xf numFmtId="49" fontId="8" fillId="0" borderId="42" xfId="5" applyNumberFormat="1" applyFont="1" applyBorder="1" applyAlignment="1">
      <alignment horizontal="left" vertical="center" wrapText="1"/>
    </xf>
    <xf numFmtId="49" fontId="8" fillId="0" borderId="42" xfId="5" applyNumberFormat="1" applyFont="1" applyBorder="1" applyAlignment="1">
      <alignment vertical="center" wrapText="1"/>
    </xf>
    <xf numFmtId="49" fontId="8" fillId="0" borderId="44" xfId="5" applyNumberFormat="1" applyFont="1" applyBorder="1" applyAlignment="1">
      <alignment vertical="center" wrapText="1"/>
    </xf>
    <xf numFmtId="0" fontId="8" fillId="0" borderId="45" xfId="5" applyFont="1" applyBorder="1">
      <alignment vertical="center"/>
    </xf>
    <xf numFmtId="49" fontId="8" fillId="0" borderId="44" xfId="5" applyNumberFormat="1" applyFont="1" applyBorder="1" applyAlignment="1">
      <alignment horizontal="left" vertical="center" wrapText="1"/>
    </xf>
    <xf numFmtId="0" fontId="8" fillId="0" borderId="41" xfId="5" applyFont="1" applyBorder="1" applyAlignment="1">
      <alignment horizontal="center" vertical="center"/>
    </xf>
    <xf numFmtId="0" fontId="8" fillId="0" borderId="39" xfId="0" applyFont="1" applyBorder="1" applyAlignment="1">
      <alignment horizontal="left" vertical="center" wrapText="1"/>
    </xf>
    <xf numFmtId="0" fontId="8" fillId="0" borderId="7" xfId="5" applyFont="1" applyBorder="1" applyAlignment="1">
      <alignment horizontal="center" vertical="center"/>
    </xf>
    <xf numFmtId="0" fontId="8" fillId="0" borderId="46" xfId="5" applyFont="1" applyBorder="1" applyAlignment="1">
      <alignment horizontal="left" vertical="center" wrapText="1"/>
    </xf>
    <xf numFmtId="0" fontId="8" fillId="0" borderId="47" xfId="5" applyFont="1" applyBorder="1" applyAlignment="1">
      <alignment horizontal="center" vertical="center"/>
    </xf>
    <xf numFmtId="0" fontId="0" fillId="0" borderId="40" xfId="0" applyBorder="1" applyAlignment="1">
      <alignment horizontal="left" vertical="center" wrapText="1"/>
    </xf>
    <xf numFmtId="49" fontId="8" fillId="0" borderId="48" xfId="5" applyNumberFormat="1" applyFont="1" applyBorder="1" applyAlignment="1">
      <alignment horizontal="left" vertical="center" wrapText="1"/>
    </xf>
    <xf numFmtId="0" fontId="0" fillId="0" borderId="48" xfId="0" applyBorder="1" applyAlignment="1">
      <alignment horizontal="left" vertical="center" wrapText="1"/>
    </xf>
    <xf numFmtId="49" fontId="8" fillId="0" borderId="42" xfId="5" applyNumberFormat="1" applyFont="1" applyBorder="1">
      <alignment vertical="center"/>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3" xfId="5" applyNumberFormat="1" applyFont="1" applyBorder="1" applyAlignment="1">
      <alignment horizontal="center" vertical="center" wrapText="1"/>
    </xf>
    <xf numFmtId="49" fontId="8" fillId="0" borderId="34" xfId="5" applyNumberFormat="1" applyFont="1" applyBorder="1" applyAlignment="1">
      <alignment horizontal="left" vertical="center"/>
    </xf>
    <xf numFmtId="49" fontId="8" fillId="0" borderId="42" xfId="5" applyNumberFormat="1" applyFont="1" applyBorder="1" applyAlignment="1">
      <alignment horizontal="left" vertical="center"/>
    </xf>
    <xf numFmtId="49" fontId="8" fillId="0" borderId="44" xfId="5" applyNumberFormat="1" applyFont="1" applyBorder="1" applyAlignment="1">
      <alignment horizontal="left" vertical="center"/>
    </xf>
    <xf numFmtId="0" fontId="0" fillId="0" borderId="44" xfId="0" applyBorder="1" applyAlignment="1">
      <alignment vertical="center" wrapText="1"/>
    </xf>
    <xf numFmtId="0" fontId="7" fillId="6" borderId="10" xfId="0" applyFont="1" applyFill="1" applyBorder="1">
      <alignment vertical="center"/>
    </xf>
    <xf numFmtId="0" fontId="8" fillId="0" borderId="47" xfId="5" applyFont="1" applyBorder="1">
      <alignment vertical="center"/>
    </xf>
    <xf numFmtId="0" fontId="8" fillId="0" borderId="33" xfId="5" applyFont="1" applyBorder="1" applyAlignment="1">
      <alignment horizontal="center" vertical="center"/>
    </xf>
    <xf numFmtId="49" fontId="8" fillId="0" borderId="38"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7" xfId="5" applyFont="1" applyBorder="1" applyAlignment="1">
      <alignment horizontal="left" vertical="center"/>
    </xf>
    <xf numFmtId="49" fontId="8" fillId="0" borderId="51" xfId="5" applyNumberFormat="1" applyFont="1" applyBorder="1" applyAlignment="1">
      <alignment vertical="center" wrapText="1"/>
    </xf>
    <xf numFmtId="49" fontId="8" fillId="0" borderId="40" xfId="5" applyNumberFormat="1" applyFont="1" applyBorder="1" applyAlignment="1">
      <alignment horizontal="left" vertical="center" wrapText="1"/>
    </xf>
    <xf numFmtId="49" fontId="8" fillId="0" borderId="34" xfId="5" applyNumberFormat="1" applyFont="1" applyBorder="1" applyAlignment="1">
      <alignment vertical="center" wrapText="1"/>
    </xf>
    <xf numFmtId="49" fontId="8" fillId="0" borderId="48" xfId="5" applyNumberFormat="1" applyFont="1" applyBorder="1" applyAlignment="1">
      <alignment vertical="center" wrapText="1"/>
    </xf>
    <xf numFmtId="49" fontId="8" fillId="0" borderId="44" xfId="5" applyNumberFormat="1" applyFont="1" applyBorder="1" applyAlignment="1">
      <alignment vertical="center" wrapText="1"/>
    </xf>
    <xf numFmtId="0" fontId="8" fillId="0" borderId="37" xfId="5" applyFont="1" applyBorder="1" applyAlignment="1">
      <alignment horizontal="left" vertical="center"/>
    </xf>
    <xf numFmtId="0" fontId="8" fillId="0" borderId="4" xfId="5" applyFont="1" applyBorder="1" applyAlignment="1">
      <alignment horizontal="left" vertical="center"/>
    </xf>
    <xf numFmtId="0" fontId="8" fillId="0" borderId="45"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4" xfId="5" applyNumberFormat="1" applyFont="1" applyBorder="1" applyAlignment="1">
      <alignment horizontal="left" vertical="center" wrapText="1"/>
    </xf>
    <xf numFmtId="49" fontId="8" fillId="0" borderId="40" xfId="5" applyNumberFormat="1" applyFont="1" applyBorder="1">
      <alignment vertical="center"/>
    </xf>
    <xf numFmtId="49" fontId="8" fillId="0" borderId="44" xfId="5" applyNumberFormat="1" applyFont="1" applyBorder="1">
      <alignment vertical="center"/>
    </xf>
    <xf numFmtId="0" fontId="0" fillId="0" borderId="39" xfId="0" applyBorder="1" applyAlignment="1">
      <alignment horizontal="left" vertical="center" wrapText="1"/>
    </xf>
    <xf numFmtId="0" fontId="8" fillId="0" borderId="41" xfId="5" applyFont="1" applyBorder="1" applyAlignment="1">
      <alignment horizontal="left" vertical="center" wrapText="1"/>
    </xf>
    <xf numFmtId="0" fontId="0" fillId="0" borderId="46" xfId="0" applyBorder="1" applyAlignment="1">
      <alignment horizontal="left" vertical="center" wrapText="1"/>
    </xf>
    <xf numFmtId="0" fontId="8" fillId="0" borderId="45"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49" fontId="8" fillId="0" borderId="42" xfId="5" applyNumberFormat="1" applyFont="1" applyBorder="1" applyAlignment="1">
      <alignment horizontal="left" vertical="center"/>
    </xf>
    <xf numFmtId="49" fontId="8" fillId="0" borderId="44" xfId="5" applyNumberFormat="1" applyFont="1" applyBorder="1" applyAlignment="1">
      <alignment horizontal="left" vertical="center"/>
    </xf>
    <xf numFmtId="49" fontId="8" fillId="0" borderId="40" xfId="5" applyNumberFormat="1" applyFont="1" applyBorder="1" applyAlignment="1">
      <alignment horizontal="left" vertical="center"/>
    </xf>
    <xf numFmtId="0" fontId="0" fillId="0" borderId="44" xfId="0" applyBorder="1">
      <alignment vertical="center"/>
    </xf>
    <xf numFmtId="0" fontId="8" fillId="0" borderId="7" xfId="0" applyFont="1" applyBorder="1" applyAlignment="1">
      <alignment horizontal="left" vertical="center"/>
    </xf>
    <xf numFmtId="0" fontId="8" fillId="0" borderId="40" xfId="0" applyFont="1" applyBorder="1">
      <alignment vertical="center"/>
    </xf>
    <xf numFmtId="0" fontId="8" fillId="0" borderId="46" xfId="0" applyFont="1" applyBorder="1" applyAlignment="1">
      <alignment horizontal="left" vertical="center" wrapText="1"/>
    </xf>
    <xf numFmtId="0" fontId="8" fillId="0" borderId="47" xfId="0" applyFont="1" applyBorder="1" applyAlignment="1">
      <alignment horizontal="left" vertical="center"/>
    </xf>
    <xf numFmtId="0" fontId="8" fillId="0" borderId="44" xfId="0" applyFont="1" applyBorder="1">
      <alignment vertical="center"/>
    </xf>
    <xf numFmtId="0" fontId="8" fillId="0" borderId="36" xfId="5" applyFont="1" applyBorder="1">
      <alignment vertical="center"/>
    </xf>
    <xf numFmtId="0" fontId="8" fillId="0" borderId="39" xfId="5" applyFont="1" applyBorder="1">
      <alignment vertical="center"/>
    </xf>
    <xf numFmtId="0" fontId="8" fillId="0" borderId="46" xfId="5" applyFont="1" applyBorder="1">
      <alignment vertical="center"/>
    </xf>
    <xf numFmtId="0" fontId="8" fillId="0" borderId="32" xfId="5" applyFont="1" applyBorder="1">
      <alignment vertical="center"/>
    </xf>
    <xf numFmtId="0" fontId="8" fillId="0" borderId="12" xfId="5" applyFont="1" applyBorder="1" applyAlignment="1">
      <alignment horizontal="left" vertical="center"/>
    </xf>
    <xf numFmtId="0" fontId="0" fillId="0" borderId="40" xfId="0" applyBorder="1">
      <alignment vertical="center"/>
    </xf>
    <xf numFmtId="0" fontId="8" fillId="0" borderId="0" xfId="6" applyFont="1">
      <alignmen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6" xfId="6" applyFont="1" applyFill="1" applyBorder="1" applyAlignment="1">
      <alignment horizontal="center" vertical="center"/>
    </xf>
    <xf numFmtId="0" fontId="7" fillId="7" borderId="47" xfId="6" applyFont="1" applyFill="1" applyBorder="1" applyAlignment="1">
      <alignment horizontal="center" vertical="center"/>
    </xf>
    <xf numFmtId="0" fontId="7" fillId="7" borderId="44"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38"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45" xfId="0" applyFont="1" applyBorder="1" applyAlignment="1">
      <alignment horizontal="center" vertical="center"/>
    </xf>
    <xf numFmtId="0" fontId="8" fillId="0" borderId="50"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0" fontId="8" fillId="0" borderId="53"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3"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3"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4"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9" xfId="0" applyFont="1" applyBorder="1" applyAlignment="1">
      <alignment horizontal="center" vertical="center"/>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15" fillId="0" borderId="66" xfId="0" applyFont="1" applyBorder="1" applyAlignment="1">
      <alignment horizontal="left" vertical="center" wrapText="1"/>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3"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0" xfId="6" applyFont="1" applyFill="1" applyAlignment="1">
      <alignment horizontal="left" vertical="center"/>
    </xf>
    <xf numFmtId="0" fontId="8" fillId="8" borderId="43"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53" xfId="6" applyFont="1" applyFill="1" applyBorder="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0" fontId="7" fillId="0" borderId="9" xfId="0" applyFont="1" applyBorder="1">
      <alignment vertical="center"/>
    </xf>
    <xf numFmtId="0" fontId="15" fillId="0" borderId="68" xfId="0" applyFont="1" applyBorder="1" applyAlignment="1">
      <alignment horizontal="left" vertical="top" wrapText="1"/>
    </xf>
    <xf numFmtId="49" fontId="22" fillId="0" borderId="64" xfId="0" applyNumberFormat="1" applyFont="1" applyBorder="1" applyAlignment="1">
      <alignment horizontal="center" vertical="center" wrapText="1"/>
    </xf>
    <xf numFmtId="0" fontId="15" fillId="0" borderId="68" xfId="0" applyFont="1" applyBorder="1" applyAlignment="1">
      <alignment horizontal="left"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8"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7"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38"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0" fontId="15" fillId="0" borderId="63" xfId="9" applyFont="1" applyBorder="1" applyAlignment="1">
      <alignment horizontal="left" vertical="center" wrapText="1"/>
    </xf>
    <xf numFmtId="0" fontId="8" fillId="7" borderId="9" xfId="0" applyFont="1" applyFill="1" applyBorder="1" applyAlignment="1">
      <alignment horizontal="center"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38"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8"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9"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8"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8"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0" fontId="15" fillId="0" borderId="67" xfId="0" applyFont="1" applyBorder="1" applyAlignment="1">
      <alignment horizontal="left" vertical="center" wrapText="1"/>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15" fillId="0" borderId="59" xfId="0" applyFont="1" applyBorder="1" applyAlignment="1">
      <alignment horizontal="left" vertical="center" wrapText="1"/>
    </xf>
    <xf numFmtId="0" fontId="15" fillId="0" borderId="66" xfId="9" applyFont="1" applyBorder="1" applyAlignment="1">
      <alignment vertical="center" wrapText="1"/>
    </xf>
    <xf numFmtId="0" fontId="15" fillId="0" borderId="68" xfId="9" applyFont="1" applyBorder="1" applyAlignment="1">
      <alignment vertical="center" wrapText="1"/>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3"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3"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5" xfId="9" applyFont="1" applyBorder="1" applyAlignment="1">
      <alignment vertical="center" wrapText="1"/>
    </xf>
    <xf numFmtId="0" fontId="8" fillId="0" borderId="43"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0" xfId="9" applyFont="1" applyAlignment="1">
      <alignment horizontal="left" vertical="top"/>
    </xf>
    <xf numFmtId="0" fontId="7" fillId="0" borderId="43" xfId="9" applyFont="1" applyBorder="1" applyAlignment="1">
      <alignment horizontal="left" vertical="top"/>
    </xf>
    <xf numFmtId="0" fontId="7" fillId="0" borderId="53" xfId="9" applyFont="1" applyBorder="1" applyAlignment="1">
      <alignment vertical="top"/>
    </xf>
    <xf numFmtId="0" fontId="7" fillId="0" borderId="0" xfId="9" applyFont="1" applyAlignment="1">
      <alignment vertical="top"/>
    </xf>
    <xf numFmtId="0" fontId="27" fillId="0" borderId="0" xfId="9" applyFont="1">
      <alignment vertical="center"/>
    </xf>
    <xf numFmtId="0" fontId="8" fillId="0" borderId="43" xfId="9" applyFont="1" applyBorder="1">
      <alignment vertical="center"/>
    </xf>
    <xf numFmtId="0" fontId="28" fillId="0" borderId="0" xfId="9" applyFont="1">
      <alignment vertical="center"/>
    </xf>
    <xf numFmtId="0" fontId="8" fillId="0" borderId="0" xfId="9" applyFont="1">
      <alignment vertical="center"/>
    </xf>
    <xf numFmtId="0" fontId="8" fillId="0" borderId="43" xfId="9" applyFont="1" applyBorder="1">
      <alignment vertical="center"/>
    </xf>
    <xf numFmtId="0" fontId="8" fillId="0" borderId="54"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29"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42" xfId="0" applyFont="1" applyBorder="1" applyAlignment="1">
      <alignment horizontal="center" vertical="center"/>
    </xf>
    <xf numFmtId="0" fontId="15" fillId="0" borderId="57" xfId="0" applyFont="1" applyBorder="1" applyAlignment="1">
      <alignment horizontal="left" vertical="center" wrapText="1"/>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7"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7"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5" xfId="10" applyFont="1" applyBorder="1" applyAlignment="1">
      <alignment horizontal="center" vertical="center"/>
    </xf>
    <xf numFmtId="0" fontId="8" fillId="0" borderId="85" xfId="10" applyFont="1" applyBorder="1" applyAlignment="1">
      <alignment horizontal="center" vertical="center"/>
    </xf>
    <xf numFmtId="0" fontId="8" fillId="0" borderId="50"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6" xfId="11" applyFont="1" applyBorder="1" applyAlignment="1">
      <alignment vertical="center" wrapText="1"/>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7" xfId="11" applyFont="1" applyBorder="1" applyAlignment="1">
      <alignment vertical="center" wrapText="1"/>
    </xf>
    <xf numFmtId="0" fontId="15" fillId="0" borderId="6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15" fillId="0" borderId="59" xfId="11" applyFont="1" applyBorder="1" applyAlignment="1">
      <alignment vertical="center" wrapText="1"/>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xf>
    <xf numFmtId="0" fontId="22" fillId="0" borderId="56" xfId="10" applyFont="1" applyBorder="1" applyAlignment="1">
      <alignment horizontal="center" vertical="center"/>
    </xf>
    <xf numFmtId="0" fontId="8" fillId="0" borderId="56" xfId="10" applyFont="1" applyBorder="1" applyAlignment="1">
      <alignment horizontal="center" vertical="center"/>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0" fillId="0" borderId="86" xfId="11" applyFont="1" applyBorder="1" applyAlignment="1">
      <alignment vertical="top"/>
    </xf>
    <xf numFmtId="0" fontId="30" fillId="0" borderId="77" xfId="11" applyFont="1" applyBorder="1" applyAlignment="1">
      <alignment vertical="top"/>
    </xf>
    <xf numFmtId="0" fontId="30" fillId="0" borderId="2" xfId="11" applyFont="1" applyBorder="1" applyAlignment="1">
      <alignment horizontal="left" vertical="center" wrapText="1"/>
    </xf>
    <xf numFmtId="0" fontId="30" fillId="0" borderId="11" xfId="11" applyFont="1" applyBorder="1" applyAlignment="1">
      <alignment horizontal="left" vertical="center" wrapText="1"/>
    </xf>
    <xf numFmtId="0" fontId="30" fillId="0" borderId="70" xfId="11" applyFont="1" applyBorder="1" applyAlignment="1">
      <alignment horizontal="left" vertical="center" wrapText="1"/>
    </xf>
    <xf numFmtId="0" fontId="30" fillId="0" borderId="2" xfId="11" applyFont="1" applyBorder="1" applyAlignment="1">
      <alignment horizontal="left" vertical="center"/>
    </xf>
    <xf numFmtId="0" fontId="30" fillId="0" borderId="11" xfId="11" applyFont="1" applyBorder="1" applyAlignment="1">
      <alignment horizontal="left" vertical="center"/>
    </xf>
    <xf numFmtId="0" fontId="30"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8" fillId="0" borderId="96" xfId="0" applyFont="1" applyBorder="1" applyAlignment="1">
      <alignment vertical="center" wrapText="1"/>
    </xf>
    <xf numFmtId="0" fontId="8" fillId="0" borderId="63" xfId="8" applyFont="1" applyBorder="1">
      <alignment vertical="center"/>
    </xf>
    <xf numFmtId="0" fontId="15" fillId="0" borderId="70" xfId="8" applyFont="1" applyBorder="1" applyAlignment="1">
      <alignment horizontal="left" vertical="center" wrapText="1"/>
    </xf>
    <xf numFmtId="0" fontId="15" fillId="0" borderId="63" xfId="13" applyFont="1" applyBorder="1" applyAlignment="1">
      <alignment vertical="center" wrapText="1"/>
    </xf>
    <xf numFmtId="0" fontId="22" fillId="0" borderId="45" xfId="10" applyFont="1" applyBorder="1" applyAlignment="1">
      <alignment horizontal="center" vertical="center"/>
    </xf>
    <xf numFmtId="0" fontId="8" fillId="0" borderId="0" xfId="10" applyFont="1" applyAlignment="1">
      <alignment horizontal="center" vertical="center"/>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8" fillId="0" borderId="54" xfId="11" applyFont="1" applyBorder="1" applyAlignment="1">
      <alignment horizontal="left" vertical="top"/>
    </xf>
    <xf numFmtId="0" fontId="8" fillId="0" borderId="72" xfId="11" applyFont="1" applyBorder="1" applyAlignment="1">
      <alignment horizontal="left" vertical="top"/>
    </xf>
    <xf numFmtId="31" fontId="8" fillId="0" borderId="53" xfId="0" applyNumberFormat="1" applyFont="1" applyBorder="1">
      <alignment vertical="center"/>
    </xf>
    <xf numFmtId="0" fontId="30" fillId="0" borderId="11" xfId="10" applyFont="1" applyBorder="1" applyAlignment="1">
      <alignment horizontal="center" vertical="center"/>
    </xf>
    <xf numFmtId="49" fontId="30"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0" fillId="0" borderId="63" xfId="11" applyFont="1" applyBorder="1" applyAlignment="1">
      <alignment vertical="center"/>
    </xf>
    <xf numFmtId="49" fontId="31" fillId="0" borderId="64" xfId="10" applyNumberFormat="1" applyFont="1" applyBorder="1" applyAlignment="1">
      <alignment horizontal="center" vertical="center"/>
    </xf>
    <xf numFmtId="49" fontId="30" fillId="0" borderId="77" xfId="12" applyNumberFormat="1" applyFont="1" applyBorder="1" applyAlignment="1">
      <alignment horizontal="center" vertical="center"/>
    </xf>
    <xf numFmtId="49" fontId="30" fillId="0" borderId="6" xfId="10" applyNumberFormat="1" applyFont="1" applyBorder="1" applyAlignment="1">
      <alignment horizontal="center" vertical="center"/>
    </xf>
    <xf numFmtId="0" fontId="32"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3" xfId="14" applyFont="1" applyBorder="1" applyAlignment="1">
      <alignment vertical="center"/>
    </xf>
    <xf numFmtId="0" fontId="15" fillId="0" borderId="57" xfId="11" applyFont="1" applyBorder="1" applyAlignment="1">
      <alignment vertical="center" wrapText="1"/>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15" fillId="0" borderId="59" xfId="11" applyFont="1" applyBorder="1" applyAlignment="1">
      <alignment horizontal="left" vertical="center" wrapText="1"/>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15" fillId="0" borderId="68" xfId="0" applyFont="1" applyBorder="1" applyAlignment="1">
      <alignment vertical="center" wrapText="1"/>
    </xf>
    <xf numFmtId="0" fontId="15" fillId="0" borderId="63" xfId="0" applyFont="1" applyBorder="1" applyAlignment="1">
      <alignment horizontal="left"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29"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3"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0" xfId="11" applyFont="1" applyAlignment="1">
      <alignment horizontal="right" vertical="center" wrapText="1"/>
    </xf>
    <xf numFmtId="0" fontId="8" fillId="0" borderId="60" xfId="0" applyFont="1" applyBorder="1">
      <alignment vertical="center"/>
    </xf>
    <xf numFmtId="49" fontId="22" fillId="0" borderId="61" xfId="0" applyNumberFormat="1" applyFont="1" applyBorder="1" applyAlignment="1">
      <alignment horizontal="center" vertical="center"/>
    </xf>
    <xf numFmtId="49" fontId="8" fillId="0" borderId="37" xfId="0" applyNumberFormat="1" applyFont="1" applyBorder="1" applyAlignment="1">
      <alignment horizontal="center" vertical="center"/>
    </xf>
    <xf numFmtId="0" fontId="15" fillId="0" borderId="57" xfId="0" applyFont="1" applyBorder="1" applyAlignment="1">
      <alignment horizontal="left" vertical="top" wrapText="1"/>
    </xf>
    <xf numFmtId="0" fontId="8" fillId="0" borderId="63" xfId="16" applyFont="1" applyBorder="1">
      <alignment vertical="center"/>
    </xf>
    <xf numFmtId="49" fontId="22" fillId="0" borderId="64"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1" xfId="16" applyFont="1" applyBorder="1" applyAlignment="1">
      <alignment horizontal="center" vertical="center"/>
    </xf>
    <xf numFmtId="0" fontId="8" fillId="0" borderId="66" xfId="0" applyFont="1" applyBorder="1">
      <alignment vertical="center"/>
    </xf>
    <xf numFmtId="49" fontId="8" fillId="0" borderId="20" xfId="0" applyNumberFormat="1" applyFont="1" applyBorder="1" applyAlignment="1">
      <alignment horizontal="center" vertical="center"/>
    </xf>
    <xf numFmtId="0" fontId="8" fillId="0" borderId="52" xfId="0" applyFont="1" applyBorder="1" applyAlignment="1">
      <alignment horizontal="left" vertical="top" wrapText="1"/>
    </xf>
    <xf numFmtId="0" fontId="8" fillId="0" borderId="56"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0" xfId="0" applyFont="1" applyBorder="1" applyAlignment="1">
      <alignment horizontal="center" vertical="center"/>
    </xf>
  </cellXfs>
  <cellStyles count="17">
    <cellStyle name="ハイパーリンク" xfId="2" builtinId="8"/>
    <cellStyle name="標準" xfId="0" builtinId="0"/>
    <cellStyle name="標準 2 2" xfId="6" xr:uid="{DEB321F5-CAA8-4495-8752-69990CC8186F}"/>
    <cellStyle name="標準 2 2 2 2" xfId="16" xr:uid="{ECD42DB2-86E7-46A7-AED2-0831EDB0C062}"/>
    <cellStyle name="標準 2 2 2 2 2" xfId="8" xr:uid="{112C8CC8-5C2B-42E0-9524-AB050BAD7A88}"/>
    <cellStyle name="標準 2 2 4" xfId="13" xr:uid="{BE0BE7CA-47F3-4F72-8BD1-B922871A44B8}"/>
    <cellStyle name="標準 2 3" xfId="15" xr:uid="{6850B204-2BE1-44DE-AFA7-CB00E4C2E47E}"/>
    <cellStyle name="標準 3 2" xfId="9" xr:uid="{692EFF71-4ADE-4818-AE53-852D43DD4DAC}"/>
    <cellStyle name="標準 3 2 2" xfId="11" xr:uid="{83C44D29-E8CB-49C5-8BA8-D792A29A389F}"/>
    <cellStyle name="標準 4" xfId="14" xr:uid="{5F9971B5-5EB7-43F6-89E1-20ACA9B4785A}"/>
    <cellStyle name="標準_cmtable" xfId="7" xr:uid="{A3D5E79B-34E2-400C-B6A2-32F181BE88D1}"/>
    <cellStyle name="標準_Sheet1" xfId="10" xr:uid="{C125606B-DFD2-4D96-BA02-95D89FEAE82C}"/>
    <cellStyle name="標準_コピー汎用データ作成受入形式一覧表（給与）" xfId="3" xr:uid="{ACB33E27-6D88-48A6-A5EA-452B4988BBEA}"/>
    <cellStyle name="標準_受入記号一覧" xfId="12" xr:uid="{BFD235A2-7353-4E53-A8B1-B9FC023C54E2}"/>
    <cellStyle name="標準_汎用データ　受入形式一覧表（販仕）" xfId="4" xr:uid="{B13F0BF1-91E4-487C-88F3-C51705BE8A1D}"/>
    <cellStyle name="標準_汎用データ作成受入形式一覧表（人事）" xfId="1" xr:uid="{A4459B68-EE6D-4CDE-BDE0-01015B539982}"/>
    <cellStyle name="標準_変更履歴_汎用データレイアウト集（受入形式）" xfId="5" xr:uid="{469478CD-7CB9-46BA-A8A4-96DBDC3C2DF4}"/>
  </cellStyles>
  <dxfs count="2736">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A15B381F-EB4E-435F-AB36-51C8FF405BE5}"/>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3E70730B-314C-4C87-BA7E-8190A4960EA8}"/>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03B46369-6AD4-4FE5-DAD2-930FA91CEB5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D69F25F2-482E-DC94-E76D-8412CBD183B4}"/>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12C6A1FC-E5F8-FC51-DD03-BDD10F2C6212}"/>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64CA50EC-B24F-806A-983A-FBA14743AC56}"/>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74CA17A9-44D2-AEBF-CA56-5CA95F15188E}"/>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85451640-E172-E3A1-7D5F-DF761F932AF8}"/>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293CE560-5F71-639A-A39A-80DC2F1EDD64}"/>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33FF112D-6034-8CF4-3B32-B5DB9D5D5FDD}"/>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33DE293D-66DD-26C8-AB4A-025F7FE86353}"/>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46186E1D-0D86-03B0-1FE9-24FEA5F1AD99}"/>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0267F4C8-0349-4D9F-870B-99FFE158913B}"/>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E6DFE7A6-E090-443E-99B7-6CEC1BDF0C77}"/>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81BBD10D-B09D-4785-BD0A-0FF4F7B9FB3A}"/>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919B98DD-5115-423A-B73B-09A5A992A884}"/>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3A7826E2-BD08-1D4F-EFF9-4DAFEEAC4DD8}"/>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5027700B-DD82-5074-08AC-BAEBFCAC6664}"/>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82FE5B0C-E71E-8733-7F48-D3AC5874464F}"/>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B9EA07DF-62F6-C128-5F9D-C223C6B4C1D6}"/>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5840C62F-9FEA-A585-B9AA-80263C515057}"/>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B97F4053-2B07-DC61-618D-F2E8E2FECC89}"/>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35199DFA-DDE3-6F74-9C87-69DE296FB8AD}"/>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62EEBF96-2033-59A8-218C-84CFB560F3AF}"/>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8B5F200A-F2D5-EB39-BB00-24D2D80FD89F}"/>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C776621A-0CAD-BCC0-CD1E-070F224C0778}"/>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161925</xdr:colOff>
      <xdr:row>19</xdr:row>
      <xdr:rowOff>304800</xdr:rowOff>
    </xdr:from>
    <xdr:to>
      <xdr:col>1</xdr:col>
      <xdr:colOff>1866689</xdr:colOff>
      <xdr:row>24</xdr:row>
      <xdr:rowOff>114727</xdr:rowOff>
    </xdr:to>
    <xdr:pic>
      <xdr:nvPicPr>
        <xdr:cNvPr id="2" name="図 1">
          <a:extLst>
            <a:ext uri="{FF2B5EF4-FFF2-40B4-BE49-F238E27FC236}">
              <a16:creationId xmlns:a16="http://schemas.microsoft.com/office/drawing/2014/main" id="{D233F8DD-726B-42FA-B7E1-CDE6B35EE910}"/>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D425130D-51DD-465E-8C84-663E91DC907B}"/>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0648A788-309B-416C-A8D2-16928AB11D3B}"/>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AA51E955-4123-C86C-7895-F9BC1FED8D07}"/>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1E5C438C-A8F5-D30C-0575-928F5B5165DA}"/>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26317A7C-9C3A-AF57-AD16-7B0E1728233E}"/>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CFDA986D-2994-E5FF-F49A-9E856882269E}"/>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8BC47398-6F10-B7D0-B0E2-A580801FCACE}"/>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E7174EB0-0330-60B5-25F8-EF55AE44B18D}"/>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31360E80-321D-F1E9-673E-9252242F4DB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E40C1C84-1189-B0DF-3FD0-79DFE6D8F4A5}"/>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1F4997C3-44E4-448B-91A5-8B7047D07121}"/>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780920D6-F77E-F074-3008-92B604335108}"/>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6C3700E1-6327-49ED-B930-F3BD5C9808EC}"/>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355E1E56-C715-4B71-BC16-4FFE2A377DAD}"/>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1C5780AD-0E35-443C-9A99-1C064A3EFB30}"/>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B3A50299-B8DE-448C-A6A1-93DEDDC5383E}"/>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B55F0258-1F0A-AE0F-25E5-354FC50379D2}"/>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4E1DD58A-42A0-843C-644A-B1AEF56E3E3F}"/>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20F6A1C5-5F25-4659-F504-A7A99011DC11}"/>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143D17C4-9946-2332-F9C9-499474D78DC3}"/>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1942F5D5-A0A4-183D-6363-80D8EB127147}"/>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AA5B9EC8-FB40-F628-83E9-BC492A9EB00A}"/>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01DD304B-0990-C0D4-50D5-E186A7A6440C}"/>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AA9BB435-849A-FD19-C0D7-974E1C109DB0}"/>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CDD05E5B-32E4-B0CE-DD90-40F962209DB9}"/>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1346D66A-4CFC-BF7C-FB1D-75D757C96A25}"/>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217</xdr:row>
      <xdr:rowOff>108267</xdr:rowOff>
    </xdr:from>
    <xdr:to>
      <xdr:col>6</xdr:col>
      <xdr:colOff>2516019</xdr:colOff>
      <xdr:row>221</xdr:row>
      <xdr:rowOff>190514</xdr:rowOff>
    </xdr:to>
    <xdr:grpSp>
      <xdr:nvGrpSpPr>
        <xdr:cNvPr id="2" name="グループ化 1">
          <a:extLst>
            <a:ext uri="{FF2B5EF4-FFF2-40B4-BE49-F238E27FC236}">
              <a16:creationId xmlns:a16="http://schemas.microsoft.com/office/drawing/2014/main" id="{29274840-8EE8-456F-832E-C5AEA389A287}"/>
            </a:ext>
          </a:extLst>
        </xdr:cNvPr>
        <xdr:cNvGrpSpPr/>
      </xdr:nvGrpSpPr>
      <xdr:grpSpPr>
        <a:xfrm>
          <a:off x="390525" y="65983167"/>
          <a:ext cx="7678569" cy="1072847"/>
          <a:chOff x="466725" y="32026542"/>
          <a:chExt cx="5495925" cy="914095"/>
        </a:xfrm>
      </xdr:grpSpPr>
      <xdr:pic>
        <xdr:nvPicPr>
          <xdr:cNvPr id="3" name="図 2">
            <a:extLst>
              <a:ext uri="{FF2B5EF4-FFF2-40B4-BE49-F238E27FC236}">
                <a16:creationId xmlns:a16="http://schemas.microsoft.com/office/drawing/2014/main" id="{7D9F9AE8-8D9F-54A8-AA76-E799FBA3EE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201B6BBC-9AA4-10FE-DCAE-DD1944DD0E37}"/>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133</xdr:row>
      <xdr:rowOff>0</xdr:rowOff>
    </xdr:from>
    <xdr:to>
      <xdr:col>6</xdr:col>
      <xdr:colOff>2219325</xdr:colOff>
      <xdr:row>133</xdr:row>
      <xdr:rowOff>1194</xdr:rowOff>
    </xdr:to>
    <xdr:cxnSp macro="">
      <xdr:nvCxnSpPr>
        <xdr:cNvPr id="5" name="直線コネクタ 4">
          <a:extLst>
            <a:ext uri="{FF2B5EF4-FFF2-40B4-BE49-F238E27FC236}">
              <a16:creationId xmlns:a16="http://schemas.microsoft.com/office/drawing/2014/main" id="{2DC7B228-D24C-4407-8B3B-B2ADA05CD1A5}"/>
            </a:ext>
          </a:extLst>
        </xdr:cNvPr>
        <xdr:cNvCxnSpPr/>
      </xdr:nvCxnSpPr>
      <xdr:spPr bwMode="auto">
        <a:xfrm flipV="1">
          <a:off x="295275" y="107927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137</xdr:row>
      <xdr:rowOff>0</xdr:rowOff>
    </xdr:from>
    <xdr:to>
      <xdr:col>6</xdr:col>
      <xdr:colOff>2152650</xdr:colOff>
      <xdr:row>137</xdr:row>
      <xdr:rowOff>0</xdr:rowOff>
    </xdr:to>
    <xdr:cxnSp macro="">
      <xdr:nvCxnSpPr>
        <xdr:cNvPr id="6" name="直線コネクタ 5">
          <a:extLst>
            <a:ext uri="{FF2B5EF4-FFF2-40B4-BE49-F238E27FC236}">
              <a16:creationId xmlns:a16="http://schemas.microsoft.com/office/drawing/2014/main" id="{E33C7A3E-B06D-441B-A72C-57BC6617B496}"/>
            </a:ext>
          </a:extLst>
        </xdr:cNvPr>
        <xdr:cNvCxnSpPr/>
      </xdr:nvCxnSpPr>
      <xdr:spPr bwMode="auto">
        <a:xfrm>
          <a:off x="304800" y="108765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141</xdr:row>
      <xdr:rowOff>0</xdr:rowOff>
    </xdr:from>
    <xdr:to>
      <xdr:col>6</xdr:col>
      <xdr:colOff>2143125</xdr:colOff>
      <xdr:row>141</xdr:row>
      <xdr:rowOff>0</xdr:rowOff>
    </xdr:to>
    <xdr:cxnSp macro="">
      <xdr:nvCxnSpPr>
        <xdr:cNvPr id="7" name="直線コネクタ 6">
          <a:extLst>
            <a:ext uri="{FF2B5EF4-FFF2-40B4-BE49-F238E27FC236}">
              <a16:creationId xmlns:a16="http://schemas.microsoft.com/office/drawing/2014/main" id="{E9DD787C-0F14-437B-B7BD-8925A8FC4A53}"/>
            </a:ext>
          </a:extLst>
        </xdr:cNvPr>
        <xdr:cNvCxnSpPr/>
      </xdr:nvCxnSpPr>
      <xdr:spPr bwMode="auto">
        <a:xfrm>
          <a:off x="295275" y="109604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207</xdr:row>
      <xdr:rowOff>200025</xdr:rowOff>
    </xdr:from>
    <xdr:to>
      <xdr:col>6</xdr:col>
      <xdr:colOff>1453402</xdr:colOff>
      <xdr:row>207</xdr:row>
      <xdr:rowOff>200025</xdr:rowOff>
    </xdr:to>
    <xdr:cxnSp macro="">
      <xdr:nvCxnSpPr>
        <xdr:cNvPr id="8" name="直線コネクタ 7">
          <a:extLst>
            <a:ext uri="{FF2B5EF4-FFF2-40B4-BE49-F238E27FC236}">
              <a16:creationId xmlns:a16="http://schemas.microsoft.com/office/drawing/2014/main" id="{E910E495-2473-4618-ADD9-E9695B21E884}"/>
            </a:ext>
          </a:extLst>
        </xdr:cNvPr>
        <xdr:cNvCxnSpPr/>
      </xdr:nvCxnSpPr>
      <xdr:spPr bwMode="auto">
        <a:xfrm flipV="1">
          <a:off x="476250" y="123634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199</xdr:row>
      <xdr:rowOff>200025</xdr:rowOff>
    </xdr:from>
    <xdr:to>
      <xdr:col>6</xdr:col>
      <xdr:colOff>5243832</xdr:colOff>
      <xdr:row>199</xdr:row>
      <xdr:rowOff>200025</xdr:rowOff>
    </xdr:to>
    <xdr:cxnSp macro="">
      <xdr:nvCxnSpPr>
        <xdr:cNvPr id="9" name="直線コネクタ 8">
          <a:extLst>
            <a:ext uri="{FF2B5EF4-FFF2-40B4-BE49-F238E27FC236}">
              <a16:creationId xmlns:a16="http://schemas.microsoft.com/office/drawing/2014/main" id="{EE0E4EE5-FFDF-4F14-96C3-906E84D79745}"/>
            </a:ext>
          </a:extLst>
        </xdr:cNvPr>
        <xdr:cNvCxnSpPr/>
      </xdr:nvCxnSpPr>
      <xdr:spPr bwMode="auto">
        <a:xfrm flipV="1">
          <a:off x="333375" y="121958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184</xdr:row>
      <xdr:rowOff>200025</xdr:rowOff>
    </xdr:from>
    <xdr:to>
      <xdr:col>6</xdr:col>
      <xdr:colOff>1929652</xdr:colOff>
      <xdr:row>184</xdr:row>
      <xdr:rowOff>200025</xdr:rowOff>
    </xdr:to>
    <xdr:cxnSp macro="">
      <xdr:nvCxnSpPr>
        <xdr:cNvPr id="10" name="直線コネクタ 9">
          <a:extLst>
            <a:ext uri="{FF2B5EF4-FFF2-40B4-BE49-F238E27FC236}">
              <a16:creationId xmlns:a16="http://schemas.microsoft.com/office/drawing/2014/main" id="{21712925-73CC-46E6-A61F-DD10C6473071}"/>
            </a:ext>
          </a:extLst>
        </xdr:cNvPr>
        <xdr:cNvCxnSpPr/>
      </xdr:nvCxnSpPr>
      <xdr:spPr bwMode="auto">
        <a:xfrm flipV="1">
          <a:off x="666750" y="118814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85</xdr:row>
      <xdr:rowOff>0</xdr:rowOff>
    </xdr:from>
    <xdr:to>
      <xdr:col>6</xdr:col>
      <xdr:colOff>2359710</xdr:colOff>
      <xdr:row>89</xdr:row>
      <xdr:rowOff>94579</xdr:rowOff>
    </xdr:to>
    <xdr:grpSp>
      <xdr:nvGrpSpPr>
        <xdr:cNvPr id="11" name="グループ化 10">
          <a:extLst>
            <a:ext uri="{FF2B5EF4-FFF2-40B4-BE49-F238E27FC236}">
              <a16:creationId xmlns:a16="http://schemas.microsoft.com/office/drawing/2014/main" id="{2BE06F2C-9EC7-4EE2-A7EE-3E9FACA834DF}"/>
            </a:ext>
          </a:extLst>
        </xdr:cNvPr>
        <xdr:cNvGrpSpPr/>
      </xdr:nvGrpSpPr>
      <xdr:grpSpPr>
        <a:xfrm>
          <a:off x="4838700" y="37033200"/>
          <a:ext cx="3074085" cy="1047079"/>
          <a:chOff x="4191000" y="24403050"/>
          <a:chExt cx="3061871" cy="1047750"/>
        </a:xfrm>
      </xdr:grpSpPr>
      <xdr:pic>
        <xdr:nvPicPr>
          <xdr:cNvPr id="12" name="図 11">
            <a:extLst>
              <a:ext uri="{FF2B5EF4-FFF2-40B4-BE49-F238E27FC236}">
                <a16:creationId xmlns:a16="http://schemas.microsoft.com/office/drawing/2014/main" id="{29BC1CD5-8AD4-0766-B21F-865391E4FA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C1D27556-82E5-8B1B-62F6-CCF83BF7C835}"/>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101</xdr:row>
      <xdr:rowOff>0</xdr:rowOff>
    </xdr:from>
    <xdr:to>
      <xdr:col>6</xdr:col>
      <xdr:colOff>2359711</xdr:colOff>
      <xdr:row>106</xdr:row>
      <xdr:rowOff>58161</xdr:rowOff>
    </xdr:to>
    <xdr:grpSp>
      <xdr:nvGrpSpPr>
        <xdr:cNvPr id="17" name="グループ化 16">
          <a:extLst>
            <a:ext uri="{FF2B5EF4-FFF2-40B4-BE49-F238E27FC236}">
              <a16:creationId xmlns:a16="http://schemas.microsoft.com/office/drawing/2014/main" id="{271BCF38-6343-405F-9852-BF6FAF71EE9C}"/>
            </a:ext>
          </a:extLst>
        </xdr:cNvPr>
        <xdr:cNvGrpSpPr/>
      </xdr:nvGrpSpPr>
      <xdr:grpSpPr>
        <a:xfrm>
          <a:off x="4838700" y="40919400"/>
          <a:ext cx="3074086" cy="1067811"/>
          <a:chOff x="4200525" y="27384375"/>
          <a:chExt cx="3061872" cy="1047750"/>
        </a:xfrm>
      </xdr:grpSpPr>
      <xdr:pic>
        <xdr:nvPicPr>
          <xdr:cNvPr id="18" name="図 17">
            <a:extLst>
              <a:ext uri="{FF2B5EF4-FFF2-40B4-BE49-F238E27FC236}">
                <a16:creationId xmlns:a16="http://schemas.microsoft.com/office/drawing/2014/main" id="{3610041D-0D65-2EE1-9083-BA4C3AB52B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219D078E-E536-7034-1E99-A3CE59FD0A9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94</xdr:row>
      <xdr:rowOff>0</xdr:rowOff>
    </xdr:from>
    <xdr:to>
      <xdr:col>6</xdr:col>
      <xdr:colOff>2359710</xdr:colOff>
      <xdr:row>98</xdr:row>
      <xdr:rowOff>53340</xdr:rowOff>
    </xdr:to>
    <xdr:grpSp>
      <xdr:nvGrpSpPr>
        <xdr:cNvPr id="20" name="グループ化 19">
          <a:extLst>
            <a:ext uri="{FF2B5EF4-FFF2-40B4-BE49-F238E27FC236}">
              <a16:creationId xmlns:a16="http://schemas.microsoft.com/office/drawing/2014/main" id="{15400F2D-5851-4E25-9EE7-DE4D663C5BCF}"/>
            </a:ext>
          </a:extLst>
        </xdr:cNvPr>
        <xdr:cNvGrpSpPr/>
      </xdr:nvGrpSpPr>
      <xdr:grpSpPr>
        <a:xfrm>
          <a:off x="4838700" y="39223950"/>
          <a:ext cx="3074085" cy="1043940"/>
          <a:chOff x="4181475" y="25908000"/>
          <a:chExt cx="3061871" cy="1047750"/>
        </a:xfrm>
      </xdr:grpSpPr>
      <xdr:pic>
        <xdr:nvPicPr>
          <xdr:cNvPr id="21" name="図 20">
            <a:extLst>
              <a:ext uri="{FF2B5EF4-FFF2-40B4-BE49-F238E27FC236}">
                <a16:creationId xmlns:a16="http://schemas.microsoft.com/office/drawing/2014/main" id="{DE972CF7-0F67-C423-0AB8-D46C5C7FDA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A24736FB-024E-1EF9-FE2D-EA8F3AAFECA9}"/>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177</xdr:row>
      <xdr:rowOff>108267</xdr:rowOff>
    </xdr:from>
    <xdr:to>
      <xdr:col>6</xdr:col>
      <xdr:colOff>2529354</xdr:colOff>
      <xdr:row>182</xdr:row>
      <xdr:rowOff>133362</xdr:rowOff>
    </xdr:to>
    <xdr:grpSp>
      <xdr:nvGrpSpPr>
        <xdr:cNvPr id="2" name="グループ化 1">
          <a:extLst>
            <a:ext uri="{FF2B5EF4-FFF2-40B4-BE49-F238E27FC236}">
              <a16:creationId xmlns:a16="http://schemas.microsoft.com/office/drawing/2014/main" id="{99FE7559-9C7D-4573-8443-A94AD65EA075}"/>
            </a:ext>
          </a:extLst>
        </xdr:cNvPr>
        <xdr:cNvGrpSpPr/>
      </xdr:nvGrpSpPr>
      <xdr:grpSpPr>
        <a:xfrm>
          <a:off x="390525" y="52591017"/>
          <a:ext cx="7691904" cy="1263345"/>
          <a:chOff x="466725" y="32026542"/>
          <a:chExt cx="5495925" cy="914095"/>
        </a:xfrm>
      </xdr:grpSpPr>
      <xdr:pic>
        <xdr:nvPicPr>
          <xdr:cNvPr id="3" name="図 2">
            <a:extLst>
              <a:ext uri="{FF2B5EF4-FFF2-40B4-BE49-F238E27FC236}">
                <a16:creationId xmlns:a16="http://schemas.microsoft.com/office/drawing/2014/main" id="{8A034E73-6012-92DD-4062-AFDFB9251F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2B761FD2-A69C-D7F5-65C9-CA109385EC9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117</xdr:row>
      <xdr:rowOff>0</xdr:rowOff>
    </xdr:from>
    <xdr:to>
      <xdr:col>6</xdr:col>
      <xdr:colOff>2219325</xdr:colOff>
      <xdr:row>117</xdr:row>
      <xdr:rowOff>1194</xdr:rowOff>
    </xdr:to>
    <xdr:cxnSp macro="">
      <xdr:nvCxnSpPr>
        <xdr:cNvPr id="5" name="直線コネクタ 4">
          <a:extLst>
            <a:ext uri="{FF2B5EF4-FFF2-40B4-BE49-F238E27FC236}">
              <a16:creationId xmlns:a16="http://schemas.microsoft.com/office/drawing/2014/main" id="{FF6D0477-5EC1-42ED-8D57-96836186332A}"/>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6" name="直線コネクタ 5">
          <a:extLst>
            <a:ext uri="{FF2B5EF4-FFF2-40B4-BE49-F238E27FC236}">
              <a16:creationId xmlns:a16="http://schemas.microsoft.com/office/drawing/2014/main" id="{6F7F7E72-4EBD-463A-9ED4-F1AFB2FA2EC7}"/>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7" name="直線コネクタ 6">
          <a:extLst>
            <a:ext uri="{FF2B5EF4-FFF2-40B4-BE49-F238E27FC236}">
              <a16:creationId xmlns:a16="http://schemas.microsoft.com/office/drawing/2014/main" id="{299ED6D1-8396-4CDF-9C26-1030E211E2BD}"/>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75</xdr:row>
      <xdr:rowOff>76200</xdr:rowOff>
    </xdr:from>
    <xdr:to>
      <xdr:col>6</xdr:col>
      <xdr:colOff>2365425</xdr:colOff>
      <xdr:row>79</xdr:row>
      <xdr:rowOff>133199</xdr:rowOff>
    </xdr:to>
    <xdr:grpSp>
      <xdr:nvGrpSpPr>
        <xdr:cNvPr id="17" name="グループ化 16">
          <a:extLst>
            <a:ext uri="{FF2B5EF4-FFF2-40B4-BE49-F238E27FC236}">
              <a16:creationId xmlns:a16="http://schemas.microsoft.com/office/drawing/2014/main" id="{C210C859-7181-4AD6-8E18-B3970AEC975D}"/>
            </a:ext>
          </a:extLst>
        </xdr:cNvPr>
        <xdr:cNvGrpSpPr/>
      </xdr:nvGrpSpPr>
      <xdr:grpSpPr>
        <a:xfrm>
          <a:off x="4848225" y="30194250"/>
          <a:ext cx="3070275" cy="1047599"/>
          <a:chOff x="4191000" y="24403050"/>
          <a:chExt cx="3061871" cy="1047750"/>
        </a:xfrm>
      </xdr:grpSpPr>
      <xdr:pic>
        <xdr:nvPicPr>
          <xdr:cNvPr id="18" name="図 17">
            <a:extLst>
              <a:ext uri="{FF2B5EF4-FFF2-40B4-BE49-F238E27FC236}">
                <a16:creationId xmlns:a16="http://schemas.microsoft.com/office/drawing/2014/main" id="{779CE865-123D-D30C-42D6-C04FE166D6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727078D4-C573-1ACE-DAC3-1EED69A6560D}"/>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82</xdr:row>
      <xdr:rowOff>76200</xdr:rowOff>
    </xdr:from>
    <xdr:to>
      <xdr:col>6</xdr:col>
      <xdr:colOff>2359075</xdr:colOff>
      <xdr:row>86</xdr:row>
      <xdr:rowOff>133197</xdr:rowOff>
    </xdr:to>
    <xdr:grpSp>
      <xdr:nvGrpSpPr>
        <xdr:cNvPr id="20" name="グループ化 19">
          <a:extLst>
            <a:ext uri="{FF2B5EF4-FFF2-40B4-BE49-F238E27FC236}">
              <a16:creationId xmlns:a16="http://schemas.microsoft.com/office/drawing/2014/main" id="{A1916F19-50A2-4D22-9741-BA17853510B0}"/>
            </a:ext>
          </a:extLst>
        </xdr:cNvPr>
        <xdr:cNvGrpSpPr/>
      </xdr:nvGrpSpPr>
      <xdr:grpSpPr>
        <a:xfrm>
          <a:off x="4838700" y="31927800"/>
          <a:ext cx="3073450" cy="1047597"/>
          <a:chOff x="4181475" y="25908000"/>
          <a:chExt cx="3061871" cy="1047750"/>
        </a:xfrm>
      </xdr:grpSpPr>
      <xdr:pic>
        <xdr:nvPicPr>
          <xdr:cNvPr id="21" name="図 20">
            <a:extLst>
              <a:ext uri="{FF2B5EF4-FFF2-40B4-BE49-F238E27FC236}">
                <a16:creationId xmlns:a16="http://schemas.microsoft.com/office/drawing/2014/main" id="{1FC48A3F-949B-A128-C5DE-7884782721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9B6A1DC-9EC0-C0CA-9362-63C464BE2D9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89</xdr:row>
      <xdr:rowOff>133350</xdr:rowOff>
    </xdr:from>
    <xdr:to>
      <xdr:col>6</xdr:col>
      <xdr:colOff>2378126</xdr:colOff>
      <xdr:row>94</xdr:row>
      <xdr:rowOff>133350</xdr:rowOff>
    </xdr:to>
    <xdr:grpSp>
      <xdr:nvGrpSpPr>
        <xdr:cNvPr id="23" name="グループ化 22">
          <a:extLst>
            <a:ext uri="{FF2B5EF4-FFF2-40B4-BE49-F238E27FC236}">
              <a16:creationId xmlns:a16="http://schemas.microsoft.com/office/drawing/2014/main" id="{F79AD21D-3112-4195-BE77-160E09555035}"/>
            </a:ext>
          </a:extLst>
        </xdr:cNvPr>
        <xdr:cNvGrpSpPr/>
      </xdr:nvGrpSpPr>
      <xdr:grpSpPr>
        <a:xfrm>
          <a:off x="4857750" y="33604200"/>
          <a:ext cx="3073451" cy="1047750"/>
          <a:chOff x="4200525" y="27384375"/>
          <a:chExt cx="3061872" cy="1047750"/>
        </a:xfrm>
      </xdr:grpSpPr>
      <xdr:pic>
        <xdr:nvPicPr>
          <xdr:cNvPr id="24" name="図 23">
            <a:extLst>
              <a:ext uri="{FF2B5EF4-FFF2-40B4-BE49-F238E27FC236}">
                <a16:creationId xmlns:a16="http://schemas.microsoft.com/office/drawing/2014/main" id="{2812D7B9-5DC1-5647-56D6-5674DD6A1E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5AF0A1C7-6C45-FF90-9E0A-6DAF90F6325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166</xdr:row>
      <xdr:rowOff>200025</xdr:rowOff>
    </xdr:from>
    <xdr:to>
      <xdr:col>6</xdr:col>
      <xdr:colOff>1929652</xdr:colOff>
      <xdr:row>166</xdr:row>
      <xdr:rowOff>200025</xdr:rowOff>
    </xdr:to>
    <xdr:cxnSp macro="">
      <xdr:nvCxnSpPr>
        <xdr:cNvPr id="26" name="直線コネクタ 25">
          <a:extLst>
            <a:ext uri="{FF2B5EF4-FFF2-40B4-BE49-F238E27FC236}">
              <a16:creationId xmlns:a16="http://schemas.microsoft.com/office/drawing/2014/main" id="{03DF0EAC-4794-400E-B48A-C980354D60DB}"/>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113</xdr:row>
      <xdr:rowOff>0</xdr:rowOff>
    </xdr:from>
    <xdr:to>
      <xdr:col>6</xdr:col>
      <xdr:colOff>2219325</xdr:colOff>
      <xdr:row>113</xdr:row>
      <xdr:rowOff>1194</xdr:rowOff>
    </xdr:to>
    <xdr:cxnSp macro="">
      <xdr:nvCxnSpPr>
        <xdr:cNvPr id="11" name="直線コネクタ 10">
          <a:extLst>
            <a:ext uri="{FF2B5EF4-FFF2-40B4-BE49-F238E27FC236}">
              <a16:creationId xmlns:a16="http://schemas.microsoft.com/office/drawing/2014/main" id="{A2156C48-599F-4888-BF9A-BCAA4439A587}"/>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117</xdr:row>
      <xdr:rowOff>0</xdr:rowOff>
    </xdr:from>
    <xdr:to>
      <xdr:col>6</xdr:col>
      <xdr:colOff>2152650</xdr:colOff>
      <xdr:row>117</xdr:row>
      <xdr:rowOff>0</xdr:rowOff>
    </xdr:to>
    <xdr:cxnSp macro="">
      <xdr:nvCxnSpPr>
        <xdr:cNvPr id="12" name="直線コネクタ 11">
          <a:extLst>
            <a:ext uri="{FF2B5EF4-FFF2-40B4-BE49-F238E27FC236}">
              <a16:creationId xmlns:a16="http://schemas.microsoft.com/office/drawing/2014/main" id="{DC080D4B-9FB4-463F-8E16-52C1F2166095}"/>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121</xdr:row>
      <xdr:rowOff>0</xdr:rowOff>
    </xdr:from>
    <xdr:to>
      <xdr:col>6</xdr:col>
      <xdr:colOff>2143125</xdr:colOff>
      <xdr:row>121</xdr:row>
      <xdr:rowOff>0</xdr:rowOff>
    </xdr:to>
    <xdr:cxnSp macro="">
      <xdr:nvCxnSpPr>
        <xdr:cNvPr id="13" name="直線コネクタ 12">
          <a:extLst>
            <a:ext uri="{FF2B5EF4-FFF2-40B4-BE49-F238E27FC236}">
              <a16:creationId xmlns:a16="http://schemas.microsoft.com/office/drawing/2014/main" id="{2F9F6CCE-C267-4A0F-852B-7B1B961EEB62}"/>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84</xdr:row>
      <xdr:rowOff>19050</xdr:rowOff>
    </xdr:from>
    <xdr:to>
      <xdr:col>6</xdr:col>
      <xdr:colOff>2374951</xdr:colOff>
      <xdr:row>88</xdr:row>
      <xdr:rowOff>133350</xdr:rowOff>
    </xdr:to>
    <xdr:grpSp>
      <xdr:nvGrpSpPr>
        <xdr:cNvPr id="14" name="グループ化 13">
          <a:extLst>
            <a:ext uri="{FF2B5EF4-FFF2-40B4-BE49-F238E27FC236}">
              <a16:creationId xmlns:a16="http://schemas.microsoft.com/office/drawing/2014/main" id="{27696D7C-A133-4E4C-A6DC-F3F6A4A67245}"/>
            </a:ext>
          </a:extLst>
        </xdr:cNvPr>
        <xdr:cNvGrpSpPr/>
      </xdr:nvGrpSpPr>
      <xdr:grpSpPr>
        <a:xfrm>
          <a:off x="4857750" y="27089100"/>
          <a:ext cx="3070276" cy="952500"/>
          <a:chOff x="4200525" y="27384375"/>
          <a:chExt cx="3061872" cy="1047750"/>
        </a:xfrm>
      </xdr:grpSpPr>
      <xdr:pic>
        <xdr:nvPicPr>
          <xdr:cNvPr id="15" name="図 14">
            <a:extLst>
              <a:ext uri="{FF2B5EF4-FFF2-40B4-BE49-F238E27FC236}">
                <a16:creationId xmlns:a16="http://schemas.microsoft.com/office/drawing/2014/main" id="{EA3881B6-AC12-683B-18E7-FA51F5C88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FC3498DE-BB95-A07D-9CF8-F119AC6A04AF}"/>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70</xdr:row>
      <xdr:rowOff>9525</xdr:rowOff>
    </xdr:from>
    <xdr:to>
      <xdr:col>6</xdr:col>
      <xdr:colOff>2340025</xdr:colOff>
      <xdr:row>75</xdr:row>
      <xdr:rowOff>9525</xdr:rowOff>
    </xdr:to>
    <xdr:grpSp>
      <xdr:nvGrpSpPr>
        <xdr:cNvPr id="17" name="グループ化 16">
          <a:extLst>
            <a:ext uri="{FF2B5EF4-FFF2-40B4-BE49-F238E27FC236}">
              <a16:creationId xmlns:a16="http://schemas.microsoft.com/office/drawing/2014/main" id="{961D8057-C7FF-4575-ABDF-CF28026D4581}"/>
            </a:ext>
          </a:extLst>
        </xdr:cNvPr>
        <xdr:cNvGrpSpPr/>
      </xdr:nvGrpSpPr>
      <xdr:grpSpPr>
        <a:xfrm>
          <a:off x="4857750" y="24145875"/>
          <a:ext cx="3035350" cy="1047750"/>
          <a:chOff x="4892675" y="26203275"/>
          <a:chExt cx="3026946" cy="1047750"/>
        </a:xfrm>
      </xdr:grpSpPr>
      <xdr:pic>
        <xdr:nvPicPr>
          <xdr:cNvPr id="18" name="図 17">
            <a:extLst>
              <a:ext uri="{FF2B5EF4-FFF2-40B4-BE49-F238E27FC236}">
                <a16:creationId xmlns:a16="http://schemas.microsoft.com/office/drawing/2014/main" id="{7DAD6822-C9F9-31E3-391E-588AFB4195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151D7CF6-2501-78A4-A61E-D24FAFA4CF9D}"/>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77</xdr:row>
      <xdr:rowOff>19050</xdr:rowOff>
    </xdr:from>
    <xdr:to>
      <xdr:col>6</xdr:col>
      <xdr:colOff>2320975</xdr:colOff>
      <xdr:row>82</xdr:row>
      <xdr:rowOff>19050</xdr:rowOff>
    </xdr:to>
    <xdr:grpSp>
      <xdr:nvGrpSpPr>
        <xdr:cNvPr id="20" name="グループ化 19">
          <a:extLst>
            <a:ext uri="{FF2B5EF4-FFF2-40B4-BE49-F238E27FC236}">
              <a16:creationId xmlns:a16="http://schemas.microsoft.com/office/drawing/2014/main" id="{D583D4B0-A40B-485B-9FEF-74C747621FC7}"/>
            </a:ext>
          </a:extLst>
        </xdr:cNvPr>
        <xdr:cNvGrpSpPr/>
      </xdr:nvGrpSpPr>
      <xdr:grpSpPr>
        <a:xfrm>
          <a:off x="4838700" y="25622250"/>
          <a:ext cx="3035350" cy="1047750"/>
          <a:chOff x="4902200" y="27670125"/>
          <a:chExt cx="3026946" cy="1047750"/>
        </a:xfrm>
      </xdr:grpSpPr>
      <xdr:pic>
        <xdr:nvPicPr>
          <xdr:cNvPr id="21" name="図 20">
            <a:extLst>
              <a:ext uri="{FF2B5EF4-FFF2-40B4-BE49-F238E27FC236}">
                <a16:creationId xmlns:a16="http://schemas.microsoft.com/office/drawing/2014/main" id="{8988CAD7-BA86-03E2-1C08-C7D21BD329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7DE4A9A4-9412-1FD2-EA28-E5979E33F050}"/>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107</xdr:row>
      <xdr:rowOff>0</xdr:rowOff>
    </xdr:from>
    <xdr:to>
      <xdr:col>6</xdr:col>
      <xdr:colOff>2219325</xdr:colOff>
      <xdr:row>107</xdr:row>
      <xdr:rowOff>1194</xdr:rowOff>
    </xdr:to>
    <xdr:cxnSp macro="">
      <xdr:nvCxnSpPr>
        <xdr:cNvPr id="11" name="直線コネクタ 10">
          <a:extLst>
            <a:ext uri="{FF2B5EF4-FFF2-40B4-BE49-F238E27FC236}">
              <a16:creationId xmlns:a16="http://schemas.microsoft.com/office/drawing/2014/main" id="{F899837D-6D33-486E-ABC5-E0359B8C9936}"/>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111</xdr:row>
      <xdr:rowOff>0</xdr:rowOff>
    </xdr:from>
    <xdr:to>
      <xdr:col>6</xdr:col>
      <xdr:colOff>2152650</xdr:colOff>
      <xdr:row>111</xdr:row>
      <xdr:rowOff>0</xdr:rowOff>
    </xdr:to>
    <xdr:cxnSp macro="">
      <xdr:nvCxnSpPr>
        <xdr:cNvPr id="12" name="直線コネクタ 11">
          <a:extLst>
            <a:ext uri="{FF2B5EF4-FFF2-40B4-BE49-F238E27FC236}">
              <a16:creationId xmlns:a16="http://schemas.microsoft.com/office/drawing/2014/main" id="{796D16F2-DD11-46D2-B48A-BC8FCE37D424}"/>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115</xdr:row>
      <xdr:rowOff>0</xdr:rowOff>
    </xdr:from>
    <xdr:to>
      <xdr:col>6</xdr:col>
      <xdr:colOff>2143125</xdr:colOff>
      <xdr:row>115</xdr:row>
      <xdr:rowOff>0</xdr:rowOff>
    </xdr:to>
    <xdr:cxnSp macro="">
      <xdr:nvCxnSpPr>
        <xdr:cNvPr id="13" name="直線コネクタ 12">
          <a:extLst>
            <a:ext uri="{FF2B5EF4-FFF2-40B4-BE49-F238E27FC236}">
              <a16:creationId xmlns:a16="http://schemas.microsoft.com/office/drawing/2014/main" id="{BD92B738-FD4F-487C-BC88-855D733B8C33}"/>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78</xdr:row>
      <xdr:rowOff>19050</xdr:rowOff>
    </xdr:from>
    <xdr:to>
      <xdr:col>6</xdr:col>
      <xdr:colOff>2365426</xdr:colOff>
      <xdr:row>82</xdr:row>
      <xdr:rowOff>180975</xdr:rowOff>
    </xdr:to>
    <xdr:grpSp>
      <xdr:nvGrpSpPr>
        <xdr:cNvPr id="14" name="グループ化 13">
          <a:extLst>
            <a:ext uri="{FF2B5EF4-FFF2-40B4-BE49-F238E27FC236}">
              <a16:creationId xmlns:a16="http://schemas.microsoft.com/office/drawing/2014/main" id="{C6872EBA-01F4-4FF2-A916-47CC9D3BEA67}"/>
            </a:ext>
          </a:extLst>
        </xdr:cNvPr>
        <xdr:cNvGrpSpPr/>
      </xdr:nvGrpSpPr>
      <xdr:grpSpPr>
        <a:xfrm>
          <a:off x="4848225" y="25003125"/>
          <a:ext cx="3070276" cy="1000125"/>
          <a:chOff x="4200525" y="27384375"/>
          <a:chExt cx="3061872" cy="1047750"/>
        </a:xfrm>
      </xdr:grpSpPr>
      <xdr:pic>
        <xdr:nvPicPr>
          <xdr:cNvPr id="15" name="図 14">
            <a:extLst>
              <a:ext uri="{FF2B5EF4-FFF2-40B4-BE49-F238E27FC236}">
                <a16:creationId xmlns:a16="http://schemas.microsoft.com/office/drawing/2014/main" id="{4A625CED-DC5C-904C-C21D-1B41C675A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5CE808DF-169E-103B-C701-DF2AB02266A7}"/>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64</xdr:row>
      <xdr:rowOff>19050</xdr:rowOff>
    </xdr:from>
    <xdr:to>
      <xdr:col>6</xdr:col>
      <xdr:colOff>2340025</xdr:colOff>
      <xdr:row>69</xdr:row>
      <xdr:rowOff>19050</xdr:rowOff>
    </xdr:to>
    <xdr:grpSp>
      <xdr:nvGrpSpPr>
        <xdr:cNvPr id="17" name="グループ化 16">
          <a:extLst>
            <a:ext uri="{FF2B5EF4-FFF2-40B4-BE49-F238E27FC236}">
              <a16:creationId xmlns:a16="http://schemas.microsoft.com/office/drawing/2014/main" id="{770B10FB-8D7B-4A44-8EEE-17E499CDA15A}"/>
            </a:ext>
          </a:extLst>
        </xdr:cNvPr>
        <xdr:cNvGrpSpPr/>
      </xdr:nvGrpSpPr>
      <xdr:grpSpPr>
        <a:xfrm>
          <a:off x="4857750" y="22069425"/>
          <a:ext cx="3035350" cy="1047750"/>
          <a:chOff x="4892675" y="26203275"/>
          <a:chExt cx="3026946" cy="1047750"/>
        </a:xfrm>
      </xdr:grpSpPr>
      <xdr:pic>
        <xdr:nvPicPr>
          <xdr:cNvPr id="18" name="図 17">
            <a:extLst>
              <a:ext uri="{FF2B5EF4-FFF2-40B4-BE49-F238E27FC236}">
                <a16:creationId xmlns:a16="http://schemas.microsoft.com/office/drawing/2014/main" id="{793A2A9D-A931-23BC-25BA-AC6AF1D54E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3FC1E64B-AA33-CD92-3FFC-250ED6365F2F}"/>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19050</xdr:rowOff>
    </xdr:from>
    <xdr:to>
      <xdr:col>6</xdr:col>
      <xdr:colOff>2340025</xdr:colOff>
      <xdr:row>76</xdr:row>
      <xdr:rowOff>19050</xdr:rowOff>
    </xdr:to>
    <xdr:grpSp>
      <xdr:nvGrpSpPr>
        <xdr:cNvPr id="20" name="グループ化 19">
          <a:extLst>
            <a:ext uri="{FF2B5EF4-FFF2-40B4-BE49-F238E27FC236}">
              <a16:creationId xmlns:a16="http://schemas.microsoft.com/office/drawing/2014/main" id="{3802A5DB-22A5-42C8-A33D-80BBCE485438}"/>
            </a:ext>
          </a:extLst>
        </xdr:cNvPr>
        <xdr:cNvGrpSpPr/>
      </xdr:nvGrpSpPr>
      <xdr:grpSpPr>
        <a:xfrm>
          <a:off x="4857750" y="23536275"/>
          <a:ext cx="3035350" cy="1047750"/>
          <a:chOff x="4902200" y="27670125"/>
          <a:chExt cx="3026946" cy="1047750"/>
        </a:xfrm>
      </xdr:grpSpPr>
      <xdr:pic>
        <xdr:nvPicPr>
          <xdr:cNvPr id="21" name="図 20">
            <a:extLst>
              <a:ext uri="{FF2B5EF4-FFF2-40B4-BE49-F238E27FC236}">
                <a16:creationId xmlns:a16="http://schemas.microsoft.com/office/drawing/2014/main" id="{C344A2FB-9B2D-67B7-33CC-D6482AF776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31666D85-978C-2943-593C-510D1D29435D}"/>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89</xdr:row>
      <xdr:rowOff>19050</xdr:rowOff>
    </xdr:from>
    <xdr:to>
      <xdr:col>6</xdr:col>
      <xdr:colOff>2374951</xdr:colOff>
      <xdr:row>93</xdr:row>
      <xdr:rowOff>180975</xdr:rowOff>
    </xdr:to>
    <xdr:grpSp>
      <xdr:nvGrpSpPr>
        <xdr:cNvPr id="11" name="グループ化 10">
          <a:extLst>
            <a:ext uri="{FF2B5EF4-FFF2-40B4-BE49-F238E27FC236}">
              <a16:creationId xmlns:a16="http://schemas.microsoft.com/office/drawing/2014/main" id="{6E6D3052-50E2-45D5-9B65-A1BF3A959811}"/>
            </a:ext>
          </a:extLst>
        </xdr:cNvPr>
        <xdr:cNvGrpSpPr/>
      </xdr:nvGrpSpPr>
      <xdr:grpSpPr>
        <a:xfrm>
          <a:off x="4857750" y="33099375"/>
          <a:ext cx="3070276" cy="1000125"/>
          <a:chOff x="4200525" y="27384375"/>
          <a:chExt cx="3061872" cy="1047750"/>
        </a:xfrm>
      </xdr:grpSpPr>
      <xdr:pic>
        <xdr:nvPicPr>
          <xdr:cNvPr id="12" name="図 11">
            <a:extLst>
              <a:ext uri="{FF2B5EF4-FFF2-40B4-BE49-F238E27FC236}">
                <a16:creationId xmlns:a16="http://schemas.microsoft.com/office/drawing/2014/main" id="{ACB9CD53-DBE6-D167-9FED-AEBCA5ED8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AD9DDDDB-1853-CBCE-159B-C56888126E06}"/>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118</xdr:row>
      <xdr:rowOff>0</xdr:rowOff>
    </xdr:from>
    <xdr:to>
      <xdr:col>6</xdr:col>
      <xdr:colOff>2219325</xdr:colOff>
      <xdr:row>118</xdr:row>
      <xdr:rowOff>1194</xdr:rowOff>
    </xdr:to>
    <xdr:cxnSp macro="">
      <xdr:nvCxnSpPr>
        <xdr:cNvPr id="14" name="直線コネクタ 13">
          <a:extLst>
            <a:ext uri="{FF2B5EF4-FFF2-40B4-BE49-F238E27FC236}">
              <a16:creationId xmlns:a16="http://schemas.microsoft.com/office/drawing/2014/main" id="{5A0F8EC8-DB7C-4E1D-85A9-BA99C4591430}"/>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122</xdr:row>
      <xdr:rowOff>0</xdr:rowOff>
    </xdr:from>
    <xdr:to>
      <xdr:col>6</xdr:col>
      <xdr:colOff>2152650</xdr:colOff>
      <xdr:row>122</xdr:row>
      <xdr:rowOff>0</xdr:rowOff>
    </xdr:to>
    <xdr:cxnSp macro="">
      <xdr:nvCxnSpPr>
        <xdr:cNvPr id="15" name="直線コネクタ 14">
          <a:extLst>
            <a:ext uri="{FF2B5EF4-FFF2-40B4-BE49-F238E27FC236}">
              <a16:creationId xmlns:a16="http://schemas.microsoft.com/office/drawing/2014/main" id="{A1B1EEAF-98D0-4EE1-A0ED-A13FA5B73987}"/>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126</xdr:row>
      <xdr:rowOff>0</xdr:rowOff>
    </xdr:from>
    <xdr:to>
      <xdr:col>6</xdr:col>
      <xdr:colOff>2143125</xdr:colOff>
      <xdr:row>126</xdr:row>
      <xdr:rowOff>0</xdr:rowOff>
    </xdr:to>
    <xdr:cxnSp macro="">
      <xdr:nvCxnSpPr>
        <xdr:cNvPr id="16" name="直線コネクタ 15">
          <a:extLst>
            <a:ext uri="{FF2B5EF4-FFF2-40B4-BE49-F238E27FC236}">
              <a16:creationId xmlns:a16="http://schemas.microsoft.com/office/drawing/2014/main" id="{F53D7C8A-9839-4AA0-8B4A-777AB9623691}"/>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75</xdr:row>
      <xdr:rowOff>9525</xdr:rowOff>
    </xdr:from>
    <xdr:to>
      <xdr:col>6</xdr:col>
      <xdr:colOff>2374950</xdr:colOff>
      <xdr:row>80</xdr:row>
      <xdr:rowOff>9524</xdr:rowOff>
    </xdr:to>
    <xdr:grpSp>
      <xdr:nvGrpSpPr>
        <xdr:cNvPr id="17" name="グループ化 16">
          <a:extLst>
            <a:ext uri="{FF2B5EF4-FFF2-40B4-BE49-F238E27FC236}">
              <a16:creationId xmlns:a16="http://schemas.microsoft.com/office/drawing/2014/main" id="{72173B12-2AFA-45A8-BE13-822B1841A913}"/>
            </a:ext>
          </a:extLst>
        </xdr:cNvPr>
        <xdr:cNvGrpSpPr/>
      </xdr:nvGrpSpPr>
      <xdr:grpSpPr>
        <a:xfrm>
          <a:off x="4857750" y="30156150"/>
          <a:ext cx="3070275" cy="1047749"/>
          <a:chOff x="4191000" y="24403050"/>
          <a:chExt cx="3061871" cy="1047750"/>
        </a:xfrm>
      </xdr:grpSpPr>
      <xdr:pic>
        <xdr:nvPicPr>
          <xdr:cNvPr id="18" name="図 17">
            <a:extLst>
              <a:ext uri="{FF2B5EF4-FFF2-40B4-BE49-F238E27FC236}">
                <a16:creationId xmlns:a16="http://schemas.microsoft.com/office/drawing/2014/main" id="{D817036F-4234-2D9C-7AC9-662F3E657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4BD6D04A-7D8A-5222-7ED9-7CD371BA1AE3}"/>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82</xdr:row>
      <xdr:rowOff>28575</xdr:rowOff>
    </xdr:from>
    <xdr:to>
      <xdr:col>6</xdr:col>
      <xdr:colOff>2365425</xdr:colOff>
      <xdr:row>87</xdr:row>
      <xdr:rowOff>28576</xdr:rowOff>
    </xdr:to>
    <xdr:grpSp>
      <xdr:nvGrpSpPr>
        <xdr:cNvPr id="20" name="グループ化 19">
          <a:extLst>
            <a:ext uri="{FF2B5EF4-FFF2-40B4-BE49-F238E27FC236}">
              <a16:creationId xmlns:a16="http://schemas.microsoft.com/office/drawing/2014/main" id="{4FD50D77-5978-4EAC-B54E-10C59400E423}"/>
            </a:ext>
          </a:extLst>
        </xdr:cNvPr>
        <xdr:cNvGrpSpPr/>
      </xdr:nvGrpSpPr>
      <xdr:grpSpPr>
        <a:xfrm>
          <a:off x="4848225" y="31642050"/>
          <a:ext cx="3070275" cy="1047751"/>
          <a:chOff x="4181475" y="25908000"/>
          <a:chExt cx="3061871" cy="1047750"/>
        </a:xfrm>
      </xdr:grpSpPr>
      <xdr:pic>
        <xdr:nvPicPr>
          <xdr:cNvPr id="21" name="図 20">
            <a:extLst>
              <a:ext uri="{FF2B5EF4-FFF2-40B4-BE49-F238E27FC236}">
                <a16:creationId xmlns:a16="http://schemas.microsoft.com/office/drawing/2014/main" id="{81F99C34-1F93-F1A5-E196-B1155F0AF8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383A17A4-88AF-0B3E-286C-33A3EA0D13E4}"/>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A959A92C-7742-4F49-BA26-87DFA36DFD3B}"/>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103</xdr:row>
      <xdr:rowOff>61639</xdr:rowOff>
    </xdr:from>
    <xdr:to>
      <xdr:col>4</xdr:col>
      <xdr:colOff>114300</xdr:colOff>
      <xdr:row>108</xdr:row>
      <xdr:rowOff>147620</xdr:rowOff>
    </xdr:to>
    <xdr:pic>
      <xdr:nvPicPr>
        <xdr:cNvPr id="2" name="図 1">
          <a:extLst>
            <a:ext uri="{FF2B5EF4-FFF2-40B4-BE49-F238E27FC236}">
              <a16:creationId xmlns:a16="http://schemas.microsoft.com/office/drawing/2014/main" id="{304FAC02-BEE2-47C6-98AB-93B50485673D}"/>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E4616-A2D1-46E0-A1E7-5C17BA8410A5}">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1418</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8" t="s">
        <v>10</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7"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1"/>
    </row>
    <row r="6" spans="4:47" ht="1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2">
        <v>46217</v>
      </c>
      <c r="AO6" s="12"/>
      <c r="AP6" s="12"/>
      <c r="AQ6" s="12"/>
      <c r="AR6" s="12"/>
      <c r="AS6" s="12"/>
    </row>
    <row r="7" spans="4:47" ht="15" customHeight="1" thickBot="1"/>
    <row r="8" spans="4:47" ht="15" customHeight="1" thickTop="1">
      <c r="D8" s="13"/>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5"/>
    </row>
    <row r="9" spans="4:47" ht="15" customHeight="1">
      <c r="D9" s="16"/>
      <c r="E9" s="17" t="s">
        <v>11</v>
      </c>
      <c r="F9" s="18" t="s">
        <v>12</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9"/>
    </row>
    <row r="10" spans="4:47" ht="15" customHeight="1">
      <c r="D10" s="16"/>
      <c r="E10" s="20"/>
      <c r="F10" s="21" t="s">
        <v>13</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2"/>
      <c r="AT10" s="23"/>
    </row>
    <row r="11" spans="4:47" ht="15" customHeight="1">
      <c r="D11" s="16"/>
      <c r="E11" s="20"/>
      <c r="F11" s="24" t="s">
        <v>14</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2"/>
      <c r="AT11" s="23"/>
    </row>
    <row r="12" spans="4:47" ht="15" customHeight="1">
      <c r="D12" s="16"/>
      <c r="E12" s="17"/>
      <c r="F12" s="24" t="s">
        <v>15</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2"/>
      <c r="AT12" s="23"/>
    </row>
    <row r="13" spans="4:47" ht="15" customHeight="1">
      <c r="D13" s="16"/>
      <c r="E13" s="20"/>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2"/>
      <c r="AT13" s="23"/>
      <c r="AU13" s="23"/>
    </row>
    <row r="14" spans="4:47" ht="15" customHeight="1">
      <c r="D14" s="16"/>
      <c r="E14" s="20"/>
      <c r="F14" s="21" t="s">
        <v>16</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2"/>
      <c r="AT14" s="23"/>
      <c r="AU14" s="23"/>
    </row>
    <row r="15" spans="4:47" ht="15" customHeight="1">
      <c r="D15" s="16"/>
      <c r="E15" s="20"/>
      <c r="F15" s="21" t="s">
        <v>17</v>
      </c>
      <c r="G15" s="21"/>
      <c r="H15" s="21"/>
      <c r="I15" s="21"/>
      <c r="J15" s="21"/>
      <c r="K15" s="21"/>
      <c r="L15" s="21"/>
      <c r="M15" s="21"/>
      <c r="N15" s="21"/>
      <c r="O15" s="21"/>
      <c r="P15" s="21"/>
      <c r="Q15" s="21"/>
      <c r="R15" s="21"/>
      <c r="S15" s="21"/>
      <c r="T15" s="21"/>
      <c r="U15" s="21"/>
      <c r="V15" s="21"/>
      <c r="W15" s="21"/>
      <c r="X15" s="21"/>
      <c r="Y15" s="21"/>
      <c r="Z15" s="21"/>
      <c r="AA15" s="24" t="s">
        <v>18</v>
      </c>
      <c r="AB15" s="21"/>
      <c r="AC15" s="21"/>
      <c r="AD15" s="21"/>
      <c r="AE15" s="21"/>
      <c r="AF15" s="21"/>
      <c r="AG15" s="21"/>
      <c r="AH15" s="21"/>
      <c r="AI15" s="21"/>
      <c r="AJ15" s="21"/>
      <c r="AK15" s="21"/>
      <c r="AL15" s="21"/>
      <c r="AM15" s="21"/>
      <c r="AN15" s="21"/>
      <c r="AO15" s="21"/>
      <c r="AP15" s="21"/>
      <c r="AQ15" s="21"/>
      <c r="AR15" s="21"/>
      <c r="AS15" s="22"/>
      <c r="AT15" s="23"/>
      <c r="AU15" s="23"/>
    </row>
    <row r="16" spans="4:47" ht="15" customHeight="1">
      <c r="D16" s="16"/>
      <c r="E16" s="20"/>
      <c r="F16" s="25" t="s">
        <v>19</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6"/>
      <c r="AT16" s="27"/>
      <c r="AU16" s="27"/>
    </row>
    <row r="17" spans="4:45" ht="15" customHeight="1">
      <c r="D17" s="16"/>
      <c r="E17" s="17" t="s">
        <v>11</v>
      </c>
      <c r="F17" s="18" t="s">
        <v>20</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9"/>
    </row>
    <row r="18" spans="4:45" ht="15" customHeight="1">
      <c r="D18" s="16"/>
      <c r="E18" s="17"/>
      <c r="F18" s="21" t="s">
        <v>21</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19"/>
    </row>
    <row r="19" spans="4:45" ht="15" customHeight="1">
      <c r="D19" s="16"/>
      <c r="E19" s="17"/>
      <c r="F19" s="28" t="s">
        <v>22</v>
      </c>
      <c r="G19" s="29"/>
      <c r="H19" s="29"/>
      <c r="I19" s="29"/>
      <c r="J19" s="29"/>
      <c r="K19" s="29"/>
      <c r="L19" s="29"/>
      <c r="M19" s="29"/>
      <c r="N19" s="29"/>
      <c r="O19" s="29"/>
      <c r="P19" s="29"/>
      <c r="Q19" s="29"/>
      <c r="R19" s="29"/>
      <c r="S19" s="30"/>
      <c r="T19" s="1" t="s">
        <v>23</v>
      </c>
      <c r="U19" s="31"/>
      <c r="V19" s="31"/>
      <c r="W19" s="31"/>
      <c r="X19" s="31"/>
      <c r="Y19" s="31"/>
      <c r="Z19" s="32"/>
      <c r="AA19" s="18"/>
      <c r="AB19" s="18"/>
      <c r="AC19" s="18"/>
      <c r="AD19" s="18"/>
      <c r="AE19" s="18"/>
      <c r="AF19" s="18"/>
      <c r="AG19" s="18"/>
      <c r="AH19" s="18"/>
      <c r="AI19" s="18"/>
      <c r="AJ19" s="18"/>
      <c r="AK19" s="18"/>
      <c r="AL19" s="18"/>
      <c r="AM19" s="18"/>
      <c r="AN19" s="18"/>
      <c r="AO19" s="18"/>
      <c r="AP19" s="18"/>
      <c r="AQ19" s="18"/>
      <c r="AR19" s="18"/>
      <c r="AS19" s="19"/>
    </row>
    <row r="20" spans="4:45" ht="15" customHeight="1">
      <c r="D20" s="16"/>
      <c r="E20" s="17"/>
      <c r="F20" s="33" t="s">
        <v>24</v>
      </c>
      <c r="G20" s="34"/>
      <c r="H20" s="34"/>
      <c r="I20" s="34"/>
      <c r="J20" s="34"/>
      <c r="K20" s="34"/>
      <c r="L20" s="35"/>
      <c r="M20" s="33" t="s">
        <v>25</v>
      </c>
      <c r="N20" s="34"/>
      <c r="O20" s="34"/>
      <c r="P20" s="34"/>
      <c r="Q20" s="34"/>
      <c r="R20" s="34"/>
      <c r="S20" s="35"/>
      <c r="T20" s="36" t="s">
        <v>26</v>
      </c>
      <c r="U20" s="37"/>
      <c r="V20" s="37"/>
      <c r="W20" s="37"/>
      <c r="X20" s="37"/>
      <c r="Y20" s="37"/>
      <c r="Z20" s="38"/>
      <c r="AA20" s="18"/>
      <c r="AB20" s="18"/>
      <c r="AC20" s="18"/>
      <c r="AD20" s="18"/>
      <c r="AE20" s="18"/>
      <c r="AF20" s="18"/>
      <c r="AG20" s="18"/>
      <c r="AH20" s="18"/>
      <c r="AI20" s="18"/>
      <c r="AJ20" s="18"/>
      <c r="AK20" s="18"/>
      <c r="AL20" s="18"/>
      <c r="AM20" s="18"/>
      <c r="AN20" s="18"/>
      <c r="AO20" s="18"/>
      <c r="AP20" s="18"/>
      <c r="AQ20" s="18"/>
      <c r="AR20" s="18"/>
      <c r="AS20" s="19"/>
    </row>
    <row r="21" spans="4:45" ht="15" customHeight="1">
      <c r="D21" s="16"/>
      <c r="E21" s="17"/>
      <c r="F21" s="33" t="s">
        <v>27</v>
      </c>
      <c r="G21" s="34"/>
      <c r="H21" s="34"/>
      <c r="I21" s="34"/>
      <c r="J21" s="34"/>
      <c r="K21" s="34"/>
      <c r="L21" s="35"/>
      <c r="M21" s="33" t="s">
        <v>28</v>
      </c>
      <c r="N21" s="34"/>
      <c r="O21" s="34"/>
      <c r="P21" s="34"/>
      <c r="Q21" s="34"/>
      <c r="R21" s="34"/>
      <c r="S21" s="35"/>
      <c r="T21" s="36" t="s">
        <v>29</v>
      </c>
      <c r="U21" s="37"/>
      <c r="V21" s="37"/>
      <c r="W21" s="37"/>
      <c r="X21" s="37"/>
      <c r="Y21" s="37"/>
      <c r="Z21" s="38"/>
      <c r="AA21" s="18"/>
      <c r="AB21" s="18"/>
      <c r="AC21" s="18"/>
      <c r="AD21" s="18"/>
      <c r="AE21" s="18"/>
      <c r="AF21" s="18"/>
      <c r="AG21" s="18"/>
      <c r="AH21" s="18"/>
      <c r="AI21" s="18"/>
      <c r="AJ21" s="18"/>
      <c r="AK21" s="18"/>
      <c r="AL21" s="18"/>
      <c r="AM21" s="18"/>
      <c r="AN21" s="18"/>
      <c r="AO21" s="18"/>
      <c r="AP21" s="18"/>
      <c r="AQ21" s="18"/>
      <c r="AR21" s="18"/>
      <c r="AS21" s="19"/>
    </row>
    <row r="22" spans="4:45" ht="15" customHeight="1">
      <c r="D22" s="16"/>
      <c r="E22" s="17"/>
      <c r="F22" s="33" t="s">
        <v>30</v>
      </c>
      <c r="G22" s="34"/>
      <c r="H22" s="34"/>
      <c r="I22" s="34"/>
      <c r="J22" s="34"/>
      <c r="K22" s="34"/>
      <c r="L22" s="35"/>
      <c r="M22" s="33" t="s">
        <v>31</v>
      </c>
      <c r="N22" s="34"/>
      <c r="O22" s="34"/>
      <c r="P22" s="34"/>
      <c r="Q22" s="34"/>
      <c r="R22" s="34"/>
      <c r="S22" s="35"/>
      <c r="T22" s="36" t="s">
        <v>32</v>
      </c>
      <c r="U22" s="37"/>
      <c r="V22" s="37"/>
      <c r="W22" s="37"/>
      <c r="X22" s="37"/>
      <c r="Y22" s="37"/>
      <c r="Z22" s="38"/>
      <c r="AA22" s="18"/>
      <c r="AB22" s="18"/>
      <c r="AC22" s="18"/>
      <c r="AD22" s="18"/>
      <c r="AE22" s="18"/>
      <c r="AF22" s="18"/>
      <c r="AG22" s="18"/>
      <c r="AH22" s="18"/>
      <c r="AI22" s="18"/>
      <c r="AJ22" s="18"/>
      <c r="AK22" s="18"/>
      <c r="AL22" s="18"/>
      <c r="AM22" s="18"/>
      <c r="AN22" s="18"/>
      <c r="AO22" s="18"/>
      <c r="AP22" s="18"/>
      <c r="AQ22" s="18"/>
      <c r="AR22" s="18"/>
      <c r="AS22" s="19"/>
    </row>
    <row r="23" spans="4:45" ht="15" customHeight="1">
      <c r="D23" s="16"/>
      <c r="E23" s="17"/>
      <c r="F23" s="33" t="s">
        <v>33</v>
      </c>
      <c r="G23" s="34"/>
      <c r="H23" s="34"/>
      <c r="I23" s="34"/>
      <c r="J23" s="34"/>
      <c r="K23" s="34"/>
      <c r="L23" s="35"/>
      <c r="M23" s="33" t="s">
        <v>34</v>
      </c>
      <c r="N23" s="34"/>
      <c r="O23" s="34"/>
      <c r="P23" s="34"/>
      <c r="Q23" s="34"/>
      <c r="R23" s="34"/>
      <c r="S23" s="35"/>
      <c r="T23" s="36" t="s">
        <v>35</v>
      </c>
      <c r="U23" s="37"/>
      <c r="V23" s="37"/>
      <c r="W23" s="37"/>
      <c r="X23" s="37"/>
      <c r="Y23" s="37"/>
      <c r="Z23" s="38"/>
      <c r="AA23" s="18"/>
      <c r="AB23" s="18"/>
      <c r="AC23" s="18"/>
      <c r="AD23" s="18"/>
      <c r="AE23" s="18"/>
      <c r="AF23" s="18"/>
      <c r="AG23" s="18"/>
      <c r="AH23" s="18"/>
      <c r="AI23" s="18"/>
      <c r="AJ23" s="18"/>
      <c r="AK23" s="18"/>
      <c r="AL23" s="18"/>
      <c r="AM23" s="18"/>
      <c r="AN23" s="18"/>
      <c r="AO23" s="18"/>
      <c r="AP23" s="18"/>
      <c r="AQ23" s="18"/>
      <c r="AR23" s="18"/>
      <c r="AS23" s="19"/>
    </row>
    <row r="24" spans="4:45" ht="15" customHeight="1">
      <c r="D24" s="16"/>
      <c r="F24" s="39"/>
      <c r="G24" s="39"/>
      <c r="H24" s="39"/>
      <c r="I24" s="39"/>
      <c r="J24" s="39"/>
      <c r="K24" s="39"/>
      <c r="L24" s="39"/>
      <c r="M24" s="39"/>
      <c r="N24" s="40"/>
      <c r="O24" s="40"/>
      <c r="P24" s="40"/>
      <c r="Q24" s="40"/>
      <c r="R24" s="40"/>
      <c r="S24" s="40"/>
      <c r="T24" s="40"/>
      <c r="U24" s="39"/>
      <c r="V24" s="39"/>
      <c r="W24" s="39"/>
      <c r="X24" s="39"/>
      <c r="Y24" s="39"/>
      <c r="Z24" s="39"/>
      <c r="AA24" s="39"/>
      <c r="AB24" s="39"/>
      <c r="AC24" s="40"/>
      <c r="AD24" s="40"/>
      <c r="AE24" s="40"/>
      <c r="AF24" s="40"/>
      <c r="AG24" s="40"/>
      <c r="AH24" s="40"/>
      <c r="AI24" s="40"/>
      <c r="AS24" s="19"/>
    </row>
    <row r="25" spans="4:45" ht="15" customHeight="1">
      <c r="D25" s="16"/>
      <c r="E25" s="17"/>
      <c r="F25" s="24" t="s">
        <v>36</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19"/>
    </row>
    <row r="26" spans="4:45" ht="15" customHeight="1">
      <c r="D26" s="16"/>
      <c r="E26" s="17"/>
      <c r="F26" s="41"/>
      <c r="G26" s="41" t="s">
        <v>37</v>
      </c>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19"/>
    </row>
    <row r="27" spans="4:45" ht="15" customHeight="1">
      <c r="D27" s="16"/>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19"/>
    </row>
    <row r="28" spans="4:45" ht="15" customHeight="1">
      <c r="D28" s="16"/>
      <c r="E28" s="17" t="s">
        <v>11</v>
      </c>
      <c r="F28" s="18" t="s">
        <v>38</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9"/>
    </row>
    <row r="29" spans="4:45" ht="15" customHeight="1">
      <c r="D29" s="16"/>
      <c r="F29" s="1" t="s">
        <v>39</v>
      </c>
      <c r="G29" s="31"/>
      <c r="H29" s="31"/>
      <c r="I29" s="31"/>
      <c r="J29" s="31"/>
      <c r="K29" s="31"/>
      <c r="L29" s="31"/>
      <c r="M29" s="31"/>
      <c r="N29" s="31"/>
      <c r="O29" s="31"/>
      <c r="P29" s="31"/>
      <c r="Q29" s="31"/>
      <c r="R29" s="31"/>
      <c r="S29" s="31"/>
      <c r="T29" s="31"/>
      <c r="U29" s="1" t="s">
        <v>40</v>
      </c>
      <c r="V29" s="31"/>
      <c r="W29" s="31"/>
      <c r="X29" s="31"/>
      <c r="Y29" s="31"/>
      <c r="Z29" s="31"/>
      <c r="AA29" s="31"/>
      <c r="AB29" s="31"/>
      <c r="AC29" s="31"/>
      <c r="AD29" s="31"/>
      <c r="AE29" s="31"/>
      <c r="AF29" s="31"/>
      <c r="AG29" s="31"/>
      <c r="AH29" s="31"/>
      <c r="AI29" s="42"/>
      <c r="AJ29" s="39"/>
      <c r="AK29" s="39"/>
      <c r="AL29" s="39"/>
      <c r="AM29" s="39"/>
      <c r="AN29" s="39"/>
      <c r="AO29" s="39"/>
      <c r="AP29" s="39"/>
      <c r="AQ29" s="39"/>
      <c r="AR29" s="39"/>
      <c r="AS29" s="19"/>
    </row>
    <row r="30" spans="4:45" ht="15" customHeight="1">
      <c r="D30" s="16"/>
      <c r="F30" s="43"/>
      <c r="G30" s="44"/>
      <c r="H30" s="44"/>
      <c r="I30" s="44"/>
      <c r="J30" s="44"/>
      <c r="K30" s="44"/>
      <c r="L30" s="44"/>
      <c r="M30" s="44"/>
      <c r="N30" s="45" t="s">
        <v>41</v>
      </c>
      <c r="O30" s="46"/>
      <c r="P30" s="46"/>
      <c r="Q30" s="46"/>
      <c r="R30" s="46"/>
      <c r="S30" s="46"/>
      <c r="T30" s="47"/>
      <c r="U30" s="43"/>
      <c r="V30" s="44"/>
      <c r="W30" s="44"/>
      <c r="X30" s="44"/>
      <c r="Y30" s="44"/>
      <c r="Z30" s="44"/>
      <c r="AA30" s="44"/>
      <c r="AB30" s="44"/>
      <c r="AC30" s="45" t="s">
        <v>41</v>
      </c>
      <c r="AD30" s="46"/>
      <c r="AE30" s="46"/>
      <c r="AF30" s="46"/>
      <c r="AG30" s="46"/>
      <c r="AH30" s="46"/>
      <c r="AI30" s="47"/>
      <c r="AJ30" s="39"/>
      <c r="AK30" s="39"/>
      <c r="AL30" s="39"/>
      <c r="AM30" s="39"/>
      <c r="AN30" s="39"/>
      <c r="AO30" s="39"/>
      <c r="AP30" s="39"/>
      <c r="AQ30" s="39"/>
      <c r="AR30" s="39"/>
      <c r="AS30" s="19"/>
    </row>
    <row r="31" spans="4:45" ht="15" customHeight="1">
      <c r="D31" s="16"/>
      <c r="F31" s="48" t="s">
        <v>42</v>
      </c>
      <c r="G31" s="49"/>
      <c r="H31" s="49"/>
      <c r="I31" s="49"/>
      <c r="J31" s="49"/>
      <c r="K31" s="49"/>
      <c r="L31" s="49"/>
      <c r="M31" s="50"/>
      <c r="N31" s="36" t="s">
        <v>43</v>
      </c>
      <c r="O31" s="37"/>
      <c r="P31" s="37"/>
      <c r="Q31" s="37"/>
      <c r="R31" s="37"/>
      <c r="S31" s="37"/>
      <c r="T31" s="38"/>
      <c r="U31" s="49" t="s">
        <v>44</v>
      </c>
      <c r="V31" s="49"/>
      <c r="W31" s="49"/>
      <c r="X31" s="49"/>
      <c r="Y31" s="49"/>
      <c r="Z31" s="49"/>
      <c r="AA31" s="49"/>
      <c r="AB31" s="50"/>
      <c r="AC31" s="36" t="s">
        <v>45</v>
      </c>
      <c r="AD31" s="37"/>
      <c r="AE31" s="37"/>
      <c r="AF31" s="37"/>
      <c r="AG31" s="37"/>
      <c r="AH31" s="37"/>
      <c r="AI31" s="38"/>
      <c r="AJ31" s="39"/>
      <c r="AK31" s="39"/>
      <c r="AL31" s="39"/>
      <c r="AM31" s="39"/>
      <c r="AN31" s="39"/>
      <c r="AO31" s="39"/>
      <c r="AP31" s="39"/>
      <c r="AQ31" s="39"/>
      <c r="AR31" s="39"/>
      <c r="AS31" s="19"/>
    </row>
    <row r="32" spans="4:45" ht="15" customHeight="1">
      <c r="D32" s="16"/>
      <c r="F32" s="51" t="s">
        <v>46</v>
      </c>
      <c r="G32" s="52"/>
      <c r="H32" s="52"/>
      <c r="I32" s="52"/>
      <c r="J32" s="52"/>
      <c r="K32" s="52"/>
      <c r="L32" s="52"/>
      <c r="M32" s="53"/>
      <c r="N32" s="36" t="s">
        <v>47</v>
      </c>
      <c r="O32" s="37"/>
      <c r="P32" s="37"/>
      <c r="Q32" s="37"/>
      <c r="R32" s="37"/>
      <c r="S32" s="37"/>
      <c r="T32" s="38"/>
      <c r="U32" s="39"/>
      <c r="V32" s="39"/>
      <c r="W32" s="39"/>
      <c r="X32" s="39"/>
      <c r="Y32" s="39"/>
      <c r="Z32" s="39"/>
      <c r="AA32" s="39"/>
      <c r="AB32" s="39"/>
      <c r="AC32" s="40"/>
      <c r="AD32" s="40"/>
      <c r="AE32" s="40"/>
      <c r="AF32" s="40"/>
      <c r="AG32" s="40"/>
      <c r="AH32" s="40"/>
      <c r="AI32" s="40"/>
      <c r="AJ32" s="39"/>
      <c r="AK32" s="39"/>
      <c r="AL32" s="39"/>
      <c r="AM32" s="39"/>
      <c r="AN32" s="39"/>
      <c r="AO32" s="39"/>
      <c r="AP32" s="39"/>
      <c r="AQ32" s="39"/>
      <c r="AR32" s="39"/>
      <c r="AS32" s="19"/>
    </row>
    <row r="33" spans="4:45" ht="15" customHeight="1" thickBot="1">
      <c r="D33" s="54"/>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6"/>
    </row>
    <row r="34" spans="4:45" ht="15" customHeight="1" thickTop="1">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1"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CEF33-05A3-4EE6-AF52-58B5020FE4F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247" t="s">
        <v>2</v>
      </c>
      <c r="C2" s="248"/>
      <c r="D2" s="248"/>
      <c r="E2" s="248"/>
      <c r="F2" s="248"/>
      <c r="G2" s="249"/>
      <c r="H2" s="173"/>
    </row>
    <row r="3" spans="2:8" ht="13.5" customHeight="1">
      <c r="B3" s="274"/>
      <c r="C3" s="274"/>
      <c r="D3" s="274"/>
      <c r="E3" s="274"/>
      <c r="F3" s="274"/>
      <c r="G3" s="274"/>
    </row>
    <row r="4" spans="2:8" ht="13.5" customHeight="1">
      <c r="D4" s="6"/>
      <c r="E4" s="6"/>
      <c r="F4" s="6"/>
      <c r="G4" s="250" t="s">
        <v>8</v>
      </c>
    </row>
    <row r="5" spans="2:8" ht="13.5" customHeight="1" thickBot="1">
      <c r="D5" s="6"/>
      <c r="E5" s="6"/>
      <c r="F5" s="6"/>
    </row>
    <row r="6" spans="2:8" ht="20.25" customHeight="1" thickBot="1">
      <c r="B6" s="657" t="s">
        <v>54</v>
      </c>
      <c r="C6" s="658" t="s">
        <v>276</v>
      </c>
      <c r="D6" s="658" t="s">
        <v>277</v>
      </c>
      <c r="E6" s="658" t="s">
        <v>278</v>
      </c>
      <c r="F6" s="659" t="s">
        <v>279</v>
      </c>
      <c r="G6" s="660" t="s">
        <v>280</v>
      </c>
    </row>
    <row r="7" spans="2:8">
      <c r="B7" s="183" t="s">
        <v>103</v>
      </c>
      <c r="C7" s="184" t="s">
        <v>1433</v>
      </c>
      <c r="D7" s="185" t="s">
        <v>561</v>
      </c>
      <c r="E7" s="186" t="s">
        <v>295</v>
      </c>
      <c r="F7" s="187" t="s">
        <v>563</v>
      </c>
      <c r="G7" s="188" t="s">
        <v>286</v>
      </c>
      <c r="H7" s="182"/>
    </row>
    <row r="8" spans="2:8">
      <c r="B8" s="189" t="s">
        <v>1434</v>
      </c>
      <c r="C8" s="190" t="s">
        <v>1435</v>
      </c>
      <c r="D8" s="191" t="s">
        <v>566</v>
      </c>
      <c r="E8" s="4" t="s">
        <v>567</v>
      </c>
      <c r="F8" s="192"/>
      <c r="G8" s="193"/>
      <c r="H8" s="182"/>
    </row>
    <row r="9" spans="2:8" ht="17.25" thickBot="1">
      <c r="B9" s="239" t="s">
        <v>112</v>
      </c>
      <c r="C9" s="240" t="s">
        <v>1436</v>
      </c>
      <c r="D9" s="241" t="s">
        <v>569</v>
      </c>
      <c r="E9" s="242" t="s">
        <v>570</v>
      </c>
      <c r="F9" s="243"/>
      <c r="G9" s="252"/>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11E8E-285B-42D9-AE37-00AA5302FA71}">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558</v>
      </c>
      <c r="C2" s="171"/>
      <c r="D2" s="171"/>
      <c r="E2" s="171"/>
      <c r="F2" s="171"/>
      <c r="G2" s="172"/>
      <c r="H2" s="173"/>
    </row>
    <row r="3" spans="2:8" ht="13.5" customHeight="1">
      <c r="B3" s="274"/>
      <c r="C3" s="274"/>
      <c r="D3" s="274"/>
      <c r="E3" s="274"/>
      <c r="F3" s="274"/>
      <c r="G3" s="274"/>
    </row>
    <row r="4" spans="2:8" ht="13.5" customHeight="1">
      <c r="G4" s="250" t="s">
        <v>8</v>
      </c>
    </row>
    <row r="5" spans="2:8" ht="13.5" customHeight="1" thickBot="1">
      <c r="B5" s="251"/>
      <c r="C5" s="251"/>
      <c r="D5" s="232"/>
      <c r="E5" s="232"/>
      <c r="F5" s="232"/>
      <c r="G5" s="251"/>
    </row>
    <row r="6" spans="2:8" ht="20.25" customHeight="1" thickBot="1">
      <c r="B6" s="175" t="s">
        <v>54</v>
      </c>
      <c r="C6" s="176" t="s">
        <v>276</v>
      </c>
      <c r="D6" s="176" t="s">
        <v>277</v>
      </c>
      <c r="E6" s="176" t="s">
        <v>278</v>
      </c>
      <c r="F6" s="177" t="s">
        <v>279</v>
      </c>
      <c r="G6" s="178" t="s">
        <v>280</v>
      </c>
    </row>
    <row r="7" spans="2:8">
      <c r="B7" s="183" t="s">
        <v>559</v>
      </c>
      <c r="C7" s="184" t="s">
        <v>560</v>
      </c>
      <c r="D7" s="185" t="s">
        <v>561</v>
      </c>
      <c r="E7" s="186" t="s">
        <v>562</v>
      </c>
      <c r="F7" s="187" t="s">
        <v>563</v>
      </c>
      <c r="G7" s="188" t="s">
        <v>286</v>
      </c>
      <c r="H7" s="182"/>
    </row>
    <row r="8" spans="2:8">
      <c r="B8" s="189" t="s">
        <v>564</v>
      </c>
      <c r="C8" s="190" t="s">
        <v>565</v>
      </c>
      <c r="D8" s="191" t="s">
        <v>566</v>
      </c>
      <c r="E8" s="4" t="s">
        <v>567</v>
      </c>
      <c r="F8" s="192"/>
      <c r="G8" s="193"/>
      <c r="H8" s="182"/>
    </row>
    <row r="9" spans="2:8" ht="17.25" thickBot="1">
      <c r="B9" s="239" t="s">
        <v>112</v>
      </c>
      <c r="C9" s="240" t="s">
        <v>568</v>
      </c>
      <c r="D9" s="241" t="s">
        <v>569</v>
      </c>
      <c r="E9" s="242" t="s">
        <v>570</v>
      </c>
      <c r="F9" s="243"/>
      <c r="G9" s="252"/>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BD52C-454A-4B00-8A09-22FD274750AC}">
  <sheetPr codeName="Sheet169">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1419</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c r="B5" s="183" t="s">
        <v>1438</v>
      </c>
      <c r="C5" s="184" t="s">
        <v>571</v>
      </c>
      <c r="D5" s="185" t="s">
        <v>572</v>
      </c>
      <c r="E5" s="186" t="s">
        <v>292</v>
      </c>
      <c r="F5" s="187" t="s">
        <v>285</v>
      </c>
      <c r="G5" s="188" t="s">
        <v>286</v>
      </c>
      <c r="H5" s="182"/>
    </row>
    <row r="6" spans="2:8" ht="30">
      <c r="B6" s="189" t="s">
        <v>573</v>
      </c>
      <c r="C6" s="190" t="s">
        <v>574</v>
      </c>
      <c r="D6" s="191" t="s">
        <v>575</v>
      </c>
      <c r="E6" s="4" t="s">
        <v>299</v>
      </c>
      <c r="F6" s="192"/>
      <c r="G6" s="193" t="s">
        <v>1439</v>
      </c>
      <c r="H6" s="182"/>
    </row>
    <row r="7" spans="2:8">
      <c r="B7" s="189" t="s">
        <v>1440</v>
      </c>
      <c r="C7" s="190" t="s">
        <v>576</v>
      </c>
      <c r="D7" s="191" t="s">
        <v>577</v>
      </c>
      <c r="E7" s="4" t="s">
        <v>289</v>
      </c>
      <c r="F7" s="192"/>
      <c r="G7" s="193"/>
      <c r="H7" s="182"/>
    </row>
    <row r="8" spans="2:8">
      <c r="B8" s="189" t="s">
        <v>166</v>
      </c>
      <c r="C8" s="190" t="s">
        <v>578</v>
      </c>
      <c r="D8" s="191" t="s">
        <v>298</v>
      </c>
      <c r="E8" s="4" t="s">
        <v>299</v>
      </c>
      <c r="F8" s="192"/>
      <c r="G8" s="193" t="s">
        <v>579</v>
      </c>
      <c r="H8" s="182"/>
    </row>
    <row r="9" spans="2:8" ht="45">
      <c r="B9" s="189" t="s">
        <v>124</v>
      </c>
      <c r="C9" s="190" t="s">
        <v>580</v>
      </c>
      <c r="D9" s="191" t="s">
        <v>581</v>
      </c>
      <c r="E9" s="4" t="s">
        <v>440</v>
      </c>
      <c r="F9" s="192"/>
      <c r="G9" s="193" t="s">
        <v>582</v>
      </c>
      <c r="H9" s="182"/>
    </row>
    <row r="10" spans="2:8">
      <c r="B10" s="189" t="s">
        <v>583</v>
      </c>
      <c r="C10" s="190" t="s">
        <v>584</v>
      </c>
      <c r="D10" s="191" t="s">
        <v>288</v>
      </c>
      <c r="E10" s="4" t="s">
        <v>289</v>
      </c>
      <c r="F10" s="192"/>
      <c r="G10" s="193"/>
      <c r="H10" s="182"/>
    </row>
    <row r="11" spans="2:8">
      <c r="B11" s="189" t="s">
        <v>1441</v>
      </c>
      <c r="C11" s="190" t="s">
        <v>585</v>
      </c>
      <c r="D11" s="191" t="s">
        <v>577</v>
      </c>
      <c r="E11" s="4" t="s">
        <v>292</v>
      </c>
      <c r="F11" s="192"/>
      <c r="G11" s="193"/>
      <c r="H11" s="182"/>
    </row>
    <row r="12" spans="2:8">
      <c r="B12" s="189" t="s">
        <v>586</v>
      </c>
      <c r="C12" s="190" t="s">
        <v>587</v>
      </c>
      <c r="D12" s="191" t="s">
        <v>288</v>
      </c>
      <c r="E12" s="4" t="s">
        <v>292</v>
      </c>
      <c r="F12" s="192"/>
      <c r="G12" s="193"/>
      <c r="H12" s="182"/>
    </row>
    <row r="13" spans="2:8">
      <c r="B13" s="189" t="s">
        <v>112</v>
      </c>
      <c r="C13" s="190" t="s">
        <v>588</v>
      </c>
      <c r="D13" s="191" t="s">
        <v>291</v>
      </c>
      <c r="E13" s="4" t="s">
        <v>292</v>
      </c>
      <c r="F13" s="192"/>
      <c r="G13" s="193"/>
      <c r="H13" s="182"/>
    </row>
    <row r="14" spans="2:8">
      <c r="B14" s="189" t="s">
        <v>589</v>
      </c>
      <c r="C14" s="190" t="s">
        <v>590</v>
      </c>
      <c r="D14" s="191" t="s">
        <v>516</v>
      </c>
      <c r="E14" s="4" t="s">
        <v>289</v>
      </c>
      <c r="F14" s="192"/>
      <c r="G14" s="204" t="s">
        <v>517</v>
      </c>
      <c r="H14" s="182"/>
    </row>
    <row r="15" spans="2:8">
      <c r="B15" s="189" t="s">
        <v>591</v>
      </c>
      <c r="C15" s="190" t="s">
        <v>592</v>
      </c>
      <c r="D15" s="191" t="s">
        <v>516</v>
      </c>
      <c r="E15" s="4" t="s">
        <v>440</v>
      </c>
      <c r="F15" s="192"/>
      <c r="G15" s="208"/>
      <c r="H15" s="182"/>
    </row>
    <row r="16" spans="2:8">
      <c r="B16" s="189" t="s">
        <v>89</v>
      </c>
      <c r="C16" s="190" t="s">
        <v>593</v>
      </c>
      <c r="D16" s="191" t="s">
        <v>291</v>
      </c>
      <c r="E16" s="4" t="s">
        <v>299</v>
      </c>
      <c r="F16" s="192"/>
      <c r="G16" s="193" t="s">
        <v>594</v>
      </c>
      <c r="H16" s="182"/>
    </row>
    <row r="17" spans="2:8">
      <c r="B17" s="189" t="s">
        <v>184</v>
      </c>
      <c r="C17" s="190" t="s">
        <v>595</v>
      </c>
      <c r="D17" s="191" t="s">
        <v>596</v>
      </c>
      <c r="E17" s="4" t="s">
        <v>305</v>
      </c>
      <c r="F17" s="192"/>
      <c r="G17" s="204" t="s">
        <v>597</v>
      </c>
      <c r="H17" s="182"/>
    </row>
    <row r="18" spans="2:8">
      <c r="B18" s="189" t="s">
        <v>185</v>
      </c>
      <c r="C18" s="190" t="s">
        <v>598</v>
      </c>
      <c r="D18" s="191" t="s">
        <v>599</v>
      </c>
      <c r="E18" s="4" t="s">
        <v>305</v>
      </c>
      <c r="F18" s="192"/>
      <c r="G18" s="205"/>
      <c r="H18" s="182"/>
    </row>
    <row r="19" spans="2:8">
      <c r="B19" s="189" t="s">
        <v>186</v>
      </c>
      <c r="C19" s="190" t="s">
        <v>600</v>
      </c>
      <c r="D19" s="191" t="s">
        <v>601</v>
      </c>
      <c r="E19" s="4" t="s">
        <v>305</v>
      </c>
      <c r="F19" s="192"/>
      <c r="G19" s="208"/>
      <c r="H19" s="182"/>
    </row>
    <row r="20" spans="2:8">
      <c r="B20" s="189" t="s">
        <v>602</v>
      </c>
      <c r="C20" s="190" t="s">
        <v>603</v>
      </c>
      <c r="D20" s="191" t="s">
        <v>604</v>
      </c>
      <c r="E20" s="4" t="s">
        <v>305</v>
      </c>
      <c r="F20" s="192"/>
      <c r="G20" s="193"/>
      <c r="H20" s="182"/>
    </row>
    <row r="21" spans="2:8">
      <c r="B21" s="189" t="s">
        <v>605</v>
      </c>
      <c r="C21" s="190" t="s">
        <v>606</v>
      </c>
      <c r="D21" s="191" t="s">
        <v>607</v>
      </c>
      <c r="E21" s="4" t="s">
        <v>305</v>
      </c>
      <c r="F21" s="192"/>
      <c r="G21" s="193"/>
      <c r="H21" s="182"/>
    </row>
    <row r="22" spans="2:8">
      <c r="B22" s="189" t="s">
        <v>608</v>
      </c>
      <c r="C22" s="190" t="s">
        <v>609</v>
      </c>
      <c r="D22" s="191" t="s">
        <v>607</v>
      </c>
      <c r="E22" s="4" t="s">
        <v>305</v>
      </c>
      <c r="F22" s="192"/>
      <c r="G22" s="193"/>
      <c r="H22" s="182"/>
    </row>
    <row r="23" spans="2:8">
      <c r="B23" s="189" t="s">
        <v>208</v>
      </c>
      <c r="C23" s="190" t="s">
        <v>610</v>
      </c>
      <c r="D23" s="191" t="s">
        <v>288</v>
      </c>
      <c r="E23" s="4" t="s">
        <v>305</v>
      </c>
      <c r="F23" s="192"/>
      <c r="G23" s="193"/>
      <c r="H23" s="182"/>
    </row>
    <row r="24" spans="2:8">
      <c r="B24" s="189" t="s">
        <v>209</v>
      </c>
      <c r="C24" s="190" t="s">
        <v>611</v>
      </c>
      <c r="D24" s="191" t="s">
        <v>288</v>
      </c>
      <c r="E24" s="4" t="s">
        <v>305</v>
      </c>
      <c r="F24" s="192"/>
      <c r="G24" s="193"/>
      <c r="H24" s="182"/>
    </row>
    <row r="25" spans="2:8">
      <c r="B25" s="189" t="s">
        <v>210</v>
      </c>
      <c r="C25" s="190" t="s">
        <v>612</v>
      </c>
      <c r="D25" s="191" t="s">
        <v>288</v>
      </c>
      <c r="E25" s="4" t="s">
        <v>305</v>
      </c>
      <c r="F25" s="192"/>
      <c r="G25" s="252"/>
      <c r="H25" s="182"/>
    </row>
    <row r="26" spans="2:8">
      <c r="B26" s="189" t="s">
        <v>1442</v>
      </c>
      <c r="C26" s="277" t="s">
        <v>613</v>
      </c>
      <c r="D26" s="191" t="s">
        <v>572</v>
      </c>
      <c r="E26" s="4" t="s">
        <v>614</v>
      </c>
      <c r="F26" s="192"/>
      <c r="G26" s="244" t="s">
        <v>1443</v>
      </c>
      <c r="H26" s="182"/>
    </row>
    <row r="27" spans="2:8">
      <c r="B27" s="254" t="s">
        <v>615</v>
      </c>
      <c r="C27" s="255" t="s">
        <v>615</v>
      </c>
      <c r="D27" s="191" t="s">
        <v>572</v>
      </c>
      <c r="E27" s="4" t="s">
        <v>614</v>
      </c>
      <c r="F27" s="192"/>
      <c r="G27" s="245"/>
      <c r="H27" s="182"/>
    </row>
    <row r="28" spans="2:8">
      <c r="B28" s="189" t="s">
        <v>1425</v>
      </c>
      <c r="C28" s="190" t="s">
        <v>616</v>
      </c>
      <c r="D28" s="191" t="s">
        <v>572</v>
      </c>
      <c r="E28" s="4" t="s">
        <v>614</v>
      </c>
      <c r="F28" s="192"/>
      <c r="G28" s="276"/>
      <c r="H28" s="182"/>
    </row>
    <row r="29" spans="2:8" ht="90">
      <c r="B29" s="189" t="s">
        <v>171</v>
      </c>
      <c r="C29" s="190" t="s">
        <v>617</v>
      </c>
      <c r="D29" s="191" t="s">
        <v>303</v>
      </c>
      <c r="E29" s="4" t="s">
        <v>299</v>
      </c>
      <c r="F29" s="192"/>
      <c r="G29" s="278" t="s">
        <v>618</v>
      </c>
      <c r="H29" s="182"/>
    </row>
    <row r="30" spans="2:8" ht="45.75" thickBot="1">
      <c r="B30" s="194" t="s">
        <v>172</v>
      </c>
      <c r="C30" s="195" t="s">
        <v>619</v>
      </c>
      <c r="D30" s="196" t="s">
        <v>363</v>
      </c>
      <c r="E30" s="197" t="s">
        <v>620</v>
      </c>
      <c r="F30" s="198"/>
      <c r="G30" s="199" t="s">
        <v>621</v>
      </c>
      <c r="H30" s="182"/>
    </row>
    <row r="31" spans="2:8" ht="20.100000000000001" customHeight="1">
      <c r="B31" s="200"/>
      <c r="C31" s="200"/>
      <c r="D31" s="201"/>
      <c r="E31" s="202"/>
      <c r="F31" s="202"/>
      <c r="G31" s="200"/>
      <c r="H31" s="167"/>
    </row>
  </sheetData>
  <mergeCells count="3">
    <mergeCell ref="G14:G15"/>
    <mergeCell ref="G17:G19"/>
    <mergeCell ref="G26:G2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7F06-EFC8-41E9-9CBF-402D952275BE}">
  <sheetPr codeName="Sheet119">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1444</v>
      </c>
      <c r="C2" s="248"/>
      <c r="D2" s="248"/>
      <c r="E2" s="248"/>
      <c r="F2" s="248"/>
      <c r="G2" s="249"/>
      <c r="H2" s="173"/>
    </row>
    <row r="3" spans="2:8" ht="13.5" customHeight="1">
      <c r="D3" s="6"/>
      <c r="E3" s="6"/>
      <c r="F3" s="6"/>
    </row>
    <row r="4" spans="2:8" ht="13.5" customHeight="1">
      <c r="D4" s="6"/>
      <c r="E4" s="6"/>
      <c r="F4" s="6"/>
      <c r="G4" s="250" t="s">
        <v>521</v>
      </c>
    </row>
    <row r="5" spans="2:8" ht="13.5" customHeight="1" thickBot="1">
      <c r="B5" s="251"/>
      <c r="C5" s="251"/>
      <c r="D5" s="251"/>
      <c r="E5" s="251"/>
      <c r="F5" s="251"/>
      <c r="G5" s="251"/>
    </row>
    <row r="6" spans="2:8" ht="20.25" customHeight="1" thickBot="1">
      <c r="B6" s="175" t="s">
        <v>54</v>
      </c>
      <c r="C6" s="176" t="s">
        <v>276</v>
      </c>
      <c r="D6" s="176" t="s">
        <v>277</v>
      </c>
      <c r="E6" s="176" t="s">
        <v>278</v>
      </c>
      <c r="F6" s="177" t="s">
        <v>279</v>
      </c>
      <c r="G6" s="178" t="s">
        <v>280</v>
      </c>
    </row>
    <row r="7" spans="2:8">
      <c r="B7" s="183" t="s">
        <v>1445</v>
      </c>
      <c r="C7" s="184" t="s">
        <v>624</v>
      </c>
      <c r="D7" s="185" t="s">
        <v>625</v>
      </c>
      <c r="E7" s="186" t="s">
        <v>292</v>
      </c>
      <c r="F7" s="187" t="s">
        <v>285</v>
      </c>
      <c r="G7" s="188" t="s">
        <v>286</v>
      </c>
      <c r="H7" s="182"/>
    </row>
    <row r="8" spans="2:8">
      <c r="B8" s="189" t="s">
        <v>1446</v>
      </c>
      <c r="C8" s="190" t="s">
        <v>626</v>
      </c>
      <c r="D8" s="191" t="s">
        <v>577</v>
      </c>
      <c r="E8" s="4" t="s">
        <v>289</v>
      </c>
      <c r="F8" s="192"/>
      <c r="G8" s="193"/>
      <c r="H8" s="182"/>
    </row>
    <row r="9" spans="2:8" ht="17.25" thickBot="1">
      <c r="B9" s="194" t="s">
        <v>112</v>
      </c>
      <c r="C9" s="195" t="s">
        <v>627</v>
      </c>
      <c r="D9" s="196" t="s">
        <v>291</v>
      </c>
      <c r="E9" s="197" t="s">
        <v>292</v>
      </c>
      <c r="F9" s="198"/>
      <c r="G9" s="199"/>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8F4B9-CCF8-4ED4-9B45-CFAED7A4B061}">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170" t="s">
        <v>3</v>
      </c>
      <c r="C2" s="171"/>
      <c r="D2" s="171"/>
      <c r="E2" s="171"/>
      <c r="F2" s="171"/>
      <c r="G2" s="172"/>
      <c r="H2" s="173"/>
    </row>
    <row r="3" spans="2:8" ht="13.5" customHeight="1">
      <c r="B3" s="274"/>
      <c r="C3" s="274"/>
      <c r="D3" s="274"/>
      <c r="E3" s="274"/>
      <c r="F3" s="274"/>
      <c r="G3" s="274"/>
    </row>
    <row r="4" spans="2:8" ht="13.5" customHeight="1">
      <c r="D4" s="6"/>
      <c r="E4" s="6"/>
      <c r="F4" s="6"/>
      <c r="G4" s="250" t="s">
        <v>1447</v>
      </c>
    </row>
    <row r="5" spans="2:8" ht="13.5" customHeight="1" thickBot="1">
      <c r="D5" s="6"/>
      <c r="E5" s="6"/>
      <c r="F5" s="6"/>
    </row>
    <row r="6" spans="2:8" ht="20.25" customHeight="1" thickBot="1">
      <c r="B6" s="657" t="s">
        <v>54</v>
      </c>
      <c r="C6" s="658" t="s">
        <v>276</v>
      </c>
      <c r="D6" s="658" t="s">
        <v>277</v>
      </c>
      <c r="E6" s="658" t="s">
        <v>278</v>
      </c>
      <c r="F6" s="659" t="s">
        <v>279</v>
      </c>
      <c r="G6" s="660" t="s">
        <v>280</v>
      </c>
    </row>
    <row r="7" spans="2:8" ht="20.100000000000001" customHeight="1" thickBot="1">
      <c r="B7" s="179" t="s">
        <v>1448</v>
      </c>
      <c r="C7" s="661"/>
      <c r="D7" s="662"/>
      <c r="E7" s="298"/>
      <c r="F7" s="298"/>
      <c r="G7" s="663"/>
      <c r="H7" s="182"/>
    </row>
    <row r="8" spans="2:8">
      <c r="B8" s="279" t="s">
        <v>1449</v>
      </c>
      <c r="C8" s="280" t="s">
        <v>1450</v>
      </c>
      <c r="D8" s="645" t="s">
        <v>639</v>
      </c>
      <c r="E8" s="299" t="s">
        <v>295</v>
      </c>
      <c r="F8" s="187" t="s">
        <v>643</v>
      </c>
      <c r="G8" s="188" t="s">
        <v>286</v>
      </c>
      <c r="H8" s="182"/>
    </row>
    <row r="9" spans="2:8">
      <c r="B9" s="239" t="s">
        <v>1452</v>
      </c>
      <c r="C9" s="240" t="s">
        <v>1453</v>
      </c>
      <c r="D9" s="241" t="s">
        <v>642</v>
      </c>
      <c r="E9" s="242" t="s">
        <v>1454</v>
      </c>
      <c r="F9" s="243"/>
      <c r="G9" s="252"/>
      <c r="H9" s="182"/>
    </row>
    <row r="10" spans="2:8">
      <c r="B10" s="239" t="s">
        <v>1455</v>
      </c>
      <c r="C10" s="240" t="s">
        <v>1456</v>
      </c>
      <c r="D10" s="241" t="s">
        <v>1457</v>
      </c>
      <c r="E10" s="242" t="s">
        <v>1454</v>
      </c>
      <c r="F10" s="243"/>
      <c r="G10" s="193"/>
      <c r="H10" s="182"/>
    </row>
    <row r="11" spans="2:8" ht="51.75" thickBot="1">
      <c r="B11" s="239" t="s">
        <v>1458</v>
      </c>
      <c r="C11" s="240" t="s">
        <v>1459</v>
      </c>
      <c r="D11" s="241" t="s">
        <v>638</v>
      </c>
      <c r="E11" s="242" t="s">
        <v>1460</v>
      </c>
      <c r="F11" s="243" t="s">
        <v>679</v>
      </c>
      <c r="G11" s="278" t="s">
        <v>1461</v>
      </c>
      <c r="H11" s="182"/>
    </row>
    <row r="12" spans="2:8" ht="17.25" thickBot="1">
      <c r="B12" s="179" t="s">
        <v>1462</v>
      </c>
      <c r="C12" s="661"/>
      <c r="D12" s="662"/>
      <c r="E12" s="298"/>
      <c r="F12" s="298"/>
      <c r="G12" s="663"/>
      <c r="H12" s="182"/>
    </row>
    <row r="13" spans="2:8">
      <c r="B13" s="279" t="s">
        <v>1463</v>
      </c>
      <c r="C13" s="280" t="s">
        <v>1464</v>
      </c>
      <c r="D13" s="598" t="s">
        <v>1465</v>
      </c>
      <c r="E13" s="299" t="s">
        <v>1466</v>
      </c>
      <c r="F13" s="664" t="s">
        <v>643</v>
      </c>
      <c r="G13" s="363"/>
      <c r="H13" s="182"/>
    </row>
    <row r="14" spans="2:8" ht="30">
      <c r="B14" s="239" t="s">
        <v>1467</v>
      </c>
      <c r="C14" s="240" t="s">
        <v>1468</v>
      </c>
      <c r="D14" s="241" t="s">
        <v>641</v>
      </c>
      <c r="E14" s="242" t="s">
        <v>1454</v>
      </c>
      <c r="F14" s="243" t="s">
        <v>643</v>
      </c>
      <c r="G14" s="252" t="s">
        <v>1469</v>
      </c>
      <c r="H14" s="182"/>
    </row>
    <row r="15" spans="2:8" ht="30">
      <c r="B15" s="239" t="s">
        <v>1470</v>
      </c>
      <c r="C15" s="240" t="s">
        <v>1471</v>
      </c>
      <c r="D15" s="241" t="s">
        <v>641</v>
      </c>
      <c r="E15" s="242" t="s">
        <v>1454</v>
      </c>
      <c r="F15" s="243"/>
      <c r="G15" s="252" t="s">
        <v>1472</v>
      </c>
      <c r="H15" s="182"/>
    </row>
    <row r="16" spans="2:8" ht="30.75" thickBot="1">
      <c r="B16" s="189" t="s">
        <v>150</v>
      </c>
      <c r="C16" s="190" t="s">
        <v>1473</v>
      </c>
      <c r="D16" s="191" t="s">
        <v>1412</v>
      </c>
      <c r="E16" s="4" t="s">
        <v>1474</v>
      </c>
      <c r="F16" s="192"/>
      <c r="G16" s="193" t="s">
        <v>1475</v>
      </c>
      <c r="H16" s="182"/>
    </row>
    <row r="17" spans="2:8">
      <c r="B17" s="210"/>
      <c r="C17" s="211"/>
      <c r="D17" s="212"/>
      <c r="E17" s="203"/>
      <c r="F17" s="203"/>
      <c r="G17" s="213"/>
      <c r="H17" s="214"/>
    </row>
    <row r="18" spans="2:8" ht="18.75">
      <c r="B18" s="167"/>
      <c r="C18" s="167"/>
      <c r="D18" s="168"/>
      <c r="E18" s="169"/>
      <c r="F18" s="169"/>
      <c r="G18" s="167"/>
      <c r="H18"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69D19-E281-4074-A355-2B6CF8C17984}">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170" t="s">
        <v>1476</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20.100000000000001" customHeight="1" thickBot="1">
      <c r="B5" s="179" t="s">
        <v>1477</v>
      </c>
      <c r="C5" s="661"/>
      <c r="D5" s="662"/>
      <c r="E5" s="298"/>
      <c r="F5" s="298"/>
      <c r="G5" s="663"/>
      <c r="H5" s="182"/>
    </row>
    <row r="6" spans="2:8">
      <c r="B6" s="183" t="s">
        <v>1478</v>
      </c>
      <c r="C6" s="184" t="s">
        <v>1479</v>
      </c>
      <c r="D6" s="185" t="s">
        <v>1139</v>
      </c>
      <c r="E6" s="186" t="s">
        <v>614</v>
      </c>
      <c r="F6" s="187" t="s">
        <v>643</v>
      </c>
      <c r="G6" s="188"/>
      <c r="H6" s="182"/>
    </row>
    <row r="7" spans="2:8" ht="17.25" thickBot="1">
      <c r="B7" s="189" t="s">
        <v>1480</v>
      </c>
      <c r="C7" s="190" t="s">
        <v>1481</v>
      </c>
      <c r="D7" s="191" t="s">
        <v>642</v>
      </c>
      <c r="E7" s="4" t="s">
        <v>1482</v>
      </c>
      <c r="F7" s="192"/>
      <c r="G7" s="193"/>
      <c r="H7" s="182"/>
    </row>
    <row r="8" spans="2:8">
      <c r="B8" s="183" t="s">
        <v>1483</v>
      </c>
      <c r="C8" s="184" t="s">
        <v>1484</v>
      </c>
      <c r="D8" s="185" t="s">
        <v>1451</v>
      </c>
      <c r="E8" s="186" t="s">
        <v>1485</v>
      </c>
      <c r="F8" s="187" t="s">
        <v>643</v>
      </c>
      <c r="G8" s="188"/>
      <c r="H8" s="182"/>
    </row>
    <row r="9" spans="2:8">
      <c r="B9" s="189" t="s">
        <v>1486</v>
      </c>
      <c r="C9" s="190" t="s">
        <v>1487</v>
      </c>
      <c r="D9" s="191" t="s">
        <v>1139</v>
      </c>
      <c r="E9" s="4" t="s">
        <v>1488</v>
      </c>
      <c r="F9" s="192" t="s">
        <v>643</v>
      </c>
      <c r="G9" s="193"/>
      <c r="H9" s="182"/>
    </row>
    <row r="10" spans="2:8">
      <c r="B10" s="189" t="s">
        <v>1489</v>
      </c>
      <c r="C10" s="190" t="s">
        <v>1490</v>
      </c>
      <c r="D10" s="191" t="s">
        <v>1491</v>
      </c>
      <c r="E10" s="4" t="s">
        <v>1492</v>
      </c>
      <c r="F10" s="192"/>
      <c r="G10" s="193"/>
      <c r="H10" s="182"/>
    </row>
    <row r="11" spans="2:8">
      <c r="B11" s="189" t="s">
        <v>1493</v>
      </c>
      <c r="C11" s="190" t="s">
        <v>1494</v>
      </c>
      <c r="D11" s="191" t="s">
        <v>638</v>
      </c>
      <c r="E11" s="4" t="s">
        <v>1485</v>
      </c>
      <c r="F11" s="192" t="s">
        <v>643</v>
      </c>
      <c r="G11" s="193" t="s">
        <v>1495</v>
      </c>
      <c r="H11" s="182"/>
    </row>
    <row r="12" spans="2:8">
      <c r="B12" s="189" t="s">
        <v>1496</v>
      </c>
      <c r="C12" s="190" t="s">
        <v>1497</v>
      </c>
      <c r="D12" s="191" t="s">
        <v>1498</v>
      </c>
      <c r="E12" s="4" t="s">
        <v>1499</v>
      </c>
      <c r="F12" s="192" t="s">
        <v>643</v>
      </c>
      <c r="G12" s="193"/>
      <c r="H12" s="182"/>
    </row>
    <row r="13" spans="2:8">
      <c r="B13" s="189" t="s">
        <v>1500</v>
      </c>
      <c r="C13" s="190" t="s">
        <v>1501</v>
      </c>
      <c r="D13" s="191" t="s">
        <v>566</v>
      </c>
      <c r="E13" s="4" t="s">
        <v>1502</v>
      </c>
      <c r="F13" s="192"/>
      <c r="G13" s="193"/>
      <c r="H13" s="182"/>
    </row>
    <row r="14" spans="2:8">
      <c r="B14" s="189" t="s">
        <v>1503</v>
      </c>
      <c r="C14" s="190" t="s">
        <v>1504</v>
      </c>
      <c r="D14" s="191" t="s">
        <v>566</v>
      </c>
      <c r="E14" s="4" t="s">
        <v>614</v>
      </c>
      <c r="F14" s="192"/>
      <c r="G14" s="193"/>
      <c r="H14" s="182"/>
    </row>
    <row r="15" spans="2:8" ht="17.25" thickBot="1">
      <c r="B15" s="189" t="s">
        <v>1505</v>
      </c>
      <c r="C15" s="190" t="s">
        <v>1506</v>
      </c>
      <c r="D15" s="191" t="s">
        <v>642</v>
      </c>
      <c r="E15" s="4" t="s">
        <v>295</v>
      </c>
      <c r="F15" s="192"/>
      <c r="G15" s="193"/>
      <c r="H15" s="182"/>
    </row>
    <row r="16" spans="2:8" ht="18.75">
      <c r="B16" s="200"/>
      <c r="C16" s="200"/>
      <c r="D16" s="201"/>
      <c r="E16" s="202"/>
      <c r="F16" s="202"/>
      <c r="G16" s="200"/>
      <c r="H16"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CFE7-BA30-4BCF-8512-5F3E2CED9100}">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628</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c r="B5" s="183" t="s">
        <v>244</v>
      </c>
      <c r="C5" s="184" t="s">
        <v>629</v>
      </c>
      <c r="D5" s="185" t="s">
        <v>371</v>
      </c>
      <c r="E5" s="186" t="s">
        <v>292</v>
      </c>
      <c r="F5" s="187" t="s">
        <v>285</v>
      </c>
      <c r="G5" s="188" t="s">
        <v>286</v>
      </c>
      <c r="H5" s="182"/>
    </row>
    <row r="6" spans="2:8">
      <c r="B6" s="189" t="s">
        <v>630</v>
      </c>
      <c r="C6" s="190" t="s">
        <v>631</v>
      </c>
      <c r="D6" s="191" t="s">
        <v>622</v>
      </c>
      <c r="E6" s="4" t="s">
        <v>289</v>
      </c>
      <c r="F6" s="192"/>
      <c r="G6" s="193"/>
      <c r="H6" s="182"/>
    </row>
    <row r="7" spans="2:8" ht="17.25" thickBot="1">
      <c r="B7" s="194" t="s">
        <v>112</v>
      </c>
      <c r="C7" s="195" t="s">
        <v>632</v>
      </c>
      <c r="D7" s="196" t="s">
        <v>291</v>
      </c>
      <c r="E7" s="197" t="s">
        <v>292</v>
      </c>
      <c r="F7" s="198"/>
      <c r="G7" s="199"/>
      <c r="H7" s="182"/>
    </row>
    <row r="8" spans="2:8" ht="20.100000000000001" customHeight="1">
      <c r="B8" s="200"/>
      <c r="C8" s="200"/>
      <c r="D8" s="201"/>
      <c r="E8" s="202"/>
      <c r="F8" s="202"/>
      <c r="G8" s="200"/>
      <c r="H8" s="16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FB175-51FA-4686-8F3A-1B6FB969FD7B}">
  <sheetPr codeName="Sheet175">
    <outlinePr summaryBelow="0"/>
    <pageSetUpPr fitToPage="1"/>
  </sheetPr>
  <dimension ref="B1:H2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176</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17.25" thickBot="1">
      <c r="B5" s="283" t="s">
        <v>637</v>
      </c>
      <c r="C5" s="300" t="s">
        <v>646</v>
      </c>
      <c r="D5" s="301" t="s">
        <v>303</v>
      </c>
      <c r="E5" s="302" t="s">
        <v>633</v>
      </c>
      <c r="F5" s="303" t="s">
        <v>285</v>
      </c>
      <c r="G5" s="304" t="s">
        <v>647</v>
      </c>
      <c r="H5" s="182"/>
    </row>
    <row r="6" spans="2:8" ht="20.100000000000001" customHeight="1" thickBot="1">
      <c r="B6" s="305" t="s">
        <v>648</v>
      </c>
      <c r="C6" s="306"/>
      <c r="D6" s="306"/>
      <c r="E6" s="307"/>
      <c r="F6" s="307"/>
      <c r="G6" s="308"/>
      <c r="H6" s="182"/>
    </row>
    <row r="7" spans="2:8">
      <c r="B7" s="283" t="s">
        <v>649</v>
      </c>
      <c r="C7" s="284" t="s">
        <v>650</v>
      </c>
      <c r="D7" s="309" t="s">
        <v>516</v>
      </c>
      <c r="E7" s="286" t="s">
        <v>305</v>
      </c>
      <c r="F7" s="287" t="s">
        <v>285</v>
      </c>
      <c r="G7" s="304" t="s">
        <v>651</v>
      </c>
      <c r="H7" s="182"/>
    </row>
    <row r="8" spans="2:8" ht="36">
      <c r="B8" s="288" t="s">
        <v>652</v>
      </c>
      <c r="C8" s="289" t="s">
        <v>653</v>
      </c>
      <c r="D8" s="290" t="s">
        <v>298</v>
      </c>
      <c r="E8" s="290" t="s">
        <v>299</v>
      </c>
      <c r="F8" s="291"/>
      <c r="G8" s="310" t="s">
        <v>654</v>
      </c>
      <c r="H8" s="182"/>
    </row>
    <row r="9" spans="2:8">
      <c r="B9" s="288" t="s">
        <v>245</v>
      </c>
      <c r="C9" s="289" t="s">
        <v>655</v>
      </c>
      <c r="D9" s="290" t="s">
        <v>656</v>
      </c>
      <c r="E9" s="290" t="s">
        <v>562</v>
      </c>
      <c r="F9" s="291"/>
      <c r="G9" s="310" t="s">
        <v>657</v>
      </c>
      <c r="H9" s="182"/>
    </row>
    <row r="10" spans="2:8">
      <c r="B10" s="288" t="s">
        <v>658</v>
      </c>
      <c r="C10" s="289" t="s">
        <v>659</v>
      </c>
      <c r="D10" s="290" t="s">
        <v>634</v>
      </c>
      <c r="E10" s="290" t="s">
        <v>299</v>
      </c>
      <c r="F10" s="291"/>
      <c r="G10" s="297" t="s">
        <v>660</v>
      </c>
      <c r="H10" s="182"/>
    </row>
    <row r="11" spans="2:8" ht="72">
      <c r="B11" s="288" t="s">
        <v>661</v>
      </c>
      <c r="C11" s="289" t="s">
        <v>662</v>
      </c>
      <c r="D11" s="290" t="s">
        <v>303</v>
      </c>
      <c r="E11" s="290" t="s">
        <v>299</v>
      </c>
      <c r="F11" s="291"/>
      <c r="G11" s="297" t="s">
        <v>663</v>
      </c>
      <c r="H11" s="182"/>
    </row>
    <row r="12" spans="2:8" ht="51">
      <c r="B12" s="288" t="s">
        <v>664</v>
      </c>
      <c r="C12" s="289" t="s">
        <v>665</v>
      </c>
      <c r="D12" s="290" t="s">
        <v>336</v>
      </c>
      <c r="E12" s="290" t="s">
        <v>562</v>
      </c>
      <c r="F12" s="291"/>
      <c r="G12" s="297" t="s">
        <v>666</v>
      </c>
      <c r="H12" s="182"/>
    </row>
    <row r="13" spans="2:8" ht="30">
      <c r="B13" s="288" t="s">
        <v>151</v>
      </c>
      <c r="C13" s="289" t="s">
        <v>667</v>
      </c>
      <c r="D13" s="290" t="s">
        <v>622</v>
      </c>
      <c r="E13" s="290" t="s">
        <v>633</v>
      </c>
      <c r="F13" s="291"/>
      <c r="G13" s="297" t="s">
        <v>668</v>
      </c>
      <c r="H13" s="182"/>
    </row>
    <row r="14" spans="2:8" ht="36.75" thickBot="1">
      <c r="B14" s="288" t="s">
        <v>91</v>
      </c>
      <c r="C14" s="289" t="s">
        <v>669</v>
      </c>
      <c r="D14" s="290" t="s">
        <v>303</v>
      </c>
      <c r="E14" s="290" t="s">
        <v>299</v>
      </c>
      <c r="F14" s="291"/>
      <c r="G14" s="311" t="s">
        <v>670</v>
      </c>
      <c r="H14" s="182"/>
    </row>
    <row r="15" spans="2:8" ht="20.100000000000001" customHeight="1" thickBot="1">
      <c r="B15" s="305" t="s">
        <v>671</v>
      </c>
      <c r="C15" s="306"/>
      <c r="D15" s="306"/>
      <c r="E15" s="307"/>
      <c r="F15" s="307"/>
      <c r="G15" s="308"/>
      <c r="H15" s="182"/>
    </row>
    <row r="16" spans="2:8" ht="60.75" thickBot="1">
      <c r="B16" s="288" t="s">
        <v>98</v>
      </c>
      <c r="C16" s="289" t="s">
        <v>672</v>
      </c>
      <c r="D16" s="290" t="s">
        <v>673</v>
      </c>
      <c r="E16" s="290" t="s">
        <v>633</v>
      </c>
      <c r="F16" s="291"/>
      <c r="G16" s="310" t="s">
        <v>674</v>
      </c>
      <c r="H16" s="182"/>
    </row>
    <row r="17" spans="2:8" ht="17.25" thickBot="1">
      <c r="B17" s="305" t="s">
        <v>675</v>
      </c>
      <c r="C17" s="306"/>
      <c r="D17" s="306"/>
      <c r="E17" s="307"/>
      <c r="F17" s="307"/>
      <c r="G17" s="331"/>
      <c r="H17" s="182"/>
    </row>
    <row r="18" spans="2:8" ht="17.25" thickBot="1">
      <c r="B18" s="312" t="s">
        <v>676</v>
      </c>
      <c r="C18" s="313"/>
      <c r="D18" s="313"/>
      <c r="E18" s="314"/>
      <c r="F18" s="314"/>
      <c r="G18" s="316"/>
      <c r="H18" s="182"/>
    </row>
    <row r="19" spans="2:8" ht="90">
      <c r="B19" s="317" t="s">
        <v>117</v>
      </c>
      <c r="C19" s="332" t="s">
        <v>677</v>
      </c>
      <c r="D19" s="333" t="s">
        <v>336</v>
      </c>
      <c r="E19" s="333" t="s">
        <v>678</v>
      </c>
      <c r="F19" s="334" t="s">
        <v>679</v>
      </c>
      <c r="G19" s="321" t="s">
        <v>680</v>
      </c>
      <c r="H19" s="182"/>
    </row>
    <row r="20" spans="2:8">
      <c r="B20" s="288" t="s">
        <v>110</v>
      </c>
      <c r="C20" s="289" t="s">
        <v>681</v>
      </c>
      <c r="D20" s="290" t="s">
        <v>283</v>
      </c>
      <c r="E20" s="290" t="s">
        <v>284</v>
      </c>
      <c r="F20" s="291" t="s">
        <v>285</v>
      </c>
      <c r="G20" s="310" t="s">
        <v>682</v>
      </c>
      <c r="H20" s="182"/>
    </row>
    <row r="21" spans="2:8" ht="90">
      <c r="B21" s="288" t="s">
        <v>237</v>
      </c>
      <c r="C21" s="289" t="s">
        <v>683</v>
      </c>
      <c r="D21" s="290" t="s">
        <v>371</v>
      </c>
      <c r="E21" s="290" t="s">
        <v>284</v>
      </c>
      <c r="F21" s="335" t="s">
        <v>679</v>
      </c>
      <c r="G21" s="310" t="s">
        <v>684</v>
      </c>
      <c r="H21" s="182"/>
    </row>
    <row r="22" spans="2:8" ht="30">
      <c r="B22" s="288" t="s">
        <v>685</v>
      </c>
      <c r="C22" s="289" t="s">
        <v>686</v>
      </c>
      <c r="D22" s="290" t="s">
        <v>314</v>
      </c>
      <c r="E22" s="290" t="s">
        <v>299</v>
      </c>
      <c r="F22" s="291"/>
      <c r="G22" s="330" t="s">
        <v>687</v>
      </c>
      <c r="H22" s="182"/>
    </row>
    <row r="23" spans="2:8" ht="51">
      <c r="B23" s="288" t="s">
        <v>226</v>
      </c>
      <c r="C23" s="289" t="s">
        <v>688</v>
      </c>
      <c r="D23" s="290" t="s">
        <v>298</v>
      </c>
      <c r="E23" s="290" t="s">
        <v>299</v>
      </c>
      <c r="F23" s="291"/>
      <c r="G23" s="310" t="s">
        <v>689</v>
      </c>
      <c r="H23" s="182"/>
    </row>
    <row r="24" spans="2:8" ht="51">
      <c r="B24" s="288" t="s">
        <v>690</v>
      </c>
      <c r="C24" s="289" t="s">
        <v>691</v>
      </c>
      <c r="D24" s="290" t="s">
        <v>314</v>
      </c>
      <c r="E24" s="290" t="s">
        <v>299</v>
      </c>
      <c r="F24" s="291"/>
      <c r="G24" s="310" t="s">
        <v>692</v>
      </c>
      <c r="H24" s="182"/>
    </row>
    <row r="25" spans="2:8" ht="30">
      <c r="B25" s="288" t="s">
        <v>324</v>
      </c>
      <c r="C25" s="322" t="s">
        <v>693</v>
      </c>
      <c r="D25" s="290" t="s">
        <v>314</v>
      </c>
      <c r="E25" s="290" t="s">
        <v>299</v>
      </c>
      <c r="F25" s="324"/>
      <c r="G25" s="310" t="s">
        <v>694</v>
      </c>
      <c r="H25" s="182"/>
    </row>
    <row r="26" spans="2:8" ht="102">
      <c r="B26" s="288" t="s">
        <v>318</v>
      </c>
      <c r="C26" s="322" t="s">
        <v>695</v>
      </c>
      <c r="D26" s="290" t="s">
        <v>303</v>
      </c>
      <c r="E26" s="290" t="s">
        <v>299</v>
      </c>
      <c r="F26" s="324"/>
      <c r="G26" s="297" t="s">
        <v>696</v>
      </c>
      <c r="H26" s="182"/>
    </row>
    <row r="27" spans="2:8" ht="36">
      <c r="B27" s="288" t="s">
        <v>321</v>
      </c>
      <c r="C27" s="322" t="s">
        <v>697</v>
      </c>
      <c r="D27" s="290" t="s">
        <v>303</v>
      </c>
      <c r="E27" s="290" t="s">
        <v>299</v>
      </c>
      <c r="F27" s="324"/>
      <c r="G27" s="311" t="s">
        <v>698</v>
      </c>
      <c r="H27" s="182"/>
    </row>
    <row r="28" spans="2:8" ht="81">
      <c r="B28" s="288" t="s">
        <v>143</v>
      </c>
      <c r="C28" s="322" t="s">
        <v>699</v>
      </c>
      <c r="D28" s="290" t="s">
        <v>303</v>
      </c>
      <c r="E28" s="290" t="s">
        <v>299</v>
      </c>
      <c r="F28" s="324"/>
      <c r="G28" s="311" t="s">
        <v>1507</v>
      </c>
      <c r="H28" s="182"/>
    </row>
    <row r="29" spans="2:8" ht="102">
      <c r="B29" s="288" t="s">
        <v>700</v>
      </c>
      <c r="C29" s="322" t="s">
        <v>701</v>
      </c>
      <c r="D29" s="290" t="s">
        <v>636</v>
      </c>
      <c r="E29" s="290" t="s">
        <v>299</v>
      </c>
      <c r="F29" s="324"/>
      <c r="G29" s="311" t="s">
        <v>702</v>
      </c>
      <c r="H29" s="182"/>
    </row>
    <row r="30" spans="2:8" ht="90">
      <c r="B30" s="288" t="s">
        <v>1437</v>
      </c>
      <c r="C30" s="322" t="s">
        <v>703</v>
      </c>
      <c r="D30" s="290" t="s">
        <v>572</v>
      </c>
      <c r="E30" s="290" t="s">
        <v>678</v>
      </c>
      <c r="F30" s="335" t="s">
        <v>679</v>
      </c>
      <c r="G30" s="310" t="s">
        <v>1508</v>
      </c>
      <c r="H30" s="182"/>
    </row>
    <row r="31" spans="2:8" ht="120">
      <c r="B31" s="336" t="s">
        <v>102</v>
      </c>
      <c r="C31" s="337" t="s">
        <v>704</v>
      </c>
      <c r="D31" s="338" t="s">
        <v>705</v>
      </c>
      <c r="E31" s="338" t="s">
        <v>706</v>
      </c>
      <c r="F31" s="339" t="s">
        <v>679</v>
      </c>
      <c r="G31" s="340" t="s">
        <v>707</v>
      </c>
      <c r="H31" s="182"/>
    </row>
    <row r="32" spans="2:8" ht="120">
      <c r="B32" s="336" t="s">
        <v>103</v>
      </c>
      <c r="C32" s="337" t="s">
        <v>708</v>
      </c>
      <c r="D32" s="338" t="s">
        <v>705</v>
      </c>
      <c r="E32" s="338" t="s">
        <v>706</v>
      </c>
      <c r="F32" s="341" t="s">
        <v>679</v>
      </c>
      <c r="G32" s="340" t="s">
        <v>709</v>
      </c>
      <c r="H32" s="182"/>
    </row>
    <row r="33" spans="2:8" ht="16.149999999999999" customHeight="1">
      <c r="B33" s="288" t="s">
        <v>70</v>
      </c>
      <c r="C33" s="322" t="s">
        <v>710</v>
      </c>
      <c r="D33" s="290" t="s">
        <v>572</v>
      </c>
      <c r="E33" s="290" t="s">
        <v>678</v>
      </c>
      <c r="F33" s="335"/>
      <c r="G33" s="343" t="s">
        <v>711</v>
      </c>
      <c r="H33" s="182"/>
    </row>
    <row r="34" spans="2:8">
      <c r="B34" s="254" t="s">
        <v>615</v>
      </c>
      <c r="C34" s="344" t="s">
        <v>712</v>
      </c>
      <c r="D34" s="290" t="s">
        <v>572</v>
      </c>
      <c r="E34" s="290" t="s">
        <v>678</v>
      </c>
      <c r="F34" s="335"/>
      <c r="G34" s="345" t="s">
        <v>286</v>
      </c>
      <c r="H34" s="182"/>
    </row>
    <row r="35" spans="2:8">
      <c r="B35" s="288" t="s">
        <v>713</v>
      </c>
      <c r="C35" s="322" t="s">
        <v>714</v>
      </c>
      <c r="D35" s="290" t="s">
        <v>572</v>
      </c>
      <c r="E35" s="290" t="s">
        <v>678</v>
      </c>
      <c r="F35" s="335"/>
      <c r="G35" s="346" t="s">
        <v>715</v>
      </c>
      <c r="H35" s="182"/>
    </row>
    <row r="36" spans="2:8" ht="30">
      <c r="B36" s="288" t="s">
        <v>716</v>
      </c>
      <c r="C36" s="322" t="s">
        <v>717</v>
      </c>
      <c r="D36" s="323">
        <v>13</v>
      </c>
      <c r="E36" s="290" t="s">
        <v>299</v>
      </c>
      <c r="F36" s="324" t="s">
        <v>285</v>
      </c>
      <c r="G36" s="330" t="s">
        <v>718</v>
      </c>
      <c r="H36" s="182"/>
    </row>
    <row r="37" spans="2:8" ht="111">
      <c r="B37" s="288" t="s">
        <v>130</v>
      </c>
      <c r="C37" s="289" t="s">
        <v>719</v>
      </c>
      <c r="D37" s="290" t="s">
        <v>575</v>
      </c>
      <c r="E37" s="290" t="s">
        <v>299</v>
      </c>
      <c r="F37" s="291"/>
      <c r="G37" s="330" t="s">
        <v>720</v>
      </c>
      <c r="H37" s="182"/>
    </row>
    <row r="38" spans="2:8" ht="16.5" customHeight="1">
      <c r="B38" s="347" t="s">
        <v>156</v>
      </c>
      <c r="C38" s="348" t="s">
        <v>722</v>
      </c>
      <c r="D38" s="349" t="s">
        <v>363</v>
      </c>
      <c r="E38" s="290" t="s">
        <v>364</v>
      </c>
      <c r="F38" s="291"/>
      <c r="G38" s="330" t="s">
        <v>723</v>
      </c>
      <c r="H38" s="182"/>
    </row>
    <row r="39" spans="2:8" ht="75">
      <c r="B39" s="253" t="s">
        <v>150</v>
      </c>
      <c r="C39" s="289" t="s">
        <v>724</v>
      </c>
      <c r="D39" s="326" t="s">
        <v>725</v>
      </c>
      <c r="E39" s="326" t="s">
        <v>299</v>
      </c>
      <c r="F39" s="291"/>
      <c r="G39" s="330" t="s">
        <v>726</v>
      </c>
      <c r="H39" s="182"/>
    </row>
    <row r="40" spans="2:8" ht="30">
      <c r="B40" s="253" t="s">
        <v>153</v>
      </c>
      <c r="C40" s="289" t="s">
        <v>727</v>
      </c>
      <c r="D40" s="326" t="s">
        <v>371</v>
      </c>
      <c r="E40" s="326" t="s">
        <v>372</v>
      </c>
      <c r="F40" s="291"/>
      <c r="G40" s="330" t="s">
        <v>728</v>
      </c>
      <c r="H40" s="182"/>
    </row>
    <row r="41" spans="2:8" ht="105">
      <c r="B41" s="253" t="s">
        <v>155</v>
      </c>
      <c r="C41" s="289" t="s">
        <v>729</v>
      </c>
      <c r="D41" s="326" t="s">
        <v>721</v>
      </c>
      <c r="E41" s="326" t="s">
        <v>299</v>
      </c>
      <c r="F41" s="291"/>
      <c r="G41" s="330" t="s">
        <v>730</v>
      </c>
      <c r="H41" s="182"/>
    </row>
    <row r="42" spans="2:8" ht="210.75" thickBot="1">
      <c r="B42" s="253" t="s">
        <v>731</v>
      </c>
      <c r="C42" s="350" t="s">
        <v>732</v>
      </c>
      <c r="D42" s="326" t="s">
        <v>721</v>
      </c>
      <c r="E42" s="326" t="s">
        <v>299</v>
      </c>
      <c r="F42" s="351"/>
      <c r="G42" s="330" t="s">
        <v>733</v>
      </c>
      <c r="H42" s="182"/>
    </row>
    <row r="43" spans="2:8" ht="17.25" thickBot="1">
      <c r="B43" s="312" t="s">
        <v>735</v>
      </c>
      <c r="C43" s="313"/>
      <c r="D43" s="313"/>
      <c r="E43" s="314"/>
      <c r="F43" s="314"/>
      <c r="G43" s="316"/>
      <c r="H43" s="182"/>
    </row>
    <row r="44" spans="2:8">
      <c r="B44" s="317" t="s">
        <v>117</v>
      </c>
      <c r="C44" s="332" t="s">
        <v>736</v>
      </c>
      <c r="D44" s="333" t="s">
        <v>336</v>
      </c>
      <c r="E44" s="333" t="s">
        <v>678</v>
      </c>
      <c r="F44" s="353" t="s">
        <v>679</v>
      </c>
      <c r="G44" s="354" t="s">
        <v>737</v>
      </c>
      <c r="H44" s="182"/>
    </row>
    <row r="45" spans="2:8">
      <c r="B45" s="288" t="s">
        <v>110</v>
      </c>
      <c r="C45" s="289" t="s">
        <v>738</v>
      </c>
      <c r="D45" s="290" t="s">
        <v>283</v>
      </c>
      <c r="E45" s="290" t="s">
        <v>284</v>
      </c>
      <c r="F45" s="291" t="s">
        <v>285</v>
      </c>
      <c r="G45" s="355"/>
      <c r="H45" s="182"/>
    </row>
    <row r="46" spans="2:8">
      <c r="B46" s="288" t="s">
        <v>237</v>
      </c>
      <c r="C46" s="289" t="s">
        <v>739</v>
      </c>
      <c r="D46" s="290" t="s">
        <v>371</v>
      </c>
      <c r="E46" s="290" t="s">
        <v>284</v>
      </c>
      <c r="F46" s="291" t="s">
        <v>679</v>
      </c>
      <c r="G46" s="355"/>
      <c r="H46" s="182"/>
    </row>
    <row r="47" spans="2:8">
      <c r="B47" s="288" t="s">
        <v>685</v>
      </c>
      <c r="C47" s="289" t="s">
        <v>740</v>
      </c>
      <c r="D47" s="290" t="s">
        <v>314</v>
      </c>
      <c r="E47" s="290" t="s">
        <v>299</v>
      </c>
      <c r="F47" s="291"/>
      <c r="G47" s="355"/>
      <c r="H47" s="182"/>
    </row>
    <row r="48" spans="2:8">
      <c r="B48" s="288" t="s">
        <v>231</v>
      </c>
      <c r="C48" s="289" t="s">
        <v>741</v>
      </c>
      <c r="D48" s="290" t="s">
        <v>298</v>
      </c>
      <c r="E48" s="290" t="s">
        <v>299</v>
      </c>
      <c r="F48" s="291"/>
      <c r="G48" s="355"/>
      <c r="H48" s="182"/>
    </row>
    <row r="49" spans="2:8">
      <c r="B49" s="288" t="s">
        <v>228</v>
      </c>
      <c r="C49" s="289" t="s">
        <v>742</v>
      </c>
      <c r="D49" s="290" t="s">
        <v>314</v>
      </c>
      <c r="E49" s="290" t="s">
        <v>299</v>
      </c>
      <c r="F49" s="291"/>
      <c r="G49" s="355"/>
      <c r="H49" s="182"/>
    </row>
    <row r="50" spans="2:8">
      <c r="B50" s="288" t="s">
        <v>324</v>
      </c>
      <c r="C50" s="322" t="s">
        <v>743</v>
      </c>
      <c r="D50" s="290" t="s">
        <v>314</v>
      </c>
      <c r="E50" s="323" t="s">
        <v>299</v>
      </c>
      <c r="F50" s="324"/>
      <c r="G50" s="355"/>
      <c r="H50" s="182"/>
    </row>
    <row r="51" spans="2:8">
      <c r="B51" s="288" t="s">
        <v>318</v>
      </c>
      <c r="C51" s="322" t="s">
        <v>744</v>
      </c>
      <c r="D51" s="290" t="s">
        <v>303</v>
      </c>
      <c r="E51" s="323" t="s">
        <v>299</v>
      </c>
      <c r="F51" s="324"/>
      <c r="G51" s="355"/>
      <c r="H51" s="182"/>
    </row>
    <row r="52" spans="2:8">
      <c r="B52" s="288" t="s">
        <v>321</v>
      </c>
      <c r="C52" s="322" t="s">
        <v>745</v>
      </c>
      <c r="D52" s="290" t="s">
        <v>303</v>
      </c>
      <c r="E52" s="323" t="s">
        <v>299</v>
      </c>
      <c r="F52" s="324"/>
      <c r="G52" s="355"/>
      <c r="H52" s="182"/>
    </row>
    <row r="53" spans="2:8">
      <c r="B53" s="288" t="s">
        <v>746</v>
      </c>
      <c r="C53" s="322" t="s">
        <v>747</v>
      </c>
      <c r="D53" s="290" t="s">
        <v>303</v>
      </c>
      <c r="E53" s="323" t="s">
        <v>299</v>
      </c>
      <c r="F53" s="324"/>
      <c r="G53" s="355"/>
      <c r="H53" s="182"/>
    </row>
    <row r="54" spans="2:8">
      <c r="B54" s="288" t="s">
        <v>700</v>
      </c>
      <c r="C54" s="322" t="s">
        <v>748</v>
      </c>
      <c r="D54" s="290" t="s">
        <v>636</v>
      </c>
      <c r="E54" s="323" t="s">
        <v>299</v>
      </c>
      <c r="F54" s="324"/>
      <c r="G54" s="355"/>
      <c r="H54" s="182"/>
    </row>
    <row r="55" spans="2:8">
      <c r="B55" s="288" t="s">
        <v>1437</v>
      </c>
      <c r="C55" s="322" t="s">
        <v>749</v>
      </c>
      <c r="D55" s="290" t="s">
        <v>572</v>
      </c>
      <c r="E55" s="323" t="s">
        <v>678</v>
      </c>
      <c r="F55" s="324" t="s">
        <v>679</v>
      </c>
      <c r="G55" s="355"/>
      <c r="H55" s="182"/>
    </row>
    <row r="56" spans="2:8">
      <c r="B56" s="356" t="s">
        <v>102</v>
      </c>
      <c r="C56" s="357" t="s">
        <v>750</v>
      </c>
      <c r="D56" s="358" t="s">
        <v>572</v>
      </c>
      <c r="E56" s="359" t="s">
        <v>706</v>
      </c>
      <c r="F56" s="360" t="s">
        <v>679</v>
      </c>
      <c r="G56" s="355"/>
      <c r="H56" s="182"/>
    </row>
    <row r="57" spans="2:8">
      <c r="B57" s="356" t="s">
        <v>103</v>
      </c>
      <c r="C57" s="357" t="s">
        <v>751</v>
      </c>
      <c r="D57" s="358" t="s">
        <v>572</v>
      </c>
      <c r="E57" s="359" t="s">
        <v>706</v>
      </c>
      <c r="F57" s="360" t="s">
        <v>679</v>
      </c>
      <c r="G57" s="355"/>
      <c r="H57" s="182"/>
    </row>
    <row r="58" spans="2:8" ht="16.149999999999999" customHeight="1">
      <c r="B58" s="288" t="s">
        <v>70</v>
      </c>
      <c r="C58" s="322" t="s">
        <v>752</v>
      </c>
      <c r="D58" s="290" t="s">
        <v>572</v>
      </c>
      <c r="E58" s="290" t="s">
        <v>678</v>
      </c>
      <c r="F58" s="335"/>
      <c r="G58" s="345"/>
      <c r="H58" s="182"/>
    </row>
    <row r="59" spans="2:8">
      <c r="B59" s="254" t="s">
        <v>615</v>
      </c>
      <c r="C59" s="344" t="s">
        <v>712</v>
      </c>
      <c r="D59" s="290" t="s">
        <v>572</v>
      </c>
      <c r="E59" s="290" t="s">
        <v>678</v>
      </c>
      <c r="F59" s="335"/>
      <c r="G59" s="345"/>
      <c r="H59" s="182"/>
    </row>
    <row r="60" spans="2:8">
      <c r="B60" s="288" t="s">
        <v>713</v>
      </c>
      <c r="C60" s="322" t="s">
        <v>753</v>
      </c>
      <c r="D60" s="290" t="s">
        <v>572</v>
      </c>
      <c r="E60" s="290" t="s">
        <v>678</v>
      </c>
      <c r="F60" s="335"/>
      <c r="G60" s="345"/>
      <c r="H60" s="182"/>
    </row>
    <row r="61" spans="2:8">
      <c r="B61" s="253" t="s">
        <v>716</v>
      </c>
      <c r="C61" s="361" t="s">
        <v>754</v>
      </c>
      <c r="D61" s="323">
        <v>13</v>
      </c>
      <c r="E61" s="323" t="s">
        <v>299</v>
      </c>
      <c r="F61" s="362" t="s">
        <v>285</v>
      </c>
      <c r="G61" s="363"/>
      <c r="H61" s="182"/>
    </row>
    <row r="62" spans="2:8">
      <c r="B62" s="253" t="s">
        <v>130</v>
      </c>
      <c r="C62" s="350" t="s">
        <v>755</v>
      </c>
      <c r="D62" s="326" t="s">
        <v>575</v>
      </c>
      <c r="E62" s="326" t="s">
        <v>299</v>
      </c>
      <c r="F62" s="364"/>
      <c r="G62" s="363"/>
      <c r="H62" s="182"/>
    </row>
    <row r="63" spans="2:8">
      <c r="B63" s="347" t="s">
        <v>131</v>
      </c>
      <c r="C63" s="348" t="s">
        <v>756</v>
      </c>
      <c r="D63" s="349" t="s">
        <v>363</v>
      </c>
      <c r="E63" s="349" t="s">
        <v>364</v>
      </c>
      <c r="F63" s="365"/>
      <c r="G63" s="363"/>
      <c r="H63" s="182"/>
    </row>
    <row r="64" spans="2:8">
      <c r="B64" s="253" t="s">
        <v>132</v>
      </c>
      <c r="C64" s="289" t="s">
        <v>757</v>
      </c>
      <c r="D64" s="326" t="s">
        <v>725</v>
      </c>
      <c r="E64" s="326" t="s">
        <v>299</v>
      </c>
      <c r="F64" s="365"/>
      <c r="G64" s="363"/>
      <c r="H64" s="182"/>
    </row>
    <row r="65" spans="2:8">
      <c r="B65" s="253" t="s">
        <v>734</v>
      </c>
      <c r="C65" s="289" t="s">
        <v>758</v>
      </c>
      <c r="D65" s="326" t="s">
        <v>371</v>
      </c>
      <c r="E65" s="326" t="s">
        <v>284</v>
      </c>
      <c r="F65" s="365"/>
      <c r="G65" s="363"/>
      <c r="H65" s="182"/>
    </row>
    <row r="66" spans="2:8">
      <c r="B66" s="253" t="s">
        <v>134</v>
      </c>
      <c r="C66" s="289" t="s">
        <v>759</v>
      </c>
      <c r="D66" s="326" t="s">
        <v>721</v>
      </c>
      <c r="E66" s="326" t="s">
        <v>299</v>
      </c>
      <c r="F66" s="365"/>
      <c r="G66" s="363"/>
      <c r="H66" s="182"/>
    </row>
    <row r="67" spans="2:8" ht="17.25" thickBot="1">
      <c r="B67" s="253" t="s">
        <v>135</v>
      </c>
      <c r="C67" s="350" t="s">
        <v>760</v>
      </c>
      <c r="D67" s="326" t="s">
        <v>721</v>
      </c>
      <c r="E67" s="326" t="s">
        <v>299</v>
      </c>
      <c r="F67" s="365"/>
      <c r="G67" s="363"/>
      <c r="H67" s="182"/>
    </row>
    <row r="68" spans="2:8" ht="17.25" thickBot="1">
      <c r="B68" s="312" t="s">
        <v>761</v>
      </c>
      <c r="C68" s="313"/>
      <c r="D68" s="313"/>
      <c r="E68" s="314"/>
      <c r="F68" s="314"/>
      <c r="G68" s="316"/>
      <c r="H68" s="182"/>
    </row>
    <row r="69" spans="2:8">
      <c r="B69" s="317" t="s">
        <v>762</v>
      </c>
      <c r="C69" s="318" t="s">
        <v>763</v>
      </c>
      <c r="D69" s="319">
        <v>200</v>
      </c>
      <c r="E69" s="319" t="s">
        <v>633</v>
      </c>
      <c r="F69" s="320"/>
      <c r="G69" s="321"/>
      <c r="H69" s="182"/>
    </row>
    <row r="70" spans="2:8" ht="40.5" customHeight="1">
      <c r="B70" s="317" t="s">
        <v>136</v>
      </c>
      <c r="C70" s="318" t="s">
        <v>764</v>
      </c>
      <c r="D70" s="319">
        <v>100</v>
      </c>
      <c r="E70" s="319" t="s">
        <v>305</v>
      </c>
      <c r="F70" s="320"/>
      <c r="G70" s="367" t="s">
        <v>765</v>
      </c>
      <c r="H70" s="182"/>
    </row>
    <row r="71" spans="2:8" ht="40.5" customHeight="1">
      <c r="B71" s="288" t="s">
        <v>137</v>
      </c>
      <c r="C71" s="322" t="s">
        <v>766</v>
      </c>
      <c r="D71" s="323">
        <v>100</v>
      </c>
      <c r="E71" s="323" t="s">
        <v>305</v>
      </c>
      <c r="F71" s="324"/>
      <c r="G71" s="368"/>
      <c r="H71" s="182"/>
    </row>
    <row r="72" spans="2:8">
      <c r="B72" s="288" t="s">
        <v>767</v>
      </c>
      <c r="C72" s="322" t="s">
        <v>768</v>
      </c>
      <c r="D72" s="290" t="s">
        <v>303</v>
      </c>
      <c r="E72" s="323" t="s">
        <v>299</v>
      </c>
      <c r="F72" s="324"/>
      <c r="G72" s="325" t="s">
        <v>769</v>
      </c>
      <c r="H72" s="182"/>
    </row>
    <row r="73" spans="2:8" ht="17.25" thickBot="1">
      <c r="B73" s="288" t="s">
        <v>770</v>
      </c>
      <c r="C73" s="322" t="s">
        <v>771</v>
      </c>
      <c r="D73" s="323">
        <v>400</v>
      </c>
      <c r="E73" s="323" t="s">
        <v>633</v>
      </c>
      <c r="F73" s="324"/>
      <c r="G73" s="310"/>
      <c r="H73" s="182"/>
    </row>
    <row r="74" spans="2:8">
      <c r="B74" s="210"/>
      <c r="C74" s="211"/>
      <c r="D74" s="212"/>
      <c r="E74" s="203"/>
      <c r="F74" s="203"/>
      <c r="G74" s="213"/>
      <c r="H74" s="182"/>
    </row>
    <row r="75" spans="2:8" ht="17.25" thickBot="1">
      <c r="H75" s="182"/>
    </row>
    <row r="76" spans="2:8">
      <c r="B76" s="369" t="s">
        <v>772</v>
      </c>
      <c r="C76" s="370"/>
      <c r="D76" s="370"/>
      <c r="E76" s="370"/>
      <c r="F76" s="370"/>
      <c r="G76" s="371"/>
      <c r="H76" s="182"/>
    </row>
    <row r="77" spans="2:8">
      <c r="B77" s="372" t="s">
        <v>773</v>
      </c>
      <c r="C77" s="373"/>
      <c r="D77" s="373"/>
      <c r="E77" s="373"/>
      <c r="F77" s="373"/>
      <c r="G77" s="374"/>
      <c r="H77" s="182"/>
    </row>
    <row r="78" spans="2:8">
      <c r="B78" s="375" t="s">
        <v>774</v>
      </c>
      <c r="C78" s="376"/>
      <c r="D78" s="377" t="s">
        <v>775</v>
      </c>
      <c r="E78" s="378"/>
      <c r="F78" s="378"/>
      <c r="G78" s="379"/>
      <c r="H78" s="182"/>
    </row>
    <row r="79" spans="2:8">
      <c r="B79" s="380" t="s">
        <v>776</v>
      </c>
      <c r="C79" s="381"/>
      <c r="D79" s="382" t="s">
        <v>777</v>
      </c>
      <c r="E79" s="383"/>
      <c r="F79" s="383"/>
      <c r="G79" s="384"/>
      <c r="H79" s="182"/>
    </row>
    <row r="80" spans="2:8">
      <c r="B80" s="385"/>
      <c r="C80" s="386"/>
      <c r="D80" s="387" t="s">
        <v>778</v>
      </c>
      <c r="E80" s="373"/>
      <c r="F80" s="373"/>
      <c r="G80" s="374"/>
      <c r="H80" s="182"/>
    </row>
    <row r="81" spans="2:8">
      <c r="B81" s="388" t="s">
        <v>130</v>
      </c>
      <c r="C81" s="389"/>
      <c r="D81" s="382" t="s">
        <v>779</v>
      </c>
      <c r="E81" s="383"/>
      <c r="F81" s="383"/>
      <c r="G81" s="384"/>
      <c r="H81" s="182"/>
    </row>
    <row r="82" spans="2:8" ht="17.25" thickBot="1">
      <c r="B82" s="390"/>
      <c r="C82" s="391"/>
      <c r="D82" s="392" t="s">
        <v>780</v>
      </c>
      <c r="E82" s="393"/>
      <c r="F82" s="393"/>
      <c r="G82" s="394"/>
      <c r="H82" s="182"/>
    </row>
    <row r="83" spans="2:8" ht="17.25" thickBot="1">
      <c r="B83" s="251"/>
      <c r="C83" s="251"/>
      <c r="D83" s="232"/>
      <c r="E83" s="232"/>
      <c r="F83" s="232"/>
      <c r="G83" s="251"/>
      <c r="H83" s="214"/>
    </row>
    <row r="84" spans="2:8" ht="16.5" customHeight="1">
      <c r="B84" s="395" t="s">
        <v>781</v>
      </c>
      <c r="C84" s="396"/>
      <c r="D84" s="396"/>
      <c r="E84" s="396"/>
      <c r="F84" s="396"/>
      <c r="G84" s="397"/>
      <c r="H84" s="182"/>
    </row>
    <row r="85" spans="2:8">
      <c r="B85" s="398"/>
      <c r="C85" s="399"/>
      <c r="D85" s="399"/>
      <c r="E85" s="399"/>
      <c r="F85" s="399"/>
      <c r="G85" s="400"/>
      <c r="H85" s="182"/>
    </row>
    <row r="86" spans="2:8">
      <c r="B86" s="398" t="s">
        <v>782</v>
      </c>
      <c r="C86" s="399"/>
      <c r="D86" s="399"/>
      <c r="E86" s="399"/>
      <c r="F86" s="399"/>
      <c r="G86" s="400"/>
      <c r="H86" s="182"/>
    </row>
    <row r="87" spans="2:8" s="402" customFormat="1" ht="20.100000000000001" customHeight="1">
      <c r="B87" s="398" t="s">
        <v>783</v>
      </c>
      <c r="C87" s="399"/>
      <c r="D87" s="399"/>
      <c r="E87" s="399"/>
      <c r="F87" s="399"/>
      <c r="G87" s="400"/>
      <c r="H87" s="401"/>
    </row>
    <row r="88" spans="2:8" s="402" customFormat="1" ht="20.100000000000001" customHeight="1">
      <c r="B88" s="398" t="s">
        <v>784</v>
      </c>
      <c r="C88" s="399"/>
      <c r="D88" s="399"/>
      <c r="E88" s="399"/>
      <c r="F88" s="399"/>
      <c r="G88" s="400"/>
      <c r="H88" s="401"/>
    </row>
    <row r="89" spans="2:8" s="402" customFormat="1" ht="20.100000000000001" customHeight="1">
      <c r="B89" s="398" t="s">
        <v>785</v>
      </c>
      <c r="C89" s="399"/>
      <c r="D89" s="399"/>
      <c r="E89" s="399"/>
      <c r="F89" s="399"/>
      <c r="G89" s="400"/>
      <c r="H89" s="401"/>
    </row>
    <row r="90" spans="2:8" s="402" customFormat="1" ht="20.100000000000001" customHeight="1">
      <c r="B90" s="398" t="s">
        <v>786</v>
      </c>
      <c r="C90" s="399"/>
      <c r="D90" s="399"/>
      <c r="E90" s="399"/>
      <c r="F90" s="399"/>
      <c r="G90" s="400"/>
      <c r="H90" s="401"/>
    </row>
    <row r="91" spans="2:8" s="402" customFormat="1" ht="20.100000000000001" customHeight="1">
      <c r="B91" s="398" t="s">
        <v>787</v>
      </c>
      <c r="C91" s="399"/>
      <c r="D91" s="399"/>
      <c r="E91" s="399"/>
      <c r="F91" s="399"/>
      <c r="G91" s="400"/>
      <c r="H91" s="401"/>
    </row>
    <row r="92" spans="2:8" s="402" customFormat="1" ht="20.100000000000001" customHeight="1">
      <c r="B92" s="398" t="s">
        <v>788</v>
      </c>
      <c r="C92" s="399"/>
      <c r="D92" s="399"/>
      <c r="E92" s="399"/>
      <c r="F92" s="399"/>
      <c r="G92" s="400"/>
      <c r="H92" s="401"/>
    </row>
    <row r="93" spans="2:8" s="402" customFormat="1" ht="20.100000000000001" customHeight="1">
      <c r="B93" s="398"/>
      <c r="C93" s="399"/>
      <c r="D93" s="399"/>
      <c r="E93" s="399"/>
      <c r="F93" s="399"/>
      <c r="G93" s="400"/>
      <c r="H93" s="401"/>
    </row>
    <row r="94" spans="2:8" s="402" customFormat="1" ht="20.100000000000001" customHeight="1">
      <c r="B94" s="398"/>
      <c r="C94" s="399"/>
      <c r="D94" s="399"/>
      <c r="E94" s="399"/>
      <c r="F94" s="399"/>
      <c r="G94" s="400"/>
      <c r="H94" s="401"/>
    </row>
    <row r="95" spans="2:8" s="402" customFormat="1" ht="20.100000000000001" customHeight="1">
      <c r="B95" s="398" t="s">
        <v>789</v>
      </c>
      <c r="C95" s="399"/>
      <c r="D95" s="399"/>
      <c r="E95" s="399"/>
      <c r="F95" s="399"/>
      <c r="G95" s="400"/>
      <c r="H95" s="401"/>
    </row>
    <row r="96" spans="2:8" s="402" customFormat="1" ht="20.100000000000001" customHeight="1">
      <c r="B96" s="398" t="s">
        <v>783</v>
      </c>
      <c r="C96" s="399"/>
      <c r="D96" s="399"/>
      <c r="E96" s="399"/>
      <c r="F96" s="399"/>
      <c r="G96" s="400"/>
      <c r="H96" s="401"/>
    </row>
    <row r="97" spans="2:8" s="402" customFormat="1" ht="20.100000000000001" customHeight="1">
      <c r="B97" s="398" t="s">
        <v>784</v>
      </c>
      <c r="C97" s="399"/>
      <c r="D97" s="399"/>
      <c r="E97" s="399"/>
      <c r="F97" s="399"/>
      <c r="G97" s="400"/>
      <c r="H97" s="401"/>
    </row>
    <row r="98" spans="2:8" s="402" customFormat="1" ht="20.100000000000001" customHeight="1">
      <c r="B98" s="398" t="s">
        <v>790</v>
      </c>
      <c r="C98" s="399"/>
      <c r="D98" s="399"/>
      <c r="E98" s="399"/>
      <c r="F98" s="399"/>
      <c r="G98" s="400"/>
      <c r="H98" s="401"/>
    </row>
    <row r="99" spans="2:8" s="402" customFormat="1" ht="20.100000000000001" customHeight="1">
      <c r="B99" s="398"/>
      <c r="C99" s="399"/>
      <c r="D99" s="399"/>
      <c r="E99" s="399"/>
      <c r="F99" s="399"/>
      <c r="G99" s="400"/>
      <c r="H99" s="401"/>
    </row>
    <row r="100" spans="2:8" s="402" customFormat="1" ht="20.100000000000001" customHeight="1">
      <c r="B100" s="398"/>
      <c r="C100" s="399"/>
      <c r="D100" s="399"/>
      <c r="E100" s="399"/>
      <c r="F100" s="399"/>
      <c r="G100" s="400"/>
      <c r="H100" s="401"/>
    </row>
    <row r="101" spans="2:8">
      <c r="B101" s="398"/>
      <c r="C101" s="399"/>
      <c r="D101" s="399"/>
      <c r="E101" s="399"/>
      <c r="F101" s="399"/>
      <c r="G101" s="400"/>
      <c r="H101" s="402"/>
    </row>
    <row r="102" spans="2:8" ht="13.5" customHeight="1">
      <c r="B102" s="398" t="s">
        <v>791</v>
      </c>
      <c r="C102" s="399"/>
      <c r="D102" s="399"/>
      <c r="E102" s="399"/>
      <c r="F102" s="399"/>
      <c r="G102" s="400"/>
      <c r="H102" s="214"/>
    </row>
    <row r="103" spans="2:8" ht="16.5" customHeight="1">
      <c r="B103" s="398" t="s">
        <v>792</v>
      </c>
      <c r="C103" s="399"/>
      <c r="D103" s="399"/>
      <c r="E103" s="399"/>
      <c r="F103" s="399"/>
      <c r="G103" s="400"/>
    </row>
    <row r="104" spans="2:8">
      <c r="B104" s="398" t="s">
        <v>793</v>
      </c>
      <c r="C104" s="399"/>
      <c r="D104" s="399"/>
      <c r="E104" s="399"/>
      <c r="F104" s="399"/>
      <c r="G104" s="400"/>
      <c r="H104" s="182"/>
    </row>
    <row r="105" spans="2:8">
      <c r="B105" s="398" t="s">
        <v>790</v>
      </c>
      <c r="C105" s="399"/>
      <c r="D105" s="399"/>
      <c r="E105" s="399"/>
      <c r="F105" s="399"/>
      <c r="G105" s="400"/>
      <c r="H105" s="182"/>
    </row>
    <row r="106" spans="2:8">
      <c r="B106" s="398"/>
      <c r="C106" s="399"/>
      <c r="D106" s="399"/>
      <c r="E106" s="399"/>
      <c r="F106" s="399"/>
      <c r="G106" s="400"/>
      <c r="H106" s="182"/>
    </row>
    <row r="107" spans="2:8">
      <c r="B107" s="398"/>
      <c r="C107" s="399"/>
      <c r="D107" s="399"/>
      <c r="E107" s="399"/>
      <c r="F107" s="399"/>
      <c r="G107" s="400"/>
      <c r="H107" s="182"/>
    </row>
    <row r="108" spans="2:8">
      <c r="B108" s="398"/>
      <c r="C108" s="399"/>
      <c r="D108" s="399"/>
      <c r="E108" s="399"/>
      <c r="F108" s="399"/>
      <c r="G108" s="400"/>
      <c r="H108" s="182"/>
    </row>
    <row r="109" spans="2:8">
      <c r="B109" s="398" t="s">
        <v>794</v>
      </c>
      <c r="C109" s="399"/>
      <c r="D109" s="399"/>
      <c r="E109" s="399"/>
      <c r="F109" s="399"/>
      <c r="G109" s="400"/>
      <c r="H109" s="182"/>
    </row>
    <row r="110" spans="2:8" ht="20.100000000000001" customHeight="1">
      <c r="B110" s="398"/>
      <c r="C110" s="399"/>
      <c r="D110" s="399"/>
      <c r="E110" s="399"/>
      <c r="F110" s="399"/>
      <c r="G110" s="400"/>
      <c r="H110" s="182"/>
    </row>
    <row r="111" spans="2:8" s="402" customFormat="1" ht="16.5" customHeight="1" thickBot="1">
      <c r="B111" s="390"/>
      <c r="C111" s="403"/>
      <c r="D111" s="403"/>
      <c r="E111" s="403"/>
      <c r="F111" s="403"/>
      <c r="G111" s="404"/>
      <c r="H111" s="6"/>
    </row>
    <row r="112" spans="2:8" s="402" customFormat="1" ht="16.5" customHeight="1" thickBot="1">
      <c r="G112" s="405"/>
    </row>
    <row r="113" spans="2:7" s="409" customFormat="1" ht="20.100000000000001" customHeight="1">
      <c r="B113" s="406" t="s">
        <v>795</v>
      </c>
      <c r="C113" s="407"/>
      <c r="D113" s="407"/>
      <c r="E113" s="407"/>
      <c r="F113" s="407"/>
      <c r="G113" s="408"/>
    </row>
    <row r="114" spans="2:7" s="409" customFormat="1" ht="20.100000000000001" customHeight="1">
      <c r="B114" s="410"/>
      <c r="C114" s="411"/>
      <c r="D114" s="411"/>
      <c r="E114" s="411"/>
      <c r="F114" s="411"/>
      <c r="G114" s="412"/>
    </row>
    <row r="115" spans="2:7" s="409" customFormat="1" ht="20.100000000000001" customHeight="1">
      <c r="B115" s="410" t="s">
        <v>796</v>
      </c>
      <c r="C115" s="411"/>
      <c r="D115" s="411"/>
      <c r="E115" s="411"/>
      <c r="F115" s="411"/>
      <c r="G115" s="412"/>
    </row>
    <row r="116" spans="2:7" s="409" customFormat="1" ht="20.100000000000001" customHeight="1">
      <c r="B116" s="410"/>
      <c r="C116" s="411"/>
      <c r="D116" s="411"/>
      <c r="E116" s="411"/>
      <c r="F116" s="411"/>
      <c r="G116" s="412"/>
    </row>
    <row r="117" spans="2:7" s="409" customFormat="1" ht="20.100000000000001" customHeight="1">
      <c r="B117" s="410" t="s">
        <v>797</v>
      </c>
      <c r="C117" s="411"/>
      <c r="D117" s="411"/>
      <c r="E117" s="411"/>
      <c r="F117" s="411"/>
      <c r="G117" s="412"/>
    </row>
    <row r="118" spans="2:7" s="409" customFormat="1" ht="20.100000000000001" customHeight="1">
      <c r="B118" s="410" t="s">
        <v>798</v>
      </c>
      <c r="C118" s="411"/>
      <c r="D118" s="411"/>
      <c r="E118" s="411"/>
      <c r="F118" s="411"/>
      <c r="G118" s="412"/>
    </row>
    <row r="119" spans="2:7" s="409" customFormat="1" ht="20.100000000000001" customHeight="1">
      <c r="B119" s="410" t="s">
        <v>799</v>
      </c>
      <c r="C119" s="411"/>
      <c r="D119" s="411"/>
      <c r="E119" s="411"/>
      <c r="F119" s="411"/>
      <c r="G119" s="412"/>
    </row>
    <row r="120" spans="2:7" s="409" customFormat="1" ht="20.100000000000001" customHeight="1">
      <c r="B120" s="410" t="s">
        <v>800</v>
      </c>
      <c r="C120" s="411"/>
      <c r="D120" s="411"/>
      <c r="E120" s="411"/>
      <c r="F120" s="411"/>
      <c r="G120" s="412"/>
    </row>
    <row r="121" spans="2:7" s="409" customFormat="1" ht="20.100000000000001" customHeight="1">
      <c r="B121" s="410"/>
      <c r="C121" s="411"/>
      <c r="D121" s="411"/>
      <c r="E121" s="411"/>
      <c r="F121" s="411"/>
      <c r="G121" s="412"/>
    </row>
    <row r="122" spans="2:7" s="409" customFormat="1" ht="20.100000000000001" customHeight="1">
      <c r="B122" s="410" t="s">
        <v>801</v>
      </c>
      <c r="C122" s="411"/>
      <c r="D122" s="411"/>
      <c r="E122" s="411"/>
      <c r="F122" s="411"/>
      <c r="G122" s="412"/>
    </row>
    <row r="123" spans="2:7" s="409" customFormat="1" ht="20.100000000000001" customHeight="1">
      <c r="B123" s="410" t="s">
        <v>802</v>
      </c>
      <c r="C123" s="411"/>
      <c r="D123" s="411"/>
      <c r="E123" s="411"/>
      <c r="F123" s="411"/>
      <c r="G123" s="412"/>
    </row>
    <row r="124" spans="2:7" s="409" customFormat="1" ht="20.100000000000001" customHeight="1">
      <c r="B124" s="410"/>
      <c r="C124" s="411"/>
      <c r="D124" s="411"/>
      <c r="E124" s="411"/>
      <c r="F124" s="411"/>
      <c r="G124" s="412"/>
    </row>
    <row r="125" spans="2:7" s="409" customFormat="1" ht="20.100000000000001" customHeight="1">
      <c r="B125" s="410" t="s">
        <v>803</v>
      </c>
      <c r="C125" s="411"/>
      <c r="D125" s="411"/>
      <c r="E125" s="411"/>
      <c r="F125" s="411"/>
      <c r="G125" s="412"/>
    </row>
    <row r="126" spans="2:7" s="409" customFormat="1" ht="20.100000000000001" customHeight="1" thickBot="1">
      <c r="B126" s="413"/>
      <c r="C126" s="414"/>
      <c r="D126" s="414"/>
      <c r="E126" s="414"/>
      <c r="F126" s="414"/>
      <c r="G126" s="415"/>
    </row>
    <row r="127" spans="2:7" ht="16.5" customHeight="1" thickBot="1">
      <c r="D127" s="6"/>
      <c r="E127" s="6"/>
      <c r="F127" s="6"/>
    </row>
    <row r="128" spans="2:7" s="402" customFormat="1" ht="16.5" customHeight="1">
      <c r="B128" s="417" t="s">
        <v>804</v>
      </c>
      <c r="C128" s="418"/>
      <c r="D128" s="418"/>
      <c r="E128" s="418"/>
      <c r="F128" s="418"/>
      <c r="G128" s="419"/>
    </row>
    <row r="129" spans="2:7" s="402" customFormat="1" ht="16.5" customHeight="1">
      <c r="B129" s="401"/>
      <c r="G129" s="420"/>
    </row>
    <row r="130" spans="2:7" s="402" customFormat="1" ht="16.5" customHeight="1">
      <c r="B130" s="421" t="s">
        <v>805</v>
      </c>
      <c r="G130" s="420"/>
    </row>
    <row r="131" spans="2:7" s="402" customFormat="1" ht="16.5" customHeight="1">
      <c r="B131" s="401"/>
      <c r="G131" s="420"/>
    </row>
    <row r="132" spans="2:7" s="402" customFormat="1" ht="16.5" customHeight="1">
      <c r="B132" s="422" t="s">
        <v>806</v>
      </c>
      <c r="C132" s="423" t="s">
        <v>807</v>
      </c>
      <c r="D132" s="423"/>
      <c r="E132" s="423"/>
      <c r="F132" s="424" t="s">
        <v>808</v>
      </c>
      <c r="G132" s="425"/>
    </row>
    <row r="133" spans="2:7" s="402" customFormat="1" ht="16.5" customHeight="1">
      <c r="B133" s="426" t="s">
        <v>809</v>
      </c>
      <c r="C133" s="427" t="s">
        <v>810</v>
      </c>
      <c r="D133" s="428"/>
      <c r="E133" s="428"/>
      <c r="F133" s="428"/>
      <c r="G133" s="429"/>
    </row>
    <row r="134" spans="2:7" s="402" customFormat="1" ht="16.5" customHeight="1">
      <c r="B134" s="401" t="s">
        <v>811</v>
      </c>
      <c r="C134" s="430" t="s">
        <v>812</v>
      </c>
      <c r="F134" s="431" t="s">
        <v>813</v>
      </c>
      <c r="G134" s="432"/>
    </row>
    <row r="135" spans="2:7" s="402" customFormat="1" ht="16.5" customHeight="1">
      <c r="B135" s="401" t="s">
        <v>814</v>
      </c>
      <c r="C135" s="430" t="s">
        <v>815</v>
      </c>
      <c r="F135" s="431"/>
      <c r="G135" s="432"/>
    </row>
    <row r="136" spans="2:7" s="402" customFormat="1" ht="16.5" customHeight="1">
      <c r="B136" s="401" t="s">
        <v>816</v>
      </c>
      <c r="C136" s="430" t="s">
        <v>815</v>
      </c>
      <c r="F136" s="431"/>
      <c r="G136" s="432"/>
    </row>
    <row r="137" spans="2:7" s="402" customFormat="1" ht="16.5" customHeight="1">
      <c r="B137" s="401" t="s">
        <v>817</v>
      </c>
      <c r="C137" s="402" t="s">
        <v>818</v>
      </c>
      <c r="F137" s="431"/>
      <c r="G137" s="432"/>
    </row>
    <row r="138" spans="2:7" s="402" customFormat="1" ht="16.5" customHeight="1">
      <c r="B138" s="401" t="s">
        <v>819</v>
      </c>
      <c r="C138" s="430" t="s">
        <v>820</v>
      </c>
      <c r="F138" s="431" t="s">
        <v>821</v>
      </c>
      <c r="G138" s="432"/>
    </row>
    <row r="139" spans="2:7" s="402" customFormat="1" ht="16.5" customHeight="1">
      <c r="B139" s="401" t="s">
        <v>822</v>
      </c>
      <c r="C139" s="402" t="s">
        <v>823</v>
      </c>
      <c r="F139" s="431"/>
      <c r="G139" s="432"/>
    </row>
    <row r="140" spans="2:7" s="402" customFormat="1" ht="16.5" customHeight="1">
      <c r="B140" s="401" t="s">
        <v>824</v>
      </c>
      <c r="C140" s="430" t="s">
        <v>815</v>
      </c>
      <c r="F140" s="431"/>
      <c r="G140" s="432"/>
    </row>
    <row r="141" spans="2:7" s="402" customFormat="1" ht="16.5" customHeight="1">
      <c r="B141" s="401" t="s">
        <v>817</v>
      </c>
      <c r="C141" s="402" t="s">
        <v>823</v>
      </c>
      <c r="F141" s="431"/>
      <c r="G141" s="432"/>
    </row>
    <row r="142" spans="2:7" s="402" customFormat="1" ht="16.5" customHeight="1">
      <c r="B142" s="401" t="s">
        <v>825</v>
      </c>
      <c r="C142" s="430" t="s">
        <v>815</v>
      </c>
      <c r="F142" s="431" t="s">
        <v>826</v>
      </c>
      <c r="G142" s="432"/>
    </row>
    <row r="143" spans="2:7" s="402" customFormat="1" ht="16.5" customHeight="1">
      <c r="B143" s="401" t="s">
        <v>827</v>
      </c>
      <c r="C143" s="402" t="s">
        <v>828</v>
      </c>
      <c r="F143" s="431"/>
      <c r="G143" s="432"/>
    </row>
    <row r="144" spans="2:7" s="402" customFormat="1" ht="16.5" customHeight="1">
      <c r="B144" s="401"/>
      <c r="G144" s="420"/>
    </row>
    <row r="145" spans="2:7" s="402" customFormat="1" ht="16.5" customHeight="1">
      <c r="B145" s="401" t="s">
        <v>829</v>
      </c>
      <c r="G145" s="420"/>
    </row>
    <row r="146" spans="2:7" s="402" customFormat="1" ht="16.5" customHeight="1">
      <c r="B146" s="401" t="s">
        <v>830</v>
      </c>
      <c r="G146" s="420"/>
    </row>
    <row r="147" spans="2:7" s="402" customFormat="1" ht="16.5" customHeight="1" thickBot="1">
      <c r="B147" s="433"/>
      <c r="C147" s="434"/>
      <c r="D147" s="434"/>
      <c r="E147" s="434"/>
      <c r="F147" s="434"/>
      <c r="G147" s="435"/>
    </row>
    <row r="148" spans="2:7" s="402" customFormat="1" ht="16.5" customHeight="1" thickBot="1">
      <c r="B148" s="418"/>
      <c r="G148" s="436"/>
    </row>
    <row r="149" spans="2:7" s="402" customFormat="1" ht="16.5" customHeight="1">
      <c r="B149" s="417" t="s">
        <v>831</v>
      </c>
      <c r="C149" s="418"/>
      <c r="D149" s="418"/>
      <c r="E149" s="418"/>
      <c r="F149" s="418"/>
      <c r="G149" s="419"/>
    </row>
    <row r="150" spans="2:7" s="402" customFormat="1" ht="16.5" customHeight="1">
      <c r="B150" s="401"/>
      <c r="G150" s="420"/>
    </row>
    <row r="151" spans="2:7" s="402" customFormat="1" ht="16.5" customHeight="1">
      <c r="B151" s="401" t="s">
        <v>832</v>
      </c>
      <c r="G151" s="420"/>
    </row>
    <row r="152" spans="2:7" s="402" customFormat="1" ht="16.5" customHeight="1">
      <c r="B152" s="401" t="s">
        <v>833</v>
      </c>
      <c r="G152" s="420"/>
    </row>
    <row r="153" spans="2:7" s="402" customFormat="1" ht="16.5" customHeight="1">
      <c r="B153" s="401"/>
      <c r="G153" s="420"/>
    </row>
    <row r="154" spans="2:7" s="402" customFormat="1" ht="16.5" customHeight="1">
      <c r="B154" s="401" t="s">
        <v>834</v>
      </c>
      <c r="G154" s="420"/>
    </row>
    <row r="155" spans="2:7" s="402" customFormat="1" ht="16.5" customHeight="1">
      <c r="B155" s="401" t="s">
        <v>835</v>
      </c>
      <c r="G155" s="420"/>
    </row>
    <row r="156" spans="2:7" s="402" customFormat="1" ht="16.5" customHeight="1">
      <c r="B156" s="401" t="s">
        <v>836</v>
      </c>
      <c r="G156" s="420"/>
    </row>
    <row r="157" spans="2:7" s="402" customFormat="1" ht="16.5" customHeight="1">
      <c r="B157" s="401" t="s">
        <v>837</v>
      </c>
      <c r="G157" s="420"/>
    </row>
    <row r="158" spans="2:7" s="402" customFormat="1" ht="16.5" customHeight="1">
      <c r="B158" s="401"/>
      <c r="G158" s="420"/>
    </row>
    <row r="159" spans="2:7" s="402" customFormat="1" ht="16.5" customHeight="1">
      <c r="B159" s="401" t="s">
        <v>838</v>
      </c>
      <c r="G159" s="420"/>
    </row>
    <row r="160" spans="2:7" s="402" customFormat="1" ht="16.5" customHeight="1">
      <c r="B160" s="401" t="s">
        <v>839</v>
      </c>
      <c r="G160" s="420"/>
    </row>
    <row r="161" spans="2:7" s="402" customFormat="1" ht="16.5" customHeight="1">
      <c r="B161" s="401" t="s">
        <v>840</v>
      </c>
      <c r="G161" s="420"/>
    </row>
    <row r="162" spans="2:7" s="402" customFormat="1" ht="16.5" customHeight="1">
      <c r="B162" s="401" t="s">
        <v>841</v>
      </c>
      <c r="G162" s="420"/>
    </row>
    <row r="163" spans="2:7" s="402" customFormat="1" ht="16.5" customHeight="1">
      <c r="B163" s="401" t="s">
        <v>842</v>
      </c>
      <c r="G163" s="420"/>
    </row>
    <row r="164" spans="2:7" s="402" customFormat="1" ht="16.5" customHeight="1">
      <c r="B164" s="401" t="s">
        <v>843</v>
      </c>
      <c r="G164" s="420"/>
    </row>
    <row r="165" spans="2:7" s="402" customFormat="1" ht="16.5" customHeight="1">
      <c r="B165" s="401" t="s">
        <v>844</v>
      </c>
      <c r="G165" s="420"/>
    </row>
    <row r="166" spans="2:7" s="402" customFormat="1" ht="16.5" customHeight="1">
      <c r="B166" s="401"/>
      <c r="G166" s="420"/>
    </row>
    <row r="167" spans="2:7" s="402" customFormat="1" ht="16.5" customHeight="1">
      <c r="B167" s="401" t="s">
        <v>845</v>
      </c>
      <c r="G167" s="420"/>
    </row>
    <row r="168" spans="2:7" s="402" customFormat="1" ht="16.5" customHeight="1">
      <c r="B168" s="401"/>
      <c r="G168" s="420"/>
    </row>
    <row r="169" spans="2:7" s="402" customFormat="1" ht="16.5" customHeight="1">
      <c r="B169" s="401" t="s">
        <v>846</v>
      </c>
      <c r="G169" s="420"/>
    </row>
    <row r="170" spans="2:7" s="402" customFormat="1" ht="16.5" customHeight="1">
      <c r="B170" s="401" t="s">
        <v>847</v>
      </c>
      <c r="G170" s="420"/>
    </row>
    <row r="171" spans="2:7" s="402" customFormat="1" ht="16.5" customHeight="1">
      <c r="B171" s="401" t="s">
        <v>848</v>
      </c>
      <c r="G171" s="420"/>
    </row>
    <row r="172" spans="2:7" s="402" customFormat="1" ht="16.5" customHeight="1">
      <c r="B172" s="401" t="s">
        <v>1509</v>
      </c>
      <c r="G172" s="420"/>
    </row>
    <row r="173" spans="2:7" s="402" customFormat="1" ht="16.5" customHeight="1">
      <c r="B173" s="401" t="s">
        <v>849</v>
      </c>
      <c r="G173" s="420"/>
    </row>
    <row r="174" spans="2:7" s="402" customFormat="1" ht="16.5" customHeight="1">
      <c r="B174" s="401"/>
      <c r="G174" s="420"/>
    </row>
    <row r="175" spans="2:7" s="402" customFormat="1" ht="16.5" customHeight="1">
      <c r="B175" s="401" t="s">
        <v>850</v>
      </c>
      <c r="G175" s="420"/>
    </row>
    <row r="176" spans="2:7" s="402" customFormat="1" ht="16.5" customHeight="1">
      <c r="B176" s="401"/>
      <c r="G176" s="420"/>
    </row>
    <row r="177" spans="2:7" s="402" customFormat="1" ht="16.5" customHeight="1">
      <c r="B177" s="401" t="s">
        <v>851</v>
      </c>
      <c r="G177" s="420"/>
    </row>
    <row r="178" spans="2:7" s="402" customFormat="1" ht="16.5" customHeight="1">
      <c r="B178" s="401" t="s">
        <v>852</v>
      </c>
      <c r="G178" s="420"/>
    </row>
    <row r="179" spans="2:7" s="402" customFormat="1" ht="16.5" customHeight="1">
      <c r="B179" s="401" t="s">
        <v>853</v>
      </c>
      <c r="G179" s="420"/>
    </row>
    <row r="180" spans="2:7" s="402" customFormat="1" ht="16.5" customHeight="1">
      <c r="B180" s="401" t="s">
        <v>854</v>
      </c>
      <c r="G180" s="420"/>
    </row>
    <row r="181" spans="2:7" s="402" customFormat="1" ht="16.5" customHeight="1">
      <c r="B181" s="401" t="s">
        <v>1510</v>
      </c>
      <c r="G181" s="420"/>
    </row>
    <row r="182" spans="2:7" s="402" customFormat="1" ht="16.5" customHeight="1">
      <c r="B182" s="401"/>
      <c r="G182" s="420"/>
    </row>
    <row r="183" spans="2:7" s="402" customFormat="1" ht="16.5" customHeight="1">
      <c r="B183" s="401" t="s">
        <v>1511</v>
      </c>
      <c r="G183" s="420"/>
    </row>
    <row r="184" spans="2:7" s="402" customFormat="1" ht="16.5" customHeight="1">
      <c r="B184" s="422" t="s">
        <v>855</v>
      </c>
      <c r="G184" s="420"/>
    </row>
    <row r="185" spans="2:7" s="402" customFormat="1" ht="16.5" customHeight="1">
      <c r="B185" s="422" t="s">
        <v>1512</v>
      </c>
      <c r="G185" s="420"/>
    </row>
    <row r="186" spans="2:7" s="402" customFormat="1" ht="16.5" customHeight="1">
      <c r="B186" s="401" t="s">
        <v>856</v>
      </c>
      <c r="G186" s="420"/>
    </row>
    <row r="187" spans="2:7" s="402" customFormat="1" ht="16.5" customHeight="1">
      <c r="B187" s="401" t="s">
        <v>857</v>
      </c>
      <c r="G187" s="420"/>
    </row>
    <row r="188" spans="2:7" s="402" customFormat="1" ht="16.5" customHeight="1">
      <c r="B188" s="401" t="s">
        <v>858</v>
      </c>
      <c r="G188" s="420"/>
    </row>
    <row r="189" spans="2:7" s="402" customFormat="1" ht="16.5" customHeight="1">
      <c r="B189" s="401" t="s">
        <v>859</v>
      </c>
      <c r="G189" s="420"/>
    </row>
    <row r="190" spans="2:7" s="402" customFormat="1" ht="16.5" customHeight="1">
      <c r="B190" s="401"/>
      <c r="G190" s="420"/>
    </row>
    <row r="191" spans="2:7" s="402" customFormat="1" ht="16.5" customHeight="1">
      <c r="B191" s="401" t="s">
        <v>860</v>
      </c>
      <c r="G191" s="420"/>
    </row>
    <row r="192" spans="2:7" s="402" customFormat="1" ht="16.5" customHeight="1">
      <c r="B192" s="401" t="s">
        <v>861</v>
      </c>
      <c r="G192" s="420"/>
    </row>
    <row r="193" spans="2:7" s="402" customFormat="1" ht="16.5" customHeight="1" thickBot="1">
      <c r="B193" s="433"/>
      <c r="C193" s="434"/>
      <c r="D193" s="434"/>
      <c r="E193" s="434"/>
      <c r="F193" s="434"/>
      <c r="G193" s="435"/>
    </row>
    <row r="194" spans="2:7" s="402" customFormat="1" ht="16.5" customHeight="1" thickBot="1">
      <c r="G194" s="405"/>
    </row>
    <row r="195" spans="2:7" s="402" customFormat="1" ht="16.5" customHeight="1">
      <c r="B195" s="417" t="s">
        <v>862</v>
      </c>
      <c r="C195" s="418"/>
      <c r="D195" s="418"/>
      <c r="E195" s="418"/>
      <c r="F195" s="418"/>
      <c r="G195" s="419"/>
    </row>
    <row r="196" spans="2:7" s="402" customFormat="1" ht="16.5" customHeight="1">
      <c r="B196" s="401"/>
      <c r="G196" s="420"/>
    </row>
    <row r="197" spans="2:7" s="402" customFormat="1" ht="16.5" customHeight="1">
      <c r="B197" s="401" t="s">
        <v>863</v>
      </c>
      <c r="G197" s="420"/>
    </row>
    <row r="198" spans="2:7" s="402" customFormat="1" ht="16.5" customHeight="1">
      <c r="B198" s="401" t="s">
        <v>864</v>
      </c>
      <c r="G198" s="420"/>
    </row>
    <row r="199" spans="2:7" s="402" customFormat="1" ht="16.5" customHeight="1">
      <c r="B199" s="401"/>
      <c r="G199" s="420"/>
    </row>
    <row r="200" spans="2:7" s="402" customFormat="1" ht="16.5" customHeight="1">
      <c r="B200" s="422" t="s">
        <v>865</v>
      </c>
      <c r="G200" s="420"/>
    </row>
    <row r="201" spans="2:7" s="402" customFormat="1" ht="16.5" customHeight="1">
      <c r="B201" s="401" t="s">
        <v>866</v>
      </c>
      <c r="G201" s="420"/>
    </row>
    <row r="202" spans="2:7" s="402" customFormat="1" ht="16.5" customHeight="1">
      <c r="B202" s="401" t="s">
        <v>867</v>
      </c>
      <c r="G202" s="420"/>
    </row>
    <row r="203" spans="2:7" s="402" customFormat="1" ht="16.5" customHeight="1">
      <c r="B203" s="401"/>
      <c r="G203" s="420"/>
    </row>
    <row r="204" spans="2:7" s="402" customFormat="1" ht="16.5" customHeight="1">
      <c r="B204" s="401" t="s">
        <v>868</v>
      </c>
      <c r="G204" s="420"/>
    </row>
    <row r="205" spans="2:7" s="402" customFormat="1" ht="16.5" customHeight="1">
      <c r="B205" s="401" t="s">
        <v>869</v>
      </c>
      <c r="G205" s="420"/>
    </row>
    <row r="206" spans="2:7" s="402" customFormat="1" ht="16.5" customHeight="1">
      <c r="B206" s="401"/>
      <c r="G206" s="420"/>
    </row>
    <row r="207" spans="2:7" s="402" customFormat="1" ht="16.5" customHeight="1">
      <c r="B207" s="422" t="s">
        <v>870</v>
      </c>
      <c r="C207" s="423"/>
      <c r="D207" s="423"/>
      <c r="E207" s="423"/>
      <c r="F207" s="423"/>
      <c r="G207" s="420"/>
    </row>
    <row r="208" spans="2:7" s="402" customFormat="1" ht="16.5" customHeight="1">
      <c r="B208" s="422" t="s">
        <v>871</v>
      </c>
      <c r="C208" s="423"/>
      <c r="D208" s="423"/>
      <c r="E208" s="423"/>
      <c r="F208" s="423"/>
      <c r="G208" s="420"/>
    </row>
    <row r="209" spans="2:8" s="402" customFormat="1" ht="16.5" customHeight="1">
      <c r="B209" s="401" t="s">
        <v>872</v>
      </c>
      <c r="G209" s="420"/>
    </row>
    <row r="210" spans="2:8" s="402" customFormat="1" ht="16.5" customHeight="1">
      <c r="B210" s="401" t="s">
        <v>873</v>
      </c>
      <c r="G210" s="420"/>
    </row>
    <row r="211" spans="2:8" s="402" customFormat="1" ht="16.5" customHeight="1">
      <c r="B211" s="401" t="s">
        <v>874</v>
      </c>
      <c r="G211" s="420"/>
    </row>
    <row r="212" spans="2:8" s="402" customFormat="1" ht="16.5" customHeight="1" thickBot="1">
      <c r="B212" s="433"/>
      <c r="C212" s="434"/>
      <c r="D212" s="434"/>
      <c r="E212" s="434"/>
      <c r="F212" s="434"/>
      <c r="G212" s="435"/>
    </row>
    <row r="213" spans="2:8" s="402" customFormat="1" ht="16.5" customHeight="1" thickBot="1">
      <c r="B213" s="434"/>
      <c r="G213" s="437"/>
    </row>
    <row r="214" spans="2:8" s="402" customFormat="1" ht="16.5" customHeight="1">
      <c r="B214" s="438" t="s">
        <v>875</v>
      </c>
      <c r="C214" s="439"/>
      <c r="D214" s="439"/>
      <c r="E214" s="439"/>
      <c r="F214" s="439"/>
      <c r="G214" s="440"/>
    </row>
    <row r="215" spans="2:8" s="402" customFormat="1" ht="20.100000000000001" customHeight="1">
      <c r="B215" s="441"/>
      <c r="C215" s="405"/>
      <c r="D215" s="405"/>
      <c r="E215" s="405"/>
      <c r="F215" s="405"/>
      <c r="G215" s="420"/>
    </row>
    <row r="216" spans="2:8" s="442" customFormat="1" ht="20.100000000000001" customHeight="1">
      <c r="B216" s="401" t="s">
        <v>876</v>
      </c>
      <c r="C216" s="405"/>
      <c r="D216" s="405"/>
      <c r="E216" s="405"/>
      <c r="F216" s="405"/>
      <c r="G216" s="420"/>
      <c r="H216" s="402"/>
    </row>
    <row r="217" spans="2:8" s="442" customFormat="1" ht="20.100000000000001" customHeight="1">
      <c r="B217" s="443" t="s">
        <v>877</v>
      </c>
      <c r="C217" s="405"/>
      <c r="D217" s="405"/>
      <c r="E217" s="405"/>
      <c r="F217" s="405"/>
      <c r="G217" s="420"/>
    </row>
    <row r="218" spans="2:8" s="442" customFormat="1" ht="20.100000000000001" customHeight="1">
      <c r="B218" s="441"/>
      <c r="C218" s="405"/>
      <c r="D218" s="405"/>
      <c r="E218" s="405"/>
      <c r="F218" s="405"/>
      <c r="G218" s="420"/>
    </row>
    <row r="219" spans="2:8" s="442" customFormat="1" ht="20.100000000000001" customHeight="1">
      <c r="B219" s="441"/>
      <c r="C219" s="405"/>
      <c r="D219" s="405"/>
      <c r="E219" s="405"/>
      <c r="F219" s="405"/>
      <c r="G219" s="420"/>
    </row>
    <row r="220" spans="2:8" s="442" customFormat="1" ht="20.100000000000001" customHeight="1">
      <c r="B220" s="441"/>
      <c r="C220" s="405"/>
      <c r="D220" s="405"/>
      <c r="E220" s="405"/>
      <c r="F220" s="405"/>
      <c r="G220" s="420"/>
    </row>
    <row r="221" spans="2:8" s="442" customFormat="1" ht="20.100000000000001" customHeight="1">
      <c r="B221" s="441"/>
      <c r="C221" s="405"/>
      <c r="D221" s="405"/>
      <c r="E221" s="405"/>
      <c r="F221" s="405"/>
      <c r="G221" s="420"/>
    </row>
    <row r="222" spans="2:8" s="442" customFormat="1" ht="20.100000000000001" customHeight="1">
      <c r="B222" s="441"/>
      <c r="C222" s="405"/>
      <c r="D222" s="405"/>
      <c r="E222" s="405"/>
      <c r="F222" s="405"/>
      <c r="G222" s="420"/>
    </row>
    <row r="223" spans="2:8" s="442" customFormat="1" ht="20.100000000000001" customHeight="1" thickBot="1">
      <c r="B223" s="444"/>
      <c r="C223" s="437"/>
      <c r="D223" s="437"/>
      <c r="E223" s="437"/>
      <c r="F223" s="437"/>
      <c r="G223" s="435"/>
    </row>
    <row r="224" spans="2:8" s="445" customFormat="1" ht="13.5" customHeight="1">
      <c r="B224" s="6"/>
      <c r="C224" s="6"/>
      <c r="D224" s="6"/>
      <c r="E224" s="6"/>
      <c r="F224" s="6"/>
      <c r="G224" s="6"/>
      <c r="H224" s="402"/>
    </row>
  </sheetData>
  <mergeCells count="5">
    <mergeCell ref="F142:G143"/>
    <mergeCell ref="G70:G71"/>
    <mergeCell ref="F132:G132"/>
    <mergeCell ref="F134:G137"/>
    <mergeCell ref="F138:G141"/>
  </mergeCells>
  <phoneticPr fontId="5"/>
  <pageMargins left="0" right="0.19685039370078741" top="0.19685039370078741" bottom="0.19685039370078741" header="0.11811023622047245" footer="0.11811023622047245"/>
  <pageSetup paperSize="9" scale="22"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1859-19C9-4BC4-AB45-A03737165856}">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878</v>
      </c>
      <c r="C2" s="248"/>
      <c r="D2" s="248"/>
      <c r="E2" s="248"/>
      <c r="F2" s="248"/>
      <c r="G2" s="249"/>
      <c r="H2" s="173"/>
    </row>
    <row r="3" spans="2:8" ht="13.5" customHeight="1" thickBot="1">
      <c r="B3" s="251"/>
      <c r="C3" s="251"/>
      <c r="D3" s="251"/>
      <c r="E3" s="251"/>
      <c r="F3" s="251"/>
      <c r="G3" s="251"/>
    </row>
    <row r="4" spans="2:8" ht="20.25" customHeight="1" thickBot="1">
      <c r="B4" s="175" t="s">
        <v>54</v>
      </c>
      <c r="C4" s="176" t="s">
        <v>276</v>
      </c>
      <c r="D4" s="176" t="s">
        <v>277</v>
      </c>
      <c r="E4" s="176" t="s">
        <v>278</v>
      </c>
      <c r="F4" s="177" t="s">
        <v>279</v>
      </c>
      <c r="G4" s="178" t="s">
        <v>280</v>
      </c>
    </row>
    <row r="5" spans="2:8">
      <c r="B5" s="446" t="s">
        <v>879</v>
      </c>
      <c r="C5" s="447" t="s">
        <v>880</v>
      </c>
      <c r="D5" s="448">
        <v>3</v>
      </c>
      <c r="E5" s="449" t="s">
        <v>881</v>
      </c>
      <c r="F5" s="365" t="s">
        <v>285</v>
      </c>
      <c r="G5" s="450"/>
      <c r="H5" s="182"/>
    </row>
    <row r="6" spans="2:8">
      <c r="B6" s="451" t="s">
        <v>882</v>
      </c>
      <c r="C6" s="447" t="s">
        <v>883</v>
      </c>
      <c r="D6" s="452">
        <v>30</v>
      </c>
      <c r="E6" s="453" t="s">
        <v>884</v>
      </c>
      <c r="F6" s="454"/>
      <c r="G6" s="342"/>
      <c r="H6" s="182"/>
    </row>
    <row r="7" spans="2:8">
      <c r="B7" s="455" t="s">
        <v>885</v>
      </c>
      <c r="C7" s="447" t="s">
        <v>886</v>
      </c>
      <c r="D7" s="456">
        <v>30</v>
      </c>
      <c r="E7" s="453" t="s">
        <v>884</v>
      </c>
      <c r="F7" s="454"/>
      <c r="G7" s="457" t="s">
        <v>887</v>
      </c>
      <c r="H7" s="182"/>
    </row>
    <row r="8" spans="2:8">
      <c r="B8" s="455" t="s">
        <v>888</v>
      </c>
      <c r="C8" s="447" t="s">
        <v>889</v>
      </c>
      <c r="D8" s="456">
        <v>11</v>
      </c>
      <c r="E8" s="453" t="s">
        <v>884</v>
      </c>
      <c r="F8" s="454"/>
      <c r="G8" s="457" t="s">
        <v>890</v>
      </c>
      <c r="H8" s="182"/>
    </row>
    <row r="9" spans="2:8" ht="51">
      <c r="B9" s="455" t="s">
        <v>891</v>
      </c>
      <c r="C9" s="447" t="s">
        <v>892</v>
      </c>
      <c r="D9" s="456">
        <v>2</v>
      </c>
      <c r="E9" s="453" t="s">
        <v>881</v>
      </c>
      <c r="F9" s="454"/>
      <c r="G9" s="311" t="s">
        <v>893</v>
      </c>
      <c r="H9" s="182"/>
    </row>
    <row r="10" spans="2:8" ht="36">
      <c r="B10" s="455" t="s">
        <v>894</v>
      </c>
      <c r="C10" s="447" t="s">
        <v>895</v>
      </c>
      <c r="D10" s="456">
        <v>1</v>
      </c>
      <c r="E10" s="453" t="s">
        <v>881</v>
      </c>
      <c r="F10" s="454"/>
      <c r="G10" s="311" t="s">
        <v>896</v>
      </c>
      <c r="H10" s="182"/>
    </row>
    <row r="11" spans="2:8" ht="36.75" thickBot="1">
      <c r="B11" s="455" t="s">
        <v>897</v>
      </c>
      <c r="C11" s="458" t="s">
        <v>898</v>
      </c>
      <c r="D11" s="456">
        <v>1</v>
      </c>
      <c r="E11" s="453" t="s">
        <v>881</v>
      </c>
      <c r="F11" s="454"/>
      <c r="G11" s="311" t="s">
        <v>899</v>
      </c>
      <c r="H11" s="182"/>
    </row>
    <row r="12" spans="2:8" ht="20.100000000000001" customHeight="1">
      <c r="B12" s="200"/>
      <c r="C12" s="200"/>
      <c r="D12" s="201"/>
      <c r="E12" s="202"/>
      <c r="F12" s="202"/>
      <c r="G12" s="200"/>
      <c r="H12" s="16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C72C4-8662-4E2C-9EAA-DF45CA1B2538}">
  <sheetPr codeName="Sheet138">
    <outlinePr summaryBelow="0"/>
    <pageSetUpPr fitToPage="1"/>
  </sheetPr>
  <dimension ref="B1:H18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114</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17.25" thickBot="1">
      <c r="B5" s="459" t="s">
        <v>637</v>
      </c>
      <c r="C5" s="460" t="s">
        <v>900</v>
      </c>
      <c r="D5" s="461" t="s">
        <v>303</v>
      </c>
      <c r="E5" s="462" t="s">
        <v>305</v>
      </c>
      <c r="F5" s="463" t="s">
        <v>901</v>
      </c>
      <c r="G5" s="464" t="s">
        <v>902</v>
      </c>
      <c r="H5" s="182"/>
    </row>
    <row r="6" spans="2:8" ht="20.100000000000001" customHeight="1" thickBot="1">
      <c r="B6" s="179" t="s">
        <v>648</v>
      </c>
      <c r="C6" s="180"/>
      <c r="D6" s="180"/>
      <c r="E6" s="180"/>
      <c r="F6" s="180"/>
      <c r="G6" s="181"/>
      <c r="H6" s="182"/>
    </row>
    <row r="7" spans="2:8">
      <c r="B7" s="467" t="s">
        <v>903</v>
      </c>
      <c r="C7" s="284" t="s">
        <v>904</v>
      </c>
      <c r="D7" s="468" t="s">
        <v>291</v>
      </c>
      <c r="E7" s="469" t="s">
        <v>678</v>
      </c>
      <c r="F7" s="365" t="s">
        <v>279</v>
      </c>
      <c r="G7" s="188" t="s">
        <v>905</v>
      </c>
      <c r="H7" s="182"/>
    </row>
    <row r="8" spans="2:8">
      <c r="B8" s="467" t="s">
        <v>67</v>
      </c>
      <c r="C8" s="289" t="s">
        <v>906</v>
      </c>
      <c r="D8" s="470" t="s">
        <v>288</v>
      </c>
      <c r="E8" s="326" t="s">
        <v>633</v>
      </c>
      <c r="F8" s="364"/>
      <c r="G8" s="193"/>
      <c r="H8" s="182"/>
    </row>
    <row r="9" spans="2:8">
      <c r="B9" s="253" t="s">
        <v>658</v>
      </c>
      <c r="C9" s="289" t="s">
        <v>659</v>
      </c>
      <c r="D9" s="326" t="s">
        <v>634</v>
      </c>
      <c r="E9" s="326" t="s">
        <v>299</v>
      </c>
      <c r="F9" s="351"/>
      <c r="G9" s="193" t="s">
        <v>907</v>
      </c>
      <c r="H9" s="182"/>
    </row>
    <row r="10" spans="2:8" ht="90">
      <c r="B10" s="467" t="s">
        <v>661</v>
      </c>
      <c r="C10" s="332" t="s">
        <v>662</v>
      </c>
      <c r="D10" s="349" t="s">
        <v>303</v>
      </c>
      <c r="E10" s="349" t="s">
        <v>299</v>
      </c>
      <c r="F10" s="471"/>
      <c r="G10" s="193" t="s">
        <v>908</v>
      </c>
      <c r="H10" s="182"/>
    </row>
    <row r="11" spans="2:8" ht="60">
      <c r="B11" s="467" t="s">
        <v>664</v>
      </c>
      <c r="C11" s="289" t="s">
        <v>665</v>
      </c>
      <c r="D11" s="326" t="s">
        <v>336</v>
      </c>
      <c r="E11" s="326" t="s">
        <v>562</v>
      </c>
      <c r="F11" s="351"/>
      <c r="G11" s="193" t="s">
        <v>909</v>
      </c>
      <c r="H11" s="182"/>
    </row>
    <row r="12" spans="2:8" ht="30">
      <c r="B12" s="288" t="s">
        <v>151</v>
      </c>
      <c r="C12" s="289" t="s">
        <v>667</v>
      </c>
      <c r="D12" s="290" t="s">
        <v>622</v>
      </c>
      <c r="E12" s="290" t="s">
        <v>633</v>
      </c>
      <c r="F12" s="291"/>
      <c r="G12" s="297" t="s">
        <v>668</v>
      </c>
      <c r="H12" s="182"/>
    </row>
    <row r="13" spans="2:8" ht="30.75" thickBot="1">
      <c r="B13" s="467" t="s">
        <v>91</v>
      </c>
      <c r="C13" s="289" t="s">
        <v>669</v>
      </c>
      <c r="D13" s="326" t="s">
        <v>303</v>
      </c>
      <c r="E13" s="326" t="s">
        <v>299</v>
      </c>
      <c r="F13" s="351"/>
      <c r="G13" s="193" t="s">
        <v>910</v>
      </c>
      <c r="H13" s="182"/>
    </row>
    <row r="14" spans="2:8" ht="20.100000000000001" customHeight="1" thickBot="1">
      <c r="B14" s="179" t="s">
        <v>911</v>
      </c>
      <c r="C14" s="180"/>
      <c r="D14" s="180"/>
      <c r="E14" s="180"/>
      <c r="F14" s="180"/>
      <c r="G14" s="181"/>
      <c r="H14" s="182"/>
    </row>
    <row r="15" spans="2:8" ht="30.75" thickBot="1">
      <c r="B15" s="253" t="s">
        <v>98</v>
      </c>
      <c r="C15" s="289" t="s">
        <v>672</v>
      </c>
      <c r="D15" s="326" t="s">
        <v>673</v>
      </c>
      <c r="E15" s="326" t="s">
        <v>633</v>
      </c>
      <c r="F15" s="351"/>
      <c r="G15" s="193" t="s">
        <v>912</v>
      </c>
      <c r="H15" s="182"/>
    </row>
    <row r="16" spans="2:8" ht="20.100000000000001" customHeight="1" thickBot="1">
      <c r="B16" s="179" t="s">
        <v>675</v>
      </c>
      <c r="C16" s="180"/>
      <c r="D16" s="180"/>
      <c r="E16" s="180"/>
      <c r="F16" s="180"/>
      <c r="G16" s="181"/>
      <c r="H16" s="182"/>
    </row>
    <row r="17" spans="2:8" ht="20.100000000000001" customHeight="1" thickBot="1">
      <c r="B17" s="472" t="s">
        <v>913</v>
      </c>
      <c r="C17" s="473"/>
      <c r="D17" s="473"/>
      <c r="E17" s="473"/>
      <c r="F17" s="473"/>
      <c r="G17" s="474"/>
      <c r="H17" s="182"/>
    </row>
    <row r="18" spans="2:8" ht="45">
      <c r="B18" s="467" t="s">
        <v>117</v>
      </c>
      <c r="C18" s="475" t="s">
        <v>914</v>
      </c>
      <c r="D18" s="285" t="s">
        <v>336</v>
      </c>
      <c r="E18" s="285" t="s">
        <v>678</v>
      </c>
      <c r="F18" s="476"/>
      <c r="G18" s="193" t="s">
        <v>915</v>
      </c>
      <c r="H18" s="182"/>
    </row>
    <row r="19" spans="2:8" ht="75">
      <c r="B19" s="467" t="s">
        <v>110</v>
      </c>
      <c r="C19" s="477" t="s">
        <v>916</v>
      </c>
      <c r="D19" s="333" t="s">
        <v>283</v>
      </c>
      <c r="E19" s="333" t="s">
        <v>284</v>
      </c>
      <c r="F19" s="476" t="s">
        <v>679</v>
      </c>
      <c r="G19" s="193" t="s">
        <v>917</v>
      </c>
      <c r="H19" s="182"/>
    </row>
    <row r="20" spans="2:8" ht="45">
      <c r="B20" s="467" t="s">
        <v>237</v>
      </c>
      <c r="C20" s="477" t="s">
        <v>918</v>
      </c>
      <c r="D20" s="333" t="s">
        <v>371</v>
      </c>
      <c r="E20" s="333" t="s">
        <v>284</v>
      </c>
      <c r="F20" s="476"/>
      <c r="G20" s="193" t="s">
        <v>915</v>
      </c>
      <c r="H20" s="182"/>
    </row>
    <row r="21" spans="2:8">
      <c r="B21" s="467" t="s">
        <v>685</v>
      </c>
      <c r="C21" s="478" t="s">
        <v>919</v>
      </c>
      <c r="D21" s="290" t="s">
        <v>314</v>
      </c>
      <c r="E21" s="326" t="s">
        <v>299</v>
      </c>
      <c r="F21" s="364"/>
      <c r="G21" s="193" t="s">
        <v>920</v>
      </c>
      <c r="H21" s="182"/>
    </row>
    <row r="22" spans="2:8" ht="60">
      <c r="B22" s="467" t="s">
        <v>226</v>
      </c>
      <c r="C22" s="477" t="s">
        <v>688</v>
      </c>
      <c r="D22" s="333" t="s">
        <v>303</v>
      </c>
      <c r="E22" s="326" t="s">
        <v>299</v>
      </c>
      <c r="F22" s="476"/>
      <c r="G22" s="193" t="s">
        <v>921</v>
      </c>
      <c r="H22" s="182"/>
    </row>
    <row r="23" spans="2:8" ht="60">
      <c r="B23" s="467" t="s">
        <v>690</v>
      </c>
      <c r="C23" s="477" t="s">
        <v>922</v>
      </c>
      <c r="D23" s="333" t="s">
        <v>314</v>
      </c>
      <c r="E23" s="326" t="s">
        <v>299</v>
      </c>
      <c r="F23" s="476"/>
      <c r="G23" s="193" t="s">
        <v>923</v>
      </c>
      <c r="H23" s="182"/>
    </row>
    <row r="24" spans="2:8" ht="30">
      <c r="B24" s="467" t="s">
        <v>324</v>
      </c>
      <c r="C24" s="361" t="s">
        <v>924</v>
      </c>
      <c r="D24" s="290" t="s">
        <v>314</v>
      </c>
      <c r="E24" s="326" t="s">
        <v>299</v>
      </c>
      <c r="F24" s="362"/>
      <c r="G24" s="193" t="s">
        <v>925</v>
      </c>
      <c r="H24" s="182"/>
    </row>
    <row r="25" spans="2:8" ht="120">
      <c r="B25" s="467" t="s">
        <v>318</v>
      </c>
      <c r="C25" s="361" t="s">
        <v>926</v>
      </c>
      <c r="D25" s="290" t="s">
        <v>303</v>
      </c>
      <c r="E25" s="326" t="s">
        <v>299</v>
      </c>
      <c r="F25" s="362"/>
      <c r="G25" s="193" t="s">
        <v>927</v>
      </c>
      <c r="H25" s="182"/>
    </row>
    <row r="26" spans="2:8" ht="30">
      <c r="B26" s="467" t="s">
        <v>321</v>
      </c>
      <c r="C26" s="361" t="s">
        <v>928</v>
      </c>
      <c r="D26" s="290" t="s">
        <v>303</v>
      </c>
      <c r="E26" s="326" t="s">
        <v>299</v>
      </c>
      <c r="F26" s="362"/>
      <c r="G26" s="193" t="s">
        <v>929</v>
      </c>
      <c r="H26" s="182"/>
    </row>
    <row r="27" spans="2:8" ht="81">
      <c r="B27" s="288" t="s">
        <v>143</v>
      </c>
      <c r="C27" s="322" t="s">
        <v>699</v>
      </c>
      <c r="D27" s="290" t="s">
        <v>303</v>
      </c>
      <c r="E27" s="290" t="s">
        <v>299</v>
      </c>
      <c r="F27" s="324"/>
      <c r="G27" s="311" t="s">
        <v>1507</v>
      </c>
      <c r="H27" s="182"/>
    </row>
    <row r="28" spans="2:8" ht="45">
      <c r="B28" s="288" t="s">
        <v>1437</v>
      </c>
      <c r="C28" s="322" t="s">
        <v>930</v>
      </c>
      <c r="D28" s="326" t="s">
        <v>931</v>
      </c>
      <c r="E28" s="326" t="s">
        <v>678</v>
      </c>
      <c r="F28" s="362"/>
      <c r="G28" s="193" t="s">
        <v>915</v>
      </c>
      <c r="H28" s="182"/>
    </row>
    <row r="29" spans="2:8" ht="60">
      <c r="B29" s="189" t="s">
        <v>102</v>
      </c>
      <c r="C29" s="190" t="s">
        <v>704</v>
      </c>
      <c r="D29" s="191" t="s">
        <v>572</v>
      </c>
      <c r="E29" s="4" t="s">
        <v>372</v>
      </c>
      <c r="F29" s="192"/>
      <c r="G29" s="193" t="s">
        <v>932</v>
      </c>
      <c r="H29" s="182"/>
    </row>
    <row r="30" spans="2:8" ht="60">
      <c r="B30" s="189" t="s">
        <v>103</v>
      </c>
      <c r="C30" s="190" t="s">
        <v>708</v>
      </c>
      <c r="D30" s="191" t="s">
        <v>572</v>
      </c>
      <c r="E30" s="4" t="s">
        <v>372</v>
      </c>
      <c r="F30" s="192"/>
      <c r="G30" s="193" t="s">
        <v>932</v>
      </c>
      <c r="H30" s="182"/>
    </row>
    <row r="31" spans="2:8" ht="30">
      <c r="B31" s="189" t="s">
        <v>129</v>
      </c>
      <c r="C31" s="190" t="s">
        <v>933</v>
      </c>
      <c r="D31" s="191" t="s">
        <v>575</v>
      </c>
      <c r="E31" s="4" t="s">
        <v>310</v>
      </c>
      <c r="F31" s="192"/>
      <c r="G31" s="193" t="s">
        <v>934</v>
      </c>
      <c r="H31" s="182"/>
    </row>
    <row r="32" spans="2:8" ht="105">
      <c r="B32" s="480" t="s">
        <v>130</v>
      </c>
      <c r="C32" s="289" t="s">
        <v>935</v>
      </c>
      <c r="D32" s="290" t="s">
        <v>575</v>
      </c>
      <c r="E32" s="290" t="s">
        <v>299</v>
      </c>
      <c r="F32" s="481"/>
      <c r="G32" s="193" t="s">
        <v>936</v>
      </c>
      <c r="H32" s="182"/>
    </row>
    <row r="33" spans="2:8">
      <c r="B33" s="295" t="s">
        <v>156</v>
      </c>
      <c r="C33" s="482" t="s">
        <v>722</v>
      </c>
      <c r="D33" s="483" t="s">
        <v>363</v>
      </c>
      <c r="E33" s="483" t="s">
        <v>364</v>
      </c>
      <c r="F33" s="294"/>
      <c r="G33" s="193" t="s">
        <v>723</v>
      </c>
      <c r="H33" s="182"/>
    </row>
    <row r="34" spans="2:8" ht="30">
      <c r="B34" s="295" t="s">
        <v>153</v>
      </c>
      <c r="C34" s="292" t="s">
        <v>727</v>
      </c>
      <c r="D34" s="338" t="s">
        <v>371</v>
      </c>
      <c r="E34" s="338" t="s">
        <v>372</v>
      </c>
      <c r="F34" s="294"/>
      <c r="G34" s="193" t="s">
        <v>937</v>
      </c>
      <c r="H34" s="182"/>
    </row>
    <row r="35" spans="2:8" ht="90">
      <c r="B35" s="295" t="s">
        <v>155</v>
      </c>
      <c r="C35" s="292" t="s">
        <v>729</v>
      </c>
      <c r="D35" s="338" t="s">
        <v>721</v>
      </c>
      <c r="E35" s="338" t="s">
        <v>299</v>
      </c>
      <c r="F35" s="294"/>
      <c r="G35" s="193" t="s">
        <v>938</v>
      </c>
      <c r="H35" s="182"/>
    </row>
    <row r="36" spans="2:8" ht="195.75" thickBot="1">
      <c r="B36" s="484" t="s">
        <v>731</v>
      </c>
      <c r="C36" s="485" t="s">
        <v>732</v>
      </c>
      <c r="D36" s="486" t="s">
        <v>721</v>
      </c>
      <c r="E36" s="486" t="s">
        <v>299</v>
      </c>
      <c r="F36" s="487"/>
      <c r="G36" s="252" t="s">
        <v>939</v>
      </c>
      <c r="H36" s="182"/>
    </row>
    <row r="37" spans="2:8" ht="20.100000000000001" customHeight="1" thickBot="1">
      <c r="B37" s="472" t="s">
        <v>735</v>
      </c>
      <c r="C37" s="473"/>
      <c r="D37" s="473"/>
      <c r="E37" s="473"/>
      <c r="F37" s="473"/>
      <c r="G37" s="474"/>
      <c r="H37" s="182"/>
    </row>
    <row r="38" spans="2:8">
      <c r="B38" s="467" t="s">
        <v>117</v>
      </c>
      <c r="C38" s="475" t="s">
        <v>940</v>
      </c>
      <c r="D38" s="285" t="s">
        <v>336</v>
      </c>
      <c r="E38" s="285" t="s">
        <v>678</v>
      </c>
      <c r="F38" s="476"/>
      <c r="G38" s="354" t="s">
        <v>737</v>
      </c>
      <c r="H38" s="182"/>
    </row>
    <row r="39" spans="2:8">
      <c r="B39" s="467" t="s">
        <v>110</v>
      </c>
      <c r="C39" s="477" t="s">
        <v>941</v>
      </c>
      <c r="D39" s="333" t="s">
        <v>283</v>
      </c>
      <c r="E39" s="333" t="s">
        <v>284</v>
      </c>
      <c r="F39" s="476" t="s">
        <v>679</v>
      </c>
      <c r="G39" s="355"/>
      <c r="H39" s="182"/>
    </row>
    <row r="40" spans="2:8">
      <c r="B40" s="467" t="s">
        <v>237</v>
      </c>
      <c r="C40" s="477" t="s">
        <v>942</v>
      </c>
      <c r="D40" s="333" t="s">
        <v>371</v>
      </c>
      <c r="E40" s="333" t="s">
        <v>284</v>
      </c>
      <c r="F40" s="476"/>
      <c r="G40" s="355"/>
      <c r="H40" s="182"/>
    </row>
    <row r="41" spans="2:8">
      <c r="B41" s="467" t="s">
        <v>685</v>
      </c>
      <c r="C41" s="477" t="s">
        <v>943</v>
      </c>
      <c r="D41" s="333" t="s">
        <v>314</v>
      </c>
      <c r="E41" s="333" t="s">
        <v>299</v>
      </c>
      <c r="F41" s="476"/>
      <c r="G41" s="355"/>
      <c r="H41" s="182"/>
    </row>
    <row r="42" spans="2:8">
      <c r="B42" s="467" t="s">
        <v>226</v>
      </c>
      <c r="C42" s="477" t="s">
        <v>741</v>
      </c>
      <c r="D42" s="333" t="s">
        <v>298</v>
      </c>
      <c r="E42" s="333" t="s">
        <v>299</v>
      </c>
      <c r="F42" s="471"/>
      <c r="G42" s="355"/>
      <c r="H42" s="182"/>
    </row>
    <row r="43" spans="2:8">
      <c r="B43" s="467" t="s">
        <v>228</v>
      </c>
      <c r="C43" s="477" t="s">
        <v>944</v>
      </c>
      <c r="D43" s="333" t="s">
        <v>314</v>
      </c>
      <c r="E43" s="333" t="s">
        <v>299</v>
      </c>
      <c r="F43" s="471"/>
      <c r="G43" s="355"/>
      <c r="H43" s="182"/>
    </row>
    <row r="44" spans="2:8">
      <c r="B44" s="467" t="s">
        <v>324</v>
      </c>
      <c r="C44" s="361" t="s">
        <v>945</v>
      </c>
      <c r="D44" s="333" t="s">
        <v>314</v>
      </c>
      <c r="E44" s="323" t="s">
        <v>299</v>
      </c>
      <c r="F44" s="362"/>
      <c r="G44" s="355"/>
      <c r="H44" s="182"/>
    </row>
    <row r="45" spans="2:8">
      <c r="B45" s="467" t="s">
        <v>318</v>
      </c>
      <c r="C45" s="361" t="s">
        <v>946</v>
      </c>
      <c r="D45" s="333" t="s">
        <v>303</v>
      </c>
      <c r="E45" s="323" t="s">
        <v>299</v>
      </c>
      <c r="F45" s="362"/>
      <c r="G45" s="355"/>
      <c r="H45" s="182"/>
    </row>
    <row r="46" spans="2:8">
      <c r="B46" s="467" t="s">
        <v>321</v>
      </c>
      <c r="C46" s="361" t="s">
        <v>947</v>
      </c>
      <c r="D46" s="333" t="s">
        <v>303</v>
      </c>
      <c r="E46" s="323" t="s">
        <v>299</v>
      </c>
      <c r="F46" s="362"/>
      <c r="G46" s="355"/>
      <c r="H46" s="182"/>
    </row>
    <row r="47" spans="2:8">
      <c r="B47" s="288" t="s">
        <v>746</v>
      </c>
      <c r="C47" s="322" t="s">
        <v>747</v>
      </c>
      <c r="D47" s="333" t="s">
        <v>303</v>
      </c>
      <c r="E47" s="323" t="s">
        <v>299</v>
      </c>
      <c r="F47" s="362"/>
      <c r="G47" s="355"/>
      <c r="H47" s="182"/>
    </row>
    <row r="48" spans="2:8">
      <c r="B48" s="288" t="s">
        <v>1437</v>
      </c>
      <c r="C48" s="322" t="s">
        <v>948</v>
      </c>
      <c r="D48" s="326" t="s">
        <v>572</v>
      </c>
      <c r="E48" s="326" t="s">
        <v>949</v>
      </c>
      <c r="F48" s="362"/>
      <c r="G48" s="355"/>
      <c r="H48" s="182"/>
    </row>
    <row r="49" spans="2:8">
      <c r="B49" s="336" t="s">
        <v>102</v>
      </c>
      <c r="C49" s="337" t="s">
        <v>950</v>
      </c>
      <c r="D49" s="338" t="s">
        <v>705</v>
      </c>
      <c r="E49" s="338" t="s">
        <v>706</v>
      </c>
      <c r="F49" s="339"/>
      <c r="G49" s="355"/>
      <c r="H49" s="182"/>
    </row>
    <row r="50" spans="2:8">
      <c r="B50" s="336" t="s">
        <v>103</v>
      </c>
      <c r="C50" s="337" t="s">
        <v>951</v>
      </c>
      <c r="D50" s="338" t="s">
        <v>705</v>
      </c>
      <c r="E50" s="338" t="s">
        <v>706</v>
      </c>
      <c r="F50" s="341"/>
      <c r="G50" s="355"/>
      <c r="H50" s="182"/>
    </row>
    <row r="51" spans="2:8">
      <c r="B51" s="336" t="s">
        <v>716</v>
      </c>
      <c r="C51" s="357" t="s">
        <v>953</v>
      </c>
      <c r="D51" s="359">
        <v>13</v>
      </c>
      <c r="E51" s="359" t="s">
        <v>299</v>
      </c>
      <c r="F51" s="360"/>
      <c r="G51" s="363"/>
      <c r="H51" s="182"/>
    </row>
    <row r="52" spans="2:8">
      <c r="B52" s="336" t="s">
        <v>130</v>
      </c>
      <c r="C52" s="292" t="s">
        <v>954</v>
      </c>
      <c r="D52" s="489" t="s">
        <v>575</v>
      </c>
      <c r="E52" s="293" t="s">
        <v>299</v>
      </c>
      <c r="F52" s="490"/>
      <c r="G52" s="363"/>
      <c r="H52" s="182"/>
    </row>
    <row r="53" spans="2:8">
      <c r="B53" s="491" t="s">
        <v>156</v>
      </c>
      <c r="C53" s="482" t="s">
        <v>756</v>
      </c>
      <c r="D53" s="293" t="s">
        <v>363</v>
      </c>
      <c r="E53" s="483" t="s">
        <v>364</v>
      </c>
      <c r="F53" s="293"/>
      <c r="G53" s="363"/>
      <c r="H53" s="182"/>
    </row>
    <row r="54" spans="2:8">
      <c r="B54" s="295" t="s">
        <v>153</v>
      </c>
      <c r="C54" s="292" t="s">
        <v>758</v>
      </c>
      <c r="D54" s="338" t="s">
        <v>371</v>
      </c>
      <c r="E54" s="338" t="s">
        <v>372</v>
      </c>
      <c r="F54" s="294"/>
      <c r="G54" s="363"/>
      <c r="H54" s="182"/>
    </row>
    <row r="55" spans="2:8">
      <c r="B55" s="295" t="s">
        <v>155</v>
      </c>
      <c r="C55" s="292" t="s">
        <v>759</v>
      </c>
      <c r="D55" s="338" t="s">
        <v>721</v>
      </c>
      <c r="E55" s="338" t="s">
        <v>299</v>
      </c>
      <c r="F55" s="294"/>
      <c r="G55" s="363"/>
      <c r="H55" s="182"/>
    </row>
    <row r="56" spans="2:8" ht="17.25" thickBot="1">
      <c r="B56" s="484" t="s">
        <v>731</v>
      </c>
      <c r="C56" s="485" t="s">
        <v>760</v>
      </c>
      <c r="D56" s="486" t="s">
        <v>721</v>
      </c>
      <c r="E56" s="486" t="s">
        <v>299</v>
      </c>
      <c r="F56" s="487"/>
      <c r="G56" s="363"/>
      <c r="H56" s="182"/>
    </row>
    <row r="57" spans="2:8" ht="20.100000000000001" customHeight="1" thickBot="1">
      <c r="B57" s="472" t="s">
        <v>761</v>
      </c>
      <c r="C57" s="473"/>
      <c r="D57" s="473"/>
      <c r="E57" s="473"/>
      <c r="F57" s="473"/>
      <c r="G57" s="474"/>
      <c r="H57" s="182"/>
    </row>
    <row r="58" spans="2:8">
      <c r="B58" s="492" t="s">
        <v>762</v>
      </c>
      <c r="C58" s="318" t="s">
        <v>955</v>
      </c>
      <c r="D58" s="319">
        <v>200</v>
      </c>
      <c r="E58" s="493" t="s">
        <v>633</v>
      </c>
      <c r="F58" s="303"/>
      <c r="G58" s="363"/>
      <c r="H58" s="182"/>
    </row>
    <row r="59" spans="2:8" ht="39.950000000000003" customHeight="1">
      <c r="B59" s="467" t="s">
        <v>956</v>
      </c>
      <c r="C59" s="361" t="s">
        <v>957</v>
      </c>
      <c r="D59" s="333">
        <v>100</v>
      </c>
      <c r="E59" s="327" t="s">
        <v>305</v>
      </c>
      <c r="F59" s="324"/>
      <c r="G59" s="367" t="s">
        <v>958</v>
      </c>
      <c r="H59" s="182"/>
    </row>
    <row r="60" spans="2:8" ht="39.950000000000003" customHeight="1">
      <c r="B60" s="467" t="s">
        <v>959</v>
      </c>
      <c r="C60" s="361" t="s">
        <v>766</v>
      </c>
      <c r="D60" s="333">
        <v>100</v>
      </c>
      <c r="E60" s="327" t="s">
        <v>305</v>
      </c>
      <c r="F60" s="324"/>
      <c r="G60" s="368"/>
      <c r="H60" s="182"/>
    </row>
    <row r="61" spans="2:8">
      <c r="B61" s="467" t="s">
        <v>767</v>
      </c>
      <c r="C61" s="361" t="s">
        <v>960</v>
      </c>
      <c r="D61" s="333" t="s">
        <v>303</v>
      </c>
      <c r="E61" s="327" t="s">
        <v>299</v>
      </c>
      <c r="F61" s="324"/>
      <c r="G61" s="325" t="s">
        <v>769</v>
      </c>
      <c r="H61" s="182"/>
    </row>
    <row r="62" spans="2:8" ht="17.25" thickBot="1">
      <c r="B62" s="494" t="s">
        <v>770</v>
      </c>
      <c r="C62" s="495" t="s">
        <v>961</v>
      </c>
      <c r="D62" s="496">
        <v>400</v>
      </c>
      <c r="E62" s="497" t="s">
        <v>633</v>
      </c>
      <c r="F62" s="498"/>
      <c r="G62" s="366"/>
      <c r="H62" s="182"/>
    </row>
    <row r="63" spans="2:8">
      <c r="B63" s="499"/>
      <c r="C63" s="218"/>
      <c r="D63" s="219"/>
      <c r="G63" s="214"/>
      <c r="H63" s="214"/>
    </row>
    <row r="64" spans="2:8" ht="17.25" thickBot="1">
      <c r="B64" s="416"/>
      <c r="C64" s="218"/>
      <c r="D64" s="219"/>
      <c r="G64" s="214"/>
      <c r="H64" s="214"/>
    </row>
    <row r="65" spans="2:8" ht="16.5" customHeight="1">
      <c r="B65" s="369" t="s">
        <v>772</v>
      </c>
      <c r="C65" s="210"/>
      <c r="D65" s="210"/>
      <c r="E65" s="210"/>
      <c r="F65" s="210"/>
      <c r="G65" s="500"/>
      <c r="H65" s="214"/>
    </row>
    <row r="66" spans="2:8">
      <c r="B66" s="372" t="s">
        <v>773</v>
      </c>
      <c r="C66" s="501"/>
      <c r="D66" s="501"/>
      <c r="E66" s="501"/>
      <c r="F66" s="501"/>
      <c r="G66" s="502"/>
      <c r="H66" s="214"/>
    </row>
    <row r="67" spans="2:8">
      <c r="B67" s="375" t="s">
        <v>774</v>
      </c>
      <c r="C67" s="376"/>
      <c r="D67" s="377" t="s">
        <v>775</v>
      </c>
      <c r="E67" s="378"/>
      <c r="F67" s="378"/>
      <c r="G67" s="379"/>
      <c r="H67" s="182"/>
    </row>
    <row r="68" spans="2:8">
      <c r="B68" s="380" t="s">
        <v>776</v>
      </c>
      <c r="C68" s="381"/>
      <c r="D68" s="382" t="s">
        <v>777</v>
      </c>
      <c r="E68" s="383"/>
      <c r="F68" s="383"/>
      <c r="G68" s="384"/>
      <c r="H68" s="182"/>
    </row>
    <row r="69" spans="2:8">
      <c r="B69" s="385"/>
      <c r="C69" s="386"/>
      <c r="D69" s="387" t="s">
        <v>778</v>
      </c>
      <c r="E69" s="373"/>
      <c r="F69" s="373"/>
      <c r="G69" s="374"/>
      <c r="H69" s="182"/>
    </row>
    <row r="70" spans="2:8">
      <c r="B70" s="388" t="s">
        <v>130</v>
      </c>
      <c r="C70" s="389"/>
      <c r="D70" s="382" t="s">
        <v>779</v>
      </c>
      <c r="E70" s="383"/>
      <c r="F70" s="383"/>
      <c r="G70" s="384"/>
      <c r="H70" s="182"/>
    </row>
    <row r="71" spans="2:8" ht="17.25" thickBot="1">
      <c r="B71" s="390"/>
      <c r="C71" s="391"/>
      <c r="D71" s="392" t="s">
        <v>780</v>
      </c>
      <c r="E71" s="393"/>
      <c r="F71" s="393"/>
      <c r="G71" s="394"/>
      <c r="H71" s="182"/>
    </row>
    <row r="72" spans="2:8" ht="17.25" thickBot="1">
      <c r="B72" s="251"/>
      <c r="C72" s="251"/>
      <c r="D72" s="232"/>
      <c r="E72" s="232"/>
      <c r="F72" s="232"/>
      <c r="G72" s="251"/>
      <c r="H72" s="214"/>
    </row>
    <row r="73" spans="2:8" ht="16.5" customHeight="1">
      <c r="B73" s="395" t="s">
        <v>781</v>
      </c>
      <c r="C73" s="396"/>
      <c r="D73" s="396"/>
      <c r="E73" s="396"/>
      <c r="F73" s="396"/>
      <c r="G73" s="397"/>
      <c r="H73" s="182"/>
    </row>
    <row r="74" spans="2:8">
      <c r="B74" s="398"/>
      <c r="C74" s="399"/>
      <c r="D74" s="399"/>
      <c r="E74" s="399"/>
      <c r="F74" s="399"/>
      <c r="G74" s="400"/>
      <c r="H74" s="182"/>
    </row>
    <row r="75" spans="2:8">
      <c r="B75" s="398" t="s">
        <v>782</v>
      </c>
      <c r="C75" s="399"/>
      <c r="D75" s="399"/>
      <c r="E75" s="399"/>
      <c r="F75" s="399"/>
      <c r="G75" s="400"/>
      <c r="H75" s="182"/>
    </row>
    <row r="76" spans="2:8" s="402" customFormat="1" ht="20.100000000000001" customHeight="1">
      <c r="B76" s="398" t="s">
        <v>783</v>
      </c>
      <c r="C76" s="399"/>
      <c r="D76" s="399"/>
      <c r="E76" s="399"/>
      <c r="F76" s="399"/>
      <c r="G76" s="400"/>
      <c r="H76" s="401"/>
    </row>
    <row r="77" spans="2:8" s="402" customFormat="1" ht="20.100000000000001" customHeight="1">
      <c r="B77" s="398" t="s">
        <v>784</v>
      </c>
      <c r="C77" s="399"/>
      <c r="D77" s="399"/>
      <c r="E77" s="399"/>
      <c r="F77" s="399"/>
      <c r="G77" s="400"/>
      <c r="H77" s="401"/>
    </row>
    <row r="78" spans="2:8" s="402" customFormat="1" ht="20.100000000000001" customHeight="1">
      <c r="B78" s="398" t="s">
        <v>785</v>
      </c>
      <c r="C78" s="399"/>
      <c r="D78" s="399"/>
      <c r="E78" s="399"/>
      <c r="F78" s="399"/>
      <c r="G78" s="400"/>
      <c r="H78" s="401"/>
    </row>
    <row r="79" spans="2:8" s="402" customFormat="1" ht="20.100000000000001" customHeight="1">
      <c r="B79" s="398"/>
      <c r="C79" s="399"/>
      <c r="D79" s="399"/>
      <c r="E79" s="399"/>
      <c r="F79" s="399"/>
      <c r="G79" s="400"/>
      <c r="H79" s="401"/>
    </row>
    <row r="80" spans="2:8" s="402" customFormat="1" ht="20.100000000000001" customHeight="1">
      <c r="B80" s="398"/>
      <c r="C80" s="399"/>
      <c r="D80" s="399"/>
      <c r="E80" s="399"/>
      <c r="F80" s="399"/>
      <c r="G80" s="400"/>
      <c r="H80" s="401"/>
    </row>
    <row r="81" spans="2:8" s="402" customFormat="1" ht="20.100000000000001" customHeight="1">
      <c r="B81" s="398"/>
      <c r="C81" s="399"/>
      <c r="D81" s="399"/>
      <c r="E81" s="399"/>
      <c r="F81" s="399"/>
      <c r="G81" s="400"/>
      <c r="H81" s="401"/>
    </row>
    <row r="82" spans="2:8" s="402" customFormat="1" ht="20.100000000000001" customHeight="1">
      <c r="B82" s="398" t="s">
        <v>789</v>
      </c>
      <c r="C82" s="399"/>
      <c r="D82" s="399"/>
      <c r="E82" s="399"/>
      <c r="F82" s="399"/>
      <c r="G82" s="400"/>
      <c r="H82" s="401"/>
    </row>
    <row r="83" spans="2:8" s="402" customFormat="1" ht="20.100000000000001" customHeight="1">
      <c r="B83" s="398" t="s">
        <v>783</v>
      </c>
      <c r="C83" s="399"/>
      <c r="D83" s="399"/>
      <c r="E83" s="399"/>
      <c r="F83" s="399"/>
      <c r="G83" s="400"/>
      <c r="H83" s="401"/>
    </row>
    <row r="84" spans="2:8" s="402" customFormat="1" ht="20.100000000000001" customHeight="1">
      <c r="B84" s="398" t="s">
        <v>784</v>
      </c>
      <c r="C84" s="399"/>
      <c r="D84" s="399"/>
      <c r="E84" s="399"/>
      <c r="F84" s="399"/>
      <c r="G84" s="400"/>
      <c r="H84" s="401"/>
    </row>
    <row r="85" spans="2:8" s="402" customFormat="1" ht="20.100000000000001" customHeight="1">
      <c r="B85" s="398" t="s">
        <v>790</v>
      </c>
      <c r="C85" s="399"/>
      <c r="D85" s="399"/>
      <c r="E85" s="399"/>
      <c r="F85" s="399"/>
      <c r="G85" s="400"/>
      <c r="H85" s="401"/>
    </row>
    <row r="86" spans="2:8" s="402" customFormat="1" ht="20.100000000000001" customHeight="1">
      <c r="B86" s="398"/>
      <c r="C86" s="399"/>
      <c r="D86" s="399"/>
      <c r="E86" s="399"/>
      <c r="F86" s="399"/>
      <c r="G86" s="400"/>
      <c r="H86" s="401"/>
    </row>
    <row r="87" spans="2:8" s="402" customFormat="1" ht="20.100000000000001" customHeight="1">
      <c r="B87" s="398"/>
      <c r="C87" s="399"/>
      <c r="D87" s="399"/>
      <c r="E87" s="399"/>
      <c r="F87" s="399"/>
      <c r="G87" s="400"/>
      <c r="H87" s="401"/>
    </row>
    <row r="88" spans="2:8">
      <c r="B88" s="398"/>
      <c r="C88" s="399"/>
      <c r="D88" s="399"/>
      <c r="E88" s="399"/>
      <c r="F88" s="399"/>
      <c r="G88" s="400"/>
      <c r="H88" s="402"/>
    </row>
    <row r="89" spans="2:8" ht="13.5" customHeight="1">
      <c r="B89" s="398" t="s">
        <v>791</v>
      </c>
      <c r="C89" s="399"/>
      <c r="D89" s="399"/>
      <c r="E89" s="399"/>
      <c r="F89" s="399"/>
      <c r="G89" s="400"/>
      <c r="H89" s="214"/>
    </row>
    <row r="90" spans="2:8" ht="16.5" customHeight="1">
      <c r="B90" s="398" t="s">
        <v>792</v>
      </c>
      <c r="C90" s="399"/>
      <c r="D90" s="399"/>
      <c r="E90" s="399"/>
      <c r="F90" s="399"/>
      <c r="G90" s="400"/>
    </row>
    <row r="91" spans="2:8">
      <c r="B91" s="398" t="s">
        <v>793</v>
      </c>
      <c r="C91" s="399"/>
      <c r="D91" s="399"/>
      <c r="E91" s="399"/>
      <c r="F91" s="399"/>
      <c r="G91" s="400"/>
      <c r="H91" s="182"/>
    </row>
    <row r="92" spans="2:8">
      <c r="B92" s="398" t="s">
        <v>790</v>
      </c>
      <c r="C92" s="399"/>
      <c r="D92" s="399"/>
      <c r="E92" s="399"/>
      <c r="F92" s="399"/>
      <c r="G92" s="400"/>
      <c r="H92" s="182"/>
    </row>
    <row r="93" spans="2:8">
      <c r="B93" s="398"/>
      <c r="C93" s="399"/>
      <c r="D93" s="399"/>
      <c r="E93" s="399"/>
      <c r="F93" s="399"/>
      <c r="G93" s="400"/>
      <c r="H93" s="182"/>
    </row>
    <row r="94" spans="2:8">
      <c r="B94" s="398"/>
      <c r="C94" s="399"/>
      <c r="D94" s="399"/>
      <c r="E94" s="399"/>
      <c r="F94" s="399"/>
      <c r="G94" s="400"/>
      <c r="H94" s="182"/>
    </row>
    <row r="95" spans="2:8">
      <c r="B95" s="398"/>
      <c r="C95" s="399"/>
      <c r="D95" s="399"/>
      <c r="E95" s="399"/>
      <c r="F95" s="399"/>
      <c r="G95" s="400"/>
      <c r="H95" s="182"/>
    </row>
    <row r="96" spans="2:8">
      <c r="B96" s="398" t="s">
        <v>794</v>
      </c>
      <c r="C96" s="399"/>
      <c r="D96" s="399"/>
      <c r="E96" s="399"/>
      <c r="F96" s="399"/>
      <c r="G96" s="400"/>
      <c r="H96" s="182"/>
    </row>
    <row r="97" spans="2:8" ht="20.100000000000001" customHeight="1">
      <c r="B97" s="398"/>
      <c r="C97" s="399"/>
      <c r="D97" s="399"/>
      <c r="E97" s="399"/>
      <c r="F97" s="399"/>
      <c r="G97" s="400"/>
      <c r="H97" s="182"/>
    </row>
    <row r="98" spans="2:8" s="402" customFormat="1" ht="16.5" customHeight="1" thickBot="1">
      <c r="B98" s="390"/>
      <c r="C98" s="403"/>
      <c r="D98" s="403"/>
      <c r="E98" s="403"/>
      <c r="F98" s="403"/>
      <c r="G98" s="404"/>
      <c r="H98" s="6"/>
    </row>
    <row r="99" spans="2:8" s="402" customFormat="1" ht="16.5" customHeight="1" thickBot="1">
      <c r="G99" s="405"/>
    </row>
    <row r="100" spans="2:8" s="409" customFormat="1" ht="20.100000000000001" customHeight="1">
      <c r="B100" s="406" t="s">
        <v>795</v>
      </c>
      <c r="C100" s="407"/>
      <c r="D100" s="407"/>
      <c r="E100" s="407"/>
      <c r="F100" s="407"/>
      <c r="G100" s="408"/>
    </row>
    <row r="101" spans="2:8" s="409" customFormat="1" ht="20.100000000000001" customHeight="1">
      <c r="B101" s="410"/>
      <c r="C101" s="411"/>
      <c r="D101" s="411"/>
      <c r="E101" s="411"/>
      <c r="F101" s="411"/>
      <c r="G101" s="412"/>
    </row>
    <row r="102" spans="2:8" s="409" customFormat="1" ht="20.100000000000001" customHeight="1">
      <c r="B102" s="410" t="s">
        <v>796</v>
      </c>
      <c r="C102" s="411"/>
      <c r="D102" s="411"/>
      <c r="E102" s="411"/>
      <c r="F102" s="411"/>
      <c r="G102" s="412"/>
    </row>
    <row r="103" spans="2:8" s="409" customFormat="1" ht="20.100000000000001" customHeight="1">
      <c r="B103" s="410"/>
      <c r="C103" s="411"/>
      <c r="D103" s="411"/>
      <c r="E103" s="411"/>
      <c r="F103" s="411"/>
      <c r="G103" s="412"/>
    </row>
    <row r="104" spans="2:8" s="409" customFormat="1" ht="20.100000000000001" customHeight="1">
      <c r="B104" s="410" t="s">
        <v>797</v>
      </c>
      <c r="C104" s="411"/>
      <c r="D104" s="411"/>
      <c r="E104" s="411"/>
      <c r="F104" s="411"/>
      <c r="G104" s="412"/>
    </row>
    <row r="105" spans="2:8" s="409" customFormat="1" ht="20.100000000000001" customHeight="1">
      <c r="B105" s="410" t="s">
        <v>798</v>
      </c>
      <c r="C105" s="411"/>
      <c r="D105" s="411"/>
      <c r="E105" s="411"/>
      <c r="F105" s="411"/>
      <c r="G105" s="412"/>
    </row>
    <row r="106" spans="2:8" s="409" customFormat="1" ht="20.100000000000001" customHeight="1">
      <c r="B106" s="410" t="s">
        <v>799</v>
      </c>
      <c r="C106" s="411"/>
      <c r="D106" s="411"/>
      <c r="E106" s="411"/>
      <c r="F106" s="411"/>
      <c r="G106" s="412"/>
    </row>
    <row r="107" spans="2:8" s="409" customFormat="1" ht="20.100000000000001" customHeight="1">
      <c r="B107" s="410" t="s">
        <v>800</v>
      </c>
      <c r="C107" s="411"/>
      <c r="D107" s="411"/>
      <c r="E107" s="411"/>
      <c r="F107" s="411"/>
      <c r="G107" s="412"/>
    </row>
    <row r="108" spans="2:8" s="409" customFormat="1" ht="20.100000000000001" customHeight="1">
      <c r="B108" s="410"/>
      <c r="C108" s="411"/>
      <c r="D108" s="411"/>
      <c r="E108" s="411"/>
      <c r="F108" s="411"/>
      <c r="G108" s="412"/>
    </row>
    <row r="109" spans="2:8" s="409" customFormat="1" ht="20.100000000000001" customHeight="1">
      <c r="B109" s="410" t="s">
        <v>803</v>
      </c>
      <c r="C109" s="411"/>
      <c r="D109" s="411"/>
      <c r="E109" s="411"/>
      <c r="F109" s="411"/>
      <c r="G109" s="412"/>
    </row>
    <row r="110" spans="2:8" s="409" customFormat="1" ht="20.100000000000001" customHeight="1" thickBot="1">
      <c r="B110" s="413"/>
      <c r="C110" s="414"/>
      <c r="D110" s="414"/>
      <c r="E110" s="414"/>
      <c r="F110" s="414"/>
      <c r="G110" s="415"/>
    </row>
    <row r="111" spans="2:8" ht="16.5" customHeight="1" thickBot="1">
      <c r="D111" s="6"/>
      <c r="E111" s="6"/>
      <c r="F111" s="6"/>
    </row>
    <row r="112" spans="2:8" s="402" customFormat="1" ht="16.5" customHeight="1">
      <c r="B112" s="417" t="s">
        <v>804</v>
      </c>
      <c r="C112" s="418"/>
      <c r="D112" s="418"/>
      <c r="E112" s="418"/>
      <c r="F112" s="418"/>
      <c r="G112" s="419"/>
    </row>
    <row r="113" spans="2:7" s="402" customFormat="1" ht="16.5" customHeight="1">
      <c r="B113" s="401"/>
      <c r="G113" s="420"/>
    </row>
    <row r="114" spans="2:7" s="402" customFormat="1" ht="16.5" customHeight="1">
      <c r="B114" s="421" t="s">
        <v>962</v>
      </c>
      <c r="G114" s="420"/>
    </row>
    <row r="115" spans="2:7" s="402" customFormat="1" ht="16.5" customHeight="1">
      <c r="B115" s="401"/>
      <c r="G115" s="420"/>
    </row>
    <row r="116" spans="2:7" s="402" customFormat="1" ht="16.5" customHeight="1">
      <c r="B116" s="422" t="s">
        <v>806</v>
      </c>
      <c r="C116" s="423" t="s">
        <v>807</v>
      </c>
      <c r="D116" s="423"/>
      <c r="E116" s="423"/>
      <c r="F116" s="424" t="s">
        <v>808</v>
      </c>
      <c r="G116" s="425"/>
    </row>
    <row r="117" spans="2:7" s="402" customFormat="1" ht="16.5" customHeight="1">
      <c r="B117" s="426" t="s">
        <v>809</v>
      </c>
      <c r="C117" s="427" t="s">
        <v>810</v>
      </c>
      <c r="D117" s="428"/>
      <c r="E117" s="428"/>
      <c r="F117" s="428"/>
      <c r="G117" s="429"/>
    </row>
    <row r="118" spans="2:7" s="402" customFormat="1" ht="16.5" customHeight="1">
      <c r="B118" s="401" t="s">
        <v>811</v>
      </c>
      <c r="C118" s="430" t="s">
        <v>812</v>
      </c>
      <c r="F118" s="431" t="s">
        <v>963</v>
      </c>
      <c r="G118" s="432"/>
    </row>
    <row r="119" spans="2:7" s="402" customFormat="1" ht="16.5" customHeight="1">
      <c r="B119" s="401" t="s">
        <v>814</v>
      </c>
      <c r="C119" s="430" t="s">
        <v>815</v>
      </c>
      <c r="F119" s="431"/>
      <c r="G119" s="432"/>
    </row>
    <row r="120" spans="2:7" s="402" customFormat="1" ht="16.5" customHeight="1">
      <c r="B120" s="401" t="s">
        <v>816</v>
      </c>
      <c r="C120" s="430" t="s">
        <v>815</v>
      </c>
      <c r="F120" s="431"/>
      <c r="G120" s="432"/>
    </row>
    <row r="121" spans="2:7" s="402" customFormat="1" ht="16.5" customHeight="1">
      <c r="B121" s="401" t="s">
        <v>817</v>
      </c>
      <c r="C121" s="402" t="s">
        <v>818</v>
      </c>
      <c r="F121" s="431"/>
      <c r="G121" s="432"/>
    </row>
    <row r="122" spans="2:7" s="402" customFormat="1" ht="16.5" customHeight="1">
      <c r="B122" s="401" t="s">
        <v>819</v>
      </c>
      <c r="C122" s="430" t="s">
        <v>820</v>
      </c>
      <c r="F122" s="431" t="s">
        <v>964</v>
      </c>
      <c r="G122" s="432"/>
    </row>
    <row r="123" spans="2:7" s="402" customFormat="1" ht="16.5" customHeight="1">
      <c r="B123" s="401" t="s">
        <v>822</v>
      </c>
      <c r="C123" s="402" t="s">
        <v>823</v>
      </c>
      <c r="F123" s="431"/>
      <c r="G123" s="432"/>
    </row>
    <row r="124" spans="2:7" s="402" customFormat="1" ht="16.5" customHeight="1">
      <c r="B124" s="401" t="s">
        <v>824</v>
      </c>
      <c r="C124" s="430" t="s">
        <v>815</v>
      </c>
      <c r="F124" s="431"/>
      <c r="G124" s="432"/>
    </row>
    <row r="125" spans="2:7" s="402" customFormat="1" ht="16.5" customHeight="1">
      <c r="B125" s="401" t="s">
        <v>817</v>
      </c>
      <c r="C125" s="402" t="s">
        <v>823</v>
      </c>
      <c r="F125" s="431"/>
      <c r="G125" s="432"/>
    </row>
    <row r="126" spans="2:7" s="402" customFormat="1" ht="16.5" customHeight="1">
      <c r="B126" s="401" t="s">
        <v>825</v>
      </c>
      <c r="C126" s="430" t="s">
        <v>815</v>
      </c>
      <c r="F126" s="431" t="s">
        <v>965</v>
      </c>
      <c r="G126" s="432"/>
    </row>
    <row r="127" spans="2:7" s="402" customFormat="1" ht="16.5" customHeight="1">
      <c r="B127" s="401" t="s">
        <v>827</v>
      </c>
      <c r="C127" s="402" t="s">
        <v>828</v>
      </c>
      <c r="F127" s="431"/>
      <c r="G127" s="432"/>
    </row>
    <row r="128" spans="2:7" s="402" customFormat="1" ht="16.5" customHeight="1">
      <c r="B128" s="401"/>
      <c r="G128" s="420"/>
    </row>
    <row r="129" spans="2:7" s="402" customFormat="1" ht="16.5" customHeight="1" thickBot="1">
      <c r="B129" s="433"/>
      <c r="C129" s="434"/>
      <c r="D129" s="434"/>
      <c r="E129" s="434"/>
      <c r="F129" s="434"/>
      <c r="G129" s="435"/>
    </row>
    <row r="130" spans="2:7" s="402" customFormat="1" ht="16.5" customHeight="1" thickBot="1">
      <c r="B130" s="315"/>
      <c r="G130" s="503"/>
    </row>
    <row r="131" spans="2:7" s="402" customFormat="1" ht="16.5" customHeight="1">
      <c r="B131" s="417" t="s">
        <v>831</v>
      </c>
      <c r="C131" s="418"/>
      <c r="D131" s="418"/>
      <c r="E131" s="418"/>
      <c r="F131" s="418"/>
      <c r="G131" s="419"/>
    </row>
    <row r="132" spans="2:7" s="402" customFormat="1" ht="16.5" customHeight="1">
      <c r="B132" s="401"/>
      <c r="G132" s="420"/>
    </row>
    <row r="133" spans="2:7" s="402" customFormat="1" ht="16.5" customHeight="1">
      <c r="B133" s="401" t="s">
        <v>966</v>
      </c>
      <c r="G133" s="420"/>
    </row>
    <row r="134" spans="2:7" s="402" customFormat="1" ht="16.5" customHeight="1">
      <c r="B134" s="401" t="s">
        <v>833</v>
      </c>
      <c r="G134" s="420"/>
    </row>
    <row r="135" spans="2:7" s="402" customFormat="1" ht="16.5" customHeight="1">
      <c r="B135" s="401"/>
      <c r="G135" s="420"/>
    </row>
    <row r="136" spans="2:7" s="402" customFormat="1" ht="16.5" customHeight="1">
      <c r="B136" s="401" t="s">
        <v>834</v>
      </c>
      <c r="G136" s="420"/>
    </row>
    <row r="137" spans="2:7" s="402" customFormat="1" ht="16.5" customHeight="1">
      <c r="B137" s="401" t="s">
        <v>835</v>
      </c>
      <c r="G137" s="420"/>
    </row>
    <row r="138" spans="2:7" s="402" customFormat="1" ht="16.5" customHeight="1">
      <c r="B138" s="401" t="s">
        <v>836</v>
      </c>
      <c r="G138" s="420"/>
    </row>
    <row r="139" spans="2:7" s="402" customFormat="1" ht="16.5" customHeight="1">
      <c r="B139" s="401" t="s">
        <v>837</v>
      </c>
      <c r="G139" s="420"/>
    </row>
    <row r="140" spans="2:7" s="402" customFormat="1" ht="16.5" customHeight="1">
      <c r="B140" s="401"/>
      <c r="G140" s="420"/>
    </row>
    <row r="141" spans="2:7" s="402" customFormat="1" ht="16.5" customHeight="1">
      <c r="B141" s="401" t="s">
        <v>838</v>
      </c>
      <c r="G141" s="420"/>
    </row>
    <row r="142" spans="2:7" s="402" customFormat="1" ht="16.5" customHeight="1">
      <c r="B142" s="401" t="s">
        <v>839</v>
      </c>
      <c r="G142" s="420"/>
    </row>
    <row r="143" spans="2:7" s="402" customFormat="1" ht="16.5" customHeight="1">
      <c r="B143" s="401" t="s">
        <v>840</v>
      </c>
      <c r="G143" s="420"/>
    </row>
    <row r="144" spans="2:7" s="402" customFormat="1" ht="16.5" customHeight="1">
      <c r="B144" s="401" t="s">
        <v>841</v>
      </c>
      <c r="G144" s="420"/>
    </row>
    <row r="145" spans="2:7" s="402" customFormat="1" ht="16.5" customHeight="1">
      <c r="B145" s="401" t="s">
        <v>842</v>
      </c>
      <c r="G145" s="420"/>
    </row>
    <row r="146" spans="2:7" s="402" customFormat="1" ht="16.5" customHeight="1">
      <c r="B146" s="401" t="s">
        <v>843</v>
      </c>
      <c r="G146" s="420"/>
    </row>
    <row r="147" spans="2:7" s="402" customFormat="1" ht="16.5" customHeight="1">
      <c r="B147" s="401" t="s">
        <v>844</v>
      </c>
      <c r="G147" s="420"/>
    </row>
    <row r="148" spans="2:7" s="402" customFormat="1" ht="16.5" customHeight="1">
      <c r="B148" s="401"/>
      <c r="G148" s="420"/>
    </row>
    <row r="149" spans="2:7" s="402" customFormat="1" ht="16.5" customHeight="1">
      <c r="B149" s="401" t="s">
        <v>845</v>
      </c>
      <c r="G149" s="420"/>
    </row>
    <row r="150" spans="2:7" s="402" customFormat="1" ht="16.5" customHeight="1">
      <c r="B150" s="401"/>
      <c r="G150" s="420"/>
    </row>
    <row r="151" spans="2:7" s="402" customFormat="1" ht="16.5" customHeight="1">
      <c r="B151" s="401" t="s">
        <v>846</v>
      </c>
      <c r="G151" s="420"/>
    </row>
    <row r="152" spans="2:7" s="402" customFormat="1" ht="16.5" customHeight="1">
      <c r="B152" s="401" t="s">
        <v>847</v>
      </c>
      <c r="G152" s="420"/>
    </row>
    <row r="153" spans="2:7" s="402" customFormat="1" ht="16.5" customHeight="1">
      <c r="B153" s="401" t="s">
        <v>848</v>
      </c>
      <c r="G153" s="420"/>
    </row>
    <row r="154" spans="2:7" s="402" customFormat="1" ht="16.5" customHeight="1">
      <c r="B154" s="401" t="s">
        <v>1509</v>
      </c>
      <c r="G154" s="420"/>
    </row>
    <row r="155" spans="2:7" s="402" customFormat="1" ht="16.5" customHeight="1">
      <c r="B155" s="401" t="s">
        <v>849</v>
      </c>
      <c r="G155" s="420"/>
    </row>
    <row r="156" spans="2:7" s="402" customFormat="1" ht="16.5" customHeight="1">
      <c r="B156" s="401"/>
      <c r="G156" s="420"/>
    </row>
    <row r="157" spans="2:7" s="402" customFormat="1" ht="16.5" customHeight="1">
      <c r="B157" s="401" t="s">
        <v>850</v>
      </c>
      <c r="G157" s="420"/>
    </row>
    <row r="158" spans="2:7" s="402" customFormat="1" ht="16.5" customHeight="1">
      <c r="B158" s="401"/>
      <c r="G158" s="420"/>
    </row>
    <row r="159" spans="2:7" s="402" customFormat="1" ht="16.5" customHeight="1">
      <c r="B159" s="401" t="s">
        <v>851</v>
      </c>
      <c r="G159" s="420"/>
    </row>
    <row r="160" spans="2:7" s="402" customFormat="1" ht="16.5" customHeight="1">
      <c r="B160" s="401" t="s">
        <v>852</v>
      </c>
      <c r="G160" s="420"/>
    </row>
    <row r="161" spans="2:8" s="402" customFormat="1" ht="16.5" customHeight="1">
      <c r="B161" s="401" t="s">
        <v>853</v>
      </c>
      <c r="G161" s="420"/>
    </row>
    <row r="162" spans="2:8" s="402" customFormat="1" ht="16.5" customHeight="1">
      <c r="B162" s="401" t="s">
        <v>854</v>
      </c>
      <c r="G162" s="420"/>
    </row>
    <row r="163" spans="2:8" s="402" customFormat="1" ht="16.5" customHeight="1">
      <c r="B163" s="401" t="s">
        <v>1510</v>
      </c>
      <c r="G163" s="420"/>
    </row>
    <row r="164" spans="2:8" s="402" customFormat="1" ht="16.5" customHeight="1">
      <c r="B164" s="401"/>
      <c r="G164" s="420"/>
    </row>
    <row r="165" spans="2:8" s="402" customFormat="1" ht="16.5" customHeight="1">
      <c r="B165" s="401" t="s">
        <v>1511</v>
      </c>
      <c r="G165" s="420"/>
    </row>
    <row r="166" spans="2:8" s="402" customFormat="1" ht="16.5" customHeight="1">
      <c r="B166" s="422" t="s">
        <v>855</v>
      </c>
      <c r="G166" s="420"/>
    </row>
    <row r="167" spans="2:8" s="402" customFormat="1" ht="16.5" customHeight="1">
      <c r="B167" s="422" t="s">
        <v>1512</v>
      </c>
      <c r="G167" s="420"/>
    </row>
    <row r="168" spans="2:8" s="402" customFormat="1" ht="16.5" customHeight="1">
      <c r="B168" s="401" t="s">
        <v>856</v>
      </c>
      <c r="G168" s="420"/>
    </row>
    <row r="169" spans="2:8" s="402" customFormat="1" ht="16.5" customHeight="1">
      <c r="B169" s="401" t="s">
        <v>857</v>
      </c>
      <c r="G169" s="420"/>
    </row>
    <row r="170" spans="2:8" s="402" customFormat="1" ht="16.5" customHeight="1">
      <c r="B170" s="401" t="s">
        <v>858</v>
      </c>
      <c r="G170" s="420"/>
    </row>
    <row r="171" spans="2:8" s="402" customFormat="1" ht="16.5" customHeight="1">
      <c r="B171" s="401" t="s">
        <v>859</v>
      </c>
      <c r="G171" s="420"/>
    </row>
    <row r="172" spans="2:8" s="402" customFormat="1" ht="16.5" customHeight="1" thickBot="1">
      <c r="B172" s="433"/>
      <c r="C172" s="434"/>
      <c r="D172" s="434"/>
      <c r="E172" s="434"/>
      <c r="F172" s="434"/>
      <c r="G172" s="435"/>
    </row>
    <row r="173" spans="2:8" s="402" customFormat="1" ht="16.5" customHeight="1" thickBot="1">
      <c r="B173" s="315"/>
      <c r="G173" s="503"/>
    </row>
    <row r="174" spans="2:8" s="402" customFormat="1" ht="16.5" customHeight="1">
      <c r="B174" s="438" t="s">
        <v>875</v>
      </c>
      <c r="C174" s="439"/>
      <c r="D174" s="439"/>
      <c r="E174" s="439"/>
      <c r="F174" s="439"/>
      <c r="G174" s="440"/>
    </row>
    <row r="175" spans="2:8" s="402" customFormat="1" ht="20.100000000000001" customHeight="1">
      <c r="B175" s="441"/>
      <c r="C175" s="405"/>
      <c r="D175" s="405"/>
      <c r="E175" s="405"/>
      <c r="F175" s="405"/>
      <c r="G175" s="420"/>
    </row>
    <row r="176" spans="2:8" s="442" customFormat="1" ht="20.100000000000001" customHeight="1">
      <c r="B176" s="401" t="s">
        <v>876</v>
      </c>
      <c r="C176" s="405"/>
      <c r="D176" s="405"/>
      <c r="E176" s="405"/>
      <c r="F176" s="405"/>
      <c r="G176" s="420"/>
      <c r="H176" s="402"/>
    </row>
    <row r="177" spans="2:8" s="442" customFormat="1" ht="20.100000000000001" customHeight="1">
      <c r="B177" s="443" t="s">
        <v>877</v>
      </c>
      <c r="C177" s="405"/>
      <c r="D177" s="405"/>
      <c r="E177" s="405"/>
      <c r="F177" s="405"/>
      <c r="G177" s="420"/>
    </row>
    <row r="178" spans="2:8" s="442" customFormat="1" ht="20.100000000000001" customHeight="1">
      <c r="B178" s="441"/>
      <c r="C178" s="405"/>
      <c r="D178" s="405"/>
      <c r="E178" s="405"/>
      <c r="F178" s="405"/>
      <c r="G178" s="420"/>
    </row>
    <row r="179" spans="2:8" s="442" customFormat="1" ht="20.100000000000001" customHeight="1">
      <c r="B179" s="441"/>
      <c r="C179" s="405"/>
      <c r="D179" s="405"/>
      <c r="E179" s="405"/>
      <c r="F179" s="405"/>
      <c r="G179" s="420"/>
    </row>
    <row r="180" spans="2:8" s="442" customFormat="1" ht="20.100000000000001" customHeight="1">
      <c r="B180" s="441"/>
      <c r="C180" s="405"/>
      <c r="D180" s="405"/>
      <c r="E180" s="405"/>
      <c r="F180" s="405"/>
      <c r="G180" s="420"/>
    </row>
    <row r="181" spans="2:8" s="442" customFormat="1" ht="20.100000000000001" customHeight="1">
      <c r="B181" s="441"/>
      <c r="C181" s="405"/>
      <c r="D181" s="405"/>
      <c r="E181" s="405"/>
      <c r="F181" s="405"/>
      <c r="G181" s="420"/>
    </row>
    <row r="182" spans="2:8" s="442" customFormat="1" ht="20.100000000000001" customHeight="1">
      <c r="B182" s="441"/>
      <c r="C182" s="405"/>
      <c r="D182" s="405"/>
      <c r="E182" s="405"/>
      <c r="F182" s="405"/>
      <c r="G182" s="420"/>
    </row>
    <row r="183" spans="2:8" s="442" customFormat="1" ht="20.100000000000001" customHeight="1" thickBot="1">
      <c r="B183" s="444"/>
      <c r="C183" s="437"/>
      <c r="D183" s="437"/>
      <c r="E183" s="437"/>
      <c r="F183" s="437"/>
      <c r="G183" s="435"/>
    </row>
    <row r="184" spans="2:8" s="445" customFormat="1" ht="13.5" customHeight="1">
      <c r="B184" s="6"/>
      <c r="C184" s="6"/>
      <c r="D184" s="6"/>
      <c r="E184" s="6"/>
      <c r="F184" s="6"/>
      <c r="G184" s="6"/>
      <c r="H184" s="402"/>
    </row>
  </sheetData>
  <mergeCells count="5">
    <mergeCell ref="G59:G60"/>
    <mergeCell ref="F116:G116"/>
    <mergeCell ref="F118:G121"/>
    <mergeCell ref="F122:G125"/>
    <mergeCell ref="F126:G12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43997-0219-46EC-892E-1E8FE1695112}">
  <sheetPr codeName="Sheet35">
    <tabColor rgb="FF333333"/>
    <pageSetUpPr fitToPage="1"/>
  </sheetPr>
  <dimension ref="B1:AU42"/>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48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57"/>
      <c r="E6" s="58"/>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60"/>
    </row>
    <row r="7" spans="2:47" ht="20.100000000000001" customHeight="1">
      <c r="D7" s="61"/>
      <c r="E7" s="62" t="s">
        <v>49</v>
      </c>
      <c r="F7" s="39"/>
      <c r="G7" s="39"/>
      <c r="H7" s="39"/>
      <c r="I7" s="39"/>
      <c r="J7" s="39"/>
      <c r="K7" s="39"/>
      <c r="L7" s="39"/>
      <c r="M7" s="39"/>
      <c r="N7" s="39"/>
      <c r="O7" s="39"/>
      <c r="P7" s="39"/>
      <c r="Q7" s="39"/>
      <c r="R7" s="39"/>
      <c r="S7" s="39"/>
      <c r="T7" s="63"/>
      <c r="U7" s="39"/>
      <c r="V7" s="64"/>
      <c r="W7" s="18"/>
      <c r="X7" s="39"/>
      <c r="Y7" s="39"/>
      <c r="Z7" s="39"/>
      <c r="AA7" s="39"/>
      <c r="AB7" s="39"/>
      <c r="AC7" s="39"/>
      <c r="AD7" s="39"/>
      <c r="AE7" s="39"/>
      <c r="AF7" s="39"/>
      <c r="AG7" s="39"/>
      <c r="AH7" s="39"/>
      <c r="AI7" s="39"/>
      <c r="AJ7" s="39"/>
      <c r="AK7" s="39"/>
      <c r="AL7" s="39"/>
      <c r="AM7" s="39"/>
      <c r="AN7" s="39"/>
      <c r="AO7" s="39"/>
      <c r="AP7" s="39"/>
      <c r="AQ7" s="39"/>
      <c r="AR7" s="39"/>
      <c r="AS7" s="65"/>
    </row>
    <row r="8" spans="2:47" ht="20.100000000000001" customHeight="1">
      <c r="D8" s="61"/>
      <c r="E8" s="62"/>
      <c r="F8" s="39"/>
      <c r="G8" s="39"/>
      <c r="H8" s="39"/>
      <c r="I8" s="39"/>
      <c r="J8" s="39"/>
      <c r="K8" s="39"/>
      <c r="L8" s="39"/>
      <c r="M8" s="39"/>
      <c r="N8" s="39"/>
      <c r="O8" s="39"/>
      <c r="P8" s="39"/>
      <c r="Q8" s="39"/>
      <c r="R8" s="39"/>
      <c r="S8" s="39"/>
      <c r="T8" s="63"/>
      <c r="U8" s="39"/>
      <c r="V8" s="66" t="str">
        <f>HYPERLINK("#'勘定科目データ'!A1","勘定科目データ")</f>
        <v>勘定科目データ</v>
      </c>
      <c r="W8" s="66"/>
      <c r="X8" s="66"/>
      <c r="Y8" s="66"/>
      <c r="Z8" s="66"/>
      <c r="AA8" s="66"/>
      <c r="AB8" s="66"/>
      <c r="AC8" s="66"/>
      <c r="AD8" s="66"/>
      <c r="AE8" s="66"/>
      <c r="AF8" s="66"/>
      <c r="AG8" s="66"/>
      <c r="AH8" s="66"/>
      <c r="AI8" s="66"/>
      <c r="AJ8" s="66"/>
      <c r="AK8" s="66"/>
      <c r="AL8" s="66"/>
      <c r="AM8" s="66"/>
      <c r="AN8" s="39"/>
      <c r="AO8" s="39"/>
      <c r="AP8" s="39"/>
      <c r="AQ8" s="39"/>
      <c r="AR8" s="39"/>
      <c r="AS8" s="65"/>
    </row>
    <row r="9" spans="2:47" ht="20.100000000000001" customHeight="1">
      <c r="D9" s="61"/>
      <c r="E9" s="62"/>
      <c r="F9" s="18"/>
      <c r="G9" s="18"/>
      <c r="H9" s="18"/>
      <c r="I9" s="18"/>
      <c r="J9" s="18"/>
      <c r="K9" s="18"/>
      <c r="L9" s="18"/>
      <c r="M9" s="18"/>
      <c r="N9" s="18"/>
      <c r="O9" s="18"/>
      <c r="P9" s="18"/>
      <c r="Q9" s="18"/>
      <c r="R9" s="18"/>
      <c r="S9" s="18"/>
      <c r="T9" s="63"/>
      <c r="U9" s="18"/>
      <c r="V9" s="66" t="str">
        <f>HYPERLINK("#'補助科目データ'!A1","補助科目データ")</f>
        <v>補助科目データ</v>
      </c>
      <c r="W9" s="66"/>
      <c r="X9" s="66"/>
      <c r="Y9" s="66"/>
      <c r="Z9" s="66"/>
      <c r="AA9" s="66"/>
      <c r="AB9" s="66"/>
      <c r="AC9" s="66"/>
      <c r="AD9" s="66"/>
      <c r="AE9" s="66"/>
      <c r="AF9" s="66"/>
      <c r="AG9" s="66"/>
      <c r="AH9" s="66"/>
      <c r="AI9" s="66"/>
      <c r="AJ9" s="66"/>
      <c r="AK9" s="66"/>
      <c r="AL9" s="66"/>
      <c r="AM9" s="66"/>
      <c r="AN9" s="18"/>
      <c r="AO9" s="18"/>
      <c r="AP9" s="18"/>
      <c r="AQ9" s="18"/>
      <c r="AR9" s="18"/>
      <c r="AS9" s="65"/>
    </row>
    <row r="10" spans="2:47" ht="20.100000000000001" customHeight="1">
      <c r="D10" s="61"/>
      <c r="E10" s="62"/>
      <c r="F10" s="24"/>
      <c r="G10" s="24"/>
      <c r="H10" s="24"/>
      <c r="I10" s="24"/>
      <c r="J10" s="24"/>
      <c r="K10" s="24"/>
      <c r="L10" s="24"/>
      <c r="M10" s="24"/>
      <c r="N10" s="24"/>
      <c r="O10" s="24"/>
      <c r="P10" s="24"/>
      <c r="Q10" s="24"/>
      <c r="R10" s="24"/>
      <c r="S10" s="24"/>
      <c r="T10" s="63"/>
      <c r="U10" s="24"/>
      <c r="V10" s="66" t="str">
        <f>HYPERLINK("#'部門データ'!A1","部門データ")</f>
        <v>部門データ</v>
      </c>
      <c r="W10" s="66"/>
      <c r="X10" s="66"/>
      <c r="Y10" s="66"/>
      <c r="Z10" s="66"/>
      <c r="AA10" s="66"/>
      <c r="AB10" s="66"/>
      <c r="AC10" s="66"/>
      <c r="AD10" s="66"/>
      <c r="AE10" s="66"/>
      <c r="AF10" s="66"/>
      <c r="AG10" s="66"/>
      <c r="AH10" s="66"/>
      <c r="AI10" s="66"/>
      <c r="AJ10" s="66"/>
      <c r="AK10" s="66"/>
      <c r="AL10" s="66"/>
      <c r="AM10" s="66"/>
      <c r="AN10" s="24"/>
      <c r="AO10" s="24"/>
      <c r="AP10" s="24"/>
      <c r="AQ10" s="24"/>
      <c r="AR10" s="24"/>
      <c r="AS10" s="67"/>
      <c r="AT10" s="23"/>
    </row>
    <row r="11" spans="2:47" ht="20.100000000000001" customHeight="1">
      <c r="D11" s="61"/>
      <c r="E11" s="62"/>
      <c r="F11" s="18"/>
      <c r="G11" s="18"/>
      <c r="H11" s="18"/>
      <c r="I11" s="18"/>
      <c r="J11" s="18"/>
      <c r="K11" s="18"/>
      <c r="L11" s="18"/>
      <c r="M11" s="18"/>
      <c r="N11" s="18"/>
      <c r="O11" s="18"/>
      <c r="P11" s="18"/>
      <c r="Q11" s="18"/>
      <c r="R11" s="18"/>
      <c r="S11" s="18"/>
      <c r="T11" s="18"/>
      <c r="U11" s="18"/>
      <c r="V11" s="66" t="str">
        <f>HYPERLINK("#'部門グループデータ'!A1","部門グループデータ")</f>
        <v>部門グループデータ</v>
      </c>
      <c r="W11" s="66"/>
      <c r="X11" s="66"/>
      <c r="Y11" s="66"/>
      <c r="Z11" s="66"/>
      <c r="AA11" s="66"/>
      <c r="AB11" s="66"/>
      <c r="AC11" s="66"/>
      <c r="AD11" s="66"/>
      <c r="AE11" s="66"/>
      <c r="AF11" s="66"/>
      <c r="AG11" s="66"/>
      <c r="AH11" s="66"/>
      <c r="AI11" s="66"/>
      <c r="AJ11" s="66"/>
      <c r="AK11" s="66"/>
      <c r="AL11" s="66"/>
      <c r="AM11" s="66"/>
      <c r="AN11" s="18"/>
      <c r="AO11" s="18"/>
      <c r="AP11" s="18"/>
      <c r="AQ11" s="18"/>
      <c r="AR11" s="18"/>
      <c r="AS11" s="65"/>
    </row>
    <row r="12" spans="2:47" ht="20.100000000000001" customHeight="1">
      <c r="D12" s="61"/>
      <c r="E12" s="62"/>
      <c r="F12" s="18"/>
      <c r="G12" s="18"/>
      <c r="H12" s="18"/>
      <c r="I12" s="18"/>
      <c r="J12" s="18"/>
      <c r="K12" s="18"/>
      <c r="L12" s="18"/>
      <c r="M12" s="18"/>
      <c r="N12" s="18"/>
      <c r="O12" s="18"/>
      <c r="P12" s="18"/>
      <c r="Q12" s="18"/>
      <c r="R12" s="18"/>
      <c r="S12" s="18"/>
      <c r="T12" s="18"/>
      <c r="U12" s="18"/>
      <c r="V12" s="66" t="str">
        <f>HYPERLINK("#'管理会計部門体系データ'!A1","管理会計部門体系データ")</f>
        <v>管理会計部門体系データ</v>
      </c>
      <c r="W12" s="66"/>
      <c r="X12" s="66"/>
      <c r="Y12" s="66"/>
      <c r="Z12" s="66"/>
      <c r="AA12" s="66"/>
      <c r="AB12" s="66"/>
      <c r="AC12" s="66"/>
      <c r="AD12" s="66"/>
      <c r="AE12" s="66"/>
      <c r="AF12" s="66"/>
      <c r="AG12" s="66"/>
      <c r="AH12" s="66"/>
      <c r="AI12" s="66"/>
      <c r="AJ12" s="66"/>
      <c r="AK12" s="66"/>
      <c r="AL12" s="66"/>
      <c r="AM12" s="66"/>
      <c r="AN12" s="18"/>
      <c r="AO12" s="18"/>
      <c r="AP12" s="18"/>
      <c r="AQ12" s="18"/>
      <c r="AR12" s="18"/>
      <c r="AS12" s="65"/>
    </row>
    <row r="13" spans="2:47" ht="20.100000000000001" customHeight="1">
      <c r="D13" s="61"/>
      <c r="E13" s="62"/>
      <c r="F13" s="18"/>
      <c r="G13" s="18"/>
      <c r="H13" s="18"/>
      <c r="I13" s="18"/>
      <c r="J13" s="18"/>
      <c r="K13" s="18"/>
      <c r="L13" s="18"/>
      <c r="M13" s="18"/>
      <c r="N13" s="18"/>
      <c r="O13" s="18"/>
      <c r="P13" s="18"/>
      <c r="Q13" s="18"/>
      <c r="R13" s="18"/>
      <c r="S13" s="18"/>
      <c r="T13" s="18"/>
      <c r="U13" s="18"/>
      <c r="V13" s="66" t="str">
        <f>HYPERLINK("#'セグメント１データ'!A1","セグメント１データ")</f>
        <v>セグメント１データ</v>
      </c>
      <c r="W13" s="66"/>
      <c r="X13" s="66"/>
      <c r="Y13" s="66"/>
      <c r="Z13" s="66"/>
      <c r="AA13" s="66"/>
      <c r="AB13" s="66"/>
      <c r="AC13" s="66"/>
      <c r="AD13" s="66"/>
      <c r="AE13" s="66"/>
      <c r="AF13" s="66"/>
      <c r="AG13" s="66"/>
      <c r="AH13" s="66"/>
      <c r="AI13" s="66"/>
      <c r="AJ13" s="66"/>
      <c r="AK13" s="66"/>
      <c r="AL13" s="66"/>
      <c r="AM13" s="66"/>
      <c r="AN13" s="18"/>
      <c r="AO13" s="18"/>
      <c r="AP13" s="18"/>
      <c r="AQ13" s="18"/>
      <c r="AR13" s="18"/>
      <c r="AS13" s="65"/>
    </row>
    <row r="14" spans="2:47" ht="20.100000000000001" customHeight="1">
      <c r="D14" s="61"/>
      <c r="E14" s="62"/>
      <c r="F14" s="18"/>
      <c r="G14" s="18"/>
      <c r="H14" s="18"/>
      <c r="I14" s="18"/>
      <c r="J14" s="18"/>
      <c r="K14" s="18"/>
      <c r="L14" s="18"/>
      <c r="M14" s="18"/>
      <c r="N14" s="18"/>
      <c r="O14" s="18"/>
      <c r="P14" s="18"/>
      <c r="Q14" s="18"/>
      <c r="R14" s="18"/>
      <c r="S14" s="18"/>
      <c r="T14" s="18"/>
      <c r="U14" s="18"/>
      <c r="V14" s="66" t="str">
        <f>HYPERLINK("#'セグメント２データ'!A1","セグメント２データ")</f>
        <v>セグメント２データ</v>
      </c>
      <c r="W14" s="66"/>
      <c r="X14" s="66"/>
      <c r="Y14" s="66"/>
      <c r="Z14" s="66"/>
      <c r="AA14" s="66"/>
      <c r="AB14" s="66"/>
      <c r="AC14" s="66"/>
      <c r="AD14" s="66"/>
      <c r="AE14" s="66"/>
      <c r="AF14" s="66"/>
      <c r="AG14" s="66"/>
      <c r="AH14" s="66"/>
      <c r="AI14" s="66"/>
      <c r="AJ14" s="66"/>
      <c r="AK14" s="66"/>
      <c r="AL14" s="66"/>
      <c r="AM14" s="66"/>
      <c r="AN14" s="18"/>
      <c r="AO14" s="18"/>
      <c r="AP14" s="18"/>
      <c r="AQ14" s="18"/>
      <c r="AR14" s="18"/>
      <c r="AS14" s="65"/>
    </row>
    <row r="15" spans="2:47" ht="20.100000000000001" customHeight="1">
      <c r="D15" s="61"/>
      <c r="E15" s="62"/>
      <c r="F15" s="18"/>
      <c r="G15" s="18"/>
      <c r="H15" s="18"/>
      <c r="I15" s="18"/>
      <c r="J15" s="18"/>
      <c r="K15" s="18"/>
      <c r="L15" s="18"/>
      <c r="M15" s="18"/>
      <c r="N15" s="18"/>
      <c r="O15" s="18"/>
      <c r="P15" s="18"/>
      <c r="Q15" s="18"/>
      <c r="R15" s="18"/>
      <c r="S15" s="18"/>
      <c r="T15" s="18"/>
      <c r="U15" s="18"/>
      <c r="V15" s="66" t="str">
        <f>HYPERLINK("#'明細区分データ'!A1","明細区分データ")</f>
        <v>明細区分データ</v>
      </c>
      <c r="W15" s="66"/>
      <c r="X15" s="66"/>
      <c r="Y15" s="66"/>
      <c r="Z15" s="66"/>
      <c r="AA15" s="66"/>
      <c r="AB15" s="66"/>
      <c r="AC15" s="66"/>
      <c r="AD15" s="66"/>
      <c r="AE15" s="66"/>
      <c r="AF15" s="66"/>
      <c r="AG15" s="66"/>
      <c r="AH15" s="66"/>
      <c r="AI15" s="66"/>
      <c r="AJ15" s="66"/>
      <c r="AK15" s="66"/>
      <c r="AL15" s="66"/>
      <c r="AM15" s="66"/>
      <c r="AN15" s="18"/>
      <c r="AO15" s="18"/>
      <c r="AP15" s="18"/>
      <c r="AQ15" s="18"/>
      <c r="AR15" s="18"/>
      <c r="AS15" s="65"/>
    </row>
    <row r="16" spans="2:47" ht="20.100000000000001" customHeight="1">
      <c r="D16" s="61"/>
      <c r="E16" s="62"/>
      <c r="F16" s="18"/>
      <c r="G16" s="18"/>
      <c r="H16" s="18"/>
      <c r="I16" s="18"/>
      <c r="J16" s="18"/>
      <c r="K16" s="18"/>
      <c r="L16" s="18"/>
      <c r="M16" s="18"/>
      <c r="N16" s="18"/>
      <c r="O16" s="18"/>
      <c r="P16" s="18"/>
      <c r="Q16" s="18"/>
      <c r="R16" s="18"/>
      <c r="S16" s="18"/>
      <c r="T16" s="18"/>
      <c r="U16" s="18"/>
      <c r="V16" s="66" t="str">
        <f>HYPERLINK("#'取引先データ'!A1","取引先データ")</f>
        <v>取引先データ</v>
      </c>
      <c r="W16" s="66"/>
      <c r="X16" s="66"/>
      <c r="Y16" s="66"/>
      <c r="Z16" s="66"/>
      <c r="AA16" s="66"/>
      <c r="AB16" s="66"/>
      <c r="AC16" s="66"/>
      <c r="AD16" s="66"/>
      <c r="AE16" s="66"/>
      <c r="AF16" s="66"/>
      <c r="AG16" s="66"/>
      <c r="AH16" s="66"/>
      <c r="AI16" s="66"/>
      <c r="AJ16" s="66"/>
      <c r="AK16" s="66"/>
      <c r="AL16" s="66"/>
      <c r="AM16" s="66"/>
      <c r="AN16" s="18"/>
      <c r="AO16" s="18"/>
      <c r="AP16" s="18"/>
      <c r="AQ16" s="18"/>
      <c r="AR16" s="18"/>
      <c r="AS16" s="65"/>
    </row>
    <row r="17" spans="4:47" ht="20.100000000000001" customHeight="1">
      <c r="D17" s="61"/>
      <c r="E17" s="62"/>
      <c r="F17" s="21"/>
      <c r="G17" s="21"/>
      <c r="H17" s="21"/>
      <c r="I17" s="21"/>
      <c r="J17" s="21"/>
      <c r="K17" s="21"/>
      <c r="L17" s="21"/>
      <c r="M17" s="21"/>
      <c r="N17" s="21"/>
      <c r="O17" s="21"/>
      <c r="P17" s="21"/>
      <c r="Q17" s="21"/>
      <c r="R17" s="21"/>
      <c r="S17" s="21"/>
      <c r="T17" s="63"/>
      <c r="U17" s="21"/>
      <c r="V17" s="66" t="str">
        <f>HYPERLINK("#'取引先区分データ'!A1","取引先区分データ")</f>
        <v>取引先区分データ</v>
      </c>
      <c r="W17" s="66"/>
      <c r="X17" s="66"/>
      <c r="Y17" s="66"/>
      <c r="Z17" s="66"/>
      <c r="AA17" s="66"/>
      <c r="AB17" s="66"/>
      <c r="AC17" s="66"/>
      <c r="AD17" s="66"/>
      <c r="AE17" s="66"/>
      <c r="AF17" s="66"/>
      <c r="AG17" s="66"/>
      <c r="AH17" s="66"/>
      <c r="AI17" s="66"/>
      <c r="AJ17" s="66"/>
      <c r="AK17" s="66"/>
      <c r="AL17" s="66"/>
      <c r="AM17" s="66"/>
      <c r="AN17" s="21"/>
      <c r="AO17" s="21"/>
      <c r="AP17" s="21"/>
      <c r="AQ17" s="21"/>
      <c r="AR17" s="21"/>
      <c r="AS17" s="67"/>
      <c r="AT17" s="23"/>
      <c r="AU17" s="23"/>
    </row>
    <row r="18" spans="4:47" ht="20.100000000000001" customHeight="1">
      <c r="D18" s="61"/>
      <c r="E18" s="62"/>
      <c r="F18" s="18"/>
      <c r="G18" s="18"/>
      <c r="H18" s="18"/>
      <c r="I18" s="18"/>
      <c r="J18" s="18"/>
      <c r="K18" s="18"/>
      <c r="L18" s="18"/>
      <c r="M18" s="18"/>
      <c r="N18" s="18"/>
      <c r="O18" s="18"/>
      <c r="P18" s="18"/>
      <c r="Q18" s="18"/>
      <c r="R18" s="18"/>
      <c r="S18" s="18"/>
      <c r="T18" s="18"/>
      <c r="U18" s="18"/>
      <c r="V18" s="66" t="str">
        <f>HYPERLINK("#'為替レートデータ'!A1","為替レートデータ")</f>
        <v>為替レートデータ</v>
      </c>
      <c r="W18" s="66"/>
      <c r="X18" s="66"/>
      <c r="Y18" s="66"/>
      <c r="Z18" s="66"/>
      <c r="AA18" s="66"/>
      <c r="AB18" s="66"/>
      <c r="AC18" s="66"/>
      <c r="AD18" s="66"/>
      <c r="AE18" s="66"/>
      <c r="AF18" s="66"/>
      <c r="AG18" s="66"/>
      <c r="AH18" s="66"/>
      <c r="AI18" s="66"/>
      <c r="AJ18" s="66"/>
      <c r="AK18" s="66"/>
      <c r="AL18" s="66"/>
      <c r="AM18" s="66"/>
      <c r="AN18" s="18"/>
      <c r="AO18" s="18"/>
      <c r="AP18" s="18"/>
      <c r="AQ18" s="18"/>
      <c r="AR18" s="18"/>
      <c r="AS18" s="65"/>
    </row>
    <row r="19" spans="4:47" ht="20.100000000000001" customHeight="1">
      <c r="D19" s="61"/>
      <c r="E19" s="62"/>
      <c r="F19" s="24"/>
      <c r="G19" s="24"/>
      <c r="H19" s="24"/>
      <c r="I19" s="24"/>
      <c r="J19" s="24"/>
      <c r="K19" s="24"/>
      <c r="L19" s="24"/>
      <c r="M19" s="24"/>
      <c r="N19" s="24"/>
      <c r="O19" s="24"/>
      <c r="P19" s="24"/>
      <c r="Q19" s="24"/>
      <c r="R19" s="24"/>
      <c r="S19" s="24"/>
      <c r="T19" s="63"/>
      <c r="U19" s="24"/>
      <c r="V19" s="66" t="str">
        <f>HYPERLINK("#'法人口座データ'!A1","法人口座データ")</f>
        <v>法人口座データ</v>
      </c>
      <c r="W19" s="66"/>
      <c r="X19" s="66"/>
      <c r="Y19" s="66"/>
      <c r="Z19" s="66"/>
      <c r="AA19" s="66"/>
      <c r="AB19" s="66"/>
      <c r="AC19" s="66"/>
      <c r="AD19" s="66"/>
      <c r="AE19" s="66"/>
      <c r="AF19" s="66"/>
      <c r="AG19" s="66"/>
      <c r="AH19" s="66"/>
      <c r="AI19" s="66"/>
      <c r="AJ19" s="66"/>
      <c r="AK19" s="66"/>
      <c r="AL19" s="66"/>
      <c r="AM19" s="66"/>
      <c r="AN19" s="24"/>
      <c r="AO19" s="24"/>
      <c r="AP19" s="24"/>
      <c r="AQ19" s="24"/>
      <c r="AR19" s="24"/>
      <c r="AS19" s="67"/>
      <c r="AT19" s="23"/>
    </row>
    <row r="20" spans="4:47" ht="20.100000000000001" customHeight="1">
      <c r="D20" s="61"/>
      <c r="E20" s="62"/>
      <c r="F20" s="21"/>
      <c r="G20" s="21"/>
      <c r="H20" s="21"/>
      <c r="I20" s="21"/>
      <c r="J20" s="21"/>
      <c r="K20" s="21"/>
      <c r="L20" s="21"/>
      <c r="M20" s="21"/>
      <c r="N20" s="21"/>
      <c r="O20" s="21"/>
      <c r="P20" s="21"/>
      <c r="Q20" s="21"/>
      <c r="R20" s="21"/>
      <c r="S20" s="21"/>
      <c r="T20" s="63"/>
      <c r="U20" s="21"/>
      <c r="V20" s="66" t="str">
        <f>HYPERLINK("#'摘要データ'!A1","摘要データ")</f>
        <v>摘要データ</v>
      </c>
      <c r="W20" s="66"/>
      <c r="X20" s="66"/>
      <c r="Y20" s="66"/>
      <c r="Z20" s="66"/>
      <c r="AA20" s="66"/>
      <c r="AB20" s="66"/>
      <c r="AC20" s="66"/>
      <c r="AD20" s="66"/>
      <c r="AE20" s="66"/>
      <c r="AF20" s="66"/>
      <c r="AG20" s="66"/>
      <c r="AH20" s="66"/>
      <c r="AI20" s="66"/>
      <c r="AJ20" s="66"/>
      <c r="AK20" s="66"/>
      <c r="AL20" s="66"/>
      <c r="AM20" s="66"/>
      <c r="AN20" s="21"/>
      <c r="AO20" s="21"/>
      <c r="AP20" s="21"/>
      <c r="AQ20" s="21"/>
      <c r="AR20" s="21"/>
      <c r="AS20" s="67"/>
      <c r="AT20" s="23"/>
      <c r="AU20" s="23"/>
    </row>
    <row r="21" spans="4:47" ht="20.100000000000001" customHeight="1">
      <c r="D21" s="61"/>
      <c r="E21" s="62"/>
      <c r="F21" s="18"/>
      <c r="G21" s="18"/>
      <c r="H21" s="18"/>
      <c r="I21" s="18"/>
      <c r="J21" s="18"/>
      <c r="K21" s="18"/>
      <c r="L21" s="18"/>
      <c r="M21" s="18"/>
      <c r="N21" s="18"/>
      <c r="O21" s="18"/>
      <c r="P21" s="18"/>
      <c r="Q21" s="18"/>
      <c r="R21" s="18"/>
      <c r="S21" s="18"/>
      <c r="T21" s="18"/>
      <c r="U21" s="18"/>
      <c r="V21" s="68"/>
      <c r="W21" s="18"/>
      <c r="X21" s="18"/>
      <c r="Y21" s="18"/>
      <c r="Z21" s="18"/>
      <c r="AA21" s="18"/>
      <c r="AB21" s="18"/>
      <c r="AC21" s="18"/>
      <c r="AD21" s="18"/>
      <c r="AE21" s="18"/>
      <c r="AF21" s="18"/>
      <c r="AG21" s="18"/>
      <c r="AH21" s="18"/>
      <c r="AI21" s="18"/>
      <c r="AJ21" s="18"/>
      <c r="AK21" s="18"/>
      <c r="AL21" s="18"/>
      <c r="AM21" s="18"/>
      <c r="AN21" s="18"/>
      <c r="AO21" s="18"/>
      <c r="AP21" s="18"/>
      <c r="AQ21" s="18"/>
      <c r="AR21" s="18"/>
      <c r="AS21" s="65"/>
    </row>
    <row r="22" spans="4:47" ht="20.100000000000001" customHeight="1">
      <c r="D22" s="61"/>
      <c r="E22" s="62" t="s">
        <v>4</v>
      </c>
      <c r="F22" s="18"/>
      <c r="G22" s="18"/>
      <c r="H22" s="18"/>
      <c r="I22" s="18"/>
      <c r="J22" s="18"/>
      <c r="K22" s="18"/>
      <c r="L22" s="18"/>
      <c r="M22" s="18"/>
      <c r="N22" s="18"/>
      <c r="O22" s="18"/>
      <c r="P22" s="18"/>
      <c r="Q22" s="18"/>
      <c r="R22" s="18"/>
      <c r="S22" s="18"/>
      <c r="T22" s="63"/>
      <c r="U22" s="18"/>
      <c r="V22" s="66"/>
      <c r="W22" s="66"/>
      <c r="X22" s="66"/>
      <c r="Y22" s="66"/>
      <c r="Z22" s="66"/>
      <c r="AA22" s="66"/>
      <c r="AB22" s="66"/>
      <c r="AC22" s="66"/>
      <c r="AD22" s="66"/>
      <c r="AE22" s="66"/>
      <c r="AF22" s="66"/>
      <c r="AG22" s="66"/>
      <c r="AH22" s="66"/>
      <c r="AI22" s="66"/>
      <c r="AJ22" s="66"/>
      <c r="AK22" s="66"/>
      <c r="AL22" s="66"/>
      <c r="AM22" s="66"/>
      <c r="AN22" s="18"/>
      <c r="AO22" s="18"/>
      <c r="AP22" s="18"/>
      <c r="AQ22" s="18"/>
      <c r="AR22" s="18"/>
      <c r="AS22" s="65"/>
    </row>
    <row r="23" spans="4:47" ht="20.100000000000001" customHeight="1">
      <c r="D23" s="61"/>
      <c r="E23" s="62"/>
      <c r="F23" s="18"/>
      <c r="G23" s="18"/>
      <c r="H23" s="18"/>
      <c r="I23" s="18"/>
      <c r="J23" s="18"/>
      <c r="K23" s="18"/>
      <c r="L23" s="18"/>
      <c r="M23" s="18"/>
      <c r="N23" s="18"/>
      <c r="O23" s="18"/>
      <c r="P23" s="18"/>
      <c r="Q23" s="18"/>
      <c r="R23" s="18"/>
      <c r="S23" s="18"/>
      <c r="T23" s="18"/>
      <c r="U23" s="18"/>
      <c r="V23" s="66" t="str">
        <f t="shared" ref="V23" si="0">HYPERLINK("#'仕訳伝票データ'!A1","仕訳伝票データ")</f>
        <v>仕訳伝票データ</v>
      </c>
      <c r="W23" s="66"/>
      <c r="X23" s="66"/>
      <c r="Y23" s="66"/>
      <c r="Z23" s="66"/>
      <c r="AA23" s="66"/>
      <c r="AB23" s="66"/>
      <c r="AC23" s="66"/>
      <c r="AD23" s="66"/>
      <c r="AE23" s="66"/>
      <c r="AF23" s="66"/>
      <c r="AG23" s="66"/>
      <c r="AH23" s="66"/>
      <c r="AI23" s="66"/>
      <c r="AJ23" s="66"/>
      <c r="AK23" s="66"/>
      <c r="AL23" s="66"/>
      <c r="AM23" s="66"/>
      <c r="AN23" s="18"/>
      <c r="AO23" s="18"/>
      <c r="AP23" s="18"/>
      <c r="AQ23" s="18"/>
      <c r="AR23" s="18"/>
      <c r="AS23" s="65"/>
    </row>
    <row r="24" spans="4:47" ht="20.100000000000001" customHeight="1">
      <c r="D24" s="61"/>
      <c r="E24" s="62"/>
      <c r="F24" s="18"/>
      <c r="G24" s="18"/>
      <c r="H24" s="18"/>
      <c r="I24" s="18"/>
      <c r="J24" s="18"/>
      <c r="K24" s="18"/>
      <c r="L24" s="18"/>
      <c r="M24" s="18"/>
      <c r="N24" s="18"/>
      <c r="O24" s="18"/>
      <c r="P24" s="18"/>
      <c r="Q24" s="18"/>
      <c r="R24" s="18"/>
      <c r="S24" s="18"/>
      <c r="T24" s="18"/>
      <c r="U24" s="18"/>
      <c r="V24" s="66" t="str">
        <f>HYPERLINK("#'仕訳伝票区分データ'!A1","仕訳伝票区分データ")</f>
        <v>仕訳伝票区分データ</v>
      </c>
      <c r="W24" s="66"/>
      <c r="X24" s="66"/>
      <c r="Y24" s="66"/>
      <c r="Z24" s="66"/>
      <c r="AA24" s="66"/>
      <c r="AB24" s="66"/>
      <c r="AC24" s="66"/>
      <c r="AD24" s="66"/>
      <c r="AE24" s="66"/>
      <c r="AF24" s="66"/>
      <c r="AG24" s="66"/>
      <c r="AH24" s="66"/>
      <c r="AI24" s="66"/>
      <c r="AJ24" s="66"/>
      <c r="AK24" s="66"/>
      <c r="AL24" s="66"/>
      <c r="AM24" s="66"/>
      <c r="AN24" s="39"/>
      <c r="AO24" s="39"/>
      <c r="AP24" s="39"/>
      <c r="AQ24" s="39"/>
      <c r="AR24" s="39"/>
      <c r="AS24" s="65"/>
    </row>
    <row r="25" spans="4:47" ht="20.100000000000001" customHeight="1">
      <c r="D25" s="61"/>
      <c r="E25" s="62"/>
      <c r="F25" s="18"/>
      <c r="G25" s="18"/>
      <c r="H25" s="18"/>
      <c r="I25" s="18"/>
      <c r="J25" s="18"/>
      <c r="K25" s="18"/>
      <c r="L25" s="18"/>
      <c r="M25" s="18"/>
      <c r="N25" s="18"/>
      <c r="O25" s="18"/>
      <c r="P25" s="18"/>
      <c r="Q25" s="18"/>
      <c r="R25" s="18"/>
      <c r="S25" s="18"/>
      <c r="T25" s="18"/>
      <c r="U25" s="18"/>
      <c r="V25" s="66" t="str">
        <f>HYPERLINK("#'定型仕訳伝票データ'!A1","定型仕訳伝票データ")</f>
        <v>定型仕訳伝票データ</v>
      </c>
      <c r="W25" s="66"/>
      <c r="X25" s="66"/>
      <c r="Y25" s="66"/>
      <c r="Z25" s="66"/>
      <c r="AA25" s="66"/>
      <c r="AB25" s="66"/>
      <c r="AC25" s="66"/>
      <c r="AD25" s="66"/>
      <c r="AE25" s="66"/>
      <c r="AF25" s="66"/>
      <c r="AG25" s="66"/>
      <c r="AH25" s="66"/>
      <c r="AI25" s="66"/>
      <c r="AJ25" s="66"/>
      <c r="AK25" s="66"/>
      <c r="AL25" s="66"/>
      <c r="AM25" s="66"/>
      <c r="AN25" s="24"/>
      <c r="AO25" s="24"/>
      <c r="AP25" s="24"/>
      <c r="AQ25" s="24"/>
      <c r="AR25" s="24"/>
      <c r="AS25" s="65"/>
    </row>
    <row r="26" spans="4:47" ht="20.100000000000001" customHeight="1">
      <c r="D26" s="61"/>
      <c r="E26" s="62"/>
      <c r="F26" s="18"/>
      <c r="G26" s="18"/>
      <c r="H26" s="18"/>
      <c r="I26" s="18"/>
      <c r="J26" s="18"/>
      <c r="K26" s="18"/>
      <c r="L26" s="18"/>
      <c r="M26" s="18"/>
      <c r="N26" s="18"/>
      <c r="O26" s="18"/>
      <c r="P26" s="18"/>
      <c r="Q26" s="18"/>
      <c r="R26" s="18"/>
      <c r="S26" s="18"/>
      <c r="T26" s="18"/>
      <c r="U26" s="18"/>
      <c r="V26" s="66" t="str">
        <f>HYPERLINK("#'銀行入出金明細辞書データ'!A1","銀行入出金明細辞書データ")</f>
        <v>銀行入出金明細辞書データ</v>
      </c>
      <c r="W26" s="66"/>
      <c r="X26" s="66"/>
      <c r="Y26" s="66"/>
      <c r="Z26" s="66"/>
      <c r="AA26" s="66"/>
      <c r="AB26" s="66"/>
      <c r="AC26" s="66"/>
      <c r="AD26" s="66"/>
      <c r="AE26" s="66"/>
      <c r="AF26" s="66"/>
      <c r="AG26" s="66"/>
      <c r="AH26" s="66"/>
      <c r="AI26" s="66"/>
      <c r="AJ26" s="66"/>
      <c r="AK26" s="66"/>
      <c r="AL26" s="66"/>
      <c r="AM26" s="66"/>
      <c r="AN26" s="18"/>
      <c r="AO26" s="18"/>
      <c r="AP26" s="18"/>
      <c r="AQ26" s="18"/>
      <c r="AR26" s="18"/>
      <c r="AS26" s="65"/>
    </row>
    <row r="27" spans="4:47" ht="20.100000000000001" customHeight="1">
      <c r="D27" s="61"/>
      <c r="E27" s="62"/>
      <c r="F27" s="18"/>
      <c r="G27" s="18"/>
      <c r="H27" s="18"/>
      <c r="I27" s="18"/>
      <c r="J27" s="18"/>
      <c r="K27" s="18"/>
      <c r="L27" s="18"/>
      <c r="M27" s="18"/>
      <c r="N27" s="18"/>
      <c r="O27" s="18"/>
      <c r="P27" s="18"/>
      <c r="Q27" s="18"/>
      <c r="R27" s="18"/>
      <c r="S27" s="18"/>
      <c r="T27" s="18"/>
      <c r="U27" s="18"/>
      <c r="V27" s="66" t="str">
        <f>HYPERLINK("#'キャッシュレス明細辞書データ'!A1","キャッシュレス明細辞書データ")</f>
        <v>キャッシュレス明細辞書データ</v>
      </c>
      <c r="W27" s="66"/>
      <c r="X27" s="66"/>
      <c r="Y27" s="66"/>
      <c r="Z27" s="66"/>
      <c r="AA27" s="66"/>
      <c r="AB27" s="66"/>
      <c r="AC27" s="66"/>
      <c r="AD27" s="66"/>
      <c r="AE27" s="66"/>
      <c r="AF27" s="66"/>
      <c r="AG27" s="66"/>
      <c r="AH27" s="66"/>
      <c r="AI27" s="66"/>
      <c r="AJ27" s="66"/>
      <c r="AK27" s="66"/>
      <c r="AL27" s="66"/>
      <c r="AM27" s="66"/>
      <c r="AS27" s="65"/>
    </row>
    <row r="28" spans="4:47" ht="20.100000000000001" customHeight="1">
      <c r="D28" s="61"/>
      <c r="E28" s="62"/>
      <c r="F28" s="18"/>
      <c r="G28" s="18"/>
      <c r="H28" s="18"/>
      <c r="I28" s="18"/>
      <c r="J28" s="18"/>
      <c r="K28" s="18"/>
      <c r="L28" s="18"/>
      <c r="M28" s="18"/>
      <c r="N28" s="18"/>
      <c r="O28" s="18"/>
      <c r="P28" s="18"/>
      <c r="Q28" s="18"/>
      <c r="R28" s="18"/>
      <c r="S28" s="18"/>
      <c r="T28" s="18"/>
      <c r="U28" s="18"/>
      <c r="V28" s="66" t="str">
        <f>HYPERLINK("#'証憑辞書データ'!A1","証憑辞書データ")</f>
        <v>証憑辞書データ</v>
      </c>
      <c r="W28" s="66"/>
      <c r="X28" s="66"/>
      <c r="Y28" s="66"/>
      <c r="Z28" s="66"/>
      <c r="AA28" s="66"/>
      <c r="AB28" s="66"/>
      <c r="AC28" s="66"/>
      <c r="AD28" s="66"/>
      <c r="AE28" s="66"/>
      <c r="AF28" s="66"/>
      <c r="AG28" s="66"/>
      <c r="AH28" s="66"/>
      <c r="AI28" s="66"/>
      <c r="AJ28" s="66"/>
      <c r="AK28" s="66"/>
      <c r="AL28" s="66"/>
      <c r="AM28" s="66"/>
      <c r="AN28" s="24"/>
      <c r="AO28" s="24"/>
      <c r="AP28" s="24"/>
      <c r="AQ28" s="24"/>
      <c r="AR28" s="24"/>
      <c r="AS28" s="65"/>
    </row>
    <row r="29" spans="4:47" ht="20.100000000000001" customHeight="1">
      <c r="D29" s="61"/>
      <c r="E29" s="62"/>
      <c r="F29" s="18"/>
      <c r="G29" s="18"/>
      <c r="H29" s="18"/>
      <c r="I29" s="18"/>
      <c r="J29" s="18"/>
      <c r="K29" s="18"/>
      <c r="L29" s="18"/>
      <c r="M29" s="18"/>
      <c r="N29" s="18"/>
      <c r="O29" s="18"/>
      <c r="P29" s="18"/>
      <c r="Q29" s="18"/>
      <c r="R29" s="18"/>
      <c r="S29" s="18"/>
      <c r="T29" s="18"/>
      <c r="U29" s="18"/>
      <c r="V29" s="66" t="str">
        <f>HYPERLINK("#'部門配賦基準データ'!A1","部門配賦基準データ")</f>
        <v>部門配賦基準データ</v>
      </c>
      <c r="W29" s="66"/>
      <c r="X29" s="66"/>
      <c r="Y29" s="66"/>
      <c r="Z29" s="66"/>
      <c r="AA29" s="66"/>
      <c r="AB29" s="66"/>
      <c r="AC29" s="66"/>
      <c r="AD29" s="66"/>
      <c r="AE29" s="66"/>
      <c r="AF29" s="66"/>
      <c r="AG29" s="66"/>
      <c r="AH29" s="66"/>
      <c r="AI29" s="66"/>
      <c r="AJ29" s="66"/>
      <c r="AK29" s="66"/>
      <c r="AL29" s="66"/>
      <c r="AM29" s="66"/>
      <c r="AN29" s="18"/>
      <c r="AO29" s="18"/>
      <c r="AP29" s="18"/>
      <c r="AQ29" s="18"/>
      <c r="AR29" s="18"/>
      <c r="AS29" s="65"/>
    </row>
    <row r="30" spans="4:47" ht="20.100000000000001" customHeight="1">
      <c r="D30" s="61"/>
      <c r="E30" s="62"/>
      <c r="F30" s="18"/>
      <c r="G30" s="18"/>
      <c r="H30" s="18"/>
      <c r="I30" s="18"/>
      <c r="J30" s="18"/>
      <c r="K30" s="18"/>
      <c r="L30" s="18"/>
      <c r="M30" s="18"/>
      <c r="N30" s="18"/>
      <c r="O30" s="18"/>
      <c r="P30" s="18"/>
      <c r="Q30" s="18"/>
      <c r="R30" s="18"/>
      <c r="S30" s="18"/>
      <c r="T30" s="18"/>
      <c r="U30" s="18"/>
      <c r="V30" s="66" t="str">
        <f>HYPERLINK("#'予算額データ'!A1","予算額データ")</f>
        <v>予算額データ</v>
      </c>
      <c r="W30" s="66"/>
      <c r="X30" s="66"/>
      <c r="Y30" s="66"/>
      <c r="Z30" s="66"/>
      <c r="AA30" s="66"/>
      <c r="AB30" s="66"/>
      <c r="AC30" s="66"/>
      <c r="AD30" s="66"/>
      <c r="AE30" s="66"/>
      <c r="AF30" s="66"/>
      <c r="AG30" s="66"/>
      <c r="AH30" s="66"/>
      <c r="AI30" s="66"/>
      <c r="AJ30" s="66"/>
      <c r="AK30" s="66"/>
      <c r="AL30" s="66"/>
      <c r="AM30" s="66"/>
      <c r="AS30" s="65"/>
    </row>
    <row r="31" spans="4:47" ht="20.100000000000001" customHeight="1">
      <c r="D31" s="61"/>
      <c r="E31" s="62"/>
      <c r="F31" s="18"/>
      <c r="G31" s="18"/>
      <c r="H31" s="18"/>
      <c r="I31" s="18"/>
      <c r="J31" s="18"/>
      <c r="K31" s="18"/>
      <c r="L31" s="18"/>
      <c r="M31" s="18"/>
      <c r="N31" s="18"/>
      <c r="O31" s="18"/>
      <c r="P31" s="18"/>
      <c r="Q31" s="18"/>
      <c r="R31" s="18"/>
      <c r="S31" s="18"/>
      <c r="T31" s="18"/>
      <c r="U31" s="18"/>
      <c r="V31" s="66" t="str">
        <f>HYPERLINK("#'期首残高データ'!A1","期首残高データ")</f>
        <v>期首残高データ</v>
      </c>
      <c r="W31" s="66"/>
      <c r="X31" s="66"/>
      <c r="Y31" s="66"/>
      <c r="Z31" s="66"/>
      <c r="AA31" s="66"/>
      <c r="AB31" s="66"/>
      <c r="AC31" s="66"/>
      <c r="AD31" s="66"/>
      <c r="AE31" s="66"/>
      <c r="AF31" s="66"/>
      <c r="AG31" s="66"/>
      <c r="AH31" s="66"/>
      <c r="AI31" s="66"/>
      <c r="AJ31" s="66"/>
      <c r="AK31" s="66"/>
      <c r="AL31" s="66"/>
      <c r="AM31" s="66"/>
      <c r="AN31" s="24"/>
      <c r="AO31" s="24"/>
      <c r="AP31" s="24"/>
      <c r="AQ31" s="24"/>
      <c r="AR31" s="24"/>
      <c r="AS31" s="65"/>
    </row>
    <row r="32" spans="4:47" ht="20.100000000000001" customHeight="1">
      <c r="D32" s="61"/>
      <c r="E32" s="62"/>
      <c r="F32" s="18"/>
      <c r="G32" s="18"/>
      <c r="H32" s="18"/>
      <c r="I32" s="18"/>
      <c r="J32" s="18"/>
      <c r="K32" s="18"/>
      <c r="L32" s="18"/>
      <c r="M32" s="18"/>
      <c r="N32" s="18"/>
      <c r="O32" s="18"/>
      <c r="P32" s="18"/>
      <c r="Q32" s="18"/>
      <c r="R32" s="18"/>
      <c r="S32" s="18"/>
      <c r="T32" s="18"/>
      <c r="U32" s="18"/>
      <c r="V32" s="66" t="str">
        <f>HYPERLINK("#'通貨別期首残高データ'!A1","通貨別期首残高データ")</f>
        <v>通貨別期首残高データ</v>
      </c>
      <c r="W32" s="66"/>
      <c r="X32" s="66"/>
      <c r="Y32" s="66"/>
      <c r="Z32" s="66"/>
      <c r="AA32" s="66"/>
      <c r="AB32" s="66"/>
      <c r="AC32" s="66"/>
      <c r="AD32" s="66"/>
      <c r="AE32" s="66"/>
      <c r="AF32" s="66"/>
      <c r="AG32" s="66"/>
      <c r="AH32" s="66"/>
      <c r="AI32" s="66"/>
      <c r="AJ32" s="66"/>
      <c r="AK32" s="66"/>
      <c r="AL32" s="66"/>
      <c r="AM32" s="66"/>
      <c r="AN32" s="41"/>
      <c r="AO32" s="41"/>
      <c r="AP32" s="41"/>
      <c r="AQ32" s="41"/>
      <c r="AR32" s="41"/>
      <c r="AS32" s="65"/>
    </row>
    <row r="33" spans="4:47" ht="20.100000000000001" customHeight="1">
      <c r="D33" s="61"/>
      <c r="E33" s="62"/>
      <c r="F33" s="18"/>
      <c r="G33" s="18"/>
      <c r="H33" s="18"/>
      <c r="I33" s="18"/>
      <c r="J33" s="18"/>
      <c r="K33" s="18"/>
      <c r="L33" s="18"/>
      <c r="M33" s="18"/>
      <c r="N33" s="18"/>
      <c r="O33" s="18"/>
      <c r="P33" s="18"/>
      <c r="Q33" s="18"/>
      <c r="R33" s="18"/>
      <c r="S33" s="18"/>
      <c r="T33" s="18"/>
      <c r="U33" s="18"/>
      <c r="V33" s="66" t="str">
        <f>HYPERLINK("#'導入前実績金額データ'!A1","導入前実績金額データ")</f>
        <v>導入前実績金額データ</v>
      </c>
      <c r="W33" s="66"/>
      <c r="X33" s="66"/>
      <c r="Y33" s="66"/>
      <c r="Z33" s="66"/>
      <c r="AA33" s="66"/>
      <c r="AB33" s="66"/>
      <c r="AC33" s="66"/>
      <c r="AD33" s="66"/>
      <c r="AE33" s="66"/>
      <c r="AF33" s="66"/>
      <c r="AG33" s="66"/>
      <c r="AH33" s="66"/>
      <c r="AI33" s="66"/>
      <c r="AJ33" s="66"/>
      <c r="AK33" s="66"/>
      <c r="AL33" s="66"/>
      <c r="AM33" s="66"/>
      <c r="AN33" s="39"/>
      <c r="AO33" s="39"/>
      <c r="AP33" s="39"/>
      <c r="AQ33" s="39"/>
      <c r="AR33" s="39"/>
      <c r="AS33" s="65"/>
    </row>
    <row r="34" spans="4:47" ht="20.100000000000001" customHeight="1">
      <c r="D34" s="61"/>
      <c r="E34" s="62"/>
      <c r="F34" s="18"/>
      <c r="G34" s="18"/>
      <c r="H34" s="18"/>
      <c r="I34" s="18"/>
      <c r="J34" s="18"/>
      <c r="K34" s="18"/>
      <c r="L34" s="18"/>
      <c r="M34" s="18"/>
      <c r="N34" s="18"/>
      <c r="O34" s="18"/>
      <c r="P34" s="18"/>
      <c r="Q34" s="18"/>
      <c r="R34" s="18"/>
      <c r="S34" s="18"/>
      <c r="T34" s="18"/>
      <c r="U34" s="18"/>
      <c r="V34" s="66" t="str">
        <f>HYPERLINK("#'通貨別導入前実績金額データ'!A1","通貨別導入前実績金額データ")</f>
        <v>通貨別導入前実績金額データ</v>
      </c>
      <c r="W34" s="66"/>
      <c r="X34" s="66"/>
      <c r="Y34" s="66"/>
      <c r="Z34" s="66"/>
      <c r="AA34" s="66"/>
      <c r="AB34" s="66"/>
      <c r="AC34" s="66"/>
      <c r="AD34" s="66"/>
      <c r="AE34" s="66"/>
      <c r="AF34" s="66"/>
      <c r="AG34" s="66"/>
      <c r="AH34" s="66"/>
      <c r="AI34" s="66"/>
      <c r="AJ34" s="66"/>
      <c r="AK34" s="66"/>
      <c r="AL34" s="66"/>
      <c r="AM34" s="66"/>
      <c r="AN34" s="39"/>
      <c r="AO34" s="39"/>
      <c r="AP34" s="39"/>
      <c r="AQ34" s="39"/>
      <c r="AR34" s="39"/>
      <c r="AS34" s="65"/>
    </row>
    <row r="35" spans="4:47" ht="20.100000000000001" customHeight="1">
      <c r="D35" s="61"/>
      <c r="E35" s="62"/>
      <c r="F35" s="18"/>
      <c r="G35" s="18"/>
      <c r="H35" s="18"/>
      <c r="I35" s="18"/>
      <c r="J35" s="18"/>
      <c r="K35" s="18"/>
      <c r="L35" s="18"/>
      <c r="M35" s="18"/>
      <c r="N35" s="18"/>
      <c r="O35" s="18"/>
      <c r="P35" s="18"/>
      <c r="Q35" s="18"/>
      <c r="R35" s="18"/>
      <c r="S35" s="18"/>
      <c r="T35" s="18"/>
      <c r="U35" s="18"/>
      <c r="V35" s="66"/>
      <c r="W35" s="66"/>
      <c r="X35" s="66"/>
      <c r="Y35" s="66"/>
      <c r="Z35" s="66"/>
      <c r="AA35" s="66"/>
      <c r="AB35" s="66"/>
      <c r="AC35" s="66"/>
      <c r="AD35" s="66"/>
      <c r="AE35" s="66"/>
      <c r="AF35" s="66"/>
      <c r="AG35" s="66"/>
      <c r="AH35" s="66"/>
      <c r="AI35" s="66"/>
      <c r="AJ35" s="66"/>
      <c r="AK35" s="66"/>
      <c r="AL35" s="66"/>
      <c r="AM35" s="66"/>
      <c r="AN35" s="18"/>
      <c r="AO35" s="18"/>
      <c r="AP35" s="18"/>
      <c r="AQ35" s="18"/>
      <c r="AR35" s="18"/>
      <c r="AS35" s="65"/>
    </row>
    <row r="36" spans="4:47" ht="20.100000000000001" customHeight="1">
      <c r="D36" s="61"/>
      <c r="E36" s="62" t="s">
        <v>50</v>
      </c>
      <c r="F36" s="21"/>
      <c r="G36" s="41"/>
      <c r="H36" s="24"/>
      <c r="I36" s="24"/>
      <c r="J36" s="24"/>
      <c r="K36" s="24"/>
      <c r="L36" s="24"/>
      <c r="M36" s="24"/>
      <c r="N36" s="24"/>
      <c r="O36" s="24"/>
      <c r="P36" s="24"/>
      <c r="Q36" s="24"/>
      <c r="R36" s="24"/>
      <c r="S36" s="24"/>
      <c r="T36" s="24"/>
      <c r="U36" s="24"/>
      <c r="V36" s="66"/>
      <c r="W36" s="66"/>
      <c r="X36" s="66"/>
      <c r="Y36" s="66"/>
      <c r="Z36" s="66"/>
      <c r="AA36" s="66"/>
      <c r="AB36" s="66"/>
      <c r="AC36" s="66"/>
      <c r="AD36" s="66"/>
      <c r="AE36" s="66"/>
      <c r="AF36" s="66"/>
      <c r="AG36" s="66"/>
      <c r="AH36" s="66"/>
      <c r="AI36" s="66"/>
      <c r="AJ36" s="66"/>
      <c r="AK36" s="66"/>
      <c r="AL36" s="66"/>
      <c r="AM36" s="66"/>
      <c r="AN36" s="24"/>
      <c r="AO36" s="24"/>
      <c r="AP36" s="24"/>
      <c r="AQ36" s="24"/>
      <c r="AR36" s="24"/>
      <c r="AS36" s="67"/>
      <c r="AT36" s="23"/>
      <c r="AU36" s="23"/>
    </row>
    <row r="37" spans="4:47" ht="20.100000000000001" customHeight="1">
      <c r="D37" s="61"/>
      <c r="E37" s="62"/>
      <c r="F37" s="21"/>
      <c r="G37" s="21"/>
      <c r="H37" s="21"/>
      <c r="I37" s="21"/>
      <c r="J37" s="21"/>
      <c r="K37" s="21"/>
      <c r="L37" s="21"/>
      <c r="M37" s="21"/>
      <c r="N37" s="21"/>
      <c r="O37" s="21"/>
      <c r="P37" s="21"/>
      <c r="Q37" s="21"/>
      <c r="R37" s="21"/>
      <c r="S37" s="21"/>
      <c r="T37" s="21"/>
      <c r="U37" s="21"/>
      <c r="V37" s="66" t="str">
        <f>HYPERLINK("#'非会計情報データ'!A1","非会計情報データ")</f>
        <v>非会計情報データ</v>
      </c>
      <c r="W37" s="66"/>
      <c r="X37" s="66"/>
      <c r="Y37" s="66"/>
      <c r="Z37" s="66"/>
      <c r="AA37" s="66"/>
      <c r="AB37" s="66"/>
      <c r="AC37" s="66"/>
      <c r="AD37" s="66"/>
      <c r="AE37" s="66"/>
      <c r="AF37" s="66"/>
      <c r="AG37" s="66"/>
      <c r="AH37" s="66"/>
      <c r="AI37" s="66"/>
      <c r="AJ37" s="66"/>
      <c r="AK37" s="66"/>
      <c r="AL37" s="66"/>
      <c r="AM37" s="66"/>
      <c r="AN37" s="21"/>
      <c r="AO37" s="21"/>
      <c r="AP37" s="21"/>
      <c r="AQ37" s="21"/>
      <c r="AR37" s="21"/>
      <c r="AS37" s="65"/>
    </row>
    <row r="38" spans="4:47" ht="20.100000000000001" customHeight="1">
      <c r="D38" s="61"/>
      <c r="E38" s="62"/>
      <c r="F38" s="18"/>
      <c r="G38" s="18"/>
      <c r="H38" s="18"/>
      <c r="I38" s="18"/>
      <c r="J38" s="18"/>
      <c r="K38" s="18"/>
      <c r="L38" s="18"/>
      <c r="M38" s="18"/>
      <c r="N38" s="18"/>
      <c r="O38" s="18"/>
      <c r="P38" s="18"/>
      <c r="Q38" s="18"/>
      <c r="R38" s="18"/>
      <c r="S38" s="18"/>
      <c r="T38" s="18"/>
      <c r="U38" s="18"/>
      <c r="V38" s="66"/>
      <c r="W38" s="66"/>
      <c r="X38" s="66"/>
      <c r="Y38" s="66"/>
      <c r="Z38" s="66"/>
      <c r="AA38" s="66"/>
      <c r="AB38" s="66"/>
      <c r="AC38" s="66"/>
      <c r="AD38" s="66"/>
      <c r="AE38" s="66"/>
      <c r="AF38" s="66"/>
      <c r="AG38" s="66"/>
      <c r="AH38" s="66"/>
      <c r="AI38" s="66"/>
      <c r="AJ38" s="66"/>
      <c r="AK38" s="66"/>
      <c r="AL38" s="66"/>
      <c r="AM38" s="66"/>
      <c r="AN38" s="18"/>
      <c r="AO38" s="18"/>
      <c r="AP38" s="18"/>
      <c r="AQ38" s="18"/>
      <c r="AR38" s="18"/>
      <c r="AS38" s="65"/>
    </row>
    <row r="39" spans="4:47" ht="20.100000000000001" customHeight="1">
      <c r="D39" s="61"/>
      <c r="E39" s="62" t="s">
        <v>51</v>
      </c>
      <c r="F39" s="18"/>
      <c r="G39" s="18"/>
      <c r="H39" s="18"/>
      <c r="I39" s="18"/>
      <c r="J39" s="18"/>
      <c r="K39" s="18"/>
      <c r="L39" s="18"/>
      <c r="M39" s="18"/>
      <c r="N39" s="18"/>
      <c r="O39" s="18"/>
      <c r="P39" s="18"/>
      <c r="Q39" s="18"/>
      <c r="R39" s="18"/>
      <c r="S39" s="18"/>
      <c r="T39" s="63"/>
      <c r="U39" s="18"/>
      <c r="V39" s="66"/>
      <c r="W39" s="66"/>
      <c r="X39" s="66"/>
      <c r="Y39" s="66"/>
      <c r="Z39" s="66"/>
      <c r="AA39" s="66"/>
      <c r="AB39" s="66"/>
      <c r="AC39" s="66"/>
      <c r="AD39" s="66"/>
      <c r="AE39" s="66"/>
      <c r="AF39" s="66"/>
      <c r="AG39" s="66"/>
      <c r="AH39" s="66"/>
      <c r="AI39" s="66"/>
      <c r="AJ39" s="66"/>
      <c r="AK39" s="66"/>
      <c r="AL39" s="66"/>
      <c r="AM39" s="66"/>
      <c r="AN39" s="18"/>
      <c r="AO39" s="18"/>
      <c r="AP39" s="18"/>
      <c r="AQ39" s="18"/>
      <c r="AR39" s="18"/>
      <c r="AS39" s="65"/>
    </row>
    <row r="40" spans="4:47" ht="20.100000000000001" customHeight="1">
      <c r="D40" s="61"/>
      <c r="E40" s="62"/>
      <c r="F40" s="18"/>
      <c r="G40" s="18"/>
      <c r="H40" s="18"/>
      <c r="I40" s="18"/>
      <c r="J40" s="18"/>
      <c r="K40" s="18"/>
      <c r="L40" s="18"/>
      <c r="M40" s="18"/>
      <c r="N40" s="18"/>
      <c r="O40" s="18"/>
      <c r="P40" s="18"/>
      <c r="Q40" s="18"/>
      <c r="R40" s="18"/>
      <c r="S40" s="18"/>
      <c r="T40" s="18"/>
      <c r="U40" s="18"/>
      <c r="V40" s="66" t="str">
        <f>HYPERLINK("#'期首残高(IFRS)データ'!A1","期首残高[IFRS]データ")</f>
        <v>期首残高[IFRS]データ</v>
      </c>
      <c r="W40" s="66"/>
      <c r="X40" s="66"/>
      <c r="Y40" s="66"/>
      <c r="Z40" s="66"/>
      <c r="AA40" s="66"/>
      <c r="AB40" s="66"/>
      <c r="AC40" s="66"/>
      <c r="AD40" s="66"/>
      <c r="AE40" s="66"/>
      <c r="AF40" s="66"/>
      <c r="AG40" s="66"/>
      <c r="AH40" s="66"/>
      <c r="AI40" s="66"/>
      <c r="AJ40" s="66"/>
      <c r="AK40" s="66"/>
      <c r="AL40" s="66"/>
      <c r="AM40" s="66"/>
      <c r="AN40" s="24"/>
      <c r="AO40" s="24"/>
      <c r="AP40" s="24"/>
      <c r="AQ40" s="24"/>
      <c r="AR40" s="24"/>
      <c r="AS40" s="65"/>
    </row>
    <row r="41" spans="4:47" ht="15" customHeight="1" thickBot="1">
      <c r="D41" s="69"/>
      <c r="E41" s="70"/>
      <c r="F41" s="71"/>
      <c r="G41" s="71"/>
      <c r="H41" s="71"/>
      <c r="I41" s="71"/>
      <c r="J41" s="71"/>
      <c r="K41" s="71"/>
      <c r="L41" s="71"/>
      <c r="M41" s="72"/>
      <c r="N41" s="72"/>
      <c r="O41" s="72"/>
      <c r="P41" s="72"/>
      <c r="Q41" s="72"/>
      <c r="R41" s="72"/>
      <c r="S41" s="72"/>
      <c r="T41" s="73"/>
      <c r="U41" s="73"/>
      <c r="V41" s="70"/>
      <c r="W41" s="73"/>
      <c r="X41" s="73"/>
      <c r="Y41" s="73"/>
      <c r="Z41" s="73"/>
      <c r="AA41" s="73"/>
      <c r="AB41" s="73"/>
      <c r="AC41" s="72"/>
      <c r="AD41" s="72"/>
      <c r="AE41" s="72"/>
      <c r="AF41" s="72"/>
      <c r="AG41" s="72"/>
      <c r="AH41" s="72"/>
      <c r="AI41" s="72"/>
      <c r="AJ41" s="73"/>
      <c r="AK41" s="73"/>
      <c r="AL41" s="73"/>
      <c r="AM41" s="73"/>
      <c r="AN41" s="73"/>
      <c r="AO41" s="73"/>
      <c r="AP41" s="73"/>
      <c r="AQ41" s="73"/>
      <c r="AR41" s="73"/>
      <c r="AS41" s="74"/>
    </row>
    <row r="42" spans="4:47" ht="15" customHeight="1">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row>
  </sheetData>
  <mergeCells count="32">
    <mergeCell ref="V39:AM39"/>
    <mergeCell ref="V40:AM40"/>
    <mergeCell ref="V36:AM36"/>
    <mergeCell ref="V37:AM37"/>
    <mergeCell ref="V38:AM38"/>
    <mergeCell ref="V35:AM35"/>
    <mergeCell ref="V34:AM34"/>
    <mergeCell ref="V29:AM29"/>
    <mergeCell ref="V30:AM30"/>
    <mergeCell ref="V31:AM31"/>
    <mergeCell ref="V32:AM32"/>
    <mergeCell ref="V33:AM33"/>
    <mergeCell ref="V24:AM24"/>
    <mergeCell ref="V25:AM25"/>
    <mergeCell ref="V26:AM26"/>
    <mergeCell ref="V27:AM27"/>
    <mergeCell ref="V28:AM28"/>
    <mergeCell ref="V22:AM22"/>
    <mergeCell ref="V23:AM23"/>
    <mergeCell ref="V18:AM18"/>
    <mergeCell ref="V19:AM19"/>
    <mergeCell ref="V20:AM20"/>
    <mergeCell ref="V12:AM12"/>
    <mergeCell ref="V13:AM13"/>
    <mergeCell ref="V14:AM14"/>
    <mergeCell ref="V15:AM15"/>
    <mergeCell ref="V16:AM16"/>
    <mergeCell ref="V17:AM17"/>
    <mergeCell ref="V8:AM8"/>
    <mergeCell ref="V9:AM9"/>
    <mergeCell ref="V10:AM10"/>
    <mergeCell ref="V11:AM11"/>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AF465-94D6-412C-A0BC-6B5859EC7D7C}">
  <sheetPr codeName="Sheet139">
    <outlinePr summaryBelow="0"/>
    <pageSetUpPr fitToPage="1"/>
  </sheetPr>
  <dimension ref="B1:H1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175</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17.25" thickBot="1">
      <c r="B5" s="504" t="s">
        <v>637</v>
      </c>
      <c r="C5" s="505" t="s">
        <v>646</v>
      </c>
      <c r="D5" s="506" t="s">
        <v>303</v>
      </c>
      <c r="E5" s="449" t="s">
        <v>633</v>
      </c>
      <c r="F5" s="365" t="s">
        <v>285</v>
      </c>
      <c r="G5" s="507" t="s">
        <v>647</v>
      </c>
      <c r="H5" s="182"/>
    </row>
    <row r="6" spans="2:8" ht="20.100000000000001" customHeight="1" thickBot="1">
      <c r="B6" s="179" t="s">
        <v>648</v>
      </c>
      <c r="C6" s="180"/>
      <c r="D6" s="180"/>
      <c r="E6" s="180"/>
      <c r="F6" s="180"/>
      <c r="G6" s="181"/>
      <c r="H6" s="182"/>
    </row>
    <row r="7" spans="2:8" ht="30">
      <c r="B7" s="467" t="s">
        <v>967</v>
      </c>
      <c r="C7" s="508" t="s">
        <v>968</v>
      </c>
      <c r="D7" s="509" t="s">
        <v>303</v>
      </c>
      <c r="E7" s="510" t="s">
        <v>299</v>
      </c>
      <c r="F7" s="481" t="s">
        <v>279</v>
      </c>
      <c r="G7" s="511" t="s">
        <v>969</v>
      </c>
      <c r="H7" s="182"/>
    </row>
    <row r="8" spans="2:8" ht="30">
      <c r="B8" s="467" t="s">
        <v>970</v>
      </c>
      <c r="C8" s="289" t="s">
        <v>971</v>
      </c>
      <c r="D8" s="512" t="s">
        <v>634</v>
      </c>
      <c r="E8" s="469" t="s">
        <v>678</v>
      </c>
      <c r="F8" s="362"/>
      <c r="G8" s="513" t="s">
        <v>972</v>
      </c>
      <c r="H8" s="182"/>
    </row>
    <row r="9" spans="2:8" ht="30">
      <c r="B9" s="467" t="s">
        <v>973</v>
      </c>
      <c r="C9" s="289" t="s">
        <v>974</v>
      </c>
      <c r="D9" s="470" t="s">
        <v>303</v>
      </c>
      <c r="E9" s="349" t="s">
        <v>299</v>
      </c>
      <c r="F9" s="364"/>
      <c r="G9" s="479" t="s">
        <v>975</v>
      </c>
      <c r="H9" s="182"/>
    </row>
    <row r="10" spans="2:8" ht="30">
      <c r="B10" s="467" t="s">
        <v>976</v>
      </c>
      <c r="C10" s="289" t="s">
        <v>977</v>
      </c>
      <c r="D10" s="470" t="s">
        <v>303</v>
      </c>
      <c r="E10" s="349" t="s">
        <v>299</v>
      </c>
      <c r="F10" s="364"/>
      <c r="G10" s="479" t="s">
        <v>978</v>
      </c>
      <c r="H10" s="182"/>
    </row>
    <row r="11" spans="2:8">
      <c r="B11" s="467" t="s">
        <v>979</v>
      </c>
      <c r="C11" s="289" t="s">
        <v>980</v>
      </c>
      <c r="D11" s="470" t="s">
        <v>604</v>
      </c>
      <c r="E11" s="326" t="s">
        <v>633</v>
      </c>
      <c r="F11" s="364" t="s">
        <v>285</v>
      </c>
      <c r="G11" s="479"/>
      <c r="H11" s="182"/>
    </row>
    <row r="12" spans="2:8" ht="30">
      <c r="B12" s="467" t="s">
        <v>981</v>
      </c>
      <c r="C12" s="289" t="s">
        <v>982</v>
      </c>
      <c r="D12" s="470" t="s">
        <v>303</v>
      </c>
      <c r="E12" s="349" t="s">
        <v>299</v>
      </c>
      <c r="F12" s="364"/>
      <c r="G12" s="479" t="s">
        <v>983</v>
      </c>
      <c r="H12" s="182"/>
    </row>
    <row r="13" spans="2:8" ht="30">
      <c r="B13" s="467" t="s">
        <v>984</v>
      </c>
      <c r="C13" s="289" t="s">
        <v>985</v>
      </c>
      <c r="D13" s="470" t="s">
        <v>634</v>
      </c>
      <c r="E13" s="326" t="s">
        <v>633</v>
      </c>
      <c r="F13" s="364"/>
      <c r="G13" s="479" t="s">
        <v>986</v>
      </c>
      <c r="H13" s="182"/>
    </row>
    <row r="14" spans="2:8" ht="30">
      <c r="B14" s="467" t="s">
        <v>987</v>
      </c>
      <c r="C14" s="289" t="s">
        <v>988</v>
      </c>
      <c r="D14" s="470" t="s">
        <v>575</v>
      </c>
      <c r="E14" s="326" t="s">
        <v>633</v>
      </c>
      <c r="F14" s="364"/>
      <c r="G14" s="479" t="s">
        <v>989</v>
      </c>
      <c r="H14" s="182"/>
    </row>
    <row r="15" spans="2:8" ht="30">
      <c r="B15" s="467" t="s">
        <v>990</v>
      </c>
      <c r="C15" s="289" t="s">
        <v>991</v>
      </c>
      <c r="D15" s="470" t="s">
        <v>575</v>
      </c>
      <c r="E15" s="326" t="s">
        <v>633</v>
      </c>
      <c r="F15" s="364"/>
      <c r="G15" s="479" t="s">
        <v>989</v>
      </c>
      <c r="H15" s="182"/>
    </row>
    <row r="16" spans="2:8">
      <c r="B16" s="467" t="s">
        <v>992</v>
      </c>
      <c r="C16" s="289" t="s">
        <v>993</v>
      </c>
      <c r="D16" s="470" t="s">
        <v>994</v>
      </c>
      <c r="E16" s="326" t="s">
        <v>633</v>
      </c>
      <c r="F16" s="364"/>
      <c r="G16" s="479"/>
      <c r="H16" s="182"/>
    </row>
    <row r="17" spans="2:8" ht="30">
      <c r="B17" s="467" t="s">
        <v>995</v>
      </c>
      <c r="C17" s="289" t="s">
        <v>996</v>
      </c>
      <c r="D17" s="470" t="s">
        <v>298</v>
      </c>
      <c r="E17" s="326" t="s">
        <v>997</v>
      </c>
      <c r="F17" s="364"/>
      <c r="G17" s="479" t="s">
        <v>998</v>
      </c>
      <c r="H17" s="182"/>
    </row>
    <row r="18" spans="2:8" ht="66">
      <c r="B18" s="467" t="s">
        <v>999</v>
      </c>
      <c r="C18" s="289" t="s">
        <v>665</v>
      </c>
      <c r="D18" s="326" t="s">
        <v>336</v>
      </c>
      <c r="E18" s="326" t="s">
        <v>562</v>
      </c>
      <c r="F18" s="351"/>
      <c r="G18" s="514" t="s">
        <v>1000</v>
      </c>
      <c r="H18" s="182"/>
    </row>
    <row r="19" spans="2:8">
      <c r="B19" s="455" t="s">
        <v>658</v>
      </c>
      <c r="C19" s="289" t="s">
        <v>659</v>
      </c>
      <c r="D19" s="326" t="s">
        <v>634</v>
      </c>
      <c r="E19" s="326" t="s">
        <v>299</v>
      </c>
      <c r="F19" s="351"/>
      <c r="G19" s="515" t="s">
        <v>660</v>
      </c>
      <c r="H19" s="182"/>
    </row>
    <row r="20" spans="2:8" ht="30.75" thickBot="1">
      <c r="B20" s="288" t="s">
        <v>151</v>
      </c>
      <c r="C20" s="289" t="s">
        <v>667</v>
      </c>
      <c r="D20" s="290" t="s">
        <v>622</v>
      </c>
      <c r="E20" s="290" t="s">
        <v>633</v>
      </c>
      <c r="F20" s="291"/>
      <c r="G20" s="297" t="s">
        <v>668</v>
      </c>
      <c r="H20" s="182"/>
    </row>
    <row r="21" spans="2:8" ht="20.100000000000001" customHeight="1" thickBot="1">
      <c r="B21" s="179" t="s">
        <v>675</v>
      </c>
      <c r="C21" s="180"/>
      <c r="D21" s="180"/>
      <c r="E21" s="180"/>
      <c r="F21" s="180"/>
      <c r="G21" s="181"/>
      <c r="H21" s="182"/>
    </row>
    <row r="22" spans="2:8" ht="17.25" thickBot="1">
      <c r="B22" s="472" t="s">
        <v>913</v>
      </c>
      <c r="C22" s="473"/>
      <c r="D22" s="473"/>
      <c r="E22" s="473"/>
      <c r="F22" s="473"/>
      <c r="G22" s="474"/>
      <c r="H22" s="182"/>
    </row>
    <row r="23" spans="2:8" ht="45">
      <c r="B23" s="467" t="s">
        <v>117</v>
      </c>
      <c r="C23" s="475" t="s">
        <v>914</v>
      </c>
      <c r="D23" s="285" t="s">
        <v>336</v>
      </c>
      <c r="E23" s="285" t="s">
        <v>678</v>
      </c>
      <c r="F23" s="476"/>
      <c r="G23" s="479" t="s">
        <v>1001</v>
      </c>
      <c r="H23" s="182"/>
    </row>
    <row r="24" spans="2:8">
      <c r="B24" s="467" t="s">
        <v>110</v>
      </c>
      <c r="C24" s="477" t="s">
        <v>916</v>
      </c>
      <c r="D24" s="333" t="s">
        <v>283</v>
      </c>
      <c r="E24" s="333" t="s">
        <v>284</v>
      </c>
      <c r="F24" s="476"/>
      <c r="G24" s="479" t="s">
        <v>1002</v>
      </c>
      <c r="H24" s="182"/>
    </row>
    <row r="25" spans="2:8" ht="51">
      <c r="B25" s="467" t="s">
        <v>237</v>
      </c>
      <c r="C25" s="477" t="s">
        <v>918</v>
      </c>
      <c r="D25" s="333" t="s">
        <v>371</v>
      </c>
      <c r="E25" s="333" t="s">
        <v>284</v>
      </c>
      <c r="F25" s="476"/>
      <c r="G25" s="479" t="s">
        <v>1003</v>
      </c>
      <c r="H25" s="182"/>
    </row>
    <row r="26" spans="2:8">
      <c r="B26" s="467" t="s">
        <v>685</v>
      </c>
      <c r="C26" s="477" t="s">
        <v>919</v>
      </c>
      <c r="D26" s="333" t="s">
        <v>314</v>
      </c>
      <c r="E26" s="326" t="s">
        <v>299</v>
      </c>
      <c r="F26" s="476"/>
      <c r="G26" s="479" t="s">
        <v>920</v>
      </c>
      <c r="H26" s="182"/>
    </row>
    <row r="27" spans="2:8" ht="36">
      <c r="B27" s="467" t="s">
        <v>226</v>
      </c>
      <c r="C27" s="477" t="s">
        <v>1004</v>
      </c>
      <c r="D27" s="333" t="s">
        <v>303</v>
      </c>
      <c r="E27" s="326" t="s">
        <v>299</v>
      </c>
      <c r="F27" s="476"/>
      <c r="G27" s="342" t="s">
        <v>1005</v>
      </c>
      <c r="H27" s="182"/>
    </row>
    <row r="28" spans="2:8" ht="90">
      <c r="B28" s="467" t="s">
        <v>690</v>
      </c>
      <c r="C28" s="477" t="s">
        <v>922</v>
      </c>
      <c r="D28" s="333" t="s">
        <v>314</v>
      </c>
      <c r="E28" s="326" t="s">
        <v>299</v>
      </c>
      <c r="F28" s="476"/>
      <c r="G28" s="479" t="s">
        <v>1006</v>
      </c>
      <c r="H28" s="182"/>
    </row>
    <row r="29" spans="2:8" ht="30">
      <c r="B29" s="467" t="s">
        <v>324</v>
      </c>
      <c r="C29" s="361" t="s">
        <v>924</v>
      </c>
      <c r="D29" s="290" t="s">
        <v>314</v>
      </c>
      <c r="E29" s="326" t="s">
        <v>299</v>
      </c>
      <c r="F29" s="362"/>
      <c r="G29" s="479" t="s">
        <v>694</v>
      </c>
      <c r="H29" s="182"/>
    </row>
    <row r="30" spans="2:8" ht="102">
      <c r="B30" s="467" t="s">
        <v>318</v>
      </c>
      <c r="C30" s="361" t="s">
        <v>926</v>
      </c>
      <c r="D30" s="290" t="s">
        <v>303</v>
      </c>
      <c r="E30" s="326" t="s">
        <v>299</v>
      </c>
      <c r="F30" s="362"/>
      <c r="G30" s="513" t="s">
        <v>696</v>
      </c>
      <c r="H30" s="182"/>
    </row>
    <row r="31" spans="2:8" ht="30">
      <c r="B31" s="467" t="s">
        <v>321</v>
      </c>
      <c r="C31" s="361" t="s">
        <v>928</v>
      </c>
      <c r="D31" s="290" t="s">
        <v>303</v>
      </c>
      <c r="E31" s="326" t="s">
        <v>299</v>
      </c>
      <c r="F31" s="362"/>
      <c r="G31" s="311" t="s">
        <v>1007</v>
      </c>
      <c r="H31" s="182"/>
    </row>
    <row r="32" spans="2:8" ht="45">
      <c r="B32" s="288" t="s">
        <v>1437</v>
      </c>
      <c r="C32" s="322" t="s">
        <v>930</v>
      </c>
      <c r="D32" s="326" t="s">
        <v>931</v>
      </c>
      <c r="E32" s="326" t="s">
        <v>678</v>
      </c>
      <c r="F32" s="362"/>
      <c r="G32" s="479" t="s">
        <v>1008</v>
      </c>
      <c r="H32" s="182"/>
    </row>
    <row r="33" spans="2:8" ht="60">
      <c r="B33" s="336" t="s">
        <v>102</v>
      </c>
      <c r="C33" s="337" t="s">
        <v>704</v>
      </c>
      <c r="D33" s="338" t="s">
        <v>705</v>
      </c>
      <c r="E33" s="338" t="s">
        <v>706</v>
      </c>
      <c r="F33" s="339"/>
      <c r="G33" s="340" t="s">
        <v>1009</v>
      </c>
      <c r="H33" s="182"/>
    </row>
    <row r="34" spans="2:8" ht="60">
      <c r="B34" s="336" t="s">
        <v>103</v>
      </c>
      <c r="C34" s="337" t="s">
        <v>708</v>
      </c>
      <c r="D34" s="338" t="s">
        <v>705</v>
      </c>
      <c r="E34" s="338" t="s">
        <v>706</v>
      </c>
      <c r="F34" s="341"/>
      <c r="G34" s="340" t="s">
        <v>1009</v>
      </c>
      <c r="H34" s="182"/>
    </row>
    <row r="35" spans="2:8" ht="30">
      <c r="B35" s="467" t="s">
        <v>716</v>
      </c>
      <c r="C35" s="322" t="s">
        <v>933</v>
      </c>
      <c r="D35" s="323">
        <v>13</v>
      </c>
      <c r="E35" s="290" t="s">
        <v>299</v>
      </c>
      <c r="F35" s="362"/>
      <c r="G35" s="479" t="s">
        <v>1010</v>
      </c>
      <c r="H35" s="182"/>
    </row>
    <row r="36" spans="2:8" ht="105.75" thickBot="1">
      <c r="B36" s="467" t="s">
        <v>130</v>
      </c>
      <c r="C36" s="516" t="s">
        <v>935</v>
      </c>
      <c r="D36" s="510" t="s">
        <v>575</v>
      </c>
      <c r="E36" s="510" t="s">
        <v>299</v>
      </c>
      <c r="F36" s="517"/>
      <c r="G36" s="479" t="s">
        <v>1011</v>
      </c>
      <c r="H36" s="182"/>
    </row>
    <row r="37" spans="2:8" ht="17.25" thickBot="1">
      <c r="B37" s="472" t="s">
        <v>735</v>
      </c>
      <c r="C37" s="473"/>
      <c r="D37" s="473"/>
      <c r="E37" s="473"/>
      <c r="F37" s="473"/>
      <c r="G37" s="474"/>
      <c r="H37" s="182"/>
    </row>
    <row r="38" spans="2:8">
      <c r="B38" s="467" t="s">
        <v>117</v>
      </c>
      <c r="C38" s="475" t="s">
        <v>940</v>
      </c>
      <c r="D38" s="285" t="s">
        <v>336</v>
      </c>
      <c r="E38" s="285" t="s">
        <v>678</v>
      </c>
      <c r="F38" s="476"/>
      <c r="G38" s="518" t="s">
        <v>737</v>
      </c>
      <c r="H38" s="182"/>
    </row>
    <row r="39" spans="2:8">
      <c r="B39" s="467" t="s">
        <v>110</v>
      </c>
      <c r="C39" s="477" t="s">
        <v>941</v>
      </c>
      <c r="D39" s="333" t="s">
        <v>283</v>
      </c>
      <c r="E39" s="333" t="s">
        <v>284</v>
      </c>
      <c r="F39" s="476"/>
      <c r="G39" s="519"/>
      <c r="H39" s="182"/>
    </row>
    <row r="40" spans="2:8">
      <c r="B40" s="467" t="s">
        <v>237</v>
      </c>
      <c r="C40" s="477" t="s">
        <v>942</v>
      </c>
      <c r="D40" s="333" t="s">
        <v>371</v>
      </c>
      <c r="E40" s="333" t="s">
        <v>284</v>
      </c>
      <c r="F40" s="476"/>
      <c r="G40" s="519"/>
      <c r="H40" s="182"/>
    </row>
    <row r="41" spans="2:8">
      <c r="B41" s="467" t="s">
        <v>685</v>
      </c>
      <c r="C41" s="477" t="s">
        <v>943</v>
      </c>
      <c r="D41" s="333" t="s">
        <v>314</v>
      </c>
      <c r="E41" s="333" t="s">
        <v>299</v>
      </c>
      <c r="F41" s="476"/>
      <c r="G41" s="519"/>
      <c r="H41" s="182"/>
    </row>
    <row r="42" spans="2:8">
      <c r="B42" s="467" t="s">
        <v>226</v>
      </c>
      <c r="C42" s="477" t="s">
        <v>741</v>
      </c>
      <c r="D42" s="333" t="s">
        <v>298</v>
      </c>
      <c r="E42" s="333" t="s">
        <v>299</v>
      </c>
      <c r="F42" s="471"/>
      <c r="G42" s="519"/>
      <c r="H42" s="182"/>
    </row>
    <row r="43" spans="2:8">
      <c r="B43" s="467" t="s">
        <v>228</v>
      </c>
      <c r="C43" s="477" t="s">
        <v>944</v>
      </c>
      <c r="D43" s="333" t="s">
        <v>314</v>
      </c>
      <c r="E43" s="333" t="s">
        <v>299</v>
      </c>
      <c r="F43" s="476"/>
      <c r="G43" s="519"/>
      <c r="H43" s="182"/>
    </row>
    <row r="44" spans="2:8">
      <c r="B44" s="467" t="s">
        <v>324</v>
      </c>
      <c r="C44" s="361" t="s">
        <v>945</v>
      </c>
      <c r="D44" s="333" t="s">
        <v>314</v>
      </c>
      <c r="E44" s="323" t="s">
        <v>299</v>
      </c>
      <c r="F44" s="362"/>
      <c r="G44" s="519"/>
      <c r="H44" s="182"/>
    </row>
    <row r="45" spans="2:8">
      <c r="B45" s="467" t="s">
        <v>318</v>
      </c>
      <c r="C45" s="361" t="s">
        <v>946</v>
      </c>
      <c r="D45" s="333" t="s">
        <v>303</v>
      </c>
      <c r="E45" s="323" t="s">
        <v>299</v>
      </c>
      <c r="F45" s="362"/>
      <c r="G45" s="519"/>
      <c r="H45" s="182"/>
    </row>
    <row r="46" spans="2:8">
      <c r="B46" s="467" t="s">
        <v>321</v>
      </c>
      <c r="C46" s="361" t="s">
        <v>947</v>
      </c>
      <c r="D46" s="333" t="s">
        <v>303</v>
      </c>
      <c r="E46" s="323" t="s">
        <v>299</v>
      </c>
      <c r="F46" s="362"/>
      <c r="G46" s="519"/>
      <c r="H46" s="182"/>
    </row>
    <row r="47" spans="2:8">
      <c r="B47" s="288" t="s">
        <v>1437</v>
      </c>
      <c r="C47" s="322" t="s">
        <v>948</v>
      </c>
      <c r="D47" s="326" t="s">
        <v>572</v>
      </c>
      <c r="E47" s="326" t="s">
        <v>952</v>
      </c>
      <c r="F47" s="362"/>
      <c r="G47" s="519"/>
      <c r="H47" s="182"/>
    </row>
    <row r="48" spans="2:8">
      <c r="B48" s="336" t="s">
        <v>102</v>
      </c>
      <c r="C48" s="337" t="s">
        <v>950</v>
      </c>
      <c r="D48" s="338" t="s">
        <v>705</v>
      </c>
      <c r="E48" s="338" t="s">
        <v>706</v>
      </c>
      <c r="F48" s="339"/>
      <c r="G48" s="519"/>
      <c r="H48" s="182"/>
    </row>
    <row r="49" spans="2:8">
      <c r="B49" s="336" t="s">
        <v>103</v>
      </c>
      <c r="C49" s="337" t="s">
        <v>951</v>
      </c>
      <c r="D49" s="338" t="s">
        <v>705</v>
      </c>
      <c r="E49" s="338" t="s">
        <v>706</v>
      </c>
      <c r="F49" s="341"/>
      <c r="G49" s="519"/>
      <c r="H49" s="182"/>
    </row>
    <row r="50" spans="2:8">
      <c r="B50" s="467" t="s">
        <v>716</v>
      </c>
      <c r="C50" s="361" t="s">
        <v>953</v>
      </c>
      <c r="D50" s="323">
        <v>13</v>
      </c>
      <c r="E50" s="323" t="s">
        <v>299</v>
      </c>
      <c r="F50" s="362"/>
      <c r="G50" s="519"/>
      <c r="H50" s="182"/>
    </row>
    <row r="51" spans="2:8" ht="17.25" thickBot="1">
      <c r="B51" s="467" t="s">
        <v>130</v>
      </c>
      <c r="C51" s="520" t="s">
        <v>954</v>
      </c>
      <c r="D51" s="521" t="s">
        <v>575</v>
      </c>
      <c r="E51" s="521" t="s">
        <v>299</v>
      </c>
      <c r="F51" s="517"/>
      <c r="G51" s="522"/>
      <c r="H51" s="182"/>
    </row>
    <row r="52" spans="2:8" ht="17.25" thickBot="1">
      <c r="B52" s="472" t="s">
        <v>761</v>
      </c>
      <c r="C52" s="473"/>
      <c r="D52" s="473"/>
      <c r="E52" s="473"/>
      <c r="F52" s="473"/>
      <c r="G52" s="474"/>
      <c r="H52" s="182"/>
    </row>
    <row r="53" spans="2:8">
      <c r="B53" s="492" t="s">
        <v>762</v>
      </c>
      <c r="C53" s="318" t="s">
        <v>955</v>
      </c>
      <c r="D53" s="319">
        <v>200</v>
      </c>
      <c r="E53" s="493" t="s">
        <v>633</v>
      </c>
      <c r="F53" s="303"/>
      <c r="G53" s="507"/>
      <c r="H53" s="182"/>
    </row>
    <row r="54" spans="2:8">
      <c r="B54" s="467" t="s">
        <v>767</v>
      </c>
      <c r="C54" s="361" t="s">
        <v>960</v>
      </c>
      <c r="D54" s="333" t="s">
        <v>303</v>
      </c>
      <c r="E54" s="327" t="s">
        <v>299</v>
      </c>
      <c r="F54" s="324"/>
      <c r="G54" s="325" t="s">
        <v>769</v>
      </c>
      <c r="H54" s="182"/>
    </row>
    <row r="55" spans="2:8" ht="17.25" thickBot="1">
      <c r="B55" s="480" t="s">
        <v>770</v>
      </c>
      <c r="C55" s="523" t="s">
        <v>961</v>
      </c>
      <c r="D55" s="328">
        <v>400</v>
      </c>
      <c r="E55" s="524" t="s">
        <v>633</v>
      </c>
      <c r="F55" s="329"/>
      <c r="G55" s="525"/>
      <c r="H55" s="182"/>
    </row>
    <row r="56" spans="2:8" ht="17.25" thickBot="1">
      <c r="B56" s="526"/>
      <c r="C56" s="527"/>
      <c r="D56" s="528"/>
      <c r="E56" s="528"/>
      <c r="F56" s="528"/>
      <c r="G56" s="213"/>
      <c r="H56" s="214"/>
    </row>
    <row r="57" spans="2:8" ht="20.100000000000001" customHeight="1">
      <c r="B57" s="369" t="s">
        <v>772</v>
      </c>
      <c r="C57" s="529"/>
      <c r="D57" s="529"/>
      <c r="E57" s="529"/>
      <c r="F57" s="529"/>
      <c r="G57" s="530"/>
      <c r="H57" s="182"/>
    </row>
    <row r="58" spans="2:8">
      <c r="B58" s="372" t="s">
        <v>773</v>
      </c>
      <c r="C58" s="531"/>
      <c r="D58" s="531"/>
      <c r="E58" s="531"/>
      <c r="F58" s="531"/>
      <c r="G58" s="532"/>
      <c r="H58" s="182"/>
    </row>
    <row r="59" spans="2:8">
      <c r="B59" s="533" t="s">
        <v>774</v>
      </c>
      <c r="C59" s="534"/>
      <c r="D59" s="535" t="s">
        <v>775</v>
      </c>
      <c r="E59" s="536"/>
      <c r="F59" s="536"/>
      <c r="G59" s="537"/>
      <c r="H59" s="182"/>
    </row>
    <row r="60" spans="2:8" ht="49.5" customHeight="1">
      <c r="B60" s="538" t="s">
        <v>1012</v>
      </c>
      <c r="C60" s="539" t="s">
        <v>1012</v>
      </c>
      <c r="D60" s="540" t="s">
        <v>1013</v>
      </c>
      <c r="E60" s="541"/>
      <c r="F60" s="541"/>
      <c r="G60" s="542"/>
      <c r="H60" s="182"/>
    </row>
    <row r="61" spans="2:8">
      <c r="B61" s="538" t="s">
        <v>1014</v>
      </c>
      <c r="C61" s="539" t="s">
        <v>1014</v>
      </c>
      <c r="D61" s="543" t="s">
        <v>1015</v>
      </c>
      <c r="E61" s="544"/>
      <c r="F61" s="544"/>
      <c r="G61" s="545"/>
      <c r="H61" s="182"/>
    </row>
    <row r="62" spans="2:8">
      <c r="B62" s="538" t="s">
        <v>1016</v>
      </c>
      <c r="C62" s="539" t="s">
        <v>1016</v>
      </c>
      <c r="D62" s="543" t="s">
        <v>1015</v>
      </c>
      <c r="E62" s="544"/>
      <c r="F62" s="544"/>
      <c r="G62" s="545"/>
      <c r="H62" s="182"/>
    </row>
    <row r="63" spans="2:8">
      <c r="B63" s="538" t="s">
        <v>1017</v>
      </c>
      <c r="C63" s="539" t="s">
        <v>1017</v>
      </c>
      <c r="D63" s="543" t="s">
        <v>1015</v>
      </c>
      <c r="E63" s="544"/>
      <c r="F63" s="544"/>
      <c r="G63" s="545"/>
      <c r="H63" s="182"/>
    </row>
    <row r="64" spans="2:8">
      <c r="B64" s="546" t="s">
        <v>776</v>
      </c>
      <c r="C64" s="547"/>
      <c r="D64" s="548" t="s">
        <v>1018</v>
      </c>
      <c r="E64" s="549"/>
      <c r="F64" s="549"/>
      <c r="G64" s="550"/>
      <c r="H64" s="182"/>
    </row>
    <row r="65" spans="2:8">
      <c r="B65" s="551"/>
      <c r="C65" s="552"/>
      <c r="D65" s="553" t="s">
        <v>778</v>
      </c>
      <c r="E65" s="554"/>
      <c r="F65" s="554"/>
      <c r="G65" s="555"/>
      <c r="H65" s="182"/>
    </row>
    <row r="66" spans="2:8">
      <c r="B66" s="556" t="s">
        <v>130</v>
      </c>
      <c r="C66" s="557"/>
      <c r="D66" s="548" t="s">
        <v>779</v>
      </c>
      <c r="E66" s="549"/>
      <c r="F66" s="549"/>
      <c r="G66" s="550"/>
      <c r="H66" s="182"/>
    </row>
    <row r="67" spans="2:8" ht="17.25" thickBot="1">
      <c r="B67" s="558"/>
      <c r="C67" s="559"/>
      <c r="D67" s="560" t="s">
        <v>780</v>
      </c>
      <c r="E67" s="561"/>
      <c r="F67" s="561"/>
      <c r="G67" s="562"/>
      <c r="H67" s="182"/>
    </row>
    <row r="68" spans="2:8" ht="17.25" thickBot="1">
      <c r="B68" s="563"/>
      <c r="C68" s="235"/>
      <c r="D68" s="236"/>
      <c r="E68" s="236"/>
      <c r="F68" s="236"/>
      <c r="G68" s="238"/>
      <c r="H68" s="214"/>
    </row>
    <row r="69" spans="2:8" ht="16.5" customHeight="1">
      <c r="B69" s="395" t="s">
        <v>781</v>
      </c>
      <c r="C69" s="396"/>
      <c r="D69" s="396"/>
      <c r="E69" s="396"/>
      <c r="F69" s="396"/>
      <c r="G69" s="397"/>
      <c r="H69" s="182"/>
    </row>
    <row r="70" spans="2:8" ht="16.5" customHeight="1">
      <c r="B70" s="398"/>
      <c r="C70" s="399"/>
      <c r="D70" s="399"/>
      <c r="E70" s="399"/>
      <c r="F70" s="399"/>
      <c r="G70" s="400"/>
      <c r="H70" s="182"/>
    </row>
    <row r="71" spans="2:8" ht="16.5" customHeight="1">
      <c r="B71" s="398" t="s">
        <v>782</v>
      </c>
      <c r="C71" s="399"/>
      <c r="D71" s="399"/>
      <c r="E71" s="399"/>
      <c r="F71" s="399"/>
      <c r="G71" s="400"/>
      <c r="H71" s="182"/>
    </row>
    <row r="72" spans="2:8" s="402" customFormat="1" ht="16.5" customHeight="1">
      <c r="B72" s="398" t="s">
        <v>783</v>
      </c>
      <c r="C72" s="399"/>
      <c r="D72" s="399"/>
      <c r="E72" s="399"/>
      <c r="F72" s="399"/>
      <c r="G72" s="400"/>
      <c r="H72" s="401"/>
    </row>
    <row r="73" spans="2:8" s="402" customFormat="1" ht="16.5" customHeight="1">
      <c r="B73" s="398" t="s">
        <v>784</v>
      </c>
      <c r="C73" s="399"/>
      <c r="D73" s="399"/>
      <c r="E73" s="399"/>
      <c r="F73" s="399"/>
      <c r="G73" s="400"/>
      <c r="H73" s="401"/>
    </row>
    <row r="74" spans="2:8" s="402" customFormat="1" ht="16.5" customHeight="1">
      <c r="B74" s="398" t="s">
        <v>785</v>
      </c>
      <c r="C74" s="399"/>
      <c r="D74" s="399"/>
      <c r="E74" s="399"/>
      <c r="F74" s="399"/>
      <c r="G74" s="400"/>
      <c r="H74" s="401"/>
    </row>
    <row r="75" spans="2:8" s="402" customFormat="1" ht="16.5" customHeight="1">
      <c r="B75" s="398"/>
      <c r="C75" s="399"/>
      <c r="D75" s="399"/>
      <c r="E75" s="399"/>
      <c r="F75" s="399"/>
      <c r="G75" s="400"/>
      <c r="H75" s="401"/>
    </row>
    <row r="76" spans="2:8" s="402" customFormat="1" ht="16.5" customHeight="1">
      <c r="B76" s="398"/>
      <c r="C76" s="399"/>
      <c r="D76" s="399"/>
      <c r="E76" s="399"/>
      <c r="F76" s="399"/>
      <c r="G76" s="400"/>
      <c r="H76" s="401"/>
    </row>
    <row r="77" spans="2:8" s="402" customFormat="1" ht="16.5" customHeight="1">
      <c r="B77" s="398"/>
      <c r="C77" s="399"/>
      <c r="D77" s="399"/>
      <c r="E77" s="399"/>
      <c r="F77" s="399"/>
      <c r="G77" s="400"/>
      <c r="H77" s="401"/>
    </row>
    <row r="78" spans="2:8" s="402" customFormat="1" ht="16.5" customHeight="1">
      <c r="B78" s="398" t="s">
        <v>789</v>
      </c>
      <c r="C78" s="399"/>
      <c r="D78" s="399"/>
      <c r="E78" s="399"/>
      <c r="F78" s="399"/>
      <c r="G78" s="400"/>
      <c r="H78" s="401"/>
    </row>
    <row r="79" spans="2:8" s="402" customFormat="1" ht="16.5" customHeight="1">
      <c r="B79" s="398" t="s">
        <v>783</v>
      </c>
      <c r="C79" s="399"/>
      <c r="D79" s="399"/>
      <c r="E79" s="399"/>
      <c r="F79" s="399"/>
      <c r="G79" s="400"/>
      <c r="H79" s="401"/>
    </row>
    <row r="80" spans="2:8" s="402" customFormat="1" ht="16.5" customHeight="1">
      <c r="B80" s="398" t="s">
        <v>784</v>
      </c>
      <c r="C80" s="399"/>
      <c r="D80" s="399"/>
      <c r="E80" s="399"/>
      <c r="F80" s="399"/>
      <c r="G80" s="400"/>
      <c r="H80" s="401"/>
    </row>
    <row r="81" spans="2:8" s="402" customFormat="1" ht="16.5" customHeight="1">
      <c r="B81" s="398" t="s">
        <v>790</v>
      </c>
      <c r="C81" s="399"/>
      <c r="D81" s="399"/>
      <c r="E81" s="399"/>
      <c r="F81" s="399"/>
      <c r="G81" s="400"/>
      <c r="H81" s="401"/>
    </row>
    <row r="82" spans="2:8" s="402" customFormat="1" ht="16.5" customHeight="1">
      <c r="B82" s="398"/>
      <c r="C82" s="399"/>
      <c r="D82" s="399"/>
      <c r="E82" s="399"/>
      <c r="F82" s="399"/>
      <c r="G82" s="400"/>
      <c r="H82" s="401"/>
    </row>
    <row r="83" spans="2:8" s="402" customFormat="1" ht="16.5" customHeight="1">
      <c r="B83" s="398"/>
      <c r="C83" s="399"/>
      <c r="D83" s="399"/>
      <c r="E83" s="399"/>
      <c r="F83" s="399"/>
      <c r="G83" s="400"/>
      <c r="H83" s="401"/>
    </row>
    <row r="84" spans="2:8" ht="16.5" customHeight="1">
      <c r="B84" s="398"/>
      <c r="C84" s="399"/>
      <c r="D84" s="399"/>
      <c r="E84" s="399"/>
      <c r="F84" s="399"/>
      <c r="G84" s="400"/>
      <c r="H84" s="402"/>
    </row>
    <row r="85" spans="2:8" ht="16.5" customHeight="1">
      <c r="B85" s="398" t="s">
        <v>791</v>
      </c>
      <c r="C85" s="399"/>
      <c r="D85" s="399"/>
      <c r="E85" s="399"/>
      <c r="F85" s="399"/>
      <c r="G85" s="400"/>
      <c r="H85" s="214"/>
    </row>
    <row r="86" spans="2:8" ht="16.5" customHeight="1">
      <c r="B86" s="398" t="s">
        <v>792</v>
      </c>
      <c r="C86" s="399"/>
      <c r="D86" s="399"/>
      <c r="E86" s="399"/>
      <c r="F86" s="399"/>
      <c r="G86" s="400"/>
    </row>
    <row r="87" spans="2:8" ht="16.5" customHeight="1">
      <c r="B87" s="398" t="s">
        <v>793</v>
      </c>
      <c r="C87" s="399"/>
      <c r="D87" s="399"/>
      <c r="E87" s="399"/>
      <c r="F87" s="399"/>
      <c r="G87" s="400"/>
      <c r="H87" s="182"/>
    </row>
    <row r="88" spans="2:8" ht="16.5" customHeight="1">
      <c r="B88" s="398" t="s">
        <v>790</v>
      </c>
      <c r="C88" s="399"/>
      <c r="D88" s="399"/>
      <c r="E88" s="399"/>
      <c r="F88" s="399"/>
      <c r="G88" s="400"/>
      <c r="H88" s="182"/>
    </row>
    <row r="89" spans="2:8" ht="16.5" customHeight="1">
      <c r="B89" s="398"/>
      <c r="C89" s="399"/>
      <c r="D89" s="399"/>
      <c r="E89" s="399"/>
      <c r="F89" s="399"/>
      <c r="G89" s="400"/>
      <c r="H89" s="182"/>
    </row>
    <row r="90" spans="2:8" ht="16.5" customHeight="1">
      <c r="B90" s="398"/>
      <c r="C90" s="399"/>
      <c r="D90" s="399"/>
      <c r="E90" s="399"/>
      <c r="F90" s="399"/>
      <c r="G90" s="400"/>
      <c r="H90" s="182"/>
    </row>
    <row r="91" spans="2:8" ht="16.5" customHeight="1">
      <c r="B91" s="398"/>
      <c r="C91" s="399"/>
      <c r="D91" s="399"/>
      <c r="E91" s="399"/>
      <c r="F91" s="399"/>
      <c r="G91" s="400"/>
      <c r="H91" s="182"/>
    </row>
    <row r="92" spans="2:8" ht="16.5" customHeight="1">
      <c r="B92" s="398" t="s">
        <v>794</v>
      </c>
      <c r="C92" s="399"/>
      <c r="D92" s="399"/>
      <c r="E92" s="399"/>
      <c r="F92" s="399"/>
      <c r="G92" s="400"/>
      <c r="H92" s="182"/>
    </row>
    <row r="93" spans="2:8" ht="16.5" customHeight="1">
      <c r="B93" s="398"/>
      <c r="C93" s="399"/>
      <c r="D93" s="399"/>
      <c r="E93" s="399"/>
      <c r="F93" s="399"/>
      <c r="G93" s="400"/>
      <c r="H93" s="182"/>
    </row>
    <row r="94" spans="2:8" s="402" customFormat="1" ht="16.5" customHeight="1" thickBot="1">
      <c r="B94" s="390"/>
      <c r="C94" s="403"/>
      <c r="D94" s="403"/>
      <c r="E94" s="403"/>
      <c r="F94" s="403"/>
      <c r="G94" s="404"/>
      <c r="H94" s="6"/>
    </row>
    <row r="95" spans="2:8" s="402" customFormat="1" ht="16.5" customHeight="1" thickBot="1">
      <c r="G95" s="405"/>
    </row>
    <row r="96" spans="2:8" s="409" customFormat="1" ht="20.100000000000001" customHeight="1">
      <c r="B96" s="406" t="s">
        <v>795</v>
      </c>
      <c r="C96" s="407"/>
      <c r="D96" s="407"/>
      <c r="E96" s="407"/>
      <c r="F96" s="407"/>
      <c r="G96" s="408"/>
    </row>
    <row r="97" spans="2:7" s="409" customFormat="1" ht="20.100000000000001" customHeight="1">
      <c r="B97" s="410"/>
      <c r="C97" s="411"/>
      <c r="D97" s="411"/>
      <c r="E97" s="411"/>
      <c r="F97" s="411"/>
      <c r="G97" s="412"/>
    </row>
    <row r="98" spans="2:7" s="409" customFormat="1" ht="20.100000000000001" customHeight="1">
      <c r="B98" s="410" t="s">
        <v>796</v>
      </c>
      <c r="C98" s="411"/>
      <c r="D98" s="411"/>
      <c r="E98" s="411"/>
      <c r="F98" s="411"/>
      <c r="G98" s="412"/>
    </row>
    <row r="99" spans="2:7" s="409" customFormat="1" ht="20.100000000000001" customHeight="1">
      <c r="B99" s="410"/>
      <c r="C99" s="411"/>
      <c r="D99" s="411"/>
      <c r="E99" s="411"/>
      <c r="F99" s="411"/>
      <c r="G99" s="412"/>
    </row>
    <row r="100" spans="2:7" s="409" customFormat="1" ht="20.100000000000001" customHeight="1">
      <c r="B100" s="410" t="s">
        <v>797</v>
      </c>
      <c r="C100" s="411"/>
      <c r="D100" s="411"/>
      <c r="E100" s="411"/>
      <c r="F100" s="411"/>
      <c r="G100" s="412"/>
    </row>
    <row r="101" spans="2:7" s="409" customFormat="1" ht="20.100000000000001" customHeight="1">
      <c r="B101" s="410" t="s">
        <v>798</v>
      </c>
      <c r="C101" s="411"/>
      <c r="D101" s="411"/>
      <c r="E101" s="411"/>
      <c r="F101" s="411"/>
      <c r="G101" s="412"/>
    </row>
    <row r="102" spans="2:7" s="409" customFormat="1" ht="20.100000000000001" customHeight="1">
      <c r="B102" s="410" t="s">
        <v>799</v>
      </c>
      <c r="C102" s="411"/>
      <c r="D102" s="411"/>
      <c r="E102" s="411"/>
      <c r="F102" s="411"/>
      <c r="G102" s="412"/>
    </row>
    <row r="103" spans="2:7" s="409" customFormat="1" ht="20.100000000000001" customHeight="1">
      <c r="B103" s="410" t="s">
        <v>800</v>
      </c>
      <c r="C103" s="411"/>
      <c r="D103" s="411"/>
      <c r="E103" s="411"/>
      <c r="F103" s="411"/>
      <c r="G103" s="412"/>
    </row>
    <row r="104" spans="2:7" s="409" customFormat="1" ht="20.100000000000001" customHeight="1">
      <c r="B104" s="410"/>
      <c r="C104" s="411"/>
      <c r="D104" s="411"/>
      <c r="E104" s="411"/>
      <c r="F104" s="411"/>
      <c r="G104" s="412"/>
    </row>
    <row r="105" spans="2:7" s="409" customFormat="1" ht="20.100000000000001" customHeight="1">
      <c r="B105" s="410" t="s">
        <v>803</v>
      </c>
      <c r="C105" s="411"/>
      <c r="D105" s="411"/>
      <c r="E105" s="411"/>
      <c r="F105" s="411"/>
      <c r="G105" s="412"/>
    </row>
    <row r="106" spans="2:7" s="409" customFormat="1" ht="20.100000000000001" customHeight="1" thickBot="1">
      <c r="B106" s="413"/>
      <c r="C106" s="414"/>
      <c r="D106" s="414"/>
      <c r="E106" s="414"/>
      <c r="F106" s="414"/>
      <c r="G106" s="415"/>
    </row>
    <row r="107" spans="2:7" ht="16.5" customHeight="1" thickBot="1">
      <c r="D107" s="6"/>
      <c r="E107" s="6"/>
      <c r="F107" s="6"/>
    </row>
    <row r="108" spans="2:7" s="402" customFormat="1" ht="16.5" customHeight="1">
      <c r="B108" s="417" t="s">
        <v>804</v>
      </c>
      <c r="C108" s="418"/>
      <c r="D108" s="418"/>
      <c r="E108" s="418"/>
      <c r="F108" s="418"/>
      <c r="G108" s="419"/>
    </row>
    <row r="109" spans="2:7" s="402" customFormat="1" ht="16.5" customHeight="1">
      <c r="B109" s="401"/>
      <c r="G109" s="420"/>
    </row>
    <row r="110" spans="2:7" s="402" customFormat="1" ht="16.5" customHeight="1">
      <c r="B110" s="421" t="s">
        <v>962</v>
      </c>
      <c r="G110" s="420"/>
    </row>
    <row r="111" spans="2:7" s="402" customFormat="1" ht="16.5" customHeight="1">
      <c r="B111" s="401"/>
      <c r="G111" s="420"/>
    </row>
    <row r="112" spans="2:7" s="402" customFormat="1" ht="16.5" customHeight="1">
      <c r="B112" s="422" t="s">
        <v>806</v>
      </c>
      <c r="C112" s="423" t="s">
        <v>807</v>
      </c>
      <c r="D112" s="423"/>
      <c r="E112" s="423"/>
      <c r="F112" s="424" t="s">
        <v>808</v>
      </c>
      <c r="G112" s="425"/>
    </row>
    <row r="113" spans="2:8" s="402" customFormat="1" ht="16.5" customHeight="1">
      <c r="B113" s="426" t="s">
        <v>809</v>
      </c>
      <c r="C113" s="427" t="s">
        <v>810</v>
      </c>
      <c r="D113" s="428"/>
      <c r="E113" s="428"/>
      <c r="F113" s="428"/>
      <c r="G113" s="429"/>
    </row>
    <row r="114" spans="2:8" s="402" customFormat="1" ht="16.5" customHeight="1">
      <c r="B114" s="401" t="s">
        <v>811</v>
      </c>
      <c r="C114" s="430" t="s">
        <v>812</v>
      </c>
      <c r="F114" s="431" t="s">
        <v>963</v>
      </c>
      <c r="G114" s="432"/>
    </row>
    <row r="115" spans="2:8" s="402" customFormat="1" ht="16.5" customHeight="1">
      <c r="B115" s="401" t="s">
        <v>814</v>
      </c>
      <c r="C115" s="430" t="s">
        <v>815</v>
      </c>
      <c r="F115" s="431"/>
      <c r="G115" s="432"/>
    </row>
    <row r="116" spans="2:8" s="402" customFormat="1" ht="16.5" customHeight="1">
      <c r="B116" s="401" t="s">
        <v>816</v>
      </c>
      <c r="C116" s="430" t="s">
        <v>815</v>
      </c>
      <c r="F116" s="431"/>
      <c r="G116" s="432"/>
    </row>
    <row r="117" spans="2:8" s="402" customFormat="1" ht="16.5" customHeight="1">
      <c r="B117" s="401" t="s">
        <v>817</v>
      </c>
      <c r="C117" s="402" t="s">
        <v>818</v>
      </c>
      <c r="F117" s="431"/>
      <c r="G117" s="432"/>
    </row>
    <row r="118" spans="2:8" s="402" customFormat="1" ht="16.5" customHeight="1">
      <c r="B118" s="401" t="s">
        <v>819</v>
      </c>
      <c r="C118" s="430" t="s">
        <v>820</v>
      </c>
      <c r="F118" s="431" t="s">
        <v>964</v>
      </c>
      <c r="G118" s="432"/>
    </row>
    <row r="119" spans="2:8" s="402" customFormat="1" ht="16.5" customHeight="1">
      <c r="B119" s="401" t="s">
        <v>822</v>
      </c>
      <c r="C119" s="402" t="s">
        <v>823</v>
      </c>
      <c r="F119" s="431"/>
      <c r="G119" s="432"/>
    </row>
    <row r="120" spans="2:8" s="402" customFormat="1" ht="16.5" customHeight="1">
      <c r="B120" s="401" t="s">
        <v>824</v>
      </c>
      <c r="C120" s="430" t="s">
        <v>815</v>
      </c>
      <c r="F120" s="431"/>
      <c r="G120" s="432"/>
    </row>
    <row r="121" spans="2:8" s="402" customFormat="1" ht="16.5" customHeight="1">
      <c r="B121" s="401" t="s">
        <v>817</v>
      </c>
      <c r="C121" s="402" t="s">
        <v>823</v>
      </c>
      <c r="F121" s="431"/>
      <c r="G121" s="432"/>
    </row>
    <row r="122" spans="2:8" s="402" customFormat="1" ht="16.5" customHeight="1">
      <c r="B122" s="401" t="s">
        <v>825</v>
      </c>
      <c r="C122" s="430" t="s">
        <v>815</v>
      </c>
      <c r="F122" s="431" t="s">
        <v>965</v>
      </c>
      <c r="G122" s="432"/>
    </row>
    <row r="123" spans="2:8" s="402" customFormat="1" ht="16.5" customHeight="1">
      <c r="B123" s="401" t="s">
        <v>827</v>
      </c>
      <c r="C123" s="402" t="s">
        <v>828</v>
      </c>
      <c r="F123" s="431"/>
      <c r="G123" s="432"/>
    </row>
    <row r="124" spans="2:8" s="402" customFormat="1" ht="16.5" customHeight="1">
      <c r="B124" s="401"/>
      <c r="G124" s="420"/>
    </row>
    <row r="125" spans="2:8" s="402" customFormat="1" ht="16.5" customHeight="1" thickBot="1">
      <c r="B125" s="433"/>
      <c r="C125" s="434"/>
      <c r="D125" s="434"/>
      <c r="E125" s="434"/>
      <c r="F125" s="434"/>
      <c r="G125" s="435"/>
    </row>
    <row r="126" spans="2:8" ht="20.100000000000001" customHeight="1">
      <c r="B126" s="200"/>
      <c r="C126" s="200"/>
      <c r="D126" s="201"/>
      <c r="E126" s="202"/>
      <c r="F126" s="202"/>
      <c r="G126" s="200"/>
      <c r="H126" s="167"/>
    </row>
  </sheetData>
  <mergeCells count="21">
    <mergeCell ref="F122:G123"/>
    <mergeCell ref="B66:C67"/>
    <mergeCell ref="D66:G66"/>
    <mergeCell ref="D67:G67"/>
    <mergeCell ref="F112:G112"/>
    <mergeCell ref="F114:G117"/>
    <mergeCell ref="F118:G121"/>
    <mergeCell ref="B62:C62"/>
    <mergeCell ref="D62:G62"/>
    <mergeCell ref="B63:C63"/>
    <mergeCell ref="D63:G63"/>
    <mergeCell ref="B64:C65"/>
    <mergeCell ref="D64:G64"/>
    <mergeCell ref="D65:G65"/>
    <mergeCell ref="G38:G51"/>
    <mergeCell ref="B59:C59"/>
    <mergeCell ref="D59:G59"/>
    <mergeCell ref="B60:C60"/>
    <mergeCell ref="D60:G60"/>
    <mergeCell ref="B61:C61"/>
    <mergeCell ref="D61:G61"/>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3928E-28D0-4096-8BA4-8433D8CB61B7}">
  <sheetPr codeName="Sheet17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84</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17.25" thickBot="1">
      <c r="B5" s="504" t="s">
        <v>637</v>
      </c>
      <c r="C5" s="505" t="s">
        <v>646</v>
      </c>
      <c r="D5" s="506" t="s">
        <v>303</v>
      </c>
      <c r="E5" s="449" t="s">
        <v>633</v>
      </c>
      <c r="F5" s="365" t="s">
        <v>285</v>
      </c>
      <c r="G5" s="507" t="s">
        <v>647</v>
      </c>
      <c r="H5" s="182"/>
    </row>
    <row r="6" spans="2:8" ht="20.100000000000001" customHeight="1" thickBot="1">
      <c r="B6" s="179" t="s">
        <v>1019</v>
      </c>
      <c r="C6" s="180"/>
      <c r="D6" s="180"/>
      <c r="E6" s="180"/>
      <c r="F6" s="180"/>
      <c r="G6" s="181"/>
      <c r="H6" s="182"/>
    </row>
    <row r="7" spans="2:8" ht="30">
      <c r="B7" s="467" t="s">
        <v>1020</v>
      </c>
      <c r="C7" s="508" t="s">
        <v>1021</v>
      </c>
      <c r="D7" s="468" t="s">
        <v>303</v>
      </c>
      <c r="E7" s="309" t="s">
        <v>299</v>
      </c>
      <c r="F7" s="481"/>
      <c r="G7" s="511" t="s">
        <v>1022</v>
      </c>
      <c r="H7" s="182"/>
    </row>
    <row r="8" spans="2:8" ht="30">
      <c r="B8" s="467" t="s">
        <v>973</v>
      </c>
      <c r="C8" s="289" t="s">
        <v>1023</v>
      </c>
      <c r="D8" s="470" t="s">
        <v>303</v>
      </c>
      <c r="E8" s="349" t="s">
        <v>299</v>
      </c>
      <c r="F8" s="364"/>
      <c r="G8" s="479" t="s">
        <v>975</v>
      </c>
      <c r="H8" s="182"/>
    </row>
    <row r="9" spans="2:8">
      <c r="B9" s="467" t="s">
        <v>979</v>
      </c>
      <c r="C9" s="289" t="s">
        <v>1024</v>
      </c>
      <c r="D9" s="470" t="s">
        <v>604</v>
      </c>
      <c r="E9" s="326" t="s">
        <v>633</v>
      </c>
      <c r="F9" s="364" t="s">
        <v>285</v>
      </c>
      <c r="G9" s="479" t="s">
        <v>1025</v>
      </c>
      <c r="H9" s="182"/>
    </row>
    <row r="10" spans="2:8" ht="30">
      <c r="B10" s="467" t="s">
        <v>981</v>
      </c>
      <c r="C10" s="289" t="s">
        <v>1026</v>
      </c>
      <c r="D10" s="470" t="s">
        <v>303</v>
      </c>
      <c r="E10" s="349" t="s">
        <v>299</v>
      </c>
      <c r="F10" s="364"/>
      <c r="G10" s="479" t="s">
        <v>1027</v>
      </c>
      <c r="H10" s="182"/>
    </row>
    <row r="11" spans="2:8" ht="30">
      <c r="B11" s="467" t="s">
        <v>984</v>
      </c>
      <c r="C11" s="289" t="s">
        <v>1028</v>
      </c>
      <c r="D11" s="470" t="s">
        <v>634</v>
      </c>
      <c r="E11" s="326" t="s">
        <v>633</v>
      </c>
      <c r="F11" s="364"/>
      <c r="G11" s="479" t="s">
        <v>986</v>
      </c>
      <c r="H11" s="182"/>
    </row>
    <row r="12" spans="2:8" ht="30">
      <c r="B12" s="467" t="s">
        <v>987</v>
      </c>
      <c r="C12" s="289" t="s">
        <v>1029</v>
      </c>
      <c r="D12" s="470" t="s">
        <v>575</v>
      </c>
      <c r="E12" s="326" t="s">
        <v>633</v>
      </c>
      <c r="F12" s="364"/>
      <c r="G12" s="479" t="s">
        <v>989</v>
      </c>
      <c r="H12" s="182"/>
    </row>
    <row r="13" spans="2:8" ht="30">
      <c r="B13" s="467" t="s">
        <v>990</v>
      </c>
      <c r="C13" s="289" t="s">
        <v>1030</v>
      </c>
      <c r="D13" s="470" t="s">
        <v>575</v>
      </c>
      <c r="E13" s="326" t="s">
        <v>633</v>
      </c>
      <c r="F13" s="364"/>
      <c r="G13" s="479" t="s">
        <v>989</v>
      </c>
      <c r="H13" s="182"/>
    </row>
    <row r="14" spans="2:8">
      <c r="B14" s="467" t="s">
        <v>992</v>
      </c>
      <c r="C14" s="289" t="s">
        <v>1031</v>
      </c>
      <c r="D14" s="470" t="s">
        <v>994</v>
      </c>
      <c r="E14" s="326" t="s">
        <v>633</v>
      </c>
      <c r="F14" s="364"/>
      <c r="G14" s="479"/>
      <c r="H14" s="182"/>
    </row>
    <row r="15" spans="2:8" ht="66">
      <c r="B15" s="467" t="s">
        <v>999</v>
      </c>
      <c r="C15" s="289" t="s">
        <v>665</v>
      </c>
      <c r="D15" s="326" t="s">
        <v>336</v>
      </c>
      <c r="E15" s="326" t="s">
        <v>562</v>
      </c>
      <c r="F15" s="351"/>
      <c r="G15" s="514" t="s">
        <v>1032</v>
      </c>
      <c r="H15" s="182"/>
    </row>
    <row r="16" spans="2:8">
      <c r="B16" s="564" t="s">
        <v>658</v>
      </c>
      <c r="C16" s="289" t="s">
        <v>659</v>
      </c>
      <c r="D16" s="326" t="s">
        <v>634</v>
      </c>
      <c r="E16" s="326" t="s">
        <v>299</v>
      </c>
      <c r="F16" s="351"/>
      <c r="G16" s="565" t="s">
        <v>660</v>
      </c>
      <c r="H16" s="182"/>
    </row>
    <row r="17" spans="2:8" ht="30.75" thickBot="1">
      <c r="B17" s="288" t="s">
        <v>151</v>
      </c>
      <c r="C17" s="289" t="s">
        <v>667</v>
      </c>
      <c r="D17" s="290" t="s">
        <v>622</v>
      </c>
      <c r="E17" s="290" t="s">
        <v>633</v>
      </c>
      <c r="F17" s="291"/>
      <c r="G17" s="297" t="s">
        <v>668</v>
      </c>
      <c r="H17" s="182"/>
    </row>
    <row r="18" spans="2:8" ht="20.100000000000001" customHeight="1" thickBot="1">
      <c r="B18" s="179" t="s">
        <v>1033</v>
      </c>
      <c r="C18" s="180"/>
      <c r="D18" s="180"/>
      <c r="E18" s="180"/>
      <c r="F18" s="180"/>
      <c r="G18" s="181"/>
      <c r="H18" s="182"/>
    </row>
    <row r="19" spans="2:8" ht="17.25" thickBot="1">
      <c r="B19" s="472" t="s">
        <v>913</v>
      </c>
      <c r="C19" s="473"/>
      <c r="D19" s="473"/>
      <c r="E19" s="473"/>
      <c r="F19" s="473"/>
      <c r="G19" s="474"/>
      <c r="H19" s="182"/>
    </row>
    <row r="20" spans="2:8" ht="45">
      <c r="B20" s="467" t="s">
        <v>117</v>
      </c>
      <c r="C20" s="475" t="s">
        <v>914</v>
      </c>
      <c r="D20" s="285" t="s">
        <v>336</v>
      </c>
      <c r="E20" s="285" t="s">
        <v>678</v>
      </c>
      <c r="F20" s="476"/>
      <c r="G20" s="479" t="s">
        <v>1034</v>
      </c>
      <c r="H20" s="182"/>
    </row>
    <row r="21" spans="2:8">
      <c r="B21" s="467" t="s">
        <v>110</v>
      </c>
      <c r="C21" s="477" t="s">
        <v>916</v>
      </c>
      <c r="D21" s="333" t="s">
        <v>283</v>
      </c>
      <c r="E21" s="333" t="s">
        <v>284</v>
      </c>
      <c r="F21" s="476"/>
      <c r="G21" s="479" t="s">
        <v>286</v>
      </c>
      <c r="H21" s="182"/>
    </row>
    <row r="22" spans="2:8" ht="60">
      <c r="B22" s="467" t="s">
        <v>237</v>
      </c>
      <c r="C22" s="477" t="s">
        <v>918</v>
      </c>
      <c r="D22" s="333" t="s">
        <v>371</v>
      </c>
      <c r="E22" s="333" t="s">
        <v>284</v>
      </c>
      <c r="F22" s="476"/>
      <c r="G22" s="479" t="s">
        <v>1035</v>
      </c>
      <c r="H22" s="182"/>
    </row>
    <row r="23" spans="2:8">
      <c r="B23" s="467" t="s">
        <v>685</v>
      </c>
      <c r="C23" s="477" t="s">
        <v>919</v>
      </c>
      <c r="D23" s="333" t="s">
        <v>314</v>
      </c>
      <c r="E23" s="326" t="s">
        <v>299</v>
      </c>
      <c r="F23" s="476"/>
      <c r="G23" s="479" t="s">
        <v>920</v>
      </c>
      <c r="H23" s="182"/>
    </row>
    <row r="24" spans="2:8" ht="36">
      <c r="B24" s="467" t="s">
        <v>226</v>
      </c>
      <c r="C24" s="477" t="s">
        <v>1004</v>
      </c>
      <c r="D24" s="333" t="s">
        <v>303</v>
      </c>
      <c r="E24" s="326" t="s">
        <v>299</v>
      </c>
      <c r="F24" s="476"/>
      <c r="G24" s="566" t="s">
        <v>1005</v>
      </c>
      <c r="H24" s="182"/>
    </row>
    <row r="25" spans="2:8" ht="90">
      <c r="B25" s="467" t="s">
        <v>690</v>
      </c>
      <c r="C25" s="477" t="s">
        <v>922</v>
      </c>
      <c r="D25" s="333" t="s">
        <v>314</v>
      </c>
      <c r="E25" s="326" t="s">
        <v>299</v>
      </c>
      <c r="F25" s="476"/>
      <c r="G25" s="479" t="s">
        <v>1006</v>
      </c>
      <c r="H25" s="182"/>
    </row>
    <row r="26" spans="2:8" ht="30">
      <c r="B26" s="467" t="s">
        <v>324</v>
      </c>
      <c r="C26" s="361" t="s">
        <v>924</v>
      </c>
      <c r="D26" s="290" t="s">
        <v>314</v>
      </c>
      <c r="E26" s="326" t="s">
        <v>299</v>
      </c>
      <c r="F26" s="362"/>
      <c r="G26" s="479" t="s">
        <v>694</v>
      </c>
      <c r="H26" s="182"/>
    </row>
    <row r="27" spans="2:8" ht="102">
      <c r="B27" s="467" t="s">
        <v>318</v>
      </c>
      <c r="C27" s="361" t="s">
        <v>926</v>
      </c>
      <c r="D27" s="290" t="s">
        <v>303</v>
      </c>
      <c r="E27" s="326" t="s">
        <v>299</v>
      </c>
      <c r="F27" s="362"/>
      <c r="G27" s="513" t="s">
        <v>696</v>
      </c>
      <c r="H27" s="182"/>
    </row>
    <row r="28" spans="2:8" ht="30">
      <c r="B28" s="467" t="s">
        <v>321</v>
      </c>
      <c r="C28" s="361" t="s">
        <v>928</v>
      </c>
      <c r="D28" s="290" t="s">
        <v>303</v>
      </c>
      <c r="E28" s="326" t="s">
        <v>299</v>
      </c>
      <c r="F28" s="362"/>
      <c r="G28" s="311" t="s">
        <v>1007</v>
      </c>
      <c r="H28" s="182"/>
    </row>
    <row r="29" spans="2:8" ht="45">
      <c r="B29" s="288" t="s">
        <v>1437</v>
      </c>
      <c r="C29" s="322" t="s">
        <v>930</v>
      </c>
      <c r="D29" s="326" t="s">
        <v>931</v>
      </c>
      <c r="E29" s="326" t="s">
        <v>678</v>
      </c>
      <c r="F29" s="362"/>
      <c r="G29" s="479" t="s">
        <v>1034</v>
      </c>
      <c r="H29" s="182"/>
    </row>
    <row r="30" spans="2:8" ht="60">
      <c r="B30" s="336" t="s">
        <v>102</v>
      </c>
      <c r="C30" s="337" t="s">
        <v>704</v>
      </c>
      <c r="D30" s="338" t="s">
        <v>705</v>
      </c>
      <c r="E30" s="338" t="s">
        <v>706</v>
      </c>
      <c r="F30" s="339"/>
      <c r="G30" s="340" t="s">
        <v>1036</v>
      </c>
      <c r="H30" s="182"/>
    </row>
    <row r="31" spans="2:8" ht="60">
      <c r="B31" s="336" t="s">
        <v>103</v>
      </c>
      <c r="C31" s="337" t="s">
        <v>708</v>
      </c>
      <c r="D31" s="338" t="s">
        <v>705</v>
      </c>
      <c r="E31" s="338" t="s">
        <v>706</v>
      </c>
      <c r="F31" s="341"/>
      <c r="G31" s="340" t="s">
        <v>1036</v>
      </c>
      <c r="H31" s="182"/>
    </row>
    <row r="32" spans="2:8" ht="30">
      <c r="B32" s="467" t="s">
        <v>716</v>
      </c>
      <c r="C32" s="322" t="s">
        <v>933</v>
      </c>
      <c r="D32" s="323">
        <v>13</v>
      </c>
      <c r="E32" s="290" t="s">
        <v>299</v>
      </c>
      <c r="F32" s="362"/>
      <c r="G32" s="479" t="s">
        <v>1010</v>
      </c>
      <c r="H32" s="182"/>
    </row>
    <row r="33" spans="2:8" ht="105.75" thickBot="1">
      <c r="B33" s="467" t="s">
        <v>130</v>
      </c>
      <c r="C33" s="520" t="s">
        <v>935</v>
      </c>
      <c r="D33" s="521" t="s">
        <v>575</v>
      </c>
      <c r="E33" s="521" t="s">
        <v>299</v>
      </c>
      <c r="F33" s="517"/>
      <c r="G33" s="479" t="s">
        <v>1037</v>
      </c>
      <c r="H33" s="182"/>
    </row>
    <row r="34" spans="2:8" ht="17.25" thickBot="1">
      <c r="B34" s="472" t="s">
        <v>735</v>
      </c>
      <c r="C34" s="473"/>
      <c r="D34" s="473"/>
      <c r="E34" s="473"/>
      <c r="F34" s="473"/>
      <c r="G34" s="474"/>
      <c r="H34" s="182"/>
    </row>
    <row r="35" spans="2:8">
      <c r="B35" s="467" t="s">
        <v>117</v>
      </c>
      <c r="C35" s="475" t="s">
        <v>940</v>
      </c>
      <c r="D35" s="285" t="s">
        <v>336</v>
      </c>
      <c r="E35" s="285" t="s">
        <v>678</v>
      </c>
      <c r="F35" s="476"/>
      <c r="G35" s="518" t="s">
        <v>737</v>
      </c>
      <c r="H35" s="182"/>
    </row>
    <row r="36" spans="2:8">
      <c r="B36" s="467" t="s">
        <v>110</v>
      </c>
      <c r="C36" s="477" t="s">
        <v>941</v>
      </c>
      <c r="D36" s="333" t="s">
        <v>283</v>
      </c>
      <c r="E36" s="333" t="s">
        <v>284</v>
      </c>
      <c r="F36" s="476"/>
      <c r="G36" s="519"/>
      <c r="H36" s="182"/>
    </row>
    <row r="37" spans="2:8">
      <c r="B37" s="467" t="s">
        <v>237</v>
      </c>
      <c r="C37" s="477" t="s">
        <v>942</v>
      </c>
      <c r="D37" s="333" t="s">
        <v>371</v>
      </c>
      <c r="E37" s="333" t="s">
        <v>284</v>
      </c>
      <c r="F37" s="476"/>
      <c r="G37" s="519"/>
      <c r="H37" s="182"/>
    </row>
    <row r="38" spans="2:8">
      <c r="B38" s="467" t="s">
        <v>685</v>
      </c>
      <c r="C38" s="477" t="s">
        <v>943</v>
      </c>
      <c r="D38" s="333" t="s">
        <v>314</v>
      </c>
      <c r="E38" s="333" t="s">
        <v>299</v>
      </c>
      <c r="F38" s="476"/>
      <c r="G38" s="519"/>
      <c r="H38" s="182"/>
    </row>
    <row r="39" spans="2:8">
      <c r="B39" s="467" t="s">
        <v>226</v>
      </c>
      <c r="C39" s="477" t="s">
        <v>741</v>
      </c>
      <c r="D39" s="333" t="s">
        <v>298</v>
      </c>
      <c r="E39" s="333" t="s">
        <v>299</v>
      </c>
      <c r="F39" s="471"/>
      <c r="G39" s="519"/>
      <c r="H39" s="182"/>
    </row>
    <row r="40" spans="2:8">
      <c r="B40" s="467" t="s">
        <v>228</v>
      </c>
      <c r="C40" s="477" t="s">
        <v>944</v>
      </c>
      <c r="D40" s="333" t="s">
        <v>314</v>
      </c>
      <c r="E40" s="333" t="s">
        <v>299</v>
      </c>
      <c r="F40" s="476"/>
      <c r="G40" s="519"/>
      <c r="H40" s="182"/>
    </row>
    <row r="41" spans="2:8">
      <c r="B41" s="467" t="s">
        <v>324</v>
      </c>
      <c r="C41" s="361" t="s">
        <v>945</v>
      </c>
      <c r="D41" s="333" t="s">
        <v>314</v>
      </c>
      <c r="E41" s="323" t="s">
        <v>299</v>
      </c>
      <c r="F41" s="362"/>
      <c r="G41" s="519"/>
      <c r="H41" s="182"/>
    </row>
    <row r="42" spans="2:8">
      <c r="B42" s="467" t="s">
        <v>318</v>
      </c>
      <c r="C42" s="361" t="s">
        <v>946</v>
      </c>
      <c r="D42" s="333" t="s">
        <v>303</v>
      </c>
      <c r="E42" s="323" t="s">
        <v>299</v>
      </c>
      <c r="F42" s="362"/>
      <c r="G42" s="519"/>
      <c r="H42" s="182"/>
    </row>
    <row r="43" spans="2:8">
      <c r="B43" s="467" t="s">
        <v>321</v>
      </c>
      <c r="C43" s="361" t="s">
        <v>947</v>
      </c>
      <c r="D43" s="333" t="s">
        <v>303</v>
      </c>
      <c r="E43" s="323" t="s">
        <v>299</v>
      </c>
      <c r="F43" s="362"/>
      <c r="G43" s="519"/>
      <c r="H43" s="182"/>
    </row>
    <row r="44" spans="2:8">
      <c r="B44" s="288" t="s">
        <v>1437</v>
      </c>
      <c r="C44" s="322" t="s">
        <v>948</v>
      </c>
      <c r="D44" s="326" t="s">
        <v>572</v>
      </c>
      <c r="E44" s="326" t="s">
        <v>952</v>
      </c>
      <c r="F44" s="362"/>
      <c r="G44" s="519"/>
      <c r="H44" s="182"/>
    </row>
    <row r="45" spans="2:8">
      <c r="B45" s="336" t="s">
        <v>102</v>
      </c>
      <c r="C45" s="337" t="s">
        <v>950</v>
      </c>
      <c r="D45" s="338" t="s">
        <v>705</v>
      </c>
      <c r="E45" s="338" t="s">
        <v>706</v>
      </c>
      <c r="F45" s="339"/>
      <c r="G45" s="519"/>
      <c r="H45" s="182"/>
    </row>
    <row r="46" spans="2:8">
      <c r="B46" s="336" t="s">
        <v>103</v>
      </c>
      <c r="C46" s="337" t="s">
        <v>951</v>
      </c>
      <c r="D46" s="338" t="s">
        <v>705</v>
      </c>
      <c r="E46" s="338" t="s">
        <v>706</v>
      </c>
      <c r="F46" s="341"/>
      <c r="G46" s="519"/>
      <c r="H46" s="182"/>
    </row>
    <row r="47" spans="2:8">
      <c r="B47" s="467" t="s">
        <v>716</v>
      </c>
      <c r="C47" s="361" t="s">
        <v>953</v>
      </c>
      <c r="D47" s="323">
        <v>13</v>
      </c>
      <c r="E47" s="323" t="s">
        <v>299</v>
      </c>
      <c r="F47" s="362"/>
      <c r="G47" s="519"/>
      <c r="H47" s="182"/>
    </row>
    <row r="48" spans="2:8" ht="17.25" thickBot="1">
      <c r="B48" s="467" t="s">
        <v>130</v>
      </c>
      <c r="C48" s="520" t="s">
        <v>954</v>
      </c>
      <c r="D48" s="521" t="s">
        <v>575</v>
      </c>
      <c r="E48" s="521" t="s">
        <v>299</v>
      </c>
      <c r="F48" s="517"/>
      <c r="G48" s="522"/>
      <c r="H48" s="182"/>
    </row>
    <row r="49" spans="2:8" ht="17.25" thickBot="1">
      <c r="B49" s="472" t="s">
        <v>761</v>
      </c>
      <c r="C49" s="473"/>
      <c r="D49" s="473"/>
      <c r="E49" s="473"/>
      <c r="F49" s="473"/>
      <c r="G49" s="474"/>
      <c r="H49" s="182"/>
    </row>
    <row r="50" spans="2:8">
      <c r="B50" s="492" t="s">
        <v>762</v>
      </c>
      <c r="C50" s="318" t="s">
        <v>955</v>
      </c>
      <c r="D50" s="319">
        <v>200</v>
      </c>
      <c r="E50" s="493" t="s">
        <v>633</v>
      </c>
      <c r="F50" s="303"/>
      <c r="G50" s="507"/>
      <c r="H50" s="182"/>
    </row>
    <row r="51" spans="2:8">
      <c r="B51" s="467" t="s">
        <v>767</v>
      </c>
      <c r="C51" s="361" t="s">
        <v>960</v>
      </c>
      <c r="D51" s="333" t="s">
        <v>303</v>
      </c>
      <c r="E51" s="327" t="s">
        <v>299</v>
      </c>
      <c r="F51" s="324"/>
      <c r="G51" s="325" t="s">
        <v>769</v>
      </c>
      <c r="H51" s="182"/>
    </row>
    <row r="52" spans="2:8" ht="17.25" thickBot="1">
      <c r="B52" s="494" t="s">
        <v>770</v>
      </c>
      <c r="C52" s="567" t="s">
        <v>961</v>
      </c>
      <c r="D52" s="496">
        <v>400</v>
      </c>
      <c r="E52" s="497" t="s">
        <v>633</v>
      </c>
      <c r="F52" s="498"/>
      <c r="G52" s="525"/>
      <c r="H52" s="182"/>
    </row>
    <row r="53" spans="2:8" s="445" customFormat="1" ht="16.5" customHeight="1" thickBot="1">
      <c r="C53" s="568"/>
      <c r="D53" s="568"/>
      <c r="E53" s="568"/>
      <c r="F53" s="568"/>
    </row>
    <row r="54" spans="2:8" ht="20.100000000000001" customHeight="1">
      <c r="B54" s="369" t="s">
        <v>772</v>
      </c>
      <c r="C54" s="529"/>
      <c r="D54" s="529"/>
      <c r="E54" s="529"/>
      <c r="F54" s="529"/>
      <c r="G54" s="530"/>
      <c r="H54" s="182"/>
    </row>
    <row r="55" spans="2:8">
      <c r="B55" s="372" t="s">
        <v>773</v>
      </c>
      <c r="C55" s="531"/>
      <c r="D55" s="531"/>
      <c r="E55" s="531"/>
      <c r="F55" s="531"/>
      <c r="G55" s="532"/>
      <c r="H55" s="182"/>
    </row>
    <row r="56" spans="2:8">
      <c r="B56" s="533" t="s">
        <v>774</v>
      </c>
      <c r="C56" s="534"/>
      <c r="D56" s="535" t="s">
        <v>775</v>
      </c>
      <c r="E56" s="536"/>
      <c r="F56" s="536"/>
      <c r="G56" s="537"/>
      <c r="H56" s="182"/>
    </row>
    <row r="57" spans="2:8">
      <c r="B57" s="569" t="s">
        <v>1038</v>
      </c>
      <c r="C57" s="570"/>
      <c r="D57" s="571" t="s">
        <v>1039</v>
      </c>
      <c r="E57" s="572"/>
      <c r="F57" s="572"/>
      <c r="G57" s="573"/>
      <c r="H57" s="182"/>
    </row>
    <row r="58" spans="2:8">
      <c r="B58" s="546" t="s">
        <v>776</v>
      </c>
      <c r="C58" s="547"/>
      <c r="D58" s="548" t="s">
        <v>1018</v>
      </c>
      <c r="E58" s="549"/>
      <c r="F58" s="549"/>
      <c r="G58" s="550"/>
      <c r="H58" s="182"/>
    </row>
    <row r="59" spans="2:8">
      <c r="B59" s="551"/>
      <c r="C59" s="552"/>
      <c r="D59" s="553" t="s">
        <v>778</v>
      </c>
      <c r="E59" s="554"/>
      <c r="F59" s="554"/>
      <c r="G59" s="555"/>
      <c r="H59" s="182"/>
    </row>
    <row r="60" spans="2:8">
      <c r="B60" s="556" t="s">
        <v>130</v>
      </c>
      <c r="C60" s="557"/>
      <c r="D60" s="548" t="s">
        <v>779</v>
      </c>
      <c r="E60" s="549"/>
      <c r="F60" s="549"/>
      <c r="G60" s="550"/>
      <c r="H60" s="182"/>
    </row>
    <row r="61" spans="2:8" ht="17.25" thickBot="1">
      <c r="B61" s="574"/>
      <c r="C61" s="575"/>
      <c r="D61" s="560" t="s">
        <v>780</v>
      </c>
      <c r="E61" s="561"/>
      <c r="F61" s="561"/>
      <c r="G61" s="562"/>
      <c r="H61" s="182"/>
    </row>
    <row r="62" spans="2:8" ht="17.25" thickBot="1">
      <c r="B62" s="563"/>
      <c r="C62" s="235"/>
      <c r="D62" s="236"/>
      <c r="E62" s="236"/>
      <c r="F62" s="236"/>
      <c r="G62" s="238"/>
      <c r="H62" s="214"/>
    </row>
    <row r="63" spans="2:8" ht="16.5" customHeight="1">
      <c r="B63" s="395" t="s">
        <v>781</v>
      </c>
      <c r="C63" s="396"/>
      <c r="D63" s="396"/>
      <c r="E63" s="396"/>
      <c r="F63" s="396"/>
      <c r="G63" s="397"/>
      <c r="H63" s="182"/>
    </row>
    <row r="64" spans="2:8" ht="16.5" customHeight="1">
      <c r="B64" s="398"/>
      <c r="C64" s="399"/>
      <c r="D64" s="399"/>
      <c r="E64" s="399"/>
      <c r="F64" s="399"/>
      <c r="G64" s="400"/>
      <c r="H64" s="182"/>
    </row>
    <row r="65" spans="2:8" ht="16.5" customHeight="1">
      <c r="B65" s="398" t="s">
        <v>782</v>
      </c>
      <c r="C65" s="399"/>
      <c r="D65" s="399"/>
      <c r="E65" s="399"/>
      <c r="F65" s="399"/>
      <c r="G65" s="400"/>
      <c r="H65" s="182"/>
    </row>
    <row r="66" spans="2:8" s="402" customFormat="1" ht="16.5" customHeight="1">
      <c r="B66" s="398" t="s">
        <v>783</v>
      </c>
      <c r="C66" s="399"/>
      <c r="D66" s="399"/>
      <c r="E66" s="399"/>
      <c r="F66" s="399"/>
      <c r="G66" s="400"/>
      <c r="H66" s="401"/>
    </row>
    <row r="67" spans="2:8" s="402" customFormat="1" ht="16.5" customHeight="1">
      <c r="B67" s="398" t="s">
        <v>784</v>
      </c>
      <c r="C67" s="399"/>
      <c r="D67" s="399"/>
      <c r="E67" s="399"/>
      <c r="F67" s="399"/>
      <c r="G67" s="400"/>
      <c r="H67" s="401"/>
    </row>
    <row r="68" spans="2:8" s="402" customFormat="1" ht="16.5" customHeight="1">
      <c r="B68" s="398" t="s">
        <v>785</v>
      </c>
      <c r="C68" s="399"/>
      <c r="D68" s="399"/>
      <c r="E68" s="399"/>
      <c r="F68" s="399"/>
      <c r="G68" s="400"/>
      <c r="H68" s="401"/>
    </row>
    <row r="69" spans="2:8" s="402" customFormat="1" ht="16.5" customHeight="1">
      <c r="B69" s="398"/>
      <c r="C69" s="399"/>
      <c r="D69" s="399"/>
      <c r="E69" s="399"/>
      <c r="F69" s="399"/>
      <c r="G69" s="400"/>
      <c r="H69" s="401"/>
    </row>
    <row r="70" spans="2:8" s="402" customFormat="1" ht="16.5" customHeight="1">
      <c r="B70" s="398"/>
      <c r="C70" s="399"/>
      <c r="D70" s="399"/>
      <c r="E70" s="399"/>
      <c r="F70" s="399"/>
      <c r="G70" s="400"/>
      <c r="H70" s="401"/>
    </row>
    <row r="71" spans="2:8" s="402" customFormat="1" ht="16.5" customHeight="1">
      <c r="B71" s="398"/>
      <c r="C71" s="399"/>
      <c r="D71" s="399"/>
      <c r="E71" s="399"/>
      <c r="F71" s="399"/>
      <c r="G71" s="400"/>
      <c r="H71" s="401"/>
    </row>
    <row r="72" spans="2:8" s="402" customFormat="1" ht="16.5" customHeight="1">
      <c r="B72" s="398" t="s">
        <v>789</v>
      </c>
      <c r="C72" s="399"/>
      <c r="D72" s="399"/>
      <c r="E72" s="399"/>
      <c r="F72" s="399"/>
      <c r="G72" s="400"/>
      <c r="H72" s="401"/>
    </row>
    <row r="73" spans="2:8" s="402" customFormat="1" ht="16.5" customHeight="1">
      <c r="B73" s="398" t="s">
        <v>783</v>
      </c>
      <c r="C73" s="399"/>
      <c r="D73" s="399"/>
      <c r="E73" s="399"/>
      <c r="F73" s="399"/>
      <c r="G73" s="400"/>
      <c r="H73" s="401"/>
    </row>
    <row r="74" spans="2:8" s="402" customFormat="1" ht="16.5" customHeight="1">
      <c r="B74" s="398" t="s">
        <v>784</v>
      </c>
      <c r="C74" s="399"/>
      <c r="D74" s="399"/>
      <c r="E74" s="399"/>
      <c r="F74" s="399"/>
      <c r="G74" s="400"/>
      <c r="H74" s="401"/>
    </row>
    <row r="75" spans="2:8" s="402" customFormat="1" ht="16.5" customHeight="1">
      <c r="B75" s="398" t="s">
        <v>790</v>
      </c>
      <c r="C75" s="399"/>
      <c r="D75" s="399"/>
      <c r="E75" s="399"/>
      <c r="F75" s="399"/>
      <c r="G75" s="400"/>
      <c r="H75" s="401"/>
    </row>
    <row r="76" spans="2:8" s="402" customFormat="1" ht="16.5" customHeight="1">
      <c r="B76" s="398"/>
      <c r="C76" s="399"/>
      <c r="D76" s="399"/>
      <c r="E76" s="399"/>
      <c r="F76" s="399"/>
      <c r="G76" s="400"/>
      <c r="H76" s="401"/>
    </row>
    <row r="77" spans="2:8" s="402" customFormat="1" ht="16.5" customHeight="1">
      <c r="B77" s="398"/>
      <c r="C77" s="399"/>
      <c r="D77" s="399"/>
      <c r="E77" s="399"/>
      <c r="F77" s="399"/>
      <c r="G77" s="400"/>
      <c r="H77" s="401"/>
    </row>
    <row r="78" spans="2:8" ht="16.5" customHeight="1">
      <c r="B78" s="398"/>
      <c r="C78" s="399"/>
      <c r="D78" s="399"/>
      <c r="E78" s="399"/>
      <c r="F78" s="399"/>
      <c r="G78" s="400"/>
      <c r="H78" s="402"/>
    </row>
    <row r="79" spans="2:8" ht="16.5" customHeight="1">
      <c r="B79" s="398" t="s">
        <v>791</v>
      </c>
      <c r="C79" s="399"/>
      <c r="D79" s="399"/>
      <c r="E79" s="399"/>
      <c r="F79" s="399"/>
      <c r="G79" s="400"/>
      <c r="H79" s="214"/>
    </row>
    <row r="80" spans="2:8" ht="16.5" customHeight="1">
      <c r="B80" s="398" t="s">
        <v>792</v>
      </c>
      <c r="C80" s="399"/>
      <c r="D80" s="399"/>
      <c r="E80" s="399"/>
      <c r="F80" s="399"/>
      <c r="G80" s="400"/>
    </row>
    <row r="81" spans="2:8" ht="16.5" customHeight="1">
      <c r="B81" s="398" t="s">
        <v>793</v>
      </c>
      <c r="C81" s="399"/>
      <c r="D81" s="399"/>
      <c r="E81" s="399"/>
      <c r="F81" s="399"/>
      <c r="G81" s="400"/>
      <c r="H81" s="182"/>
    </row>
    <row r="82" spans="2:8" ht="16.5" customHeight="1">
      <c r="B82" s="398" t="s">
        <v>790</v>
      </c>
      <c r="C82" s="399"/>
      <c r="D82" s="399"/>
      <c r="E82" s="399"/>
      <c r="F82" s="399"/>
      <c r="G82" s="400"/>
      <c r="H82" s="182"/>
    </row>
    <row r="83" spans="2:8" ht="16.5" customHeight="1">
      <c r="B83" s="398"/>
      <c r="C83" s="399"/>
      <c r="D83" s="399"/>
      <c r="E83" s="399"/>
      <c r="F83" s="399"/>
      <c r="G83" s="400"/>
      <c r="H83" s="182"/>
    </row>
    <row r="84" spans="2:8" ht="16.5" customHeight="1">
      <c r="B84" s="398"/>
      <c r="C84" s="399"/>
      <c r="D84" s="399"/>
      <c r="E84" s="399"/>
      <c r="F84" s="399"/>
      <c r="G84" s="400"/>
      <c r="H84" s="182"/>
    </row>
    <row r="85" spans="2:8" ht="16.5" customHeight="1">
      <c r="B85" s="398"/>
      <c r="C85" s="399"/>
      <c r="D85" s="399"/>
      <c r="E85" s="399"/>
      <c r="F85" s="399"/>
      <c r="G85" s="400"/>
      <c r="H85" s="182"/>
    </row>
    <row r="86" spans="2:8" ht="16.5" customHeight="1">
      <c r="B86" s="398" t="s">
        <v>794</v>
      </c>
      <c r="C86" s="399"/>
      <c r="D86" s="399"/>
      <c r="E86" s="399"/>
      <c r="F86" s="399"/>
      <c r="G86" s="400"/>
      <c r="H86" s="182"/>
    </row>
    <row r="87" spans="2:8" ht="16.5" customHeight="1">
      <c r="B87" s="398"/>
      <c r="C87" s="399"/>
      <c r="D87" s="399"/>
      <c r="E87" s="399"/>
      <c r="F87" s="399"/>
      <c r="G87" s="400"/>
      <c r="H87" s="182"/>
    </row>
    <row r="88" spans="2:8" s="402" customFormat="1" ht="16.5" customHeight="1" thickBot="1">
      <c r="B88" s="390"/>
      <c r="C88" s="403"/>
      <c r="D88" s="403"/>
      <c r="E88" s="403"/>
      <c r="F88" s="403"/>
      <c r="G88" s="404"/>
      <c r="H88" s="6"/>
    </row>
    <row r="89" spans="2:8" s="402" customFormat="1" ht="16.5" customHeight="1" thickBot="1">
      <c r="G89" s="405"/>
    </row>
    <row r="90" spans="2:8" s="409" customFormat="1" ht="20.100000000000001" customHeight="1">
      <c r="B90" s="406" t="s">
        <v>795</v>
      </c>
      <c r="C90" s="407"/>
      <c r="D90" s="407"/>
      <c r="E90" s="407"/>
      <c r="F90" s="407"/>
      <c r="G90" s="408"/>
    </row>
    <row r="91" spans="2:8" s="409" customFormat="1" ht="20.100000000000001" customHeight="1">
      <c r="B91" s="410"/>
      <c r="C91" s="411"/>
      <c r="D91" s="411"/>
      <c r="E91" s="411"/>
      <c r="F91" s="411"/>
      <c r="G91" s="412"/>
    </row>
    <row r="92" spans="2:8" s="409" customFormat="1" ht="20.100000000000001" customHeight="1">
      <c r="B92" s="410" t="s">
        <v>796</v>
      </c>
      <c r="C92" s="411"/>
      <c r="D92" s="411"/>
      <c r="E92" s="411"/>
      <c r="F92" s="411"/>
      <c r="G92" s="412"/>
    </row>
    <row r="93" spans="2:8" s="409" customFormat="1" ht="20.100000000000001" customHeight="1">
      <c r="B93" s="410"/>
      <c r="C93" s="411"/>
      <c r="D93" s="411"/>
      <c r="E93" s="411"/>
      <c r="F93" s="411"/>
      <c r="G93" s="412"/>
    </row>
    <row r="94" spans="2:8" s="409" customFormat="1" ht="20.100000000000001" customHeight="1">
      <c r="B94" s="410" t="s">
        <v>797</v>
      </c>
      <c r="C94" s="411"/>
      <c r="D94" s="411"/>
      <c r="E94" s="411"/>
      <c r="F94" s="411"/>
      <c r="G94" s="412"/>
    </row>
    <row r="95" spans="2:8" s="409" customFormat="1" ht="20.100000000000001" customHeight="1">
      <c r="B95" s="410" t="s">
        <v>798</v>
      </c>
      <c r="C95" s="411"/>
      <c r="D95" s="411"/>
      <c r="E95" s="411"/>
      <c r="F95" s="411"/>
      <c r="G95" s="412"/>
    </row>
    <row r="96" spans="2:8" s="409" customFormat="1" ht="20.100000000000001" customHeight="1">
      <c r="B96" s="410" t="s">
        <v>799</v>
      </c>
      <c r="C96" s="411"/>
      <c r="D96" s="411"/>
      <c r="E96" s="411"/>
      <c r="F96" s="411"/>
      <c r="G96" s="412"/>
    </row>
    <row r="97" spans="2:7" s="409" customFormat="1" ht="20.100000000000001" customHeight="1">
      <c r="B97" s="410" t="s">
        <v>800</v>
      </c>
      <c r="C97" s="411"/>
      <c r="D97" s="411"/>
      <c r="E97" s="411"/>
      <c r="F97" s="411"/>
      <c r="G97" s="412"/>
    </row>
    <row r="98" spans="2:7" s="409" customFormat="1" ht="20.100000000000001" customHeight="1">
      <c r="B98" s="410"/>
      <c r="C98" s="411"/>
      <c r="D98" s="411"/>
      <c r="E98" s="411"/>
      <c r="F98" s="411"/>
      <c r="G98" s="412"/>
    </row>
    <row r="99" spans="2:7" s="409" customFormat="1" ht="20.100000000000001" customHeight="1">
      <c r="B99" s="410" t="s">
        <v>803</v>
      </c>
      <c r="C99" s="411"/>
      <c r="D99" s="411"/>
      <c r="E99" s="411"/>
      <c r="F99" s="411"/>
      <c r="G99" s="412"/>
    </row>
    <row r="100" spans="2:7" s="409" customFormat="1" ht="20.100000000000001" customHeight="1" thickBot="1">
      <c r="B100" s="413"/>
      <c r="C100" s="414"/>
      <c r="D100" s="414"/>
      <c r="E100" s="414"/>
      <c r="F100" s="414"/>
      <c r="G100" s="415"/>
    </row>
    <row r="101" spans="2:7" s="402" customFormat="1" ht="16.5" customHeight="1" thickBot="1">
      <c r="G101" s="405"/>
    </row>
    <row r="102" spans="2:7" s="402" customFormat="1" ht="16.5" customHeight="1">
      <c r="B102" s="417" t="s">
        <v>804</v>
      </c>
      <c r="C102" s="418"/>
      <c r="D102" s="418"/>
      <c r="E102" s="418"/>
      <c r="F102" s="418"/>
      <c r="G102" s="419"/>
    </row>
    <row r="103" spans="2:7" s="402" customFormat="1" ht="16.5" customHeight="1">
      <c r="B103" s="401"/>
      <c r="G103" s="420"/>
    </row>
    <row r="104" spans="2:7" s="402" customFormat="1" ht="16.5" customHeight="1">
      <c r="B104" s="576" t="s">
        <v>962</v>
      </c>
      <c r="G104" s="420"/>
    </row>
    <row r="105" spans="2:7" s="402" customFormat="1" ht="16.5" customHeight="1">
      <c r="B105" s="401"/>
      <c r="G105" s="420"/>
    </row>
    <row r="106" spans="2:7" s="402" customFormat="1" ht="16.5" customHeight="1">
      <c r="B106" s="422" t="s">
        <v>806</v>
      </c>
      <c r="C106" s="423" t="s">
        <v>807</v>
      </c>
      <c r="D106" s="423"/>
      <c r="E106" s="423"/>
      <c r="F106" s="424" t="s">
        <v>808</v>
      </c>
      <c r="G106" s="425"/>
    </row>
    <row r="107" spans="2:7" s="402" customFormat="1" ht="16.5" customHeight="1">
      <c r="B107" s="426" t="s">
        <v>809</v>
      </c>
      <c r="C107" s="427" t="s">
        <v>810</v>
      </c>
      <c r="D107" s="428"/>
      <c r="E107" s="428"/>
      <c r="F107" s="428"/>
      <c r="G107" s="429"/>
    </row>
    <row r="108" spans="2:7" s="402" customFormat="1" ht="16.5" customHeight="1">
      <c r="B108" s="401" t="s">
        <v>811</v>
      </c>
      <c r="C108" s="430" t="s">
        <v>812</v>
      </c>
      <c r="F108" s="431" t="s">
        <v>963</v>
      </c>
      <c r="G108" s="432"/>
    </row>
    <row r="109" spans="2:7" s="402" customFormat="1" ht="16.5" customHeight="1">
      <c r="B109" s="401" t="s">
        <v>814</v>
      </c>
      <c r="C109" s="430" t="s">
        <v>815</v>
      </c>
      <c r="F109" s="431"/>
      <c r="G109" s="432"/>
    </row>
    <row r="110" spans="2:7" s="402" customFormat="1" ht="16.5" customHeight="1">
      <c r="B110" s="401" t="s">
        <v>816</v>
      </c>
      <c r="C110" s="430" t="s">
        <v>815</v>
      </c>
      <c r="F110" s="431"/>
      <c r="G110" s="432"/>
    </row>
    <row r="111" spans="2:7" s="402" customFormat="1" ht="16.5" customHeight="1">
      <c r="B111" s="401" t="s">
        <v>817</v>
      </c>
      <c r="C111" s="402" t="s">
        <v>818</v>
      </c>
      <c r="F111" s="431"/>
      <c r="G111" s="432"/>
    </row>
    <row r="112" spans="2:7" s="402" customFormat="1" ht="16.5" customHeight="1">
      <c r="B112" s="401" t="s">
        <v>819</v>
      </c>
      <c r="C112" s="430" t="s">
        <v>820</v>
      </c>
      <c r="F112" s="431" t="s">
        <v>964</v>
      </c>
      <c r="G112" s="432"/>
    </row>
    <row r="113" spans="2:8" s="402" customFormat="1" ht="16.5" customHeight="1">
      <c r="B113" s="401" t="s">
        <v>822</v>
      </c>
      <c r="C113" s="402" t="s">
        <v>823</v>
      </c>
      <c r="F113" s="431"/>
      <c r="G113" s="432"/>
    </row>
    <row r="114" spans="2:8" s="402" customFormat="1" ht="16.5" customHeight="1">
      <c r="B114" s="401" t="s">
        <v>824</v>
      </c>
      <c r="C114" s="430" t="s">
        <v>815</v>
      </c>
      <c r="F114" s="431"/>
      <c r="G114" s="432"/>
    </row>
    <row r="115" spans="2:8" s="402" customFormat="1" ht="16.5" customHeight="1">
      <c r="B115" s="401" t="s">
        <v>817</v>
      </c>
      <c r="C115" s="402" t="s">
        <v>823</v>
      </c>
      <c r="F115" s="431"/>
      <c r="G115" s="432"/>
    </row>
    <row r="116" spans="2:8" s="402" customFormat="1" ht="16.5" customHeight="1">
      <c r="B116" s="401" t="s">
        <v>825</v>
      </c>
      <c r="C116" s="430" t="s">
        <v>815</v>
      </c>
      <c r="F116" s="431" t="s">
        <v>965</v>
      </c>
      <c r="G116" s="432"/>
    </row>
    <row r="117" spans="2:8" s="402" customFormat="1" ht="16.5" customHeight="1">
      <c r="B117" s="401" t="s">
        <v>827</v>
      </c>
      <c r="C117" s="402" t="s">
        <v>828</v>
      </c>
      <c r="F117" s="431"/>
      <c r="G117" s="432"/>
    </row>
    <row r="118" spans="2:8" s="402" customFormat="1" ht="16.5" customHeight="1">
      <c r="B118" s="401"/>
      <c r="G118" s="420"/>
    </row>
    <row r="119" spans="2:8" s="402" customFormat="1" ht="16.5" customHeight="1" thickBot="1">
      <c r="B119" s="433"/>
      <c r="C119" s="434"/>
      <c r="D119" s="434"/>
      <c r="E119" s="434"/>
      <c r="F119" s="434"/>
      <c r="G119" s="435"/>
    </row>
    <row r="120" spans="2:8" ht="20.100000000000001" customHeight="1">
      <c r="B120" s="200"/>
      <c r="C120" s="200"/>
      <c r="D120" s="201"/>
      <c r="E120" s="202"/>
      <c r="F120" s="202"/>
      <c r="G120" s="200"/>
      <c r="H120" s="167"/>
    </row>
  </sheetData>
  <mergeCells count="15">
    <mergeCell ref="F116:G117"/>
    <mergeCell ref="B60:C61"/>
    <mergeCell ref="D60:G60"/>
    <mergeCell ref="D61:G61"/>
    <mergeCell ref="F106:G106"/>
    <mergeCell ref="F108:G111"/>
    <mergeCell ref="F112:G115"/>
    <mergeCell ref="G35:G48"/>
    <mergeCell ref="B56:C56"/>
    <mergeCell ref="D56:G56"/>
    <mergeCell ref="B57:C57"/>
    <mergeCell ref="D57:G57"/>
    <mergeCell ref="B58:C59"/>
    <mergeCell ref="D58:G58"/>
    <mergeCell ref="D59:G5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BD26-70E7-49A7-B2FC-8E3C72A26ABC}">
  <sheetPr codeName="Sheet174">
    <outlinePr summaryBelow="0"/>
    <pageSetUpPr fitToPage="1"/>
  </sheetPr>
  <dimension ref="B1:H1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17.25" thickBot="1">
      <c r="B5" s="504" t="s">
        <v>637</v>
      </c>
      <c r="C5" s="505" t="s">
        <v>646</v>
      </c>
      <c r="D5" s="506" t="s">
        <v>303</v>
      </c>
      <c r="E5" s="449" t="s">
        <v>633</v>
      </c>
      <c r="F5" s="365" t="s">
        <v>285</v>
      </c>
      <c r="G5" s="188" t="s">
        <v>902</v>
      </c>
      <c r="H5" s="182"/>
    </row>
    <row r="6" spans="2:8" ht="20.100000000000001" customHeight="1" thickBot="1">
      <c r="B6" s="179" t="s">
        <v>648</v>
      </c>
      <c r="C6" s="180"/>
      <c r="D6" s="180"/>
      <c r="E6" s="180"/>
      <c r="F6" s="180"/>
      <c r="G6" s="181"/>
      <c r="H6" s="182"/>
    </row>
    <row r="7" spans="2:8" ht="30">
      <c r="B7" s="467" t="s">
        <v>1040</v>
      </c>
      <c r="C7" s="289" t="s">
        <v>1041</v>
      </c>
      <c r="D7" s="512" t="s">
        <v>601</v>
      </c>
      <c r="E7" s="469" t="s">
        <v>633</v>
      </c>
      <c r="F7" s="577"/>
      <c r="G7" s="513" t="s">
        <v>1042</v>
      </c>
      <c r="H7" s="182"/>
    </row>
    <row r="8" spans="2:8" ht="30">
      <c r="B8" s="467" t="s">
        <v>973</v>
      </c>
      <c r="C8" s="289" t="s">
        <v>1043</v>
      </c>
      <c r="D8" s="470" t="s">
        <v>303</v>
      </c>
      <c r="E8" s="349" t="s">
        <v>299</v>
      </c>
      <c r="F8" s="578"/>
      <c r="G8" s="479" t="s">
        <v>975</v>
      </c>
      <c r="H8" s="182"/>
    </row>
    <row r="9" spans="2:8" ht="30">
      <c r="B9" s="467" t="s">
        <v>979</v>
      </c>
      <c r="C9" s="289" t="s">
        <v>1044</v>
      </c>
      <c r="D9" s="470" t="s">
        <v>622</v>
      </c>
      <c r="E9" s="326" t="s">
        <v>633</v>
      </c>
      <c r="F9" s="578"/>
      <c r="G9" s="479" t="s">
        <v>1045</v>
      </c>
      <c r="H9" s="182"/>
    </row>
    <row r="10" spans="2:8" ht="30">
      <c r="B10" s="467" t="s">
        <v>984</v>
      </c>
      <c r="C10" s="289" t="s">
        <v>1046</v>
      </c>
      <c r="D10" s="470" t="s">
        <v>634</v>
      </c>
      <c r="E10" s="326" t="s">
        <v>633</v>
      </c>
      <c r="F10" s="578"/>
      <c r="G10" s="479" t="s">
        <v>986</v>
      </c>
      <c r="H10" s="182"/>
    </row>
    <row r="11" spans="2:8" ht="75">
      <c r="B11" s="467" t="s">
        <v>987</v>
      </c>
      <c r="C11" s="289" t="s">
        <v>1047</v>
      </c>
      <c r="D11" s="579" t="s">
        <v>721</v>
      </c>
      <c r="E11" s="326" t="s">
        <v>633</v>
      </c>
      <c r="F11" s="364"/>
      <c r="G11" s="479" t="s">
        <v>1048</v>
      </c>
      <c r="H11" s="182"/>
    </row>
    <row r="12" spans="2:8" ht="75">
      <c r="B12" s="467" t="s">
        <v>990</v>
      </c>
      <c r="C12" s="289" t="s">
        <v>1049</v>
      </c>
      <c r="D12" s="579" t="s">
        <v>721</v>
      </c>
      <c r="E12" s="326" t="s">
        <v>633</v>
      </c>
      <c r="F12" s="364"/>
      <c r="G12" s="479" t="s">
        <v>1048</v>
      </c>
      <c r="H12" s="182"/>
    </row>
    <row r="13" spans="2:8">
      <c r="B13" s="580" t="s">
        <v>995</v>
      </c>
      <c r="C13" s="581" t="s">
        <v>1050</v>
      </c>
      <c r="D13" s="582" t="s">
        <v>1051</v>
      </c>
      <c r="E13" s="583" t="s">
        <v>635</v>
      </c>
      <c r="F13" s="578"/>
      <c r="G13" s="584" t="s">
        <v>1052</v>
      </c>
      <c r="H13" s="182"/>
    </row>
    <row r="14" spans="2:8" ht="66">
      <c r="B14" s="467" t="s">
        <v>999</v>
      </c>
      <c r="C14" s="289" t="s">
        <v>665</v>
      </c>
      <c r="D14" s="326" t="s">
        <v>336</v>
      </c>
      <c r="E14" s="326" t="s">
        <v>562</v>
      </c>
      <c r="F14" s="351"/>
      <c r="G14" s="514" t="s">
        <v>1053</v>
      </c>
      <c r="H14" s="182"/>
    </row>
    <row r="15" spans="2:8">
      <c r="B15" s="585" t="s">
        <v>658</v>
      </c>
      <c r="C15" s="289" t="s">
        <v>659</v>
      </c>
      <c r="D15" s="326" t="s">
        <v>634</v>
      </c>
      <c r="E15" s="326" t="s">
        <v>299</v>
      </c>
      <c r="F15" s="351"/>
      <c r="G15" s="586" t="s">
        <v>660</v>
      </c>
      <c r="H15" s="182"/>
    </row>
    <row r="16" spans="2:8" ht="30.75" thickBot="1">
      <c r="B16" s="288" t="s">
        <v>151</v>
      </c>
      <c r="C16" s="289" t="s">
        <v>667</v>
      </c>
      <c r="D16" s="290" t="s">
        <v>622</v>
      </c>
      <c r="E16" s="290" t="s">
        <v>633</v>
      </c>
      <c r="F16" s="291"/>
      <c r="G16" s="297" t="s">
        <v>668</v>
      </c>
      <c r="H16" s="182"/>
    </row>
    <row r="17" spans="2:8" ht="20.100000000000001" customHeight="1" thickBot="1">
      <c r="B17" s="179" t="s">
        <v>675</v>
      </c>
      <c r="C17" s="180"/>
      <c r="D17" s="180"/>
      <c r="E17" s="180"/>
      <c r="F17" s="180"/>
      <c r="G17" s="181"/>
      <c r="H17" s="182"/>
    </row>
    <row r="18" spans="2:8" ht="17.25" thickBot="1">
      <c r="B18" s="472" t="s">
        <v>913</v>
      </c>
      <c r="C18" s="473"/>
      <c r="D18" s="473"/>
      <c r="E18" s="473"/>
      <c r="F18" s="473"/>
      <c r="G18" s="474"/>
      <c r="H18" s="182"/>
    </row>
    <row r="19" spans="2:8" ht="45">
      <c r="B19" s="467" t="s">
        <v>117</v>
      </c>
      <c r="C19" s="475" t="s">
        <v>914</v>
      </c>
      <c r="D19" s="285" t="s">
        <v>336</v>
      </c>
      <c r="E19" s="285" t="s">
        <v>678</v>
      </c>
      <c r="F19" s="476"/>
      <c r="G19" s="479" t="s">
        <v>1054</v>
      </c>
      <c r="H19" s="182"/>
    </row>
    <row r="20" spans="2:8">
      <c r="B20" s="467" t="s">
        <v>110</v>
      </c>
      <c r="C20" s="477" t="s">
        <v>916</v>
      </c>
      <c r="D20" s="333" t="s">
        <v>283</v>
      </c>
      <c r="E20" s="333" t="s">
        <v>284</v>
      </c>
      <c r="F20" s="476"/>
      <c r="G20" s="479" t="s">
        <v>1002</v>
      </c>
      <c r="H20" s="182"/>
    </row>
    <row r="21" spans="2:8" ht="45">
      <c r="B21" s="467" t="s">
        <v>237</v>
      </c>
      <c r="C21" s="477" t="s">
        <v>918</v>
      </c>
      <c r="D21" s="333" t="s">
        <v>371</v>
      </c>
      <c r="E21" s="333" t="s">
        <v>284</v>
      </c>
      <c r="F21" s="476"/>
      <c r="G21" s="479" t="s">
        <v>1055</v>
      </c>
      <c r="H21" s="182"/>
    </row>
    <row r="22" spans="2:8">
      <c r="B22" s="467" t="s">
        <v>685</v>
      </c>
      <c r="C22" s="477" t="s">
        <v>919</v>
      </c>
      <c r="D22" s="333" t="s">
        <v>314</v>
      </c>
      <c r="E22" s="326" t="s">
        <v>299</v>
      </c>
      <c r="F22" s="476"/>
      <c r="G22" s="479" t="s">
        <v>920</v>
      </c>
      <c r="H22" s="182"/>
    </row>
    <row r="23" spans="2:8" ht="36">
      <c r="B23" s="467" t="s">
        <v>226</v>
      </c>
      <c r="C23" s="477" t="s">
        <v>1004</v>
      </c>
      <c r="D23" s="333" t="s">
        <v>303</v>
      </c>
      <c r="E23" s="326" t="s">
        <v>299</v>
      </c>
      <c r="F23" s="476"/>
      <c r="G23" s="566" t="s">
        <v>1005</v>
      </c>
      <c r="H23" s="182"/>
    </row>
    <row r="24" spans="2:8" ht="90">
      <c r="B24" s="467" t="s">
        <v>690</v>
      </c>
      <c r="C24" s="477" t="s">
        <v>922</v>
      </c>
      <c r="D24" s="333" t="s">
        <v>314</v>
      </c>
      <c r="E24" s="326" t="s">
        <v>299</v>
      </c>
      <c r="F24" s="476"/>
      <c r="G24" s="479" t="s">
        <v>1006</v>
      </c>
      <c r="H24" s="182"/>
    </row>
    <row r="25" spans="2:8" ht="30">
      <c r="B25" s="467" t="s">
        <v>324</v>
      </c>
      <c r="C25" s="361" t="s">
        <v>924</v>
      </c>
      <c r="D25" s="290" t="s">
        <v>314</v>
      </c>
      <c r="E25" s="326" t="s">
        <v>299</v>
      </c>
      <c r="F25" s="362"/>
      <c r="G25" s="479" t="s">
        <v>694</v>
      </c>
      <c r="H25" s="182"/>
    </row>
    <row r="26" spans="2:8" ht="102">
      <c r="B26" s="467" t="s">
        <v>318</v>
      </c>
      <c r="C26" s="361" t="s">
        <v>926</v>
      </c>
      <c r="D26" s="290" t="s">
        <v>303</v>
      </c>
      <c r="E26" s="326" t="s">
        <v>299</v>
      </c>
      <c r="F26" s="362"/>
      <c r="G26" s="513" t="s">
        <v>696</v>
      </c>
      <c r="H26" s="182"/>
    </row>
    <row r="27" spans="2:8" ht="30">
      <c r="B27" s="467" t="s">
        <v>321</v>
      </c>
      <c r="C27" s="361" t="s">
        <v>928</v>
      </c>
      <c r="D27" s="290" t="s">
        <v>303</v>
      </c>
      <c r="E27" s="326" t="s">
        <v>299</v>
      </c>
      <c r="F27" s="362"/>
      <c r="G27" s="311" t="s">
        <v>1007</v>
      </c>
      <c r="H27" s="182"/>
    </row>
    <row r="28" spans="2:8" ht="45">
      <c r="B28" s="288" t="s">
        <v>1437</v>
      </c>
      <c r="C28" s="322" t="s">
        <v>930</v>
      </c>
      <c r="D28" s="326" t="s">
        <v>931</v>
      </c>
      <c r="E28" s="326" t="s">
        <v>678</v>
      </c>
      <c r="F28" s="362"/>
      <c r="G28" s="479" t="s">
        <v>1056</v>
      </c>
      <c r="H28" s="182"/>
    </row>
    <row r="29" spans="2:8" ht="60">
      <c r="B29" s="336" t="s">
        <v>102</v>
      </c>
      <c r="C29" s="337" t="s">
        <v>704</v>
      </c>
      <c r="D29" s="338" t="s">
        <v>705</v>
      </c>
      <c r="E29" s="338" t="s">
        <v>706</v>
      </c>
      <c r="F29" s="339"/>
      <c r="G29" s="340" t="s">
        <v>1057</v>
      </c>
      <c r="H29" s="182"/>
    </row>
    <row r="30" spans="2:8" ht="60">
      <c r="B30" s="336" t="s">
        <v>103</v>
      </c>
      <c r="C30" s="337" t="s">
        <v>708</v>
      </c>
      <c r="D30" s="338" t="s">
        <v>705</v>
      </c>
      <c r="E30" s="338" t="s">
        <v>706</v>
      </c>
      <c r="F30" s="341"/>
      <c r="G30" s="340" t="s">
        <v>1057</v>
      </c>
      <c r="H30" s="182"/>
    </row>
    <row r="31" spans="2:8" ht="30">
      <c r="B31" s="467" t="s">
        <v>716</v>
      </c>
      <c r="C31" s="322" t="s">
        <v>933</v>
      </c>
      <c r="D31" s="323">
        <v>13</v>
      </c>
      <c r="E31" s="290" t="s">
        <v>299</v>
      </c>
      <c r="F31" s="362"/>
      <c r="G31" s="479" t="s">
        <v>1010</v>
      </c>
      <c r="H31" s="182"/>
    </row>
    <row r="32" spans="2:8" ht="105">
      <c r="B32" s="480" t="s">
        <v>130</v>
      </c>
      <c r="C32" s="587" t="s">
        <v>935</v>
      </c>
      <c r="D32" s="588" t="s">
        <v>575</v>
      </c>
      <c r="E32" s="588" t="s">
        <v>299</v>
      </c>
      <c r="F32" s="481"/>
      <c r="G32" s="511" t="s">
        <v>1037</v>
      </c>
      <c r="H32" s="182"/>
    </row>
    <row r="33" spans="2:8">
      <c r="B33" s="589" t="s">
        <v>156</v>
      </c>
      <c r="C33" s="350" t="s">
        <v>722</v>
      </c>
      <c r="D33" s="326" t="s">
        <v>363</v>
      </c>
      <c r="E33" s="326" t="s">
        <v>364</v>
      </c>
      <c r="F33" s="291"/>
      <c r="G33" s="193" t="s">
        <v>723</v>
      </c>
      <c r="H33" s="182"/>
    </row>
    <row r="34" spans="2:8" ht="30">
      <c r="B34" s="589" t="s">
        <v>153</v>
      </c>
      <c r="C34" s="289" t="s">
        <v>727</v>
      </c>
      <c r="D34" s="326" t="s">
        <v>371</v>
      </c>
      <c r="E34" s="326" t="s">
        <v>372</v>
      </c>
      <c r="F34" s="291"/>
      <c r="G34" s="193" t="s">
        <v>1058</v>
      </c>
      <c r="H34" s="182"/>
    </row>
    <row r="35" spans="2:8" ht="90">
      <c r="B35" s="589" t="s">
        <v>155</v>
      </c>
      <c r="C35" s="289" t="s">
        <v>729</v>
      </c>
      <c r="D35" s="338" t="s">
        <v>721</v>
      </c>
      <c r="E35" s="326" t="s">
        <v>299</v>
      </c>
      <c r="F35" s="291"/>
      <c r="G35" s="193" t="s">
        <v>938</v>
      </c>
      <c r="H35" s="182"/>
    </row>
    <row r="36" spans="2:8" ht="195.75" thickBot="1">
      <c r="B36" s="589" t="s">
        <v>731</v>
      </c>
      <c r="C36" s="350" t="s">
        <v>732</v>
      </c>
      <c r="D36" s="338" t="s">
        <v>721</v>
      </c>
      <c r="E36" s="326" t="s">
        <v>299</v>
      </c>
      <c r="F36" s="351"/>
      <c r="G36" s="193" t="s">
        <v>1059</v>
      </c>
      <c r="H36" s="182"/>
    </row>
    <row r="37" spans="2:8" ht="17.25" thickBot="1">
      <c r="B37" s="472" t="s">
        <v>735</v>
      </c>
      <c r="C37" s="473"/>
      <c r="D37" s="473"/>
      <c r="E37" s="473"/>
      <c r="F37" s="473"/>
      <c r="G37" s="474"/>
      <c r="H37" s="182"/>
    </row>
    <row r="38" spans="2:8">
      <c r="B38" s="467" t="s">
        <v>117</v>
      </c>
      <c r="C38" s="475" t="s">
        <v>940</v>
      </c>
      <c r="D38" s="285" t="s">
        <v>336</v>
      </c>
      <c r="E38" s="285" t="s">
        <v>678</v>
      </c>
      <c r="F38" s="476"/>
      <c r="G38" s="590" t="s">
        <v>737</v>
      </c>
      <c r="H38" s="182"/>
    </row>
    <row r="39" spans="2:8" ht="30">
      <c r="B39" s="467" t="s">
        <v>110</v>
      </c>
      <c r="C39" s="477" t="s">
        <v>941</v>
      </c>
      <c r="D39" s="333" t="s">
        <v>283</v>
      </c>
      <c r="E39" s="333" t="s">
        <v>284</v>
      </c>
      <c r="F39" s="476"/>
      <c r="G39" s="479" t="s">
        <v>1060</v>
      </c>
      <c r="H39" s="182"/>
    </row>
    <row r="40" spans="2:8" ht="16.5" customHeight="1">
      <c r="B40" s="467" t="s">
        <v>237</v>
      </c>
      <c r="C40" s="478" t="s">
        <v>942</v>
      </c>
      <c r="D40" s="290" t="s">
        <v>371</v>
      </c>
      <c r="E40" s="290" t="s">
        <v>284</v>
      </c>
      <c r="F40" s="364"/>
      <c r="G40" s="591" t="s">
        <v>737</v>
      </c>
      <c r="H40" s="182"/>
    </row>
    <row r="41" spans="2:8">
      <c r="B41" s="467" t="s">
        <v>685</v>
      </c>
      <c r="C41" s="477" t="s">
        <v>943</v>
      </c>
      <c r="D41" s="333" t="s">
        <v>314</v>
      </c>
      <c r="E41" s="333" t="s">
        <v>299</v>
      </c>
      <c r="F41" s="476"/>
      <c r="G41" s="592"/>
      <c r="H41" s="182"/>
    </row>
    <row r="42" spans="2:8">
      <c r="B42" s="467" t="s">
        <v>226</v>
      </c>
      <c r="C42" s="477" t="s">
        <v>741</v>
      </c>
      <c r="D42" s="333" t="s">
        <v>298</v>
      </c>
      <c r="E42" s="333" t="s">
        <v>299</v>
      </c>
      <c r="F42" s="471"/>
      <c r="G42" s="592"/>
      <c r="H42" s="182"/>
    </row>
    <row r="43" spans="2:8">
      <c r="B43" s="467" t="s">
        <v>228</v>
      </c>
      <c r="C43" s="477" t="s">
        <v>944</v>
      </c>
      <c r="D43" s="333" t="s">
        <v>314</v>
      </c>
      <c r="E43" s="333" t="s">
        <v>299</v>
      </c>
      <c r="F43" s="476"/>
      <c r="G43" s="592"/>
      <c r="H43" s="182"/>
    </row>
    <row r="44" spans="2:8">
      <c r="B44" s="467" t="s">
        <v>324</v>
      </c>
      <c r="C44" s="361" t="s">
        <v>945</v>
      </c>
      <c r="D44" s="333" t="s">
        <v>314</v>
      </c>
      <c r="E44" s="323" t="s">
        <v>299</v>
      </c>
      <c r="F44" s="362"/>
      <c r="G44" s="592"/>
      <c r="H44" s="182"/>
    </row>
    <row r="45" spans="2:8">
      <c r="B45" s="467" t="s">
        <v>318</v>
      </c>
      <c r="C45" s="361" t="s">
        <v>946</v>
      </c>
      <c r="D45" s="333" t="s">
        <v>303</v>
      </c>
      <c r="E45" s="323" t="s">
        <v>299</v>
      </c>
      <c r="F45" s="362"/>
      <c r="G45" s="592"/>
      <c r="H45" s="182"/>
    </row>
    <row r="46" spans="2:8">
      <c r="B46" s="467" t="s">
        <v>321</v>
      </c>
      <c r="C46" s="361" t="s">
        <v>947</v>
      </c>
      <c r="D46" s="333" t="s">
        <v>303</v>
      </c>
      <c r="E46" s="323" t="s">
        <v>299</v>
      </c>
      <c r="F46" s="362"/>
      <c r="G46" s="592"/>
      <c r="H46" s="182"/>
    </row>
    <row r="47" spans="2:8">
      <c r="B47" s="288" t="s">
        <v>1437</v>
      </c>
      <c r="C47" s="322" t="s">
        <v>948</v>
      </c>
      <c r="D47" s="326" t="s">
        <v>572</v>
      </c>
      <c r="E47" s="326" t="s">
        <v>952</v>
      </c>
      <c r="F47" s="362"/>
      <c r="G47" s="592"/>
      <c r="H47" s="182"/>
    </row>
    <row r="48" spans="2:8">
      <c r="B48" s="336" t="s">
        <v>102</v>
      </c>
      <c r="C48" s="337" t="s">
        <v>950</v>
      </c>
      <c r="D48" s="338" t="s">
        <v>705</v>
      </c>
      <c r="E48" s="338" t="s">
        <v>706</v>
      </c>
      <c r="F48" s="339"/>
      <c r="G48" s="592"/>
      <c r="H48" s="182"/>
    </row>
    <row r="49" spans="2:8">
      <c r="B49" s="336" t="s">
        <v>103</v>
      </c>
      <c r="C49" s="337" t="s">
        <v>951</v>
      </c>
      <c r="D49" s="338" t="s">
        <v>705</v>
      </c>
      <c r="E49" s="338" t="s">
        <v>706</v>
      </c>
      <c r="F49" s="341"/>
      <c r="G49" s="592"/>
      <c r="H49" s="182"/>
    </row>
    <row r="50" spans="2:8">
      <c r="B50" s="467" t="s">
        <v>716</v>
      </c>
      <c r="C50" s="361" t="s">
        <v>953</v>
      </c>
      <c r="D50" s="323">
        <v>13</v>
      </c>
      <c r="E50" s="323" t="s">
        <v>299</v>
      </c>
      <c r="F50" s="362"/>
      <c r="G50" s="592"/>
      <c r="H50" s="182"/>
    </row>
    <row r="51" spans="2:8">
      <c r="B51" s="480" t="s">
        <v>130</v>
      </c>
      <c r="C51" s="289" t="s">
        <v>954</v>
      </c>
      <c r="D51" s="326" t="s">
        <v>575</v>
      </c>
      <c r="E51" s="326" t="s">
        <v>299</v>
      </c>
      <c r="F51" s="351"/>
      <c r="G51" s="592"/>
      <c r="H51" s="182"/>
    </row>
    <row r="52" spans="2:8">
      <c r="B52" s="589" t="s">
        <v>156</v>
      </c>
      <c r="C52" s="505" t="s">
        <v>756</v>
      </c>
      <c r="D52" s="326" t="s">
        <v>363</v>
      </c>
      <c r="E52" s="326" t="s">
        <v>364</v>
      </c>
      <c r="F52" s="291"/>
      <c r="G52" s="592"/>
      <c r="H52" s="182"/>
    </row>
    <row r="53" spans="2:8">
      <c r="B53" s="589" t="s">
        <v>734</v>
      </c>
      <c r="C53" s="361" t="s">
        <v>758</v>
      </c>
      <c r="D53" s="326" t="s">
        <v>371</v>
      </c>
      <c r="E53" s="326" t="s">
        <v>372</v>
      </c>
      <c r="F53" s="291"/>
      <c r="G53" s="592"/>
      <c r="H53" s="182"/>
    </row>
    <row r="54" spans="2:8">
      <c r="B54" s="589" t="s">
        <v>155</v>
      </c>
      <c r="C54" s="361" t="s">
        <v>759</v>
      </c>
      <c r="D54" s="338" t="s">
        <v>721</v>
      </c>
      <c r="E54" s="326" t="s">
        <v>299</v>
      </c>
      <c r="F54" s="291"/>
      <c r="G54" s="592"/>
      <c r="H54" s="182"/>
    </row>
    <row r="55" spans="2:8" ht="17.25" thickBot="1">
      <c r="B55" s="593" t="s">
        <v>731</v>
      </c>
      <c r="C55" s="520" t="s">
        <v>760</v>
      </c>
      <c r="D55" s="488" t="s">
        <v>721</v>
      </c>
      <c r="E55" s="352" t="s">
        <v>299</v>
      </c>
      <c r="F55" s="594"/>
      <c r="G55" s="595"/>
      <c r="H55" s="182"/>
    </row>
    <row r="56" spans="2:8" ht="17.25" thickBot="1">
      <c r="B56" s="472" t="s">
        <v>1061</v>
      </c>
      <c r="C56" s="473"/>
      <c r="D56" s="473"/>
      <c r="E56" s="473"/>
      <c r="F56" s="473"/>
      <c r="G56" s="474"/>
      <c r="H56" s="182"/>
    </row>
    <row r="57" spans="2:8">
      <c r="B57" s="492" t="s">
        <v>762</v>
      </c>
      <c r="C57" s="318" t="s">
        <v>955</v>
      </c>
      <c r="D57" s="319">
        <v>200</v>
      </c>
      <c r="E57" s="493" t="s">
        <v>633</v>
      </c>
      <c r="F57" s="303"/>
      <c r="G57" s="507"/>
      <c r="H57" s="182"/>
    </row>
    <row r="58" spans="2:8" ht="51" customHeight="1">
      <c r="B58" s="467" t="s">
        <v>956</v>
      </c>
      <c r="C58" s="361" t="s">
        <v>957</v>
      </c>
      <c r="D58" s="333">
        <v>100</v>
      </c>
      <c r="E58" s="327" t="s">
        <v>305</v>
      </c>
      <c r="F58" s="324"/>
      <c r="G58" s="367" t="s">
        <v>1062</v>
      </c>
      <c r="H58" s="182"/>
    </row>
    <row r="59" spans="2:8" ht="51" customHeight="1">
      <c r="B59" s="467" t="s">
        <v>959</v>
      </c>
      <c r="C59" s="361" t="s">
        <v>766</v>
      </c>
      <c r="D59" s="333">
        <v>100</v>
      </c>
      <c r="E59" s="327" t="s">
        <v>305</v>
      </c>
      <c r="F59" s="324"/>
      <c r="G59" s="368"/>
      <c r="H59" s="182"/>
    </row>
    <row r="60" spans="2:8">
      <c r="B60" s="467" t="s">
        <v>767</v>
      </c>
      <c r="C60" s="361" t="s">
        <v>960</v>
      </c>
      <c r="D60" s="333" t="s">
        <v>303</v>
      </c>
      <c r="E60" s="327" t="s">
        <v>299</v>
      </c>
      <c r="F60" s="324"/>
      <c r="G60" s="325" t="s">
        <v>769</v>
      </c>
      <c r="H60" s="182"/>
    </row>
    <row r="61" spans="2:8" ht="17.25" thickBot="1">
      <c r="B61" s="494" t="s">
        <v>770</v>
      </c>
      <c r="C61" s="567" t="s">
        <v>961</v>
      </c>
      <c r="D61" s="496">
        <v>400</v>
      </c>
      <c r="E61" s="497" t="s">
        <v>633</v>
      </c>
      <c r="F61" s="498"/>
      <c r="G61" s="525"/>
      <c r="H61" s="182"/>
    </row>
    <row r="62" spans="2:8" s="445" customFormat="1" ht="16.5" customHeight="1" thickBot="1">
      <c r="C62" s="568"/>
      <c r="D62" s="568"/>
      <c r="E62" s="568"/>
      <c r="F62" s="568"/>
    </row>
    <row r="63" spans="2:8" ht="20.100000000000001" customHeight="1">
      <c r="B63" s="369" t="s">
        <v>772</v>
      </c>
      <c r="C63" s="529"/>
      <c r="D63" s="529"/>
      <c r="E63" s="529"/>
      <c r="F63" s="529"/>
      <c r="G63" s="530"/>
      <c r="H63" s="182"/>
    </row>
    <row r="64" spans="2:8">
      <c r="B64" s="372" t="s">
        <v>773</v>
      </c>
      <c r="C64" s="531"/>
      <c r="D64" s="531"/>
      <c r="E64" s="531"/>
      <c r="F64" s="531"/>
      <c r="G64" s="532"/>
      <c r="H64" s="182"/>
    </row>
    <row r="65" spans="2:8">
      <c r="B65" s="533" t="s">
        <v>774</v>
      </c>
      <c r="C65" s="534"/>
      <c r="D65" s="535" t="s">
        <v>775</v>
      </c>
      <c r="E65" s="536"/>
      <c r="F65" s="536"/>
      <c r="G65" s="537"/>
      <c r="H65" s="182"/>
    </row>
    <row r="66" spans="2:8" ht="49.5" customHeight="1">
      <c r="B66" s="538" t="s">
        <v>1012</v>
      </c>
      <c r="C66" s="539" t="s">
        <v>1012</v>
      </c>
      <c r="D66" s="540" t="s">
        <v>1013</v>
      </c>
      <c r="E66" s="541"/>
      <c r="F66" s="541"/>
      <c r="G66" s="542"/>
      <c r="H66" s="182"/>
    </row>
    <row r="67" spans="2:8">
      <c r="B67" s="538" t="s">
        <v>1016</v>
      </c>
      <c r="C67" s="539" t="s">
        <v>1016</v>
      </c>
      <c r="D67" s="543" t="s">
        <v>1015</v>
      </c>
      <c r="E67" s="544"/>
      <c r="F67" s="544"/>
      <c r="G67" s="545"/>
      <c r="H67" s="182"/>
    </row>
    <row r="68" spans="2:8">
      <c r="B68" s="538" t="s">
        <v>1017</v>
      </c>
      <c r="C68" s="539" t="s">
        <v>1017</v>
      </c>
      <c r="D68" s="543" t="s">
        <v>1015</v>
      </c>
      <c r="E68" s="544"/>
      <c r="F68" s="544"/>
      <c r="G68" s="545"/>
      <c r="H68" s="182"/>
    </row>
    <row r="69" spans="2:8">
      <c r="B69" s="546" t="s">
        <v>776</v>
      </c>
      <c r="C69" s="547"/>
      <c r="D69" s="548" t="s">
        <v>1063</v>
      </c>
      <c r="E69" s="549"/>
      <c r="F69" s="549"/>
      <c r="G69" s="550"/>
      <c r="H69" s="182"/>
    </row>
    <row r="70" spans="2:8">
      <c r="B70" s="551"/>
      <c r="C70" s="552"/>
      <c r="D70" s="553" t="s">
        <v>778</v>
      </c>
      <c r="E70" s="554"/>
      <c r="F70" s="554"/>
      <c r="G70" s="555"/>
      <c r="H70" s="182"/>
    </row>
    <row r="71" spans="2:8">
      <c r="B71" s="556" t="s">
        <v>130</v>
      </c>
      <c r="C71" s="557"/>
      <c r="D71" s="548" t="s">
        <v>779</v>
      </c>
      <c r="E71" s="549"/>
      <c r="F71" s="549"/>
      <c r="G71" s="550"/>
      <c r="H71" s="182"/>
    </row>
    <row r="72" spans="2:8" ht="17.25" thickBot="1">
      <c r="B72" s="574"/>
      <c r="C72" s="575"/>
      <c r="D72" s="560" t="s">
        <v>780</v>
      </c>
      <c r="E72" s="561"/>
      <c r="F72" s="561"/>
      <c r="G72" s="562"/>
      <c r="H72" s="182"/>
    </row>
    <row r="73" spans="2:8" ht="17.25" thickBot="1">
      <c r="B73" s="563"/>
      <c r="C73" s="235"/>
      <c r="D73" s="236"/>
      <c r="E73" s="236"/>
      <c r="F73" s="236"/>
      <c r="G73" s="238"/>
      <c r="H73" s="214"/>
    </row>
    <row r="74" spans="2:8" ht="16.5" customHeight="1">
      <c r="B74" s="395" t="s">
        <v>781</v>
      </c>
      <c r="C74" s="396"/>
      <c r="D74" s="396"/>
      <c r="E74" s="396"/>
      <c r="F74" s="396"/>
      <c r="G74" s="397"/>
      <c r="H74" s="182"/>
    </row>
    <row r="75" spans="2:8" ht="16.5" customHeight="1">
      <c r="B75" s="398"/>
      <c r="C75" s="399"/>
      <c r="D75" s="399"/>
      <c r="E75" s="399"/>
      <c r="F75" s="399"/>
      <c r="G75" s="400"/>
      <c r="H75" s="182"/>
    </row>
    <row r="76" spans="2:8" ht="16.5" customHeight="1">
      <c r="B76" s="398" t="s">
        <v>782</v>
      </c>
      <c r="C76" s="399"/>
      <c r="D76" s="399"/>
      <c r="E76" s="399"/>
      <c r="F76" s="399"/>
      <c r="G76" s="400"/>
      <c r="H76" s="182"/>
    </row>
    <row r="77" spans="2:8" s="402" customFormat="1" ht="16.5" customHeight="1">
      <c r="B77" s="398" t="s">
        <v>783</v>
      </c>
      <c r="C77" s="399"/>
      <c r="D77" s="399"/>
      <c r="E77" s="399"/>
      <c r="F77" s="399"/>
      <c r="G77" s="400"/>
      <c r="H77" s="401"/>
    </row>
    <row r="78" spans="2:8" s="402" customFormat="1" ht="16.5" customHeight="1">
      <c r="B78" s="398" t="s">
        <v>784</v>
      </c>
      <c r="C78" s="399"/>
      <c r="D78" s="399"/>
      <c r="E78" s="399"/>
      <c r="F78" s="399"/>
      <c r="G78" s="400"/>
      <c r="H78" s="401"/>
    </row>
    <row r="79" spans="2:8" s="402" customFormat="1" ht="16.5" customHeight="1">
      <c r="B79" s="398" t="s">
        <v>785</v>
      </c>
      <c r="C79" s="399"/>
      <c r="D79" s="399"/>
      <c r="E79" s="399"/>
      <c r="F79" s="399"/>
      <c r="G79" s="400"/>
      <c r="H79" s="401"/>
    </row>
    <row r="80" spans="2:8" s="402" customFormat="1" ht="16.5" customHeight="1">
      <c r="B80" s="398"/>
      <c r="C80" s="399"/>
      <c r="D80" s="399"/>
      <c r="E80" s="399"/>
      <c r="F80" s="399"/>
      <c r="G80" s="400"/>
      <c r="H80" s="401"/>
    </row>
    <row r="81" spans="2:8" s="402" customFormat="1" ht="16.5" customHeight="1">
      <c r="B81" s="398"/>
      <c r="C81" s="399"/>
      <c r="D81" s="399"/>
      <c r="E81" s="399"/>
      <c r="F81" s="399"/>
      <c r="G81" s="400"/>
      <c r="H81" s="401"/>
    </row>
    <row r="82" spans="2:8" s="402" customFormat="1" ht="16.5" customHeight="1">
      <c r="B82" s="398"/>
      <c r="C82" s="399"/>
      <c r="D82" s="399"/>
      <c r="E82" s="399"/>
      <c r="F82" s="399"/>
      <c r="G82" s="400"/>
      <c r="H82" s="401"/>
    </row>
    <row r="83" spans="2:8" s="402" customFormat="1" ht="16.5" customHeight="1">
      <c r="B83" s="398" t="s">
        <v>789</v>
      </c>
      <c r="C83" s="399"/>
      <c r="D83" s="399"/>
      <c r="E83" s="399"/>
      <c r="F83" s="399"/>
      <c r="G83" s="400"/>
      <c r="H83" s="401"/>
    </row>
    <row r="84" spans="2:8" s="402" customFormat="1" ht="16.5" customHeight="1">
      <c r="B84" s="398" t="s">
        <v>783</v>
      </c>
      <c r="C84" s="399"/>
      <c r="D84" s="399"/>
      <c r="E84" s="399"/>
      <c r="F84" s="399"/>
      <c r="G84" s="400"/>
      <c r="H84" s="401"/>
    </row>
    <row r="85" spans="2:8" s="402" customFormat="1" ht="16.5" customHeight="1">
      <c r="B85" s="398" t="s">
        <v>784</v>
      </c>
      <c r="C85" s="399"/>
      <c r="D85" s="399"/>
      <c r="E85" s="399"/>
      <c r="F85" s="399"/>
      <c r="G85" s="400"/>
      <c r="H85" s="401"/>
    </row>
    <row r="86" spans="2:8" s="402" customFormat="1" ht="16.5" customHeight="1">
      <c r="B86" s="398" t="s">
        <v>790</v>
      </c>
      <c r="C86" s="399"/>
      <c r="D86" s="399"/>
      <c r="E86" s="399"/>
      <c r="F86" s="399"/>
      <c r="G86" s="400"/>
      <c r="H86" s="401"/>
    </row>
    <row r="87" spans="2:8" s="402" customFormat="1" ht="16.5" customHeight="1">
      <c r="B87" s="398"/>
      <c r="C87" s="399"/>
      <c r="D87" s="399"/>
      <c r="E87" s="399"/>
      <c r="F87" s="399"/>
      <c r="G87" s="400"/>
      <c r="H87" s="401"/>
    </row>
    <row r="88" spans="2:8" s="402" customFormat="1" ht="16.5" customHeight="1">
      <c r="B88" s="398"/>
      <c r="C88" s="399"/>
      <c r="D88" s="399"/>
      <c r="E88" s="399"/>
      <c r="F88" s="399"/>
      <c r="G88" s="400"/>
      <c r="H88" s="401"/>
    </row>
    <row r="89" spans="2:8" ht="16.5" customHeight="1">
      <c r="B89" s="398"/>
      <c r="C89" s="399"/>
      <c r="D89" s="399"/>
      <c r="E89" s="399"/>
      <c r="F89" s="399"/>
      <c r="G89" s="400"/>
      <c r="H89" s="402"/>
    </row>
    <row r="90" spans="2:8" ht="16.5" customHeight="1">
      <c r="B90" s="398" t="s">
        <v>791</v>
      </c>
      <c r="C90" s="399"/>
      <c r="D90" s="399"/>
      <c r="E90" s="399"/>
      <c r="F90" s="399"/>
      <c r="G90" s="400"/>
      <c r="H90" s="214"/>
    </row>
    <row r="91" spans="2:8" ht="16.5" customHeight="1">
      <c r="B91" s="398" t="s">
        <v>792</v>
      </c>
      <c r="C91" s="399"/>
      <c r="D91" s="399"/>
      <c r="E91" s="399"/>
      <c r="F91" s="399"/>
      <c r="G91" s="400"/>
    </row>
    <row r="92" spans="2:8" ht="16.5" customHeight="1">
      <c r="B92" s="398" t="s">
        <v>793</v>
      </c>
      <c r="C92" s="399"/>
      <c r="D92" s="399"/>
      <c r="E92" s="399"/>
      <c r="F92" s="399"/>
      <c r="G92" s="400"/>
      <c r="H92" s="182"/>
    </row>
    <row r="93" spans="2:8" ht="16.5" customHeight="1">
      <c r="B93" s="398" t="s">
        <v>790</v>
      </c>
      <c r="C93" s="399"/>
      <c r="D93" s="399"/>
      <c r="E93" s="399"/>
      <c r="F93" s="399"/>
      <c r="G93" s="400"/>
      <c r="H93" s="182"/>
    </row>
    <row r="94" spans="2:8" ht="16.5" customHeight="1">
      <c r="B94" s="398"/>
      <c r="C94" s="399"/>
      <c r="D94" s="399"/>
      <c r="E94" s="399"/>
      <c r="F94" s="399"/>
      <c r="G94" s="400"/>
      <c r="H94" s="182"/>
    </row>
    <row r="95" spans="2:8" ht="16.5" customHeight="1">
      <c r="B95" s="398"/>
      <c r="C95" s="399"/>
      <c r="D95" s="399"/>
      <c r="E95" s="399"/>
      <c r="F95" s="399"/>
      <c r="G95" s="400"/>
      <c r="H95" s="182"/>
    </row>
    <row r="96" spans="2:8" ht="16.5" customHeight="1">
      <c r="B96" s="398"/>
      <c r="C96" s="399"/>
      <c r="D96" s="399"/>
      <c r="E96" s="399"/>
      <c r="F96" s="399"/>
      <c r="G96" s="400"/>
      <c r="H96" s="182"/>
    </row>
    <row r="97" spans="2:8" ht="16.5" customHeight="1">
      <c r="B97" s="398" t="s">
        <v>794</v>
      </c>
      <c r="C97" s="399"/>
      <c r="D97" s="399"/>
      <c r="E97" s="399"/>
      <c r="F97" s="399"/>
      <c r="G97" s="400"/>
      <c r="H97" s="182"/>
    </row>
    <row r="98" spans="2:8" ht="16.5" customHeight="1">
      <c r="B98" s="398"/>
      <c r="C98" s="399"/>
      <c r="D98" s="399"/>
      <c r="E98" s="399"/>
      <c r="F98" s="399"/>
      <c r="G98" s="400"/>
      <c r="H98" s="182"/>
    </row>
    <row r="99" spans="2:8" s="402" customFormat="1" ht="16.5" customHeight="1" thickBot="1">
      <c r="B99" s="390"/>
      <c r="C99" s="403"/>
      <c r="D99" s="403"/>
      <c r="E99" s="403"/>
      <c r="F99" s="403"/>
      <c r="G99" s="404"/>
      <c r="H99" s="6"/>
    </row>
    <row r="100" spans="2:8" s="402" customFormat="1" ht="16.5" customHeight="1" thickBot="1">
      <c r="G100" s="405"/>
    </row>
    <row r="101" spans="2:8" s="409" customFormat="1" ht="20.100000000000001" customHeight="1">
      <c r="B101" s="406" t="s">
        <v>795</v>
      </c>
      <c r="C101" s="407"/>
      <c r="D101" s="407"/>
      <c r="E101" s="407"/>
      <c r="F101" s="407"/>
      <c r="G101" s="408"/>
    </row>
    <row r="102" spans="2:8" s="409" customFormat="1" ht="20.100000000000001" customHeight="1">
      <c r="B102" s="410"/>
      <c r="C102" s="411"/>
      <c r="D102" s="411"/>
      <c r="E102" s="411"/>
      <c r="F102" s="411"/>
      <c r="G102" s="412"/>
    </row>
    <row r="103" spans="2:8" s="409" customFormat="1" ht="20.100000000000001" customHeight="1">
      <c r="B103" s="410" t="s">
        <v>796</v>
      </c>
      <c r="C103" s="411"/>
      <c r="D103" s="411"/>
      <c r="E103" s="411"/>
      <c r="F103" s="411"/>
      <c r="G103" s="412"/>
    </row>
    <row r="104" spans="2:8" s="409" customFormat="1" ht="20.100000000000001" customHeight="1">
      <c r="B104" s="410"/>
      <c r="C104" s="411"/>
      <c r="D104" s="411"/>
      <c r="E104" s="411"/>
      <c r="F104" s="411"/>
      <c r="G104" s="412"/>
    </row>
    <row r="105" spans="2:8" s="409" customFormat="1" ht="20.100000000000001" customHeight="1">
      <c r="B105" s="410" t="s">
        <v>797</v>
      </c>
      <c r="C105" s="411"/>
      <c r="D105" s="411"/>
      <c r="E105" s="411"/>
      <c r="F105" s="411"/>
      <c r="G105" s="412"/>
    </row>
    <row r="106" spans="2:8" s="409" customFormat="1" ht="20.100000000000001" customHeight="1">
      <c r="B106" s="410" t="s">
        <v>798</v>
      </c>
      <c r="C106" s="411"/>
      <c r="D106" s="411"/>
      <c r="E106" s="411"/>
      <c r="F106" s="411"/>
      <c r="G106" s="412"/>
    </row>
    <row r="107" spans="2:8" s="409" customFormat="1" ht="20.100000000000001" customHeight="1">
      <c r="B107" s="410" t="s">
        <v>799</v>
      </c>
      <c r="C107" s="411"/>
      <c r="D107" s="411"/>
      <c r="E107" s="411"/>
      <c r="F107" s="411"/>
      <c r="G107" s="412"/>
    </row>
    <row r="108" spans="2:8" s="409" customFormat="1" ht="20.100000000000001" customHeight="1">
      <c r="B108" s="410" t="s">
        <v>800</v>
      </c>
      <c r="C108" s="411"/>
      <c r="D108" s="411"/>
      <c r="E108" s="411"/>
      <c r="F108" s="411"/>
      <c r="G108" s="412"/>
    </row>
    <row r="109" spans="2:8" s="409" customFormat="1" ht="20.100000000000001" customHeight="1">
      <c r="B109" s="410"/>
      <c r="C109" s="411"/>
      <c r="D109" s="411"/>
      <c r="E109" s="411"/>
      <c r="F109" s="411"/>
      <c r="G109" s="412"/>
    </row>
    <row r="110" spans="2:8" s="409" customFormat="1" ht="20.100000000000001" customHeight="1">
      <c r="B110" s="410" t="s">
        <v>803</v>
      </c>
      <c r="C110" s="411"/>
      <c r="D110" s="411"/>
      <c r="E110" s="411"/>
      <c r="F110" s="411"/>
      <c r="G110" s="412"/>
    </row>
    <row r="111" spans="2:8" s="409" customFormat="1" ht="20.100000000000001" customHeight="1" thickBot="1">
      <c r="B111" s="413"/>
      <c r="C111" s="414"/>
      <c r="D111" s="414"/>
      <c r="E111" s="414"/>
      <c r="F111" s="414"/>
      <c r="G111" s="415"/>
    </row>
    <row r="112" spans="2:8" s="402" customFormat="1" ht="16.5" customHeight="1" thickBot="1">
      <c r="G112" s="405"/>
    </row>
    <row r="113" spans="2:7" s="402" customFormat="1" ht="16.5" customHeight="1">
      <c r="B113" s="417" t="s">
        <v>804</v>
      </c>
      <c r="C113" s="418"/>
      <c r="D113" s="418"/>
      <c r="E113" s="418"/>
      <c r="F113" s="418"/>
      <c r="G113" s="419"/>
    </row>
    <row r="114" spans="2:7" s="402" customFormat="1" ht="16.5" customHeight="1">
      <c r="B114" s="401"/>
      <c r="G114" s="420"/>
    </row>
    <row r="115" spans="2:7" s="402" customFormat="1" ht="16.5" customHeight="1">
      <c r="B115" s="576" t="s">
        <v>962</v>
      </c>
      <c r="G115" s="420"/>
    </row>
    <row r="116" spans="2:7" s="402" customFormat="1" ht="16.5" customHeight="1">
      <c r="B116" s="401"/>
      <c r="G116" s="420"/>
    </row>
    <row r="117" spans="2:7" s="402" customFormat="1" ht="16.5" customHeight="1">
      <c r="B117" s="422" t="s">
        <v>806</v>
      </c>
      <c r="C117" s="423" t="s">
        <v>807</v>
      </c>
      <c r="D117" s="423"/>
      <c r="E117" s="423"/>
      <c r="F117" s="424" t="s">
        <v>808</v>
      </c>
      <c r="G117" s="425"/>
    </row>
    <row r="118" spans="2:7" s="402" customFormat="1" ht="16.5" customHeight="1">
      <c r="B118" s="426" t="s">
        <v>809</v>
      </c>
      <c r="C118" s="427" t="s">
        <v>810</v>
      </c>
      <c r="D118" s="428"/>
      <c r="E118" s="428"/>
      <c r="F118" s="428"/>
      <c r="G118" s="429"/>
    </row>
    <row r="119" spans="2:7" s="402" customFormat="1" ht="16.5" customHeight="1">
      <c r="B119" s="401" t="s">
        <v>811</v>
      </c>
      <c r="C119" s="430" t="s">
        <v>812</v>
      </c>
      <c r="F119" s="431" t="s">
        <v>963</v>
      </c>
      <c r="G119" s="432"/>
    </row>
    <row r="120" spans="2:7" s="402" customFormat="1" ht="16.5" customHeight="1">
      <c r="B120" s="401" t="s">
        <v>814</v>
      </c>
      <c r="C120" s="430" t="s">
        <v>815</v>
      </c>
      <c r="F120" s="431"/>
      <c r="G120" s="432"/>
    </row>
    <row r="121" spans="2:7" s="402" customFormat="1" ht="16.5" customHeight="1">
      <c r="B121" s="401" t="s">
        <v>816</v>
      </c>
      <c r="C121" s="430" t="s">
        <v>815</v>
      </c>
      <c r="F121" s="431"/>
      <c r="G121" s="432"/>
    </row>
    <row r="122" spans="2:7" s="402" customFormat="1" ht="16.5" customHeight="1">
      <c r="B122" s="401" t="s">
        <v>817</v>
      </c>
      <c r="C122" s="402" t="s">
        <v>818</v>
      </c>
      <c r="F122" s="431"/>
      <c r="G122" s="432"/>
    </row>
    <row r="123" spans="2:7" s="402" customFormat="1" ht="16.5" customHeight="1">
      <c r="B123" s="401" t="s">
        <v>819</v>
      </c>
      <c r="C123" s="430" t="s">
        <v>820</v>
      </c>
      <c r="F123" s="431" t="s">
        <v>964</v>
      </c>
      <c r="G123" s="432"/>
    </row>
    <row r="124" spans="2:7" s="402" customFormat="1" ht="16.5" customHeight="1">
      <c r="B124" s="401" t="s">
        <v>822</v>
      </c>
      <c r="C124" s="402" t="s">
        <v>823</v>
      </c>
      <c r="F124" s="431"/>
      <c r="G124" s="432"/>
    </row>
    <row r="125" spans="2:7" s="402" customFormat="1" ht="16.5" customHeight="1">
      <c r="B125" s="401" t="s">
        <v>824</v>
      </c>
      <c r="C125" s="430" t="s">
        <v>815</v>
      </c>
      <c r="F125" s="431"/>
      <c r="G125" s="432"/>
    </row>
    <row r="126" spans="2:7" s="402" customFormat="1" ht="16.5" customHeight="1">
      <c r="B126" s="401" t="s">
        <v>817</v>
      </c>
      <c r="C126" s="402" t="s">
        <v>823</v>
      </c>
      <c r="F126" s="431"/>
      <c r="G126" s="432"/>
    </row>
    <row r="127" spans="2:7" s="402" customFormat="1" ht="16.5" customHeight="1">
      <c r="B127" s="401" t="s">
        <v>825</v>
      </c>
      <c r="C127" s="430" t="s">
        <v>815</v>
      </c>
      <c r="F127" s="431" t="s">
        <v>965</v>
      </c>
      <c r="G127" s="432"/>
    </row>
    <row r="128" spans="2:7" s="402" customFormat="1" ht="16.5" customHeight="1">
      <c r="B128" s="401" t="s">
        <v>827</v>
      </c>
      <c r="C128" s="402" t="s">
        <v>828</v>
      </c>
      <c r="F128" s="431"/>
      <c r="G128" s="432"/>
    </row>
    <row r="129" spans="2:8" s="402" customFormat="1" ht="16.5" customHeight="1">
      <c r="B129" s="401"/>
      <c r="G129" s="420"/>
    </row>
    <row r="130" spans="2:8" s="402" customFormat="1" ht="16.5" customHeight="1" thickBot="1">
      <c r="B130" s="433"/>
      <c r="C130" s="434"/>
      <c r="D130" s="434"/>
      <c r="E130" s="434"/>
      <c r="F130" s="434"/>
      <c r="G130" s="435"/>
    </row>
    <row r="131" spans="2:8" ht="20.100000000000001" customHeight="1">
      <c r="B131" s="200"/>
      <c r="C131" s="200"/>
      <c r="D131" s="201"/>
      <c r="E131" s="202"/>
      <c r="F131" s="202"/>
      <c r="G131" s="200"/>
      <c r="H131" s="167"/>
    </row>
  </sheetData>
  <mergeCells count="20">
    <mergeCell ref="F127:G128"/>
    <mergeCell ref="B71:C72"/>
    <mergeCell ref="D71:G71"/>
    <mergeCell ref="D72:G72"/>
    <mergeCell ref="F117:G117"/>
    <mergeCell ref="F119:G122"/>
    <mergeCell ref="F123:G126"/>
    <mergeCell ref="B67:C67"/>
    <mergeCell ref="D67:G67"/>
    <mergeCell ref="B68:C68"/>
    <mergeCell ref="D68:G68"/>
    <mergeCell ref="B69:C70"/>
    <mergeCell ref="D69:G69"/>
    <mergeCell ref="D70:G70"/>
    <mergeCell ref="G40:G55"/>
    <mergeCell ref="G58:G59"/>
    <mergeCell ref="B65:C65"/>
    <mergeCell ref="D65:G65"/>
    <mergeCell ref="B66:C66"/>
    <mergeCell ref="D66:G66"/>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914FA-5B3E-4994-8F20-E6A7FE119187}">
  <sheetPr codeName="Sheet140">
    <outlinePr summaryBelow="0"/>
    <pageSetUpPr fitToPage="1"/>
  </sheetPr>
  <dimension ref="B1:H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180</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c r="B5" s="183" t="s">
        <v>1064</v>
      </c>
      <c r="C5" s="184" t="s">
        <v>900</v>
      </c>
      <c r="D5" s="185" t="s">
        <v>638</v>
      </c>
      <c r="E5" s="186" t="s">
        <v>305</v>
      </c>
      <c r="F5" s="187" t="s">
        <v>640</v>
      </c>
      <c r="G5" s="188" t="s">
        <v>1065</v>
      </c>
      <c r="H5" s="182"/>
    </row>
    <row r="6" spans="2:8">
      <c r="B6" s="189" t="s">
        <v>1066</v>
      </c>
      <c r="C6" s="190" t="s">
        <v>1067</v>
      </c>
      <c r="D6" s="191" t="s">
        <v>1068</v>
      </c>
      <c r="E6" s="4" t="s">
        <v>1069</v>
      </c>
      <c r="F6" s="192" t="s">
        <v>640</v>
      </c>
      <c r="G6" s="193"/>
      <c r="H6" s="182"/>
    </row>
    <row r="7" spans="2:8">
      <c r="B7" s="189" t="s">
        <v>1070</v>
      </c>
      <c r="C7" s="190" t="s">
        <v>1071</v>
      </c>
      <c r="D7" s="191" t="s">
        <v>642</v>
      </c>
      <c r="E7" s="4" t="s">
        <v>509</v>
      </c>
      <c r="F7" s="192"/>
      <c r="G7" s="193"/>
      <c r="H7" s="182"/>
    </row>
    <row r="8" spans="2:8">
      <c r="B8" s="189" t="s">
        <v>1072</v>
      </c>
      <c r="C8" s="190" t="s">
        <v>1073</v>
      </c>
      <c r="D8" s="191" t="s">
        <v>638</v>
      </c>
      <c r="E8" s="4" t="s">
        <v>508</v>
      </c>
      <c r="F8" s="192" t="s">
        <v>640</v>
      </c>
      <c r="G8" s="193" t="s">
        <v>1074</v>
      </c>
      <c r="H8" s="182"/>
    </row>
    <row r="9" spans="2:8">
      <c r="B9" s="189" t="s">
        <v>1075</v>
      </c>
      <c r="C9" s="190" t="s">
        <v>1076</v>
      </c>
      <c r="D9" s="191" t="s">
        <v>528</v>
      </c>
      <c r="E9" s="4" t="s">
        <v>1077</v>
      </c>
      <c r="F9" s="192" t="s">
        <v>640</v>
      </c>
      <c r="G9" s="193" t="s">
        <v>682</v>
      </c>
      <c r="H9" s="182"/>
    </row>
    <row r="10" spans="2:8" ht="60" customHeight="1">
      <c r="B10" s="189" t="s">
        <v>1078</v>
      </c>
      <c r="C10" s="190" t="s">
        <v>1079</v>
      </c>
      <c r="D10" s="191" t="s">
        <v>1080</v>
      </c>
      <c r="E10" s="4" t="s">
        <v>1081</v>
      </c>
      <c r="F10" s="192"/>
      <c r="G10" s="204" t="s">
        <v>1082</v>
      </c>
      <c r="H10" s="182"/>
    </row>
    <row r="11" spans="2:8" ht="60" customHeight="1">
      <c r="B11" s="189" t="s">
        <v>1083</v>
      </c>
      <c r="C11" s="190" t="s">
        <v>1079</v>
      </c>
      <c r="D11" s="191" t="s">
        <v>1084</v>
      </c>
      <c r="E11" s="4" t="s">
        <v>1081</v>
      </c>
      <c r="F11" s="192"/>
      <c r="G11" s="205"/>
      <c r="H11" s="182"/>
    </row>
    <row r="12" spans="2:8" ht="60" customHeight="1">
      <c r="B12" s="189" t="s">
        <v>1085</v>
      </c>
      <c r="C12" s="190" t="s">
        <v>1079</v>
      </c>
      <c r="D12" s="191" t="s">
        <v>1068</v>
      </c>
      <c r="E12" s="4" t="s">
        <v>509</v>
      </c>
      <c r="F12" s="192"/>
      <c r="G12" s="208"/>
      <c r="H12" s="182"/>
    </row>
    <row r="13" spans="2:8" ht="60">
      <c r="B13" s="189" t="s">
        <v>1086</v>
      </c>
      <c r="C13" s="190" t="s">
        <v>1087</v>
      </c>
      <c r="D13" s="191" t="s">
        <v>623</v>
      </c>
      <c r="E13" s="4" t="s">
        <v>295</v>
      </c>
      <c r="F13" s="192"/>
      <c r="G13" s="193" t="s">
        <v>1088</v>
      </c>
      <c r="H13" s="182"/>
    </row>
    <row r="14" spans="2:8" ht="60.75" thickBot="1">
      <c r="B14" s="189" t="s">
        <v>1089</v>
      </c>
      <c r="C14" s="190" t="s">
        <v>1090</v>
      </c>
      <c r="D14" s="191" t="s">
        <v>623</v>
      </c>
      <c r="E14" s="4" t="s">
        <v>295</v>
      </c>
      <c r="F14" s="192"/>
      <c r="G14" s="193" t="s">
        <v>1091</v>
      </c>
      <c r="H14" s="182"/>
    </row>
    <row r="15" spans="2:8" ht="20.100000000000001" customHeight="1">
      <c r="B15" s="200"/>
      <c r="C15" s="200"/>
      <c r="D15" s="201"/>
      <c r="E15" s="202"/>
      <c r="F15" s="202"/>
      <c r="G15" s="200"/>
      <c r="H15" s="167"/>
    </row>
  </sheetData>
  <mergeCells count="1">
    <mergeCell ref="G10: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1D9C-5485-4A6B-A5C6-E9377B7BA9DE}">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159</v>
      </c>
      <c r="C2" s="171"/>
      <c r="D2" s="171"/>
      <c r="E2" s="171"/>
      <c r="F2" s="171"/>
      <c r="G2" s="172"/>
      <c r="H2" s="173"/>
    </row>
    <row r="3" spans="2:8" ht="13.5" customHeight="1" thickBot="1">
      <c r="B3" s="174"/>
      <c r="C3" s="174"/>
      <c r="D3" s="174"/>
      <c r="E3" s="174"/>
      <c r="F3" s="174"/>
      <c r="G3" s="174"/>
    </row>
    <row r="4" spans="2:8" ht="20.25" customHeight="1" thickBot="1">
      <c r="B4" s="178" t="s">
        <v>54</v>
      </c>
      <c r="C4" s="596" t="s">
        <v>276</v>
      </c>
      <c r="D4" s="176" t="s">
        <v>277</v>
      </c>
      <c r="E4" s="176" t="s">
        <v>278</v>
      </c>
      <c r="F4" s="177" t="s">
        <v>279</v>
      </c>
      <c r="G4" s="178" t="s">
        <v>280</v>
      </c>
    </row>
    <row r="5" spans="2:8">
      <c r="B5" s="347" t="s">
        <v>1092</v>
      </c>
      <c r="C5" s="597" t="s">
        <v>1093</v>
      </c>
      <c r="D5" s="598" t="s">
        <v>283</v>
      </c>
      <c r="E5" s="299" t="s">
        <v>1094</v>
      </c>
      <c r="F5" s="281" t="s">
        <v>285</v>
      </c>
      <c r="G5" s="278" t="s">
        <v>682</v>
      </c>
      <c r="H5" s="182"/>
    </row>
    <row r="6" spans="2:8">
      <c r="B6" s="467" t="s">
        <v>1095</v>
      </c>
      <c r="C6" s="599" t="s">
        <v>1096</v>
      </c>
      <c r="D6" s="600" t="s">
        <v>639</v>
      </c>
      <c r="E6" s="601" t="s">
        <v>1094</v>
      </c>
      <c r="F6" s="602"/>
      <c r="G6" s="603" t="s">
        <v>682</v>
      </c>
      <c r="H6" s="182"/>
    </row>
    <row r="7" spans="2:8" ht="60">
      <c r="B7" s="604" t="s">
        <v>1097</v>
      </c>
      <c r="C7" s="190" t="s">
        <v>1098</v>
      </c>
      <c r="D7" s="191" t="s">
        <v>336</v>
      </c>
      <c r="E7" s="299" t="s">
        <v>614</v>
      </c>
      <c r="F7" s="281" t="s">
        <v>679</v>
      </c>
      <c r="G7" s="193" t="s">
        <v>1099</v>
      </c>
      <c r="H7" s="182"/>
    </row>
    <row r="8" spans="2:8" ht="105">
      <c r="B8" s="467" t="s">
        <v>1100</v>
      </c>
      <c r="C8" s="605" t="s">
        <v>1101</v>
      </c>
      <c r="D8" s="600" t="s">
        <v>572</v>
      </c>
      <c r="E8" s="601" t="s">
        <v>372</v>
      </c>
      <c r="F8" s="602" t="s">
        <v>679</v>
      </c>
      <c r="G8" s="513" t="s">
        <v>1102</v>
      </c>
      <c r="H8" s="182"/>
    </row>
    <row r="9" spans="2:8" ht="105">
      <c r="B9" s="467" t="s">
        <v>1103</v>
      </c>
      <c r="C9" s="605" t="s">
        <v>1104</v>
      </c>
      <c r="D9" s="600" t="s">
        <v>572</v>
      </c>
      <c r="E9" s="601" t="s">
        <v>372</v>
      </c>
      <c r="F9" s="602" t="s">
        <v>679</v>
      </c>
      <c r="G9" s="513" t="s">
        <v>1105</v>
      </c>
      <c r="H9" s="182"/>
    </row>
    <row r="10" spans="2:8" ht="45">
      <c r="B10" s="253" t="s">
        <v>1106</v>
      </c>
      <c r="C10" s="190" t="s">
        <v>1107</v>
      </c>
      <c r="D10" s="606" t="s">
        <v>1108</v>
      </c>
      <c r="E10" s="299" t="s">
        <v>289</v>
      </c>
      <c r="F10" s="281" t="s">
        <v>285</v>
      </c>
      <c r="G10" s="193" t="s">
        <v>1109</v>
      </c>
      <c r="H10" s="182"/>
    </row>
    <row r="11" spans="2:8" ht="60.75" thickBot="1">
      <c r="B11" s="296" t="s">
        <v>1110</v>
      </c>
      <c r="C11" s="195" t="s">
        <v>1111</v>
      </c>
      <c r="D11" s="465" t="s">
        <v>1112</v>
      </c>
      <c r="E11" s="466" t="s">
        <v>299</v>
      </c>
      <c r="F11" s="197" t="s">
        <v>285</v>
      </c>
      <c r="G11" s="199" t="s">
        <v>1113</v>
      </c>
      <c r="H11" s="182"/>
    </row>
    <row r="12" spans="2:8" ht="17.25" thickBot="1">
      <c r="B12" s="563"/>
      <c r="C12" s="563"/>
      <c r="D12" s="563"/>
      <c r="E12" s="563"/>
      <c r="F12" s="563"/>
      <c r="G12" s="607"/>
      <c r="H12" s="214"/>
    </row>
    <row r="13" spans="2:8">
      <c r="B13" s="608" t="s">
        <v>1115</v>
      </c>
      <c r="C13" s="609"/>
      <c r="D13" s="609"/>
      <c r="E13" s="609"/>
      <c r="F13" s="609"/>
      <c r="G13" s="610"/>
      <c r="H13" s="182"/>
    </row>
    <row r="14" spans="2:8">
      <c r="B14" s="611"/>
      <c r="C14" s="612"/>
      <c r="D14" s="612"/>
      <c r="E14" s="612"/>
      <c r="F14" s="612"/>
      <c r="G14" s="613"/>
      <c r="H14" s="182"/>
    </row>
    <row r="15" spans="2:8">
      <c r="B15" s="533" t="s">
        <v>774</v>
      </c>
      <c r="C15" s="534"/>
      <c r="D15" s="535" t="s">
        <v>775</v>
      </c>
      <c r="E15" s="536"/>
      <c r="F15" s="536"/>
      <c r="G15" s="537"/>
      <c r="H15" s="182"/>
    </row>
    <row r="16" spans="2:8" ht="33" customHeight="1">
      <c r="B16" s="614" t="s">
        <v>117</v>
      </c>
      <c r="C16" s="615"/>
      <c r="D16" s="616" t="s">
        <v>1116</v>
      </c>
      <c r="E16" s="617"/>
      <c r="F16" s="617"/>
      <c r="G16" s="618"/>
      <c r="H16" s="182"/>
    </row>
    <row r="17" spans="2:8">
      <c r="B17" s="558" t="s">
        <v>102</v>
      </c>
      <c r="C17" s="559"/>
      <c r="D17" s="619" t="s">
        <v>1117</v>
      </c>
      <c r="E17" s="620"/>
      <c r="F17" s="620"/>
      <c r="G17" s="621"/>
      <c r="H17" s="182"/>
    </row>
    <row r="18" spans="2:8" ht="17.25" thickBot="1">
      <c r="B18" s="622" t="s">
        <v>103</v>
      </c>
      <c r="C18" s="623"/>
      <c r="D18" s="624" t="s">
        <v>1118</v>
      </c>
      <c r="E18" s="625"/>
      <c r="F18" s="625"/>
      <c r="G18" s="626"/>
      <c r="H18" s="182"/>
    </row>
    <row r="19" spans="2:8" ht="20.100000000000001" customHeight="1">
      <c r="B19" s="200"/>
      <c r="C19" s="200"/>
      <c r="D19" s="201"/>
      <c r="E19" s="202"/>
      <c r="F19" s="202"/>
      <c r="G19" s="200"/>
      <c r="H19" s="167"/>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CFD55-609C-44A0-9EBF-DEB359EDC864}">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181</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c r="B5" s="183" t="s">
        <v>1119</v>
      </c>
      <c r="C5" s="184" t="s">
        <v>1120</v>
      </c>
      <c r="D5" s="185" t="s">
        <v>644</v>
      </c>
      <c r="E5" s="186" t="s">
        <v>295</v>
      </c>
      <c r="F5" s="187" t="s">
        <v>640</v>
      </c>
      <c r="G5" s="627" t="s">
        <v>682</v>
      </c>
      <c r="H5" s="182"/>
    </row>
    <row r="6" spans="2:8">
      <c r="B6" s="189" t="s">
        <v>1121</v>
      </c>
      <c r="C6" s="190" t="s">
        <v>1122</v>
      </c>
      <c r="D6" s="191" t="s">
        <v>1123</v>
      </c>
      <c r="E6" s="4" t="s">
        <v>1069</v>
      </c>
      <c r="F6" s="192"/>
      <c r="G6" s="628"/>
      <c r="H6" s="182"/>
    </row>
    <row r="7" spans="2:8">
      <c r="B7" s="189" t="s">
        <v>1075</v>
      </c>
      <c r="C7" s="190" t="s">
        <v>1124</v>
      </c>
      <c r="D7" s="191" t="s">
        <v>528</v>
      </c>
      <c r="E7" s="4" t="s">
        <v>614</v>
      </c>
      <c r="F7" s="192"/>
      <c r="G7" s="363"/>
      <c r="H7" s="182"/>
    </row>
    <row r="8" spans="2:8" ht="26.25" customHeight="1">
      <c r="B8" s="189" t="s">
        <v>118</v>
      </c>
      <c r="C8" s="190" t="s">
        <v>1125</v>
      </c>
      <c r="D8" s="191" t="s">
        <v>623</v>
      </c>
      <c r="E8" s="4" t="s">
        <v>295</v>
      </c>
      <c r="F8" s="192"/>
      <c r="G8" s="204" t="s">
        <v>1126</v>
      </c>
      <c r="H8" s="182"/>
    </row>
    <row r="9" spans="2:8" ht="26.25" customHeight="1">
      <c r="B9" s="189" t="s">
        <v>162</v>
      </c>
      <c r="C9" s="190" t="s">
        <v>1127</v>
      </c>
      <c r="D9" s="191" t="s">
        <v>623</v>
      </c>
      <c r="E9" s="4" t="s">
        <v>295</v>
      </c>
      <c r="F9" s="192"/>
      <c r="G9" s="208"/>
      <c r="H9" s="182"/>
    </row>
    <row r="10" spans="2:8">
      <c r="B10" s="189" t="s">
        <v>1437</v>
      </c>
      <c r="C10" s="190" t="s">
        <v>1128</v>
      </c>
      <c r="D10" s="191" t="s">
        <v>623</v>
      </c>
      <c r="E10" s="4" t="s">
        <v>614</v>
      </c>
      <c r="F10" s="192"/>
      <c r="G10" s="278" t="s">
        <v>286</v>
      </c>
      <c r="H10" s="182"/>
    </row>
    <row r="11" spans="2:8" ht="60.75" thickBot="1">
      <c r="B11" s="189" t="s">
        <v>1129</v>
      </c>
      <c r="C11" s="190" t="s">
        <v>1130</v>
      </c>
      <c r="D11" s="191" t="s">
        <v>1080</v>
      </c>
      <c r="E11" s="4" t="s">
        <v>508</v>
      </c>
      <c r="F11" s="192" t="s">
        <v>640</v>
      </c>
      <c r="G11" s="193" t="s">
        <v>1131</v>
      </c>
      <c r="H11" s="182"/>
    </row>
    <row r="12" spans="2:8" ht="20.100000000000001" customHeight="1">
      <c r="B12" s="200"/>
      <c r="C12" s="200"/>
      <c r="D12" s="201"/>
      <c r="E12" s="202"/>
      <c r="F12" s="202"/>
      <c r="G12" s="200"/>
      <c r="H12" s="167"/>
    </row>
  </sheetData>
  <mergeCells count="1">
    <mergeCell ref="G8: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3835C-6628-45AF-AE8E-EB8C9C93C770}">
  <sheetPr codeName="Sheet143">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183</v>
      </c>
      <c r="C2" s="248"/>
      <c r="D2" s="248"/>
      <c r="E2" s="248"/>
      <c r="F2" s="248"/>
      <c r="G2" s="249"/>
      <c r="H2" s="173"/>
    </row>
    <row r="3" spans="2:8" ht="13.5" customHeight="1">
      <c r="B3" s="274"/>
      <c r="C3" s="274"/>
      <c r="D3" s="274"/>
      <c r="E3" s="274"/>
      <c r="F3" s="274"/>
      <c r="G3" s="274"/>
    </row>
    <row r="4" spans="2:8" ht="13.5" customHeight="1">
      <c r="D4" s="6"/>
      <c r="E4" s="6"/>
      <c r="F4" s="6"/>
      <c r="G4" s="250" t="s">
        <v>1133</v>
      </c>
    </row>
    <row r="5" spans="2:8" ht="13.5" customHeight="1" thickBot="1">
      <c r="B5" s="251"/>
      <c r="C5" s="251"/>
      <c r="D5" s="251"/>
      <c r="E5" s="251"/>
      <c r="F5" s="251"/>
      <c r="G5" s="251"/>
    </row>
    <row r="6" spans="2:8" ht="20.25" customHeight="1" thickBot="1">
      <c r="B6" s="175" t="s">
        <v>54</v>
      </c>
      <c r="C6" s="176" t="s">
        <v>276</v>
      </c>
      <c r="D6" s="176" t="s">
        <v>277</v>
      </c>
      <c r="E6" s="176" t="s">
        <v>278</v>
      </c>
      <c r="F6" s="177" t="s">
        <v>279</v>
      </c>
      <c r="G6" s="178" t="s">
        <v>280</v>
      </c>
    </row>
    <row r="7" spans="2:8">
      <c r="B7" s="183" t="s">
        <v>1119</v>
      </c>
      <c r="C7" s="184" t="s">
        <v>1134</v>
      </c>
      <c r="D7" s="185" t="s">
        <v>644</v>
      </c>
      <c r="E7" s="186" t="s">
        <v>295</v>
      </c>
      <c r="F7" s="187" t="s">
        <v>640</v>
      </c>
      <c r="G7" s="627" t="s">
        <v>1135</v>
      </c>
      <c r="H7" s="182"/>
    </row>
    <row r="8" spans="2:8">
      <c r="B8" s="189" t="s">
        <v>1121</v>
      </c>
      <c r="C8" s="190" t="s">
        <v>1136</v>
      </c>
      <c r="D8" s="191" t="s">
        <v>1123</v>
      </c>
      <c r="E8" s="4" t="s">
        <v>1069</v>
      </c>
      <c r="F8" s="192"/>
      <c r="G8" s="629"/>
      <c r="H8" s="182"/>
    </row>
    <row r="9" spans="2:8">
      <c r="B9" s="189" t="s">
        <v>1137</v>
      </c>
      <c r="C9" s="190" t="s">
        <v>1138</v>
      </c>
      <c r="D9" s="191" t="s">
        <v>1139</v>
      </c>
      <c r="E9" s="4" t="s">
        <v>1140</v>
      </c>
      <c r="F9" s="192" t="s">
        <v>285</v>
      </c>
      <c r="G9" s="193"/>
      <c r="H9" s="182"/>
    </row>
    <row r="10" spans="2:8">
      <c r="B10" s="189" t="s">
        <v>1075</v>
      </c>
      <c r="C10" s="190" t="s">
        <v>1141</v>
      </c>
      <c r="D10" s="191" t="s">
        <v>528</v>
      </c>
      <c r="E10" s="4" t="s">
        <v>614</v>
      </c>
      <c r="F10" s="192"/>
      <c r="G10" s="252" t="s">
        <v>1135</v>
      </c>
      <c r="H10" s="182"/>
    </row>
    <row r="11" spans="2:8" ht="26.25" customHeight="1">
      <c r="B11" s="189" t="s">
        <v>118</v>
      </c>
      <c r="C11" s="190" t="s">
        <v>1142</v>
      </c>
      <c r="D11" s="191" t="s">
        <v>623</v>
      </c>
      <c r="E11" s="4" t="s">
        <v>295</v>
      </c>
      <c r="F11" s="192"/>
      <c r="G11" s="204" t="s">
        <v>1126</v>
      </c>
      <c r="H11" s="182"/>
    </row>
    <row r="12" spans="2:8" ht="26.25" customHeight="1">
      <c r="B12" s="189" t="s">
        <v>162</v>
      </c>
      <c r="C12" s="190" t="s">
        <v>1143</v>
      </c>
      <c r="D12" s="191" t="s">
        <v>623</v>
      </c>
      <c r="E12" s="4" t="s">
        <v>295</v>
      </c>
      <c r="F12" s="192"/>
      <c r="G12" s="208"/>
      <c r="H12" s="182"/>
    </row>
    <row r="13" spans="2:8">
      <c r="B13" s="189" t="s">
        <v>1437</v>
      </c>
      <c r="C13" s="190" t="s">
        <v>1144</v>
      </c>
      <c r="D13" s="191" t="s">
        <v>623</v>
      </c>
      <c r="E13" s="4" t="s">
        <v>614</v>
      </c>
      <c r="F13" s="192"/>
      <c r="G13" s="193" t="s">
        <v>286</v>
      </c>
      <c r="H13" s="182"/>
    </row>
    <row r="14" spans="2:8" ht="90">
      <c r="B14" s="189" t="s">
        <v>1129</v>
      </c>
      <c r="C14" s="190" t="s">
        <v>1145</v>
      </c>
      <c r="D14" s="191" t="s">
        <v>1132</v>
      </c>
      <c r="E14" s="4" t="s">
        <v>508</v>
      </c>
      <c r="F14" s="192" t="s">
        <v>640</v>
      </c>
      <c r="G14" s="193" t="s">
        <v>1146</v>
      </c>
      <c r="H14" s="182"/>
    </row>
    <row r="15" spans="2:8" ht="60.75" thickBot="1">
      <c r="B15" s="189" t="s">
        <v>1147</v>
      </c>
      <c r="C15" s="190" t="s">
        <v>1148</v>
      </c>
      <c r="D15" s="191" t="s">
        <v>1132</v>
      </c>
      <c r="E15" s="4" t="s">
        <v>508</v>
      </c>
      <c r="F15" s="192" t="s">
        <v>640</v>
      </c>
      <c r="G15" s="193" t="s">
        <v>645</v>
      </c>
      <c r="H15" s="182"/>
    </row>
    <row r="16" spans="2:8" ht="20.100000000000001" customHeight="1">
      <c r="B16" s="200"/>
      <c r="C16" s="200"/>
      <c r="D16" s="201"/>
      <c r="E16" s="202"/>
      <c r="F16" s="202"/>
      <c r="G16" s="200"/>
      <c r="H16" s="167"/>
    </row>
  </sheetData>
  <mergeCells count="1">
    <mergeCell ref="G11: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4FD67-46CD-435E-9A22-F3F75693991E}">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119</v>
      </c>
      <c r="C2" s="171"/>
      <c r="D2" s="171"/>
      <c r="E2" s="171"/>
      <c r="F2" s="171"/>
      <c r="G2" s="172"/>
      <c r="H2" s="173"/>
    </row>
    <row r="3" spans="2:8" ht="13.5" customHeight="1">
      <c r="B3" s="274"/>
      <c r="C3" s="274"/>
      <c r="D3" s="274"/>
      <c r="E3" s="274"/>
      <c r="F3" s="274"/>
      <c r="G3" s="274"/>
    </row>
    <row r="4" spans="2:8" ht="13.5" customHeight="1"/>
    <row r="5" spans="2:8" ht="13.5" customHeight="1">
      <c r="B5" s="6" t="s">
        <v>1149</v>
      </c>
      <c r="D5" s="6"/>
      <c r="E5" s="6"/>
      <c r="F5" s="6"/>
    </row>
    <row r="6" spans="2:8" ht="13.5" customHeight="1">
      <c r="B6" s="6" t="s">
        <v>1150</v>
      </c>
      <c r="D6" s="6"/>
      <c r="E6" s="6"/>
      <c r="F6" s="6"/>
    </row>
    <row r="7" spans="2:8" ht="13.5" customHeight="1">
      <c r="B7" s="6" t="s">
        <v>1151</v>
      </c>
      <c r="D7" s="6"/>
      <c r="E7" s="6"/>
      <c r="F7" s="6"/>
    </row>
    <row r="8" spans="2:8" ht="13.5" customHeight="1">
      <c r="B8" s="6" t="s">
        <v>1152</v>
      </c>
      <c r="D8" s="6"/>
      <c r="E8" s="6"/>
      <c r="F8" s="6"/>
    </row>
    <row r="9" spans="2:8" ht="13.5" customHeight="1" thickBot="1">
      <c r="B9" s="251"/>
      <c r="C9" s="251"/>
      <c r="D9" s="251"/>
      <c r="E9" s="251"/>
      <c r="F9" s="251"/>
      <c r="G9" s="251"/>
    </row>
    <row r="10" spans="2:8" ht="20.25" customHeight="1" thickBot="1">
      <c r="B10" s="175" t="s">
        <v>54</v>
      </c>
      <c r="C10" s="176" t="s">
        <v>276</v>
      </c>
      <c r="D10" s="176" t="s">
        <v>277</v>
      </c>
      <c r="E10" s="176" t="s">
        <v>278</v>
      </c>
      <c r="F10" s="177" t="s">
        <v>279</v>
      </c>
      <c r="G10" s="178" t="s">
        <v>280</v>
      </c>
    </row>
    <row r="11" spans="2:8">
      <c r="B11" s="183" t="s">
        <v>1119</v>
      </c>
      <c r="C11" s="184" t="s">
        <v>1153</v>
      </c>
      <c r="D11" s="185" t="s">
        <v>644</v>
      </c>
      <c r="E11" s="186" t="s">
        <v>1069</v>
      </c>
      <c r="F11" s="187" t="s">
        <v>1154</v>
      </c>
      <c r="G11" s="627" t="s">
        <v>682</v>
      </c>
      <c r="H11" s="182"/>
    </row>
    <row r="12" spans="2:8">
      <c r="B12" s="189" t="s">
        <v>1121</v>
      </c>
      <c r="C12" s="190" t="s">
        <v>1155</v>
      </c>
      <c r="D12" s="191" t="s">
        <v>1123</v>
      </c>
      <c r="E12" s="4" t="s">
        <v>1069</v>
      </c>
      <c r="F12" s="192"/>
      <c r="G12" s="628"/>
      <c r="H12" s="182"/>
    </row>
    <row r="13" spans="2:8">
      <c r="B13" s="189" t="s">
        <v>1075</v>
      </c>
      <c r="C13" s="190" t="s">
        <v>1156</v>
      </c>
      <c r="D13" s="191" t="s">
        <v>528</v>
      </c>
      <c r="E13" s="4" t="s">
        <v>614</v>
      </c>
      <c r="F13" s="192"/>
      <c r="G13" s="363"/>
      <c r="H13" s="182"/>
    </row>
    <row r="14" spans="2:8" ht="24" customHeight="1">
      <c r="B14" s="189" t="s">
        <v>118</v>
      </c>
      <c r="C14" s="190" t="s">
        <v>1157</v>
      </c>
      <c r="D14" s="191" t="s">
        <v>623</v>
      </c>
      <c r="E14" s="4" t="s">
        <v>295</v>
      </c>
      <c r="F14" s="192"/>
      <c r="G14" s="204" t="s">
        <v>1126</v>
      </c>
      <c r="H14" s="182"/>
    </row>
    <row r="15" spans="2:8" ht="24" customHeight="1">
      <c r="B15" s="189" t="s">
        <v>162</v>
      </c>
      <c r="C15" s="190" t="s">
        <v>1158</v>
      </c>
      <c r="D15" s="191" t="s">
        <v>623</v>
      </c>
      <c r="E15" s="4" t="s">
        <v>295</v>
      </c>
      <c r="F15" s="192"/>
      <c r="G15" s="208"/>
      <c r="H15" s="182"/>
    </row>
    <row r="16" spans="2:8">
      <c r="B16" s="189" t="s">
        <v>1437</v>
      </c>
      <c r="C16" s="190" t="s">
        <v>1159</v>
      </c>
      <c r="D16" s="191" t="s">
        <v>623</v>
      </c>
      <c r="E16" s="4" t="s">
        <v>614</v>
      </c>
      <c r="F16" s="192"/>
      <c r="G16" s="278" t="s">
        <v>286</v>
      </c>
      <c r="H16" s="182"/>
    </row>
    <row r="17" spans="2:8" ht="30">
      <c r="B17" s="189" t="s">
        <v>1160</v>
      </c>
      <c r="C17" s="190" t="s">
        <v>1161</v>
      </c>
      <c r="D17" s="191" t="s">
        <v>1080</v>
      </c>
      <c r="E17" s="4" t="s">
        <v>1081</v>
      </c>
      <c r="F17" s="192"/>
      <c r="G17" s="193" t="s">
        <v>1162</v>
      </c>
      <c r="H17" s="182"/>
    </row>
    <row r="18" spans="2:8">
      <c r="B18" s="189" t="s">
        <v>1163</v>
      </c>
      <c r="C18" s="277" t="s">
        <v>1164</v>
      </c>
      <c r="D18" s="191" t="s">
        <v>1080</v>
      </c>
      <c r="E18" s="4" t="s">
        <v>508</v>
      </c>
      <c r="F18" s="192"/>
      <c r="G18" s="630" t="s">
        <v>1165</v>
      </c>
      <c r="H18" s="182"/>
    </row>
    <row r="19" spans="2:8">
      <c r="B19" s="189" t="s">
        <v>1166</v>
      </c>
      <c r="C19" s="277" t="s">
        <v>1167</v>
      </c>
      <c r="D19" s="191" t="s">
        <v>1080</v>
      </c>
      <c r="E19" s="4" t="s">
        <v>508</v>
      </c>
      <c r="F19" s="192"/>
      <c r="G19" s="630"/>
      <c r="H19" s="182"/>
    </row>
    <row r="20" spans="2:8">
      <c r="B20" s="189" t="s">
        <v>1168</v>
      </c>
      <c r="C20" s="277" t="s">
        <v>1169</v>
      </c>
      <c r="D20" s="191" t="s">
        <v>1080</v>
      </c>
      <c r="E20" s="4" t="s">
        <v>508</v>
      </c>
      <c r="F20" s="192"/>
      <c r="G20" s="630"/>
      <c r="H20" s="182"/>
    </row>
    <row r="21" spans="2:8">
      <c r="B21" s="189" t="s">
        <v>1170</v>
      </c>
      <c r="C21" s="277" t="s">
        <v>1171</v>
      </c>
      <c r="D21" s="191" t="s">
        <v>1080</v>
      </c>
      <c r="E21" s="4" t="s">
        <v>508</v>
      </c>
      <c r="F21" s="192"/>
      <c r="G21" s="630"/>
      <c r="H21" s="182"/>
    </row>
    <row r="22" spans="2:8">
      <c r="B22" s="189" t="s">
        <v>1172</v>
      </c>
      <c r="C22" s="277" t="s">
        <v>1173</v>
      </c>
      <c r="D22" s="191" t="s">
        <v>1080</v>
      </c>
      <c r="E22" s="4" t="s">
        <v>508</v>
      </c>
      <c r="F22" s="192"/>
      <c r="G22" s="630"/>
      <c r="H22" s="182"/>
    </row>
    <row r="23" spans="2:8">
      <c r="B23" s="189" t="s">
        <v>1174</v>
      </c>
      <c r="C23" s="277" t="s">
        <v>1175</v>
      </c>
      <c r="D23" s="191" t="s">
        <v>1080</v>
      </c>
      <c r="E23" s="4" t="s">
        <v>508</v>
      </c>
      <c r="F23" s="192"/>
      <c r="G23" s="630"/>
      <c r="H23" s="182"/>
    </row>
    <row r="24" spans="2:8">
      <c r="B24" s="189" t="s">
        <v>1176</v>
      </c>
      <c r="C24" s="277" t="s">
        <v>1177</v>
      </c>
      <c r="D24" s="191" t="s">
        <v>1080</v>
      </c>
      <c r="E24" s="4" t="s">
        <v>508</v>
      </c>
      <c r="F24" s="192"/>
      <c r="G24" s="630"/>
      <c r="H24" s="182"/>
    </row>
    <row r="25" spans="2:8">
      <c r="B25" s="189" t="s">
        <v>1178</v>
      </c>
      <c r="C25" s="277" t="s">
        <v>1179</v>
      </c>
      <c r="D25" s="191" t="s">
        <v>1080</v>
      </c>
      <c r="E25" s="4" t="s">
        <v>508</v>
      </c>
      <c r="F25" s="192"/>
      <c r="G25" s="630"/>
      <c r="H25" s="182"/>
    </row>
    <row r="26" spans="2:8">
      <c r="B26" s="189" t="s">
        <v>1180</v>
      </c>
      <c r="C26" s="277" t="s">
        <v>1181</v>
      </c>
      <c r="D26" s="191" t="s">
        <v>1080</v>
      </c>
      <c r="E26" s="4" t="s">
        <v>508</v>
      </c>
      <c r="F26" s="192"/>
      <c r="G26" s="630"/>
      <c r="H26" s="182"/>
    </row>
    <row r="27" spans="2:8">
      <c r="B27" s="189" t="s">
        <v>1182</v>
      </c>
      <c r="C27" s="277" t="s">
        <v>1183</v>
      </c>
      <c r="D27" s="191" t="s">
        <v>1080</v>
      </c>
      <c r="E27" s="4" t="s">
        <v>508</v>
      </c>
      <c r="F27" s="192"/>
      <c r="G27" s="630"/>
      <c r="H27" s="182"/>
    </row>
    <row r="28" spans="2:8">
      <c r="B28" s="189" t="s">
        <v>1184</v>
      </c>
      <c r="C28" s="277" t="s">
        <v>1185</v>
      </c>
      <c r="D28" s="191" t="s">
        <v>1080</v>
      </c>
      <c r="E28" s="4" t="s">
        <v>508</v>
      </c>
      <c r="F28" s="192"/>
      <c r="G28" s="630"/>
      <c r="H28" s="182"/>
    </row>
    <row r="29" spans="2:8">
      <c r="B29" s="189" t="s">
        <v>1186</v>
      </c>
      <c r="C29" s="277" t="s">
        <v>1187</v>
      </c>
      <c r="D29" s="191" t="s">
        <v>1080</v>
      </c>
      <c r="E29" s="4" t="s">
        <v>508</v>
      </c>
      <c r="F29" s="192"/>
      <c r="G29" s="630"/>
      <c r="H29" s="182"/>
    </row>
    <row r="30" spans="2:8">
      <c r="B30" s="189" t="s">
        <v>1188</v>
      </c>
      <c r="C30" s="277" t="s">
        <v>1189</v>
      </c>
      <c r="D30" s="191" t="s">
        <v>1080</v>
      </c>
      <c r="E30" s="4" t="s">
        <v>508</v>
      </c>
      <c r="F30" s="192"/>
      <c r="G30" s="630"/>
      <c r="H30" s="182"/>
    </row>
    <row r="31" spans="2:8">
      <c r="B31" s="189" t="s">
        <v>1190</v>
      </c>
      <c r="C31" s="277" t="s">
        <v>1191</v>
      </c>
      <c r="D31" s="191" t="s">
        <v>1080</v>
      </c>
      <c r="E31" s="4" t="s">
        <v>508</v>
      </c>
      <c r="F31" s="192"/>
      <c r="G31" s="630"/>
      <c r="H31" s="182"/>
    </row>
    <row r="32" spans="2:8">
      <c r="B32" s="189" t="s">
        <v>1192</v>
      </c>
      <c r="C32" s="277" t="s">
        <v>1193</v>
      </c>
      <c r="D32" s="191" t="s">
        <v>1080</v>
      </c>
      <c r="E32" s="4" t="s">
        <v>508</v>
      </c>
      <c r="F32" s="192"/>
      <c r="G32" s="630"/>
      <c r="H32" s="182"/>
    </row>
    <row r="33" spans="2:8">
      <c r="B33" s="189" t="s">
        <v>1194</v>
      </c>
      <c r="C33" s="277" t="s">
        <v>1195</v>
      </c>
      <c r="D33" s="191" t="s">
        <v>1080</v>
      </c>
      <c r="E33" s="4" t="s">
        <v>508</v>
      </c>
      <c r="F33" s="192"/>
      <c r="G33" s="630"/>
      <c r="H33" s="182"/>
    </row>
    <row r="34" spans="2:8">
      <c r="B34" s="189" t="s">
        <v>1196</v>
      </c>
      <c r="C34" s="277" t="s">
        <v>1197</v>
      </c>
      <c r="D34" s="191" t="s">
        <v>1080</v>
      </c>
      <c r="E34" s="4" t="s">
        <v>508</v>
      </c>
      <c r="F34" s="192"/>
      <c r="G34" s="630"/>
      <c r="H34" s="182"/>
    </row>
    <row r="35" spans="2:8">
      <c r="B35" s="189" t="s">
        <v>1198</v>
      </c>
      <c r="C35" s="277" t="s">
        <v>1199</v>
      </c>
      <c r="D35" s="191" t="s">
        <v>1080</v>
      </c>
      <c r="E35" s="4" t="s">
        <v>508</v>
      </c>
      <c r="F35" s="192"/>
      <c r="G35" s="630"/>
      <c r="H35" s="182"/>
    </row>
    <row r="36" spans="2:8">
      <c r="B36" s="189" t="s">
        <v>1200</v>
      </c>
      <c r="C36" s="277" t="s">
        <v>1201</v>
      </c>
      <c r="D36" s="191" t="s">
        <v>1080</v>
      </c>
      <c r="E36" s="4" t="s">
        <v>508</v>
      </c>
      <c r="F36" s="192"/>
      <c r="G36" s="630"/>
      <c r="H36" s="182"/>
    </row>
    <row r="37" spans="2:8">
      <c r="B37" s="189" t="s">
        <v>1202</v>
      </c>
      <c r="C37" s="277" t="s">
        <v>1203</v>
      </c>
      <c r="D37" s="191" t="s">
        <v>1080</v>
      </c>
      <c r="E37" s="4" t="s">
        <v>508</v>
      </c>
      <c r="F37" s="192"/>
      <c r="G37" s="630"/>
      <c r="H37" s="182"/>
    </row>
    <row r="38" spans="2:8">
      <c r="B38" s="189" t="s">
        <v>1204</v>
      </c>
      <c r="C38" s="277" t="s">
        <v>1205</v>
      </c>
      <c r="D38" s="191" t="s">
        <v>1080</v>
      </c>
      <c r="E38" s="4" t="s">
        <v>508</v>
      </c>
      <c r="F38" s="192"/>
      <c r="G38" s="630"/>
      <c r="H38" s="182"/>
    </row>
    <row r="39" spans="2:8">
      <c r="B39" s="189" t="s">
        <v>1206</v>
      </c>
      <c r="C39" s="277" t="s">
        <v>1207</v>
      </c>
      <c r="D39" s="191" t="s">
        <v>1080</v>
      </c>
      <c r="E39" s="4" t="s">
        <v>508</v>
      </c>
      <c r="F39" s="192"/>
      <c r="G39" s="630"/>
      <c r="H39" s="182"/>
    </row>
    <row r="40" spans="2:8">
      <c r="B40" s="189" t="s">
        <v>1208</v>
      </c>
      <c r="C40" s="277" t="s">
        <v>1209</v>
      </c>
      <c r="D40" s="191" t="s">
        <v>1080</v>
      </c>
      <c r="E40" s="4" t="s">
        <v>508</v>
      </c>
      <c r="F40" s="192"/>
      <c r="G40" s="630"/>
      <c r="H40" s="182"/>
    </row>
    <row r="41" spans="2:8">
      <c r="B41" s="189" t="s">
        <v>1210</v>
      </c>
      <c r="C41" s="277" t="s">
        <v>1211</v>
      </c>
      <c r="D41" s="191" t="s">
        <v>1080</v>
      </c>
      <c r="E41" s="4" t="s">
        <v>508</v>
      </c>
      <c r="F41" s="192"/>
      <c r="G41" s="630"/>
      <c r="H41" s="182"/>
    </row>
    <row r="42" spans="2:8">
      <c r="B42" s="189" t="s">
        <v>1212</v>
      </c>
      <c r="C42" s="277" t="s">
        <v>1213</v>
      </c>
      <c r="D42" s="191" t="s">
        <v>1080</v>
      </c>
      <c r="E42" s="4" t="s">
        <v>508</v>
      </c>
      <c r="F42" s="192"/>
      <c r="G42" s="630"/>
      <c r="H42" s="182"/>
    </row>
    <row r="43" spans="2:8">
      <c r="B43" s="189" t="s">
        <v>1214</v>
      </c>
      <c r="C43" s="277" t="s">
        <v>1215</v>
      </c>
      <c r="D43" s="191" t="s">
        <v>1080</v>
      </c>
      <c r="E43" s="4" t="s">
        <v>508</v>
      </c>
      <c r="F43" s="192"/>
      <c r="G43" s="630"/>
      <c r="H43" s="182"/>
    </row>
    <row r="44" spans="2:8">
      <c r="B44" s="189" t="s">
        <v>1216</v>
      </c>
      <c r="C44" s="277" t="s">
        <v>1217</v>
      </c>
      <c r="D44" s="191" t="s">
        <v>1080</v>
      </c>
      <c r="E44" s="4" t="s">
        <v>508</v>
      </c>
      <c r="F44" s="192"/>
      <c r="G44" s="630"/>
      <c r="H44" s="182"/>
    </row>
    <row r="45" spans="2:8">
      <c r="B45" s="189" t="s">
        <v>1218</v>
      </c>
      <c r="C45" s="277" t="s">
        <v>1219</v>
      </c>
      <c r="D45" s="191" t="s">
        <v>1080</v>
      </c>
      <c r="E45" s="4" t="s">
        <v>508</v>
      </c>
      <c r="F45" s="192"/>
      <c r="G45" s="630"/>
      <c r="H45" s="182"/>
    </row>
    <row r="46" spans="2:8">
      <c r="B46" s="189" t="s">
        <v>1220</v>
      </c>
      <c r="C46" s="277" t="s">
        <v>1221</v>
      </c>
      <c r="D46" s="191" t="s">
        <v>1080</v>
      </c>
      <c r="E46" s="4" t="s">
        <v>508</v>
      </c>
      <c r="F46" s="192"/>
      <c r="G46" s="630"/>
      <c r="H46" s="182"/>
    </row>
    <row r="47" spans="2:8">
      <c r="B47" s="189" t="s">
        <v>1222</v>
      </c>
      <c r="C47" s="277" t="s">
        <v>1223</v>
      </c>
      <c r="D47" s="191" t="s">
        <v>1080</v>
      </c>
      <c r="E47" s="4" t="s">
        <v>508</v>
      </c>
      <c r="F47" s="192"/>
      <c r="G47" s="630"/>
      <c r="H47" s="182"/>
    </row>
    <row r="48" spans="2:8">
      <c r="B48" s="189" t="s">
        <v>1224</v>
      </c>
      <c r="C48" s="277" t="s">
        <v>1225</v>
      </c>
      <c r="D48" s="191" t="s">
        <v>1080</v>
      </c>
      <c r="E48" s="4" t="s">
        <v>508</v>
      </c>
      <c r="F48" s="192"/>
      <c r="G48" s="630"/>
      <c r="H48" s="182"/>
    </row>
    <row r="49" spans="2:8">
      <c r="B49" s="189" t="s">
        <v>1226</v>
      </c>
      <c r="C49" s="277" t="s">
        <v>1227</v>
      </c>
      <c r="D49" s="191" t="s">
        <v>1080</v>
      </c>
      <c r="E49" s="4" t="s">
        <v>508</v>
      </c>
      <c r="F49" s="192"/>
      <c r="G49" s="630"/>
      <c r="H49" s="182"/>
    </row>
    <row r="50" spans="2:8">
      <c r="B50" s="189" t="s">
        <v>1228</v>
      </c>
      <c r="C50" s="277" t="s">
        <v>1229</v>
      </c>
      <c r="D50" s="191" t="s">
        <v>1080</v>
      </c>
      <c r="E50" s="4" t="s">
        <v>508</v>
      </c>
      <c r="F50" s="192"/>
      <c r="G50" s="630"/>
      <c r="H50" s="182"/>
    </row>
    <row r="51" spans="2:8">
      <c r="B51" s="189" t="s">
        <v>1230</v>
      </c>
      <c r="C51" s="277" t="s">
        <v>1231</v>
      </c>
      <c r="D51" s="191" t="s">
        <v>1080</v>
      </c>
      <c r="E51" s="4" t="s">
        <v>508</v>
      </c>
      <c r="F51" s="192"/>
      <c r="G51" s="630"/>
      <c r="H51" s="182"/>
    </row>
    <row r="52" spans="2:8">
      <c r="B52" s="189" t="s">
        <v>1232</v>
      </c>
      <c r="C52" s="277" t="s">
        <v>1233</v>
      </c>
      <c r="D52" s="191" t="s">
        <v>1080</v>
      </c>
      <c r="E52" s="4" t="s">
        <v>508</v>
      </c>
      <c r="F52" s="192"/>
      <c r="G52" s="630"/>
      <c r="H52" s="182"/>
    </row>
    <row r="53" spans="2:8">
      <c r="B53" s="189" t="s">
        <v>1234</v>
      </c>
      <c r="C53" s="277" t="s">
        <v>1235</v>
      </c>
      <c r="D53" s="191" t="s">
        <v>1080</v>
      </c>
      <c r="E53" s="4" t="s">
        <v>508</v>
      </c>
      <c r="F53" s="192"/>
      <c r="G53" s="630"/>
      <c r="H53" s="182"/>
    </row>
    <row r="54" spans="2:8">
      <c r="B54" s="189" t="s">
        <v>1236</v>
      </c>
      <c r="C54" s="277" t="s">
        <v>1237</v>
      </c>
      <c r="D54" s="191" t="s">
        <v>1080</v>
      </c>
      <c r="E54" s="4" t="s">
        <v>508</v>
      </c>
      <c r="F54" s="192"/>
      <c r="G54" s="630"/>
      <c r="H54" s="182"/>
    </row>
    <row r="55" spans="2:8">
      <c r="B55" s="189" t="s">
        <v>1238</v>
      </c>
      <c r="C55" s="277" t="s">
        <v>1239</v>
      </c>
      <c r="D55" s="191" t="s">
        <v>1080</v>
      </c>
      <c r="E55" s="4" t="s">
        <v>508</v>
      </c>
      <c r="F55" s="192"/>
      <c r="G55" s="630"/>
      <c r="H55" s="182"/>
    </row>
    <row r="56" spans="2:8">
      <c r="B56" s="189" t="s">
        <v>1240</v>
      </c>
      <c r="C56" s="277" t="s">
        <v>1241</v>
      </c>
      <c r="D56" s="191" t="s">
        <v>1080</v>
      </c>
      <c r="E56" s="4" t="s">
        <v>508</v>
      </c>
      <c r="F56" s="192"/>
      <c r="G56" s="630"/>
      <c r="H56" s="182"/>
    </row>
    <row r="57" spans="2:8" ht="17.25" thickBot="1">
      <c r="B57" s="189" t="s">
        <v>1242</v>
      </c>
      <c r="C57" s="277" t="s">
        <v>1243</v>
      </c>
      <c r="D57" s="191" t="s">
        <v>1080</v>
      </c>
      <c r="E57" s="4" t="s">
        <v>508</v>
      </c>
      <c r="F57" s="192"/>
      <c r="G57" s="630"/>
      <c r="H57" s="182"/>
    </row>
    <row r="58" spans="2:8" ht="17.25" thickBot="1">
      <c r="B58" s="234"/>
      <c r="C58" s="632"/>
      <c r="D58" s="236"/>
      <c r="E58" s="237"/>
      <c r="F58" s="237"/>
      <c r="G58" s="238"/>
      <c r="H58" s="214"/>
    </row>
    <row r="59" spans="2:8">
      <c r="B59" s="215" t="s">
        <v>1244</v>
      </c>
      <c r="C59" s="633"/>
      <c r="D59" s="212"/>
      <c r="E59" s="203"/>
      <c r="F59" s="203"/>
      <c r="G59" s="216"/>
      <c r="H59" s="214"/>
    </row>
    <row r="60" spans="2:8">
      <c r="B60" s="226"/>
      <c r="C60" s="634"/>
      <c r="D60" s="219"/>
      <c r="G60" s="220"/>
      <c r="H60" s="214"/>
    </row>
    <row r="61" spans="2:8">
      <c r="B61" s="635" t="s">
        <v>1245</v>
      </c>
      <c r="C61" s="634"/>
      <c r="D61" s="219"/>
      <c r="G61" s="220"/>
      <c r="H61" s="214"/>
    </row>
    <row r="62" spans="2:8">
      <c r="B62" s="226"/>
      <c r="C62" s="634"/>
      <c r="D62" s="219"/>
      <c r="G62" s="220"/>
      <c r="H62" s="214"/>
    </row>
    <row r="63" spans="2:8">
      <c r="B63" s="226"/>
      <c r="C63" s="634"/>
      <c r="D63" s="219"/>
      <c r="G63" s="220"/>
      <c r="H63" s="214"/>
    </row>
    <row r="64" spans="2:8">
      <c r="B64" s="226"/>
      <c r="C64" s="634"/>
      <c r="D64" s="219"/>
      <c r="G64" s="220"/>
      <c r="H64" s="214"/>
    </row>
    <row r="65" spans="2:8">
      <c r="B65" s="226"/>
      <c r="C65" s="634"/>
      <c r="D65" s="219"/>
      <c r="G65" s="220"/>
      <c r="H65" s="214"/>
    </row>
    <row r="66" spans="2:8">
      <c r="B66" s="226"/>
      <c r="C66" s="634"/>
      <c r="D66" s="219"/>
      <c r="G66" s="220"/>
      <c r="H66" s="214"/>
    </row>
    <row r="67" spans="2:8">
      <c r="B67" s="226"/>
      <c r="C67" s="634"/>
      <c r="D67" s="219"/>
      <c r="G67" s="220"/>
      <c r="H67" s="214"/>
    </row>
    <row r="68" spans="2:8">
      <c r="B68" s="635" t="s">
        <v>1246</v>
      </c>
      <c r="C68" s="634"/>
      <c r="D68" s="219"/>
      <c r="G68" s="220"/>
      <c r="H68" s="214"/>
    </row>
    <row r="69" spans="2:8">
      <c r="B69" s="635" t="s">
        <v>1247</v>
      </c>
      <c r="C69" s="634"/>
      <c r="D69" s="219"/>
      <c r="G69" s="220"/>
      <c r="H69" s="214"/>
    </row>
    <row r="70" spans="2:8">
      <c r="B70" s="635" t="s">
        <v>1248</v>
      </c>
      <c r="C70" s="634"/>
      <c r="D70" s="219"/>
      <c r="G70" s="220"/>
      <c r="H70" s="214"/>
    </row>
    <row r="71" spans="2:8">
      <c r="B71" s="635" t="s">
        <v>1249</v>
      </c>
      <c r="C71" s="634"/>
      <c r="D71" s="219"/>
      <c r="G71" s="220"/>
      <c r="H71" s="214"/>
    </row>
    <row r="72" spans="2:8">
      <c r="B72" s="636" t="s">
        <v>877</v>
      </c>
      <c r="C72" s="634"/>
      <c r="D72" s="219"/>
      <c r="G72" s="220"/>
      <c r="H72" s="214"/>
    </row>
    <row r="73" spans="2:8">
      <c r="B73" s="635" t="s">
        <v>1250</v>
      </c>
      <c r="C73" s="634"/>
      <c r="D73" s="219"/>
      <c r="G73" s="220"/>
      <c r="H73" s="214"/>
    </row>
    <row r="74" spans="2:8">
      <c r="B74" s="635" t="s">
        <v>1251</v>
      </c>
      <c r="C74" s="634"/>
      <c r="D74" s="219"/>
      <c r="G74" s="220"/>
      <c r="H74" s="214"/>
    </row>
    <row r="75" spans="2:8">
      <c r="B75" s="635" t="s">
        <v>1252</v>
      </c>
      <c r="C75" s="634"/>
      <c r="D75" s="219"/>
      <c r="G75" s="220"/>
      <c r="H75" s="214"/>
    </row>
    <row r="76" spans="2:8">
      <c r="B76" s="635" t="s">
        <v>1253</v>
      </c>
      <c r="C76" s="634"/>
      <c r="D76" s="219"/>
      <c r="G76" s="220"/>
      <c r="H76" s="214"/>
    </row>
    <row r="77" spans="2:8" ht="17.25" thickBot="1">
      <c r="B77" s="637"/>
      <c r="C77" s="638"/>
      <c r="D77" s="639"/>
      <c r="E77" s="232"/>
      <c r="F77" s="232"/>
      <c r="G77" s="233"/>
      <c r="H77" s="214"/>
    </row>
    <row r="78" spans="2:8" ht="20.100000000000001" customHeight="1">
      <c r="B78" s="167"/>
      <c r="C78" s="167"/>
      <c r="D78" s="168"/>
      <c r="E78" s="169"/>
      <c r="F78" s="169"/>
      <c r="G78" s="167"/>
      <c r="H78" s="167"/>
    </row>
  </sheetData>
  <mergeCells count="2">
    <mergeCell ref="G14:G15"/>
    <mergeCell ref="G18:G5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0A085-ABDD-4301-8620-65909187F9F5}">
  <sheetPr codeName="Sheet15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6</v>
      </c>
      <c r="C2" s="248"/>
      <c r="D2" s="248"/>
      <c r="E2" s="248"/>
      <c r="F2" s="248"/>
      <c r="G2" s="249"/>
      <c r="H2" s="173"/>
    </row>
    <row r="3" spans="2:8" ht="13.5" customHeight="1">
      <c r="B3" s="274"/>
      <c r="C3" s="274"/>
      <c r="D3" s="274"/>
      <c r="E3" s="274"/>
      <c r="F3" s="274"/>
      <c r="G3" s="274"/>
    </row>
    <row r="4" spans="2:8" ht="13.5" customHeight="1">
      <c r="D4" s="6"/>
      <c r="E4" s="6"/>
      <c r="F4" s="6"/>
      <c r="G4" s="250" t="s">
        <v>1133</v>
      </c>
    </row>
    <row r="5" spans="2:8" ht="13.5" customHeight="1">
      <c r="B5" s="6" t="s">
        <v>1149</v>
      </c>
      <c r="D5" s="6"/>
      <c r="E5" s="6"/>
      <c r="F5" s="6"/>
    </row>
    <row r="6" spans="2:8" ht="13.5" customHeight="1">
      <c r="B6" s="6" t="s">
        <v>1254</v>
      </c>
      <c r="D6" s="6"/>
      <c r="E6" s="6"/>
      <c r="F6" s="6"/>
    </row>
    <row r="7" spans="2:8" ht="13.5" customHeight="1">
      <c r="B7" s="6" t="s">
        <v>1255</v>
      </c>
      <c r="D7" s="6"/>
      <c r="E7" s="6"/>
      <c r="F7" s="6"/>
    </row>
    <row r="8" spans="2:8" ht="13.5" customHeight="1">
      <c r="B8" s="6" t="s">
        <v>1256</v>
      </c>
      <c r="D8" s="6"/>
      <c r="E8" s="6"/>
      <c r="F8" s="6"/>
    </row>
    <row r="9" spans="2:8" ht="13.5" customHeight="1" thickBot="1">
      <c r="B9" s="251"/>
      <c r="C9" s="251"/>
      <c r="D9" s="251"/>
      <c r="E9" s="251"/>
      <c r="F9" s="251"/>
      <c r="G9" s="251"/>
    </row>
    <row r="10" spans="2:8" ht="20.25" customHeight="1" thickBot="1">
      <c r="B10" s="175" t="s">
        <v>54</v>
      </c>
      <c r="C10" s="176" t="s">
        <v>276</v>
      </c>
      <c r="D10" s="176" t="s">
        <v>277</v>
      </c>
      <c r="E10" s="176" t="s">
        <v>278</v>
      </c>
      <c r="F10" s="177" t="s">
        <v>279</v>
      </c>
      <c r="G10" s="178" t="s">
        <v>280</v>
      </c>
    </row>
    <row r="11" spans="2:8">
      <c r="B11" s="183" t="s">
        <v>1119</v>
      </c>
      <c r="C11" s="184" t="s">
        <v>1257</v>
      </c>
      <c r="D11" s="185" t="s">
        <v>644</v>
      </c>
      <c r="E11" s="186" t="s">
        <v>1069</v>
      </c>
      <c r="F11" s="187" t="s">
        <v>1154</v>
      </c>
      <c r="G11" s="627" t="s">
        <v>682</v>
      </c>
      <c r="H11" s="182"/>
    </row>
    <row r="12" spans="2:8">
      <c r="B12" s="189" t="s">
        <v>1121</v>
      </c>
      <c r="C12" s="190" t="s">
        <v>1258</v>
      </c>
      <c r="D12" s="191" t="s">
        <v>1123</v>
      </c>
      <c r="E12" s="4" t="s">
        <v>1069</v>
      </c>
      <c r="F12" s="192"/>
      <c r="G12" s="629"/>
      <c r="H12" s="182"/>
    </row>
    <row r="13" spans="2:8">
      <c r="B13" s="189" t="s">
        <v>156</v>
      </c>
      <c r="C13" s="190" t="s">
        <v>1259</v>
      </c>
      <c r="D13" s="191" t="s">
        <v>1139</v>
      </c>
      <c r="E13" s="4" t="s">
        <v>1140</v>
      </c>
      <c r="F13" s="282" t="s">
        <v>1154</v>
      </c>
      <c r="G13" s="193"/>
      <c r="H13" s="182"/>
    </row>
    <row r="14" spans="2:8">
      <c r="B14" s="189" t="s">
        <v>1075</v>
      </c>
      <c r="C14" s="190" t="s">
        <v>1260</v>
      </c>
      <c r="D14" s="191" t="s">
        <v>528</v>
      </c>
      <c r="E14" s="4" t="s">
        <v>614</v>
      </c>
      <c r="F14" s="192"/>
      <c r="G14" s="252" t="s">
        <v>1135</v>
      </c>
      <c r="H14" s="182"/>
    </row>
    <row r="15" spans="2:8" ht="24" customHeight="1">
      <c r="B15" s="189" t="s">
        <v>118</v>
      </c>
      <c r="C15" s="190" t="s">
        <v>1261</v>
      </c>
      <c r="D15" s="191" t="s">
        <v>623</v>
      </c>
      <c r="E15" s="4" t="s">
        <v>295</v>
      </c>
      <c r="F15" s="192"/>
      <c r="G15" s="204" t="s">
        <v>1262</v>
      </c>
      <c r="H15" s="182"/>
    </row>
    <row r="16" spans="2:8" ht="24" customHeight="1">
      <c r="B16" s="189" t="s">
        <v>162</v>
      </c>
      <c r="C16" s="190" t="s">
        <v>1263</v>
      </c>
      <c r="D16" s="191" t="s">
        <v>623</v>
      </c>
      <c r="E16" s="4" t="s">
        <v>295</v>
      </c>
      <c r="F16" s="192"/>
      <c r="G16" s="208"/>
      <c r="H16" s="182"/>
    </row>
    <row r="17" spans="2:8">
      <c r="B17" s="189" t="s">
        <v>1437</v>
      </c>
      <c r="C17" s="190" t="s">
        <v>1264</v>
      </c>
      <c r="D17" s="191" t="s">
        <v>623</v>
      </c>
      <c r="E17" s="4" t="s">
        <v>614</v>
      </c>
      <c r="F17" s="192"/>
      <c r="G17" s="193" t="s">
        <v>286</v>
      </c>
      <c r="H17" s="182"/>
    </row>
    <row r="18" spans="2:8" ht="60">
      <c r="B18" s="189" t="s">
        <v>1265</v>
      </c>
      <c r="C18" s="190" t="s">
        <v>1266</v>
      </c>
      <c r="D18" s="191" t="s">
        <v>1080</v>
      </c>
      <c r="E18" s="4" t="s">
        <v>1081</v>
      </c>
      <c r="F18" s="192"/>
      <c r="G18" s="193" t="s">
        <v>1267</v>
      </c>
      <c r="H18" s="182"/>
    </row>
    <row r="19" spans="2:8" ht="30">
      <c r="B19" s="189" t="s">
        <v>1268</v>
      </c>
      <c r="C19" s="190" t="s">
        <v>1269</v>
      </c>
      <c r="D19" s="191" t="s">
        <v>1080</v>
      </c>
      <c r="E19" s="4" t="s">
        <v>1081</v>
      </c>
      <c r="F19" s="192"/>
      <c r="G19" s="193" t="s">
        <v>934</v>
      </c>
      <c r="H19" s="182"/>
    </row>
    <row r="20" spans="2:8" ht="16.5" customHeight="1">
      <c r="B20" s="189" t="s">
        <v>1163</v>
      </c>
      <c r="C20" s="277" t="s">
        <v>1270</v>
      </c>
      <c r="D20" s="191" t="s">
        <v>1080</v>
      </c>
      <c r="E20" s="4" t="s">
        <v>508</v>
      </c>
      <c r="F20" s="192"/>
      <c r="G20" s="630" t="s">
        <v>1271</v>
      </c>
      <c r="H20" s="182"/>
    </row>
    <row r="21" spans="2:8">
      <c r="B21" s="189" t="s">
        <v>1166</v>
      </c>
      <c r="C21" s="277" t="s">
        <v>1272</v>
      </c>
      <c r="D21" s="191" t="s">
        <v>1080</v>
      </c>
      <c r="E21" s="4" t="s">
        <v>508</v>
      </c>
      <c r="F21" s="192"/>
      <c r="G21" s="630"/>
      <c r="H21" s="182"/>
    </row>
    <row r="22" spans="2:8">
      <c r="B22" s="189" t="s">
        <v>1168</v>
      </c>
      <c r="C22" s="277" t="s">
        <v>1273</v>
      </c>
      <c r="D22" s="191" t="s">
        <v>1080</v>
      </c>
      <c r="E22" s="4" t="s">
        <v>508</v>
      </c>
      <c r="F22" s="192"/>
      <c r="G22" s="630"/>
      <c r="H22" s="182"/>
    </row>
    <row r="23" spans="2:8">
      <c r="B23" s="189" t="s">
        <v>1170</v>
      </c>
      <c r="C23" s="277" t="s">
        <v>1274</v>
      </c>
      <c r="D23" s="191" t="s">
        <v>1080</v>
      </c>
      <c r="E23" s="4" t="s">
        <v>508</v>
      </c>
      <c r="F23" s="192"/>
      <c r="G23" s="630"/>
      <c r="H23" s="182"/>
    </row>
    <row r="24" spans="2:8">
      <c r="B24" s="189" t="s">
        <v>1172</v>
      </c>
      <c r="C24" s="277" t="s">
        <v>1275</v>
      </c>
      <c r="D24" s="191" t="s">
        <v>1080</v>
      </c>
      <c r="E24" s="4" t="s">
        <v>508</v>
      </c>
      <c r="F24" s="192"/>
      <c r="G24" s="630"/>
      <c r="H24" s="182"/>
    </row>
    <row r="25" spans="2:8">
      <c r="B25" s="189" t="s">
        <v>1174</v>
      </c>
      <c r="C25" s="277" t="s">
        <v>1276</v>
      </c>
      <c r="D25" s="191" t="s">
        <v>1080</v>
      </c>
      <c r="E25" s="4" t="s">
        <v>508</v>
      </c>
      <c r="F25" s="192"/>
      <c r="G25" s="630"/>
      <c r="H25" s="182"/>
    </row>
    <row r="26" spans="2:8">
      <c r="B26" s="189" t="s">
        <v>1176</v>
      </c>
      <c r="C26" s="277" t="s">
        <v>1277</v>
      </c>
      <c r="D26" s="191" t="s">
        <v>1080</v>
      </c>
      <c r="E26" s="4" t="s">
        <v>508</v>
      </c>
      <c r="F26" s="192"/>
      <c r="G26" s="630"/>
      <c r="H26" s="182"/>
    </row>
    <row r="27" spans="2:8">
      <c r="B27" s="189" t="s">
        <v>1178</v>
      </c>
      <c r="C27" s="277" t="s">
        <v>1278</v>
      </c>
      <c r="D27" s="191" t="s">
        <v>1080</v>
      </c>
      <c r="E27" s="4" t="s">
        <v>508</v>
      </c>
      <c r="F27" s="192"/>
      <c r="G27" s="630"/>
      <c r="H27" s="182"/>
    </row>
    <row r="28" spans="2:8">
      <c r="B28" s="189" t="s">
        <v>1180</v>
      </c>
      <c r="C28" s="277" t="s">
        <v>1279</v>
      </c>
      <c r="D28" s="191" t="s">
        <v>1080</v>
      </c>
      <c r="E28" s="4" t="s">
        <v>508</v>
      </c>
      <c r="F28" s="192"/>
      <c r="G28" s="630"/>
      <c r="H28" s="182"/>
    </row>
    <row r="29" spans="2:8">
      <c r="B29" s="189" t="s">
        <v>1182</v>
      </c>
      <c r="C29" s="277" t="s">
        <v>1280</v>
      </c>
      <c r="D29" s="191" t="s">
        <v>1080</v>
      </c>
      <c r="E29" s="4" t="s">
        <v>508</v>
      </c>
      <c r="F29" s="192"/>
      <c r="G29" s="630"/>
      <c r="H29" s="182"/>
    </row>
    <row r="30" spans="2:8">
      <c r="B30" s="189" t="s">
        <v>1184</v>
      </c>
      <c r="C30" s="277" t="s">
        <v>1281</v>
      </c>
      <c r="D30" s="191" t="s">
        <v>1080</v>
      </c>
      <c r="E30" s="4" t="s">
        <v>508</v>
      </c>
      <c r="F30" s="192"/>
      <c r="G30" s="630"/>
      <c r="H30" s="182"/>
    </row>
    <row r="31" spans="2:8">
      <c r="B31" s="189" t="s">
        <v>1186</v>
      </c>
      <c r="C31" s="277" t="s">
        <v>1282</v>
      </c>
      <c r="D31" s="191" t="s">
        <v>1080</v>
      </c>
      <c r="E31" s="4" t="s">
        <v>508</v>
      </c>
      <c r="F31" s="192"/>
      <c r="G31" s="630"/>
      <c r="H31" s="182"/>
    </row>
    <row r="32" spans="2:8">
      <c r="B32" s="189" t="s">
        <v>1188</v>
      </c>
      <c r="C32" s="277" t="s">
        <v>1283</v>
      </c>
      <c r="D32" s="191" t="s">
        <v>1080</v>
      </c>
      <c r="E32" s="4" t="s">
        <v>508</v>
      </c>
      <c r="F32" s="192"/>
      <c r="G32" s="630"/>
      <c r="H32" s="182"/>
    </row>
    <row r="33" spans="2:8">
      <c r="B33" s="189" t="s">
        <v>1190</v>
      </c>
      <c r="C33" s="277" t="s">
        <v>1284</v>
      </c>
      <c r="D33" s="191" t="s">
        <v>1080</v>
      </c>
      <c r="E33" s="4" t="s">
        <v>508</v>
      </c>
      <c r="F33" s="192"/>
      <c r="G33" s="630"/>
      <c r="H33" s="182"/>
    </row>
    <row r="34" spans="2:8">
      <c r="B34" s="189" t="s">
        <v>1192</v>
      </c>
      <c r="C34" s="277" t="s">
        <v>1285</v>
      </c>
      <c r="D34" s="191" t="s">
        <v>1080</v>
      </c>
      <c r="E34" s="4" t="s">
        <v>508</v>
      </c>
      <c r="F34" s="192"/>
      <c r="G34" s="630"/>
      <c r="H34" s="182"/>
    </row>
    <row r="35" spans="2:8">
      <c r="B35" s="189" t="s">
        <v>1194</v>
      </c>
      <c r="C35" s="277" t="s">
        <v>1286</v>
      </c>
      <c r="D35" s="191" t="s">
        <v>1080</v>
      </c>
      <c r="E35" s="4" t="s">
        <v>508</v>
      </c>
      <c r="F35" s="192"/>
      <c r="G35" s="630"/>
      <c r="H35" s="182"/>
    </row>
    <row r="36" spans="2:8">
      <c r="B36" s="189" t="s">
        <v>1196</v>
      </c>
      <c r="C36" s="277" t="s">
        <v>1287</v>
      </c>
      <c r="D36" s="191" t="s">
        <v>1080</v>
      </c>
      <c r="E36" s="4" t="s">
        <v>508</v>
      </c>
      <c r="F36" s="192"/>
      <c r="G36" s="630"/>
      <c r="H36" s="182"/>
    </row>
    <row r="37" spans="2:8">
      <c r="B37" s="189" t="s">
        <v>1198</v>
      </c>
      <c r="C37" s="277" t="s">
        <v>1288</v>
      </c>
      <c r="D37" s="191" t="s">
        <v>1080</v>
      </c>
      <c r="E37" s="4" t="s">
        <v>508</v>
      </c>
      <c r="F37" s="192"/>
      <c r="G37" s="630"/>
      <c r="H37" s="182"/>
    </row>
    <row r="38" spans="2:8">
      <c r="B38" s="189" t="s">
        <v>1200</v>
      </c>
      <c r="C38" s="277" t="s">
        <v>1289</v>
      </c>
      <c r="D38" s="191" t="s">
        <v>1080</v>
      </c>
      <c r="E38" s="4" t="s">
        <v>508</v>
      </c>
      <c r="F38" s="192"/>
      <c r="G38" s="630"/>
      <c r="H38" s="182"/>
    </row>
    <row r="39" spans="2:8">
      <c r="B39" s="189" t="s">
        <v>1202</v>
      </c>
      <c r="C39" s="277" t="s">
        <v>1290</v>
      </c>
      <c r="D39" s="191" t="s">
        <v>1080</v>
      </c>
      <c r="E39" s="4" t="s">
        <v>508</v>
      </c>
      <c r="F39" s="192"/>
      <c r="G39" s="630"/>
      <c r="H39" s="182"/>
    </row>
    <row r="40" spans="2:8">
      <c r="B40" s="189" t="s">
        <v>1204</v>
      </c>
      <c r="C40" s="277" t="s">
        <v>1291</v>
      </c>
      <c r="D40" s="191" t="s">
        <v>1080</v>
      </c>
      <c r="E40" s="4" t="s">
        <v>508</v>
      </c>
      <c r="F40" s="192"/>
      <c r="G40" s="630"/>
      <c r="H40" s="182"/>
    </row>
    <row r="41" spans="2:8">
      <c r="B41" s="189" t="s">
        <v>1206</v>
      </c>
      <c r="C41" s="277" t="s">
        <v>1292</v>
      </c>
      <c r="D41" s="191" t="s">
        <v>1080</v>
      </c>
      <c r="E41" s="4" t="s">
        <v>508</v>
      </c>
      <c r="F41" s="192"/>
      <c r="G41" s="630"/>
      <c r="H41" s="182"/>
    </row>
    <row r="42" spans="2:8">
      <c r="B42" s="189" t="s">
        <v>1208</v>
      </c>
      <c r="C42" s="277" t="s">
        <v>1293</v>
      </c>
      <c r="D42" s="191" t="s">
        <v>1080</v>
      </c>
      <c r="E42" s="4" t="s">
        <v>508</v>
      </c>
      <c r="F42" s="192"/>
      <c r="G42" s="630"/>
      <c r="H42" s="182"/>
    </row>
    <row r="43" spans="2:8">
      <c r="B43" s="189" t="s">
        <v>1210</v>
      </c>
      <c r="C43" s="277" t="s">
        <v>1294</v>
      </c>
      <c r="D43" s="191" t="s">
        <v>1080</v>
      </c>
      <c r="E43" s="4" t="s">
        <v>508</v>
      </c>
      <c r="F43" s="192"/>
      <c r="G43" s="630"/>
      <c r="H43" s="182"/>
    </row>
    <row r="44" spans="2:8">
      <c r="B44" s="189" t="s">
        <v>1212</v>
      </c>
      <c r="C44" s="277" t="s">
        <v>1295</v>
      </c>
      <c r="D44" s="191" t="s">
        <v>1080</v>
      </c>
      <c r="E44" s="4" t="s">
        <v>508</v>
      </c>
      <c r="F44" s="192"/>
      <c r="G44" s="630"/>
      <c r="H44" s="182"/>
    </row>
    <row r="45" spans="2:8">
      <c r="B45" s="189" t="s">
        <v>1214</v>
      </c>
      <c r="C45" s="277" t="s">
        <v>1296</v>
      </c>
      <c r="D45" s="191" t="s">
        <v>1080</v>
      </c>
      <c r="E45" s="4" t="s">
        <v>508</v>
      </c>
      <c r="F45" s="192"/>
      <c r="G45" s="630"/>
      <c r="H45" s="182"/>
    </row>
    <row r="46" spans="2:8">
      <c r="B46" s="189" t="s">
        <v>1216</v>
      </c>
      <c r="C46" s="277" t="s">
        <v>1297</v>
      </c>
      <c r="D46" s="191" t="s">
        <v>1080</v>
      </c>
      <c r="E46" s="4" t="s">
        <v>508</v>
      </c>
      <c r="F46" s="192"/>
      <c r="G46" s="630"/>
      <c r="H46" s="182"/>
    </row>
    <row r="47" spans="2:8">
      <c r="B47" s="189" t="s">
        <v>1218</v>
      </c>
      <c r="C47" s="277" t="s">
        <v>1298</v>
      </c>
      <c r="D47" s="191" t="s">
        <v>1080</v>
      </c>
      <c r="E47" s="4" t="s">
        <v>508</v>
      </c>
      <c r="F47" s="192"/>
      <c r="G47" s="630"/>
      <c r="H47" s="182"/>
    </row>
    <row r="48" spans="2:8">
      <c r="B48" s="189" t="s">
        <v>1220</v>
      </c>
      <c r="C48" s="277" t="s">
        <v>1299</v>
      </c>
      <c r="D48" s="191" t="s">
        <v>1080</v>
      </c>
      <c r="E48" s="4" t="s">
        <v>508</v>
      </c>
      <c r="F48" s="192"/>
      <c r="G48" s="630"/>
      <c r="H48" s="182"/>
    </row>
    <row r="49" spans="2:8">
      <c r="B49" s="189" t="s">
        <v>1222</v>
      </c>
      <c r="C49" s="277" t="s">
        <v>1300</v>
      </c>
      <c r="D49" s="191" t="s">
        <v>1080</v>
      </c>
      <c r="E49" s="4" t="s">
        <v>508</v>
      </c>
      <c r="F49" s="192"/>
      <c r="G49" s="630"/>
      <c r="H49" s="182"/>
    </row>
    <row r="50" spans="2:8">
      <c r="B50" s="189" t="s">
        <v>1224</v>
      </c>
      <c r="C50" s="277" t="s">
        <v>1301</v>
      </c>
      <c r="D50" s="191" t="s">
        <v>1080</v>
      </c>
      <c r="E50" s="4" t="s">
        <v>508</v>
      </c>
      <c r="F50" s="192"/>
      <c r="G50" s="630"/>
      <c r="H50" s="182"/>
    </row>
    <row r="51" spans="2:8">
      <c r="B51" s="189" t="s">
        <v>1226</v>
      </c>
      <c r="C51" s="277" t="s">
        <v>1302</v>
      </c>
      <c r="D51" s="191" t="s">
        <v>1080</v>
      </c>
      <c r="E51" s="4" t="s">
        <v>508</v>
      </c>
      <c r="F51" s="192"/>
      <c r="G51" s="630"/>
      <c r="H51" s="182"/>
    </row>
    <row r="52" spans="2:8">
      <c r="B52" s="189" t="s">
        <v>1228</v>
      </c>
      <c r="C52" s="277" t="s">
        <v>1303</v>
      </c>
      <c r="D52" s="191" t="s">
        <v>1080</v>
      </c>
      <c r="E52" s="4" t="s">
        <v>508</v>
      </c>
      <c r="F52" s="192"/>
      <c r="G52" s="630"/>
      <c r="H52" s="182"/>
    </row>
    <row r="53" spans="2:8">
      <c r="B53" s="189" t="s">
        <v>1230</v>
      </c>
      <c r="C53" s="277" t="s">
        <v>1304</v>
      </c>
      <c r="D53" s="191" t="s">
        <v>1080</v>
      </c>
      <c r="E53" s="4" t="s">
        <v>508</v>
      </c>
      <c r="F53" s="192"/>
      <c r="G53" s="630"/>
      <c r="H53" s="182"/>
    </row>
    <row r="54" spans="2:8">
      <c r="B54" s="189" t="s">
        <v>1232</v>
      </c>
      <c r="C54" s="277" t="s">
        <v>1305</v>
      </c>
      <c r="D54" s="191" t="s">
        <v>1080</v>
      </c>
      <c r="E54" s="4" t="s">
        <v>508</v>
      </c>
      <c r="F54" s="192"/>
      <c r="G54" s="630"/>
      <c r="H54" s="182"/>
    </row>
    <row r="55" spans="2:8">
      <c r="B55" s="189" t="s">
        <v>1234</v>
      </c>
      <c r="C55" s="277" t="s">
        <v>1306</v>
      </c>
      <c r="D55" s="191" t="s">
        <v>1080</v>
      </c>
      <c r="E55" s="4" t="s">
        <v>508</v>
      </c>
      <c r="F55" s="192"/>
      <c r="G55" s="630"/>
      <c r="H55" s="182"/>
    </row>
    <row r="56" spans="2:8">
      <c r="B56" s="189" t="s">
        <v>1236</v>
      </c>
      <c r="C56" s="277" t="s">
        <v>1307</v>
      </c>
      <c r="D56" s="191" t="s">
        <v>1080</v>
      </c>
      <c r="E56" s="4" t="s">
        <v>508</v>
      </c>
      <c r="F56" s="192"/>
      <c r="G56" s="630"/>
      <c r="H56" s="182"/>
    </row>
    <row r="57" spans="2:8">
      <c r="B57" s="189" t="s">
        <v>1238</v>
      </c>
      <c r="C57" s="277" t="s">
        <v>1308</v>
      </c>
      <c r="D57" s="191" t="s">
        <v>1080</v>
      </c>
      <c r="E57" s="4" t="s">
        <v>508</v>
      </c>
      <c r="F57" s="192"/>
      <c r="G57" s="630"/>
      <c r="H57" s="182"/>
    </row>
    <row r="58" spans="2:8">
      <c r="B58" s="189" t="s">
        <v>1240</v>
      </c>
      <c r="C58" s="277" t="s">
        <v>1309</v>
      </c>
      <c r="D58" s="191" t="s">
        <v>1080</v>
      </c>
      <c r="E58" s="4" t="s">
        <v>508</v>
      </c>
      <c r="F58" s="192"/>
      <c r="G58" s="630"/>
      <c r="H58" s="182"/>
    </row>
    <row r="59" spans="2:8">
      <c r="B59" s="189" t="s">
        <v>1242</v>
      </c>
      <c r="C59" s="277" t="s">
        <v>1310</v>
      </c>
      <c r="D59" s="191" t="s">
        <v>1080</v>
      </c>
      <c r="E59" s="4" t="s">
        <v>508</v>
      </c>
      <c r="F59" s="192"/>
      <c r="G59" s="630"/>
      <c r="H59" s="182"/>
    </row>
    <row r="60" spans="2:8" ht="16.5" customHeight="1">
      <c r="B60" s="189" t="s">
        <v>1311</v>
      </c>
      <c r="C60" s="277" t="s">
        <v>1312</v>
      </c>
      <c r="D60" s="191" t="s">
        <v>1080</v>
      </c>
      <c r="E60" s="4" t="s">
        <v>508</v>
      </c>
      <c r="F60" s="192"/>
      <c r="G60" s="630" t="s">
        <v>1313</v>
      </c>
      <c r="H60" s="182"/>
    </row>
    <row r="61" spans="2:8">
      <c r="B61" s="189" t="s">
        <v>1314</v>
      </c>
      <c r="C61" s="277" t="s">
        <v>1315</v>
      </c>
      <c r="D61" s="191" t="s">
        <v>1080</v>
      </c>
      <c r="E61" s="4" t="s">
        <v>508</v>
      </c>
      <c r="F61" s="192"/>
      <c r="G61" s="630"/>
      <c r="H61" s="182"/>
    </row>
    <row r="62" spans="2:8">
      <c r="B62" s="189" t="s">
        <v>1316</v>
      </c>
      <c r="C62" s="277" t="s">
        <v>1317</v>
      </c>
      <c r="D62" s="191" t="s">
        <v>1080</v>
      </c>
      <c r="E62" s="4" t="s">
        <v>508</v>
      </c>
      <c r="F62" s="192"/>
      <c r="G62" s="630"/>
      <c r="H62" s="182"/>
    </row>
    <row r="63" spans="2:8">
      <c r="B63" s="189" t="s">
        <v>1318</v>
      </c>
      <c r="C63" s="277" t="s">
        <v>1319</v>
      </c>
      <c r="D63" s="191" t="s">
        <v>1080</v>
      </c>
      <c r="E63" s="4" t="s">
        <v>508</v>
      </c>
      <c r="F63" s="192"/>
      <c r="G63" s="630"/>
      <c r="H63" s="182"/>
    </row>
    <row r="64" spans="2:8">
      <c r="B64" s="189" t="s">
        <v>1320</v>
      </c>
      <c r="C64" s="277" t="s">
        <v>1321</v>
      </c>
      <c r="D64" s="191" t="s">
        <v>1080</v>
      </c>
      <c r="E64" s="4" t="s">
        <v>508</v>
      </c>
      <c r="F64" s="192"/>
      <c r="G64" s="630"/>
      <c r="H64" s="182"/>
    </row>
    <row r="65" spans="2:8">
      <c r="B65" s="189" t="s">
        <v>1322</v>
      </c>
      <c r="C65" s="277" t="s">
        <v>1323</v>
      </c>
      <c r="D65" s="191" t="s">
        <v>1080</v>
      </c>
      <c r="E65" s="4" t="s">
        <v>508</v>
      </c>
      <c r="F65" s="192"/>
      <c r="G65" s="630"/>
      <c r="H65" s="182"/>
    </row>
    <row r="66" spans="2:8">
      <c r="B66" s="189" t="s">
        <v>1324</v>
      </c>
      <c r="C66" s="277" t="s">
        <v>1325</v>
      </c>
      <c r="D66" s="191" t="s">
        <v>1080</v>
      </c>
      <c r="E66" s="4" t="s">
        <v>508</v>
      </c>
      <c r="F66" s="192"/>
      <c r="G66" s="630"/>
      <c r="H66" s="182"/>
    </row>
    <row r="67" spans="2:8">
      <c r="B67" s="189" t="s">
        <v>1326</v>
      </c>
      <c r="C67" s="277" t="s">
        <v>1327</v>
      </c>
      <c r="D67" s="191" t="s">
        <v>1080</v>
      </c>
      <c r="E67" s="4" t="s">
        <v>508</v>
      </c>
      <c r="F67" s="192"/>
      <c r="G67" s="630"/>
      <c r="H67" s="182"/>
    </row>
    <row r="68" spans="2:8">
      <c r="B68" s="189" t="s">
        <v>1328</v>
      </c>
      <c r="C68" s="277" t="s">
        <v>1329</v>
      </c>
      <c r="D68" s="191" t="s">
        <v>1080</v>
      </c>
      <c r="E68" s="4" t="s">
        <v>508</v>
      </c>
      <c r="F68" s="192"/>
      <c r="G68" s="630"/>
      <c r="H68" s="182"/>
    </row>
    <row r="69" spans="2:8">
      <c r="B69" s="189" t="s">
        <v>1330</v>
      </c>
      <c r="C69" s="277" t="s">
        <v>1331</v>
      </c>
      <c r="D69" s="191" t="s">
        <v>1080</v>
      </c>
      <c r="E69" s="4" t="s">
        <v>508</v>
      </c>
      <c r="F69" s="192"/>
      <c r="G69" s="630"/>
      <c r="H69" s="182"/>
    </row>
    <row r="70" spans="2:8">
      <c r="B70" s="189" t="s">
        <v>1332</v>
      </c>
      <c r="C70" s="277" t="s">
        <v>1333</v>
      </c>
      <c r="D70" s="191" t="s">
        <v>1080</v>
      </c>
      <c r="E70" s="4" t="s">
        <v>508</v>
      </c>
      <c r="F70" s="192"/>
      <c r="G70" s="630"/>
      <c r="H70" s="182"/>
    </row>
    <row r="71" spans="2:8">
      <c r="B71" s="189" t="s">
        <v>1334</v>
      </c>
      <c r="C71" s="277" t="s">
        <v>1335</v>
      </c>
      <c r="D71" s="191" t="s">
        <v>1080</v>
      </c>
      <c r="E71" s="4" t="s">
        <v>508</v>
      </c>
      <c r="F71" s="192"/>
      <c r="G71" s="630"/>
      <c r="H71" s="182"/>
    </row>
    <row r="72" spans="2:8">
      <c r="B72" s="189" t="s">
        <v>1336</v>
      </c>
      <c r="C72" s="277" t="s">
        <v>1337</v>
      </c>
      <c r="D72" s="191" t="s">
        <v>1080</v>
      </c>
      <c r="E72" s="4" t="s">
        <v>508</v>
      </c>
      <c r="F72" s="192"/>
      <c r="G72" s="630"/>
      <c r="H72" s="182"/>
    </row>
    <row r="73" spans="2:8">
      <c r="B73" s="189" t="s">
        <v>1338</v>
      </c>
      <c r="C73" s="277" t="s">
        <v>1339</v>
      </c>
      <c r="D73" s="191" t="s">
        <v>1080</v>
      </c>
      <c r="E73" s="4" t="s">
        <v>508</v>
      </c>
      <c r="F73" s="192"/>
      <c r="G73" s="630"/>
      <c r="H73" s="182"/>
    </row>
    <row r="74" spans="2:8">
      <c r="B74" s="189" t="s">
        <v>1340</v>
      </c>
      <c r="C74" s="277" t="s">
        <v>1341</v>
      </c>
      <c r="D74" s="191" t="s">
        <v>1080</v>
      </c>
      <c r="E74" s="4" t="s">
        <v>508</v>
      </c>
      <c r="F74" s="192"/>
      <c r="G74" s="630"/>
      <c r="H74" s="182"/>
    </row>
    <row r="75" spans="2:8">
      <c r="B75" s="189" t="s">
        <v>1342</v>
      </c>
      <c r="C75" s="277" t="s">
        <v>1343</v>
      </c>
      <c r="D75" s="191" t="s">
        <v>1080</v>
      </c>
      <c r="E75" s="4" t="s">
        <v>508</v>
      </c>
      <c r="F75" s="192"/>
      <c r="G75" s="630"/>
      <c r="H75" s="182"/>
    </row>
    <row r="76" spans="2:8">
      <c r="B76" s="189" t="s">
        <v>1344</v>
      </c>
      <c r="C76" s="277" t="s">
        <v>1345</v>
      </c>
      <c r="D76" s="191" t="s">
        <v>1080</v>
      </c>
      <c r="E76" s="4" t="s">
        <v>508</v>
      </c>
      <c r="F76" s="192"/>
      <c r="G76" s="630"/>
      <c r="H76" s="182"/>
    </row>
    <row r="77" spans="2:8">
      <c r="B77" s="189" t="s">
        <v>1346</v>
      </c>
      <c r="C77" s="277" t="s">
        <v>1347</v>
      </c>
      <c r="D77" s="191" t="s">
        <v>1080</v>
      </c>
      <c r="E77" s="4" t="s">
        <v>508</v>
      </c>
      <c r="F77" s="192"/>
      <c r="G77" s="630"/>
      <c r="H77" s="182"/>
    </row>
    <row r="78" spans="2:8">
      <c r="B78" s="189" t="s">
        <v>1348</v>
      </c>
      <c r="C78" s="277" t="s">
        <v>1349</v>
      </c>
      <c r="D78" s="191" t="s">
        <v>1080</v>
      </c>
      <c r="E78" s="4" t="s">
        <v>508</v>
      </c>
      <c r="F78" s="192"/>
      <c r="G78" s="630"/>
      <c r="H78" s="182"/>
    </row>
    <row r="79" spans="2:8">
      <c r="B79" s="189" t="s">
        <v>1350</v>
      </c>
      <c r="C79" s="277" t="s">
        <v>1351</v>
      </c>
      <c r="D79" s="191" t="s">
        <v>1080</v>
      </c>
      <c r="E79" s="4" t="s">
        <v>508</v>
      </c>
      <c r="F79" s="192"/>
      <c r="G79" s="630"/>
      <c r="H79" s="182"/>
    </row>
    <row r="80" spans="2:8">
      <c r="B80" s="189" t="s">
        <v>1352</v>
      </c>
      <c r="C80" s="277" t="s">
        <v>1353</v>
      </c>
      <c r="D80" s="191" t="s">
        <v>1080</v>
      </c>
      <c r="E80" s="4" t="s">
        <v>508</v>
      </c>
      <c r="F80" s="192"/>
      <c r="G80" s="630"/>
      <c r="H80" s="182"/>
    </row>
    <row r="81" spans="2:8">
      <c r="B81" s="189" t="s">
        <v>1354</v>
      </c>
      <c r="C81" s="277" t="s">
        <v>1355</v>
      </c>
      <c r="D81" s="191" t="s">
        <v>1080</v>
      </c>
      <c r="E81" s="4" t="s">
        <v>508</v>
      </c>
      <c r="F81" s="192"/>
      <c r="G81" s="630"/>
      <c r="H81" s="182"/>
    </row>
    <row r="82" spans="2:8">
      <c r="B82" s="189" t="s">
        <v>1356</v>
      </c>
      <c r="C82" s="277" t="s">
        <v>1357</v>
      </c>
      <c r="D82" s="191" t="s">
        <v>1080</v>
      </c>
      <c r="E82" s="4" t="s">
        <v>508</v>
      </c>
      <c r="F82" s="192"/>
      <c r="G82" s="630"/>
      <c r="H82" s="182"/>
    </row>
    <row r="83" spans="2:8">
      <c r="B83" s="189" t="s">
        <v>1358</v>
      </c>
      <c r="C83" s="277" t="s">
        <v>1359</v>
      </c>
      <c r="D83" s="191" t="s">
        <v>1080</v>
      </c>
      <c r="E83" s="4" t="s">
        <v>508</v>
      </c>
      <c r="F83" s="192"/>
      <c r="G83" s="630"/>
      <c r="H83" s="182"/>
    </row>
    <row r="84" spans="2:8">
      <c r="B84" s="189" t="s">
        <v>1360</v>
      </c>
      <c r="C84" s="277" t="s">
        <v>1361</v>
      </c>
      <c r="D84" s="191" t="s">
        <v>1080</v>
      </c>
      <c r="E84" s="4" t="s">
        <v>508</v>
      </c>
      <c r="F84" s="192"/>
      <c r="G84" s="630"/>
      <c r="H84" s="182"/>
    </row>
    <row r="85" spans="2:8">
      <c r="B85" s="189" t="s">
        <v>1362</v>
      </c>
      <c r="C85" s="277" t="s">
        <v>1363</v>
      </c>
      <c r="D85" s="191" t="s">
        <v>1080</v>
      </c>
      <c r="E85" s="4" t="s">
        <v>508</v>
      </c>
      <c r="F85" s="192"/>
      <c r="G85" s="630"/>
      <c r="H85" s="182"/>
    </row>
    <row r="86" spans="2:8">
      <c r="B86" s="189" t="s">
        <v>1364</v>
      </c>
      <c r="C86" s="277" t="s">
        <v>1365</v>
      </c>
      <c r="D86" s="191" t="s">
        <v>1080</v>
      </c>
      <c r="E86" s="4" t="s">
        <v>508</v>
      </c>
      <c r="F86" s="192"/>
      <c r="G86" s="630"/>
      <c r="H86" s="182"/>
    </row>
    <row r="87" spans="2:8">
      <c r="B87" s="189" t="s">
        <v>1366</v>
      </c>
      <c r="C87" s="277" t="s">
        <v>1367</v>
      </c>
      <c r="D87" s="191" t="s">
        <v>1080</v>
      </c>
      <c r="E87" s="4" t="s">
        <v>508</v>
      </c>
      <c r="F87" s="192"/>
      <c r="G87" s="630"/>
      <c r="H87" s="182"/>
    </row>
    <row r="88" spans="2:8">
      <c r="B88" s="189" t="s">
        <v>1368</v>
      </c>
      <c r="C88" s="277" t="s">
        <v>1369</v>
      </c>
      <c r="D88" s="191" t="s">
        <v>1080</v>
      </c>
      <c r="E88" s="4" t="s">
        <v>508</v>
      </c>
      <c r="F88" s="192"/>
      <c r="G88" s="630"/>
      <c r="H88" s="182"/>
    </row>
    <row r="89" spans="2:8">
      <c r="B89" s="189" t="s">
        <v>1370</v>
      </c>
      <c r="C89" s="277" t="s">
        <v>1371</v>
      </c>
      <c r="D89" s="191" t="s">
        <v>1080</v>
      </c>
      <c r="E89" s="4" t="s">
        <v>508</v>
      </c>
      <c r="F89" s="192"/>
      <c r="G89" s="630"/>
      <c r="H89" s="182"/>
    </row>
    <row r="90" spans="2:8">
      <c r="B90" s="189" t="s">
        <v>1372</v>
      </c>
      <c r="C90" s="277" t="s">
        <v>1373</v>
      </c>
      <c r="D90" s="191" t="s">
        <v>1080</v>
      </c>
      <c r="E90" s="4" t="s">
        <v>508</v>
      </c>
      <c r="F90" s="192"/>
      <c r="G90" s="630"/>
      <c r="H90" s="182"/>
    </row>
    <row r="91" spans="2:8">
      <c r="B91" s="189" t="s">
        <v>1374</v>
      </c>
      <c r="C91" s="277" t="s">
        <v>1375</v>
      </c>
      <c r="D91" s="191" t="s">
        <v>1080</v>
      </c>
      <c r="E91" s="4" t="s">
        <v>508</v>
      </c>
      <c r="F91" s="192"/>
      <c r="G91" s="630"/>
      <c r="H91" s="182"/>
    </row>
    <row r="92" spans="2:8">
      <c r="B92" s="189" t="s">
        <v>1376</v>
      </c>
      <c r="C92" s="277" t="s">
        <v>1377</v>
      </c>
      <c r="D92" s="191" t="s">
        <v>1080</v>
      </c>
      <c r="E92" s="4" t="s">
        <v>508</v>
      </c>
      <c r="F92" s="192"/>
      <c r="G92" s="630"/>
      <c r="H92" s="182"/>
    </row>
    <row r="93" spans="2:8">
      <c r="B93" s="189" t="s">
        <v>1378</v>
      </c>
      <c r="C93" s="277" t="s">
        <v>1379</v>
      </c>
      <c r="D93" s="191" t="s">
        <v>1080</v>
      </c>
      <c r="E93" s="4" t="s">
        <v>508</v>
      </c>
      <c r="F93" s="192"/>
      <c r="G93" s="630"/>
      <c r="H93" s="182"/>
    </row>
    <row r="94" spans="2:8">
      <c r="B94" s="189" t="s">
        <v>1380</v>
      </c>
      <c r="C94" s="277" t="s">
        <v>1381</v>
      </c>
      <c r="D94" s="191" t="s">
        <v>1080</v>
      </c>
      <c r="E94" s="4" t="s">
        <v>508</v>
      </c>
      <c r="F94" s="192"/>
      <c r="G94" s="630"/>
      <c r="H94" s="182"/>
    </row>
    <row r="95" spans="2:8">
      <c r="B95" s="189" t="s">
        <v>1382</v>
      </c>
      <c r="C95" s="277" t="s">
        <v>1383</v>
      </c>
      <c r="D95" s="191" t="s">
        <v>1080</v>
      </c>
      <c r="E95" s="4" t="s">
        <v>508</v>
      </c>
      <c r="F95" s="192"/>
      <c r="G95" s="630"/>
      <c r="H95" s="182"/>
    </row>
    <row r="96" spans="2:8">
      <c r="B96" s="189" t="s">
        <v>1384</v>
      </c>
      <c r="C96" s="277" t="s">
        <v>1385</v>
      </c>
      <c r="D96" s="191" t="s">
        <v>1080</v>
      </c>
      <c r="E96" s="4" t="s">
        <v>508</v>
      </c>
      <c r="F96" s="192"/>
      <c r="G96" s="630"/>
      <c r="H96" s="182"/>
    </row>
    <row r="97" spans="2:8">
      <c r="B97" s="189" t="s">
        <v>1386</v>
      </c>
      <c r="C97" s="277" t="s">
        <v>1387</v>
      </c>
      <c r="D97" s="191" t="s">
        <v>1080</v>
      </c>
      <c r="E97" s="4" t="s">
        <v>508</v>
      </c>
      <c r="F97" s="192"/>
      <c r="G97" s="630"/>
      <c r="H97" s="182"/>
    </row>
    <row r="98" spans="2:8">
      <c r="B98" s="189" t="s">
        <v>1388</v>
      </c>
      <c r="C98" s="277" t="s">
        <v>1389</v>
      </c>
      <c r="D98" s="191" t="s">
        <v>1080</v>
      </c>
      <c r="E98" s="4" t="s">
        <v>508</v>
      </c>
      <c r="F98" s="192"/>
      <c r="G98" s="630"/>
      <c r="H98" s="182"/>
    </row>
    <row r="99" spans="2:8" ht="17.25" thickBot="1">
      <c r="B99" s="189" t="s">
        <v>1390</v>
      </c>
      <c r="C99" s="277" t="s">
        <v>1391</v>
      </c>
      <c r="D99" s="191" t="s">
        <v>1080</v>
      </c>
      <c r="E99" s="4" t="s">
        <v>508</v>
      </c>
      <c r="F99" s="192"/>
      <c r="G99" s="630"/>
      <c r="H99" s="182"/>
    </row>
    <row r="100" spans="2:8" ht="17.25" thickBot="1">
      <c r="B100" s="234"/>
      <c r="C100" s="632"/>
      <c r="D100" s="236"/>
      <c r="E100" s="237"/>
      <c r="F100" s="237"/>
      <c r="G100" s="238"/>
      <c r="H100" s="214"/>
    </row>
    <row r="101" spans="2:8">
      <c r="B101" s="215" t="s">
        <v>1244</v>
      </c>
      <c r="C101" s="633"/>
      <c r="D101" s="212"/>
      <c r="E101" s="203"/>
      <c r="F101" s="203"/>
      <c r="G101" s="216"/>
      <c r="H101" s="214"/>
    </row>
    <row r="102" spans="2:8">
      <c r="B102" s="226"/>
      <c r="C102" s="634"/>
      <c r="D102" s="219"/>
      <c r="G102" s="220"/>
      <c r="H102" s="214"/>
    </row>
    <row r="103" spans="2:8">
      <c r="B103" s="635" t="s">
        <v>1392</v>
      </c>
      <c r="C103" s="634"/>
      <c r="D103" s="219"/>
      <c r="G103" s="220"/>
      <c r="H103" s="214"/>
    </row>
    <row r="104" spans="2:8">
      <c r="B104" s="226"/>
      <c r="C104" s="634"/>
      <c r="D104" s="219"/>
      <c r="G104" s="220"/>
      <c r="H104" s="214"/>
    </row>
    <row r="105" spans="2:8">
      <c r="B105" s="226"/>
      <c r="C105" s="634"/>
      <c r="D105" s="219"/>
      <c r="G105" s="220"/>
      <c r="H105" s="214"/>
    </row>
    <row r="106" spans="2:8">
      <c r="B106" s="226"/>
      <c r="C106" s="634"/>
      <c r="D106" s="219"/>
      <c r="G106" s="220"/>
      <c r="H106" s="214"/>
    </row>
    <row r="107" spans="2:8">
      <c r="B107" s="226"/>
      <c r="C107" s="634"/>
      <c r="D107" s="219"/>
      <c r="G107" s="220"/>
      <c r="H107" s="214"/>
    </row>
    <row r="108" spans="2:8">
      <c r="B108" s="226"/>
      <c r="C108" s="634"/>
      <c r="D108" s="219"/>
      <c r="G108" s="220"/>
      <c r="H108" s="214"/>
    </row>
    <row r="109" spans="2:8">
      <c r="B109" s="226"/>
      <c r="C109" s="634"/>
      <c r="D109" s="219"/>
      <c r="G109" s="220"/>
      <c r="H109" s="214"/>
    </row>
    <row r="110" spans="2:8">
      <c r="B110" s="635" t="s">
        <v>1246</v>
      </c>
      <c r="C110" s="634"/>
      <c r="D110" s="219"/>
      <c r="G110" s="220"/>
      <c r="H110" s="214"/>
    </row>
    <row r="111" spans="2:8">
      <c r="B111" s="635" t="s">
        <v>1247</v>
      </c>
      <c r="C111" s="634"/>
      <c r="D111" s="219"/>
      <c r="G111" s="220"/>
      <c r="H111" s="214"/>
    </row>
    <row r="112" spans="2:8">
      <c r="B112" s="635" t="s">
        <v>1248</v>
      </c>
      <c r="C112" s="634"/>
      <c r="D112" s="219"/>
      <c r="G112" s="220"/>
      <c r="H112" s="214"/>
    </row>
    <row r="113" spans="2:8">
      <c r="B113" s="635" t="s">
        <v>1393</v>
      </c>
      <c r="C113" s="634"/>
      <c r="D113" s="219"/>
      <c r="G113" s="220"/>
      <c r="H113" s="214"/>
    </row>
    <row r="114" spans="2:8">
      <c r="B114" s="636" t="s">
        <v>877</v>
      </c>
      <c r="C114" s="634"/>
      <c r="D114" s="219"/>
      <c r="G114" s="220"/>
      <c r="H114" s="214"/>
    </row>
    <row r="115" spans="2:8">
      <c r="B115" s="635" t="s">
        <v>1394</v>
      </c>
      <c r="C115" s="634"/>
      <c r="D115" s="219"/>
      <c r="G115" s="220"/>
      <c r="H115" s="214"/>
    </row>
    <row r="116" spans="2:8">
      <c r="B116" s="635" t="s">
        <v>1395</v>
      </c>
      <c r="C116" s="634"/>
      <c r="D116" s="219"/>
      <c r="G116" s="220"/>
      <c r="H116" s="214"/>
    </row>
    <row r="117" spans="2:8">
      <c r="B117" s="635" t="s">
        <v>1396</v>
      </c>
      <c r="C117" s="634"/>
      <c r="D117" s="219"/>
      <c r="G117" s="220"/>
      <c r="H117" s="214"/>
    </row>
    <row r="118" spans="2:8">
      <c r="B118" s="635" t="s">
        <v>1397</v>
      </c>
      <c r="C118" s="634"/>
      <c r="D118" s="219"/>
      <c r="G118" s="220"/>
      <c r="H118" s="214"/>
    </row>
    <row r="119" spans="2:8" ht="17.25" thickBot="1">
      <c r="B119" s="637"/>
      <c r="C119" s="638"/>
      <c r="D119" s="639"/>
      <c r="E119" s="232"/>
      <c r="F119" s="232"/>
      <c r="G119" s="233"/>
      <c r="H119" s="214"/>
    </row>
    <row r="120" spans="2:8" ht="20.100000000000001" customHeight="1">
      <c r="B120" s="167"/>
      <c r="C120" s="167"/>
      <c r="D120" s="168"/>
      <c r="E120" s="169"/>
      <c r="F120" s="169"/>
      <c r="G120" s="167"/>
      <c r="H120" s="167"/>
    </row>
  </sheetData>
  <mergeCells count="3">
    <mergeCell ref="G15:G16"/>
    <mergeCell ref="G20:G59"/>
    <mergeCell ref="G60:G9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35A7B-6346-49AE-9473-5347EDB53917}">
  <sheetPr codeName="Sheet152">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182</v>
      </c>
      <c r="C2" s="171"/>
      <c r="D2" s="171"/>
      <c r="E2" s="171"/>
      <c r="F2" s="171"/>
      <c r="G2" s="172"/>
      <c r="H2" s="173"/>
    </row>
    <row r="3" spans="2:8" ht="13.5" customHeight="1">
      <c r="B3" s="274"/>
      <c r="C3" s="274"/>
      <c r="D3" s="274"/>
      <c r="E3" s="274"/>
      <c r="F3" s="274"/>
      <c r="G3" s="274"/>
    </row>
    <row r="4" spans="2:8" ht="13.5" customHeight="1">
      <c r="D4" s="6"/>
      <c r="E4" s="6"/>
      <c r="F4" s="6"/>
      <c r="G4" s="642" t="s">
        <v>1399</v>
      </c>
    </row>
    <row r="5" spans="2:8" ht="13.5" customHeight="1" thickBot="1">
      <c r="B5" s="251"/>
      <c r="C5" s="251"/>
      <c r="D5" s="251"/>
      <c r="E5" s="251"/>
      <c r="F5" s="251"/>
      <c r="G5" s="251"/>
    </row>
    <row r="6" spans="2:8" ht="20.25" customHeight="1" thickBot="1">
      <c r="B6" s="178" t="s">
        <v>54</v>
      </c>
      <c r="C6" s="596" t="s">
        <v>276</v>
      </c>
      <c r="D6" s="176" t="s">
        <v>277</v>
      </c>
      <c r="E6" s="176" t="s">
        <v>278</v>
      </c>
      <c r="F6" s="177" t="s">
        <v>279</v>
      </c>
      <c r="G6" s="178" t="s">
        <v>280</v>
      </c>
    </row>
    <row r="7" spans="2:8">
      <c r="B7" s="643" t="s">
        <v>127</v>
      </c>
      <c r="C7" s="644" t="s">
        <v>1400</v>
      </c>
      <c r="D7" s="645" t="s">
        <v>528</v>
      </c>
      <c r="E7" s="186" t="s">
        <v>614</v>
      </c>
      <c r="F7" s="187" t="s">
        <v>1401</v>
      </c>
      <c r="G7" s="646" t="s">
        <v>1402</v>
      </c>
      <c r="H7" s="182"/>
    </row>
    <row r="8" spans="2:8">
      <c r="B8" s="647" t="s">
        <v>102</v>
      </c>
      <c r="C8" s="648" t="s">
        <v>1403</v>
      </c>
      <c r="D8" s="649" t="s">
        <v>1398</v>
      </c>
      <c r="E8" s="650" t="s">
        <v>372</v>
      </c>
      <c r="F8" s="651" t="s">
        <v>1401</v>
      </c>
      <c r="G8" s="245"/>
      <c r="H8" s="182"/>
    </row>
    <row r="9" spans="2:8">
      <c r="B9" s="647" t="s">
        <v>103</v>
      </c>
      <c r="C9" s="648" t="s">
        <v>1404</v>
      </c>
      <c r="D9" s="649" t="s">
        <v>1398</v>
      </c>
      <c r="E9" s="650" t="s">
        <v>372</v>
      </c>
      <c r="F9" s="651" t="s">
        <v>1401</v>
      </c>
      <c r="G9" s="245"/>
      <c r="H9" s="182"/>
    </row>
    <row r="10" spans="2:8">
      <c r="B10" s="253" t="s">
        <v>1405</v>
      </c>
      <c r="C10" s="190" t="s">
        <v>1406</v>
      </c>
      <c r="D10" s="191" t="s">
        <v>625</v>
      </c>
      <c r="E10" s="299" t="s">
        <v>614</v>
      </c>
      <c r="F10" s="192" t="s">
        <v>1401</v>
      </c>
      <c r="G10" s="245"/>
      <c r="H10" s="182"/>
    </row>
    <row r="11" spans="2:8">
      <c r="B11" s="254" t="s">
        <v>615</v>
      </c>
      <c r="C11" s="344" t="s">
        <v>712</v>
      </c>
      <c r="D11" s="191" t="s">
        <v>625</v>
      </c>
      <c r="E11" s="299" t="s">
        <v>614</v>
      </c>
      <c r="F11" s="192" t="s">
        <v>1401</v>
      </c>
      <c r="G11" s="245"/>
      <c r="H11" s="182"/>
    </row>
    <row r="12" spans="2:8">
      <c r="B12" s="253" t="s">
        <v>1407</v>
      </c>
      <c r="C12" s="190" t="s">
        <v>1408</v>
      </c>
      <c r="D12" s="191" t="s">
        <v>625</v>
      </c>
      <c r="E12" s="299" t="s">
        <v>614</v>
      </c>
      <c r="F12" s="192" t="s">
        <v>1401</v>
      </c>
      <c r="G12" s="245"/>
      <c r="H12" s="182"/>
    </row>
    <row r="13" spans="2:8">
      <c r="B13" s="253" t="s">
        <v>1437</v>
      </c>
      <c r="C13" s="190" t="s">
        <v>1409</v>
      </c>
      <c r="D13" s="191" t="s">
        <v>623</v>
      </c>
      <c r="E13" s="299" t="s">
        <v>614</v>
      </c>
      <c r="F13" s="192" t="s">
        <v>1401</v>
      </c>
      <c r="G13" s="245"/>
      <c r="H13" s="182"/>
    </row>
    <row r="14" spans="2:8" ht="49.5" customHeight="1">
      <c r="B14" s="652" t="s">
        <v>1410</v>
      </c>
      <c r="C14" s="240" t="s">
        <v>1411</v>
      </c>
      <c r="D14" s="653" t="s">
        <v>1412</v>
      </c>
      <c r="E14" s="299" t="s">
        <v>299</v>
      </c>
      <c r="F14" s="243"/>
      <c r="G14" s="244" t="s">
        <v>1413</v>
      </c>
      <c r="H14" s="182"/>
    </row>
    <row r="15" spans="2:8" ht="49.5" customHeight="1">
      <c r="B15" s="640" t="s">
        <v>164</v>
      </c>
      <c r="C15" s="641" t="s">
        <v>164</v>
      </c>
      <c r="D15" s="653" t="s">
        <v>1412</v>
      </c>
      <c r="E15" s="299" t="s">
        <v>299</v>
      </c>
      <c r="F15" s="243"/>
      <c r="G15" s="245"/>
      <c r="H15" s="182"/>
    </row>
    <row r="16" spans="2:8" ht="49.5" customHeight="1" thickBot="1">
      <c r="B16" s="296" t="s">
        <v>1414</v>
      </c>
      <c r="C16" s="631" t="s">
        <v>1415</v>
      </c>
      <c r="D16" s="465" t="s">
        <v>1114</v>
      </c>
      <c r="E16" s="466" t="s">
        <v>299</v>
      </c>
      <c r="F16" s="198"/>
      <c r="G16" s="246"/>
      <c r="H16" s="182"/>
    </row>
    <row r="17" spans="2:8" ht="17.25" thickBot="1">
      <c r="B17" s="416"/>
      <c r="C17" s="210"/>
      <c r="D17" s="210"/>
      <c r="E17" s="210"/>
      <c r="F17" s="210"/>
      <c r="G17" s="210"/>
      <c r="H17" s="214"/>
    </row>
    <row r="18" spans="2:8">
      <c r="B18" s="654" t="s">
        <v>1416</v>
      </c>
      <c r="C18" s="655"/>
      <c r="D18" s="655"/>
      <c r="E18" s="655"/>
      <c r="F18" s="655"/>
      <c r="G18" s="656"/>
      <c r="H18" s="182"/>
    </row>
    <row r="19" spans="2:8">
      <c r="B19" s="256" t="s">
        <v>1417</v>
      </c>
      <c r="C19" s="257"/>
      <c r="D19" s="257"/>
      <c r="E19" s="257"/>
      <c r="F19" s="257"/>
      <c r="G19" s="258"/>
      <c r="H19" s="182"/>
    </row>
    <row r="20" spans="2:8">
      <c r="B20" s="256"/>
      <c r="C20" s="257"/>
      <c r="D20" s="257"/>
      <c r="E20" s="257"/>
      <c r="F20" s="257"/>
      <c r="G20" s="258"/>
      <c r="H20" s="182"/>
    </row>
    <row r="21" spans="2:8">
      <c r="B21" s="256"/>
      <c r="C21" s="257"/>
      <c r="D21" s="257"/>
      <c r="E21" s="257"/>
      <c r="F21" s="257"/>
      <c r="G21" s="258"/>
      <c r="H21" s="182"/>
    </row>
    <row r="22" spans="2:8">
      <c r="B22" s="256"/>
      <c r="C22" s="257"/>
      <c r="D22" s="257"/>
      <c r="E22" s="257"/>
      <c r="F22" s="257"/>
      <c r="G22" s="258"/>
      <c r="H22" s="182"/>
    </row>
    <row r="23" spans="2:8">
      <c r="B23" s="256"/>
      <c r="C23" s="257"/>
      <c r="D23" s="257"/>
      <c r="E23" s="257"/>
      <c r="F23" s="257"/>
      <c r="G23" s="258"/>
      <c r="H23" s="182"/>
    </row>
    <row r="24" spans="2:8">
      <c r="B24" s="256"/>
      <c r="C24" s="257"/>
      <c r="D24" s="257"/>
      <c r="E24" s="257"/>
      <c r="F24" s="257"/>
      <c r="G24" s="258"/>
      <c r="H24" s="182"/>
    </row>
    <row r="25" spans="2:8">
      <c r="B25" s="256"/>
      <c r="C25" s="257"/>
      <c r="D25" s="257"/>
      <c r="E25" s="257"/>
      <c r="F25" s="257"/>
      <c r="G25" s="258"/>
      <c r="H25" s="182"/>
    </row>
    <row r="26" spans="2:8">
      <c r="B26" s="256"/>
      <c r="C26" s="257"/>
      <c r="D26" s="257"/>
      <c r="E26" s="257"/>
      <c r="F26" s="257"/>
      <c r="G26" s="258"/>
      <c r="H26" s="182"/>
    </row>
    <row r="27" spans="2:8">
      <c r="B27" s="256"/>
      <c r="C27" s="257"/>
      <c r="D27" s="257"/>
      <c r="E27" s="257"/>
      <c r="F27" s="257"/>
      <c r="G27" s="258"/>
      <c r="H27" s="182"/>
    </row>
    <row r="28" spans="2:8">
      <c r="B28" s="256"/>
      <c r="C28" s="257"/>
      <c r="D28" s="257"/>
      <c r="E28" s="257"/>
      <c r="F28" s="257"/>
      <c r="G28" s="258"/>
      <c r="H28" s="182"/>
    </row>
    <row r="29" spans="2:8">
      <c r="B29" s="256"/>
      <c r="C29" s="257"/>
      <c r="D29" s="257"/>
      <c r="E29" s="257"/>
      <c r="F29" s="257"/>
      <c r="G29" s="258"/>
      <c r="H29" s="182"/>
    </row>
    <row r="30" spans="2:8">
      <c r="B30" s="256"/>
      <c r="C30" s="257"/>
      <c r="D30" s="257"/>
      <c r="E30" s="257"/>
      <c r="F30" s="257"/>
      <c r="G30" s="258"/>
      <c r="H30" s="182"/>
    </row>
    <row r="31" spans="2:8">
      <c r="B31" s="256"/>
      <c r="C31" s="257"/>
      <c r="D31" s="257"/>
      <c r="E31" s="257"/>
      <c r="F31" s="257"/>
      <c r="G31" s="258"/>
      <c r="H31" s="182"/>
    </row>
    <row r="32" spans="2:8">
      <c r="B32" s="256"/>
      <c r="C32" s="257"/>
      <c r="D32" s="257"/>
      <c r="E32" s="257"/>
      <c r="F32" s="257"/>
      <c r="G32" s="258"/>
      <c r="H32" s="182"/>
    </row>
    <row r="33" spans="2:8">
      <c r="B33" s="256"/>
      <c r="C33" s="257"/>
      <c r="D33" s="257"/>
      <c r="E33" s="257"/>
      <c r="F33" s="257"/>
      <c r="G33" s="258"/>
      <c r="H33" s="182"/>
    </row>
    <row r="34" spans="2:8">
      <c r="B34" s="256"/>
      <c r="C34" s="257"/>
      <c r="D34" s="257"/>
      <c r="E34" s="257"/>
      <c r="F34" s="257"/>
      <c r="G34" s="258"/>
      <c r="H34" s="182"/>
    </row>
    <row r="35" spans="2:8">
      <c r="B35" s="256"/>
      <c r="C35" s="257"/>
      <c r="D35" s="257"/>
      <c r="E35" s="257"/>
      <c r="F35" s="257"/>
      <c r="G35" s="258"/>
      <c r="H35" s="182"/>
    </row>
    <row r="36" spans="2:8">
      <c r="B36" s="256"/>
      <c r="C36" s="257"/>
      <c r="D36" s="257"/>
      <c r="E36" s="257"/>
      <c r="F36" s="257"/>
      <c r="G36" s="258"/>
      <c r="H36" s="182"/>
    </row>
    <row r="37" spans="2:8">
      <c r="B37" s="256"/>
      <c r="C37" s="257"/>
      <c r="D37" s="257"/>
      <c r="E37" s="257"/>
      <c r="F37" s="257"/>
      <c r="G37" s="258"/>
      <c r="H37" s="182"/>
    </row>
    <row r="38" spans="2:8">
      <c r="B38" s="256"/>
      <c r="C38" s="257"/>
      <c r="D38" s="257"/>
      <c r="E38" s="257"/>
      <c r="F38" s="257"/>
      <c r="G38" s="258"/>
      <c r="H38" s="182"/>
    </row>
    <row r="39" spans="2:8">
      <c r="B39" s="256"/>
      <c r="C39" s="257"/>
      <c r="D39" s="257"/>
      <c r="E39" s="257"/>
      <c r="F39" s="257"/>
      <c r="G39" s="258"/>
      <c r="H39" s="182"/>
    </row>
    <row r="40" spans="2:8">
      <c r="B40" s="256"/>
      <c r="C40" s="257"/>
      <c r="D40" s="257"/>
      <c r="E40" s="257"/>
      <c r="F40" s="257"/>
      <c r="G40" s="258"/>
      <c r="H40" s="182"/>
    </row>
    <row r="41" spans="2:8">
      <c r="B41" s="256"/>
      <c r="C41" s="257"/>
      <c r="D41" s="257"/>
      <c r="E41" s="257"/>
      <c r="F41" s="257"/>
      <c r="G41" s="258"/>
      <c r="H41" s="182"/>
    </row>
    <row r="42" spans="2:8">
      <c r="B42" s="256"/>
      <c r="C42" s="257"/>
      <c r="D42" s="257"/>
      <c r="E42" s="257"/>
      <c r="F42" s="257"/>
      <c r="G42" s="258"/>
      <c r="H42" s="182"/>
    </row>
    <row r="43" spans="2:8">
      <c r="B43" s="256"/>
      <c r="C43" s="257"/>
      <c r="D43" s="257"/>
      <c r="E43" s="257"/>
      <c r="F43" s="257"/>
      <c r="G43" s="258"/>
      <c r="H43" s="182"/>
    </row>
    <row r="44" spans="2:8">
      <c r="B44" s="256"/>
      <c r="C44" s="257"/>
      <c r="D44" s="257"/>
      <c r="E44" s="257"/>
      <c r="F44" s="257"/>
      <c r="G44" s="258"/>
      <c r="H44" s="182"/>
    </row>
    <row r="45" spans="2:8" ht="17.25" thickBot="1">
      <c r="B45" s="259"/>
      <c r="C45" s="260"/>
      <c r="D45" s="260"/>
      <c r="E45" s="260"/>
      <c r="F45" s="260"/>
      <c r="G45" s="261"/>
      <c r="H45" s="182"/>
    </row>
    <row r="46" spans="2:8" ht="20.100000000000001" customHeight="1">
      <c r="B46" s="200"/>
      <c r="C46" s="200"/>
      <c r="D46" s="201"/>
      <c r="E46" s="202"/>
      <c r="F46" s="202"/>
      <c r="G46" s="200"/>
      <c r="H46" s="167"/>
    </row>
  </sheetData>
  <mergeCells count="4">
    <mergeCell ref="G7:G13"/>
    <mergeCell ref="G14:G16"/>
    <mergeCell ref="B18:G18"/>
    <mergeCell ref="B19:G4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39DCC-12B2-42D8-893A-F0BC9F0009E6}">
  <sheetPr codeName="Sheet70">
    <tabColor rgb="FF333333"/>
    <outlinePr summaryBelow="0"/>
    <pageSetUpPr fitToPage="1"/>
  </sheetPr>
  <dimension ref="B1:D245"/>
  <sheetViews>
    <sheetView showGridLines="0" zoomScaleNormal="100" zoomScaleSheetLayoutView="100" workbookViewId="0"/>
  </sheetViews>
  <sheetFormatPr defaultColWidth="10.28515625" defaultRowHeight="16.5"/>
  <cols>
    <col min="1" max="1" width="2.7109375" style="6" customWidth="1"/>
    <col min="2" max="2" width="36.7109375" style="76" customWidth="1"/>
    <col min="3" max="3" width="45.7109375" style="76" customWidth="1"/>
    <col min="4" max="4" width="89.5703125" style="77" customWidth="1"/>
    <col min="5" max="5" width="2.7109375" style="6" customWidth="1"/>
    <col min="6" max="16384" width="10.28515625" style="6"/>
  </cols>
  <sheetData>
    <row r="1" spans="2:4" s="2" customFormat="1" ht="10.35" customHeight="1">
      <c r="B1" s="3"/>
      <c r="C1" s="3"/>
      <c r="D1" s="3"/>
    </row>
    <row r="2" spans="2:4" ht="60" customHeight="1">
      <c r="B2" s="78" t="s">
        <v>52</v>
      </c>
      <c r="C2" s="79"/>
      <c r="D2" s="79"/>
    </row>
    <row r="3" spans="2:4" ht="20.100000000000001" customHeight="1" thickBot="1">
      <c r="D3" s="76"/>
    </row>
    <row r="4" spans="2:4" ht="25.35" customHeight="1" thickBot="1">
      <c r="B4" s="80" t="s">
        <v>53</v>
      </c>
      <c r="C4" s="81" t="s">
        <v>54</v>
      </c>
      <c r="D4" s="82" t="s">
        <v>55</v>
      </c>
    </row>
    <row r="5" spans="2:4" ht="24.95" customHeight="1" thickBot="1">
      <c r="B5" s="83" t="s">
        <v>56</v>
      </c>
      <c r="C5" s="84"/>
      <c r="D5" s="85"/>
    </row>
    <row r="6" spans="2:4">
      <c r="B6" s="86" t="s">
        <v>57</v>
      </c>
      <c r="C6" s="87" t="s">
        <v>58</v>
      </c>
      <c r="D6" s="88" t="s">
        <v>59</v>
      </c>
    </row>
    <row r="7" spans="2:4" ht="17.25" thickBot="1">
      <c r="B7" s="89"/>
      <c r="C7" s="90" t="s">
        <v>60</v>
      </c>
      <c r="D7" s="91" t="s">
        <v>61</v>
      </c>
    </row>
    <row r="8" spans="2:4" ht="24.95" customHeight="1" thickBot="1">
      <c r="B8" s="83" t="s">
        <v>65</v>
      </c>
      <c r="C8" s="84"/>
      <c r="D8" s="85"/>
    </row>
    <row r="9" spans="2:4" ht="16.5" customHeight="1">
      <c r="B9" s="86" t="s">
        <v>1420</v>
      </c>
      <c r="C9" s="87" t="s">
        <v>1421</v>
      </c>
      <c r="D9" s="96" t="s">
        <v>64</v>
      </c>
    </row>
    <row r="10" spans="2:4" ht="16.149999999999999" customHeight="1">
      <c r="B10" s="89"/>
      <c r="C10" s="97" t="s">
        <v>1422</v>
      </c>
      <c r="D10" s="98"/>
    </row>
    <row r="11" spans="2:4" ht="16.5" customHeight="1">
      <c r="B11" s="89"/>
      <c r="C11" s="97" t="s">
        <v>1423</v>
      </c>
      <c r="D11" s="98"/>
    </row>
    <row r="12" spans="2:4" ht="16.149999999999999" customHeight="1">
      <c r="B12" s="89"/>
      <c r="C12" s="97" t="s">
        <v>1424</v>
      </c>
      <c r="D12" s="98"/>
    </row>
    <row r="13" spans="2:4" ht="16.5" customHeight="1" thickBot="1">
      <c r="B13" s="89"/>
      <c r="C13" s="97" t="s">
        <v>1425</v>
      </c>
      <c r="D13" s="98"/>
    </row>
    <row r="14" spans="2:4" ht="17.25" customHeight="1" thickBot="1">
      <c r="B14" s="86" t="s">
        <v>1426</v>
      </c>
      <c r="C14" s="94" t="s">
        <v>62</v>
      </c>
      <c r="D14" s="93" t="s">
        <v>63</v>
      </c>
    </row>
    <row r="15" spans="2:4" ht="17.25" thickBot="1">
      <c r="B15" s="86" t="s">
        <v>66</v>
      </c>
      <c r="C15" s="92" t="s">
        <v>67</v>
      </c>
      <c r="D15" s="99" t="s">
        <v>68</v>
      </c>
    </row>
    <row r="16" spans="2:4" ht="16.5" customHeight="1">
      <c r="B16" s="86" t="s">
        <v>69</v>
      </c>
      <c r="C16" s="87" t="s">
        <v>70</v>
      </c>
      <c r="D16" s="96" t="s">
        <v>64</v>
      </c>
    </row>
    <row r="17" spans="2:4" ht="16.149999999999999" customHeight="1">
      <c r="B17" s="89"/>
      <c r="C17" s="97" t="s">
        <v>71</v>
      </c>
      <c r="D17" s="98"/>
    </row>
    <row r="18" spans="2:4" ht="16.5" customHeight="1">
      <c r="B18" s="89"/>
      <c r="C18" s="97" t="s">
        <v>72</v>
      </c>
      <c r="D18" s="98"/>
    </row>
    <row r="19" spans="2:4" ht="16.149999999999999" customHeight="1">
      <c r="B19" s="89"/>
      <c r="C19" s="97" t="s">
        <v>73</v>
      </c>
      <c r="D19" s="98"/>
    </row>
    <row r="20" spans="2:4" ht="16.5" customHeight="1">
      <c r="B20" s="89"/>
      <c r="C20" s="97" t="s">
        <v>74</v>
      </c>
      <c r="D20" s="98"/>
    </row>
    <row r="21" spans="2:4" ht="16.149999999999999" customHeight="1">
      <c r="B21" s="89"/>
      <c r="C21" s="97" t="s">
        <v>75</v>
      </c>
      <c r="D21" s="98"/>
    </row>
    <row r="22" spans="2:4" ht="16.5" customHeight="1">
      <c r="B22" s="89"/>
      <c r="C22" s="97" t="s">
        <v>76</v>
      </c>
      <c r="D22" s="98"/>
    </row>
    <row r="23" spans="2:4" ht="16.149999999999999" customHeight="1">
      <c r="B23" s="89"/>
      <c r="C23" s="97" t="s">
        <v>77</v>
      </c>
      <c r="D23" s="98"/>
    </row>
    <row r="24" spans="2:4" ht="16.5" customHeight="1">
      <c r="B24" s="89"/>
      <c r="C24" s="97" t="s">
        <v>78</v>
      </c>
      <c r="D24" s="98"/>
    </row>
    <row r="25" spans="2:4" ht="16.5" customHeight="1" thickBot="1">
      <c r="B25" s="89"/>
      <c r="C25" s="102" t="s">
        <v>79</v>
      </c>
      <c r="D25" s="103"/>
    </row>
    <row r="26" spans="2:4" ht="24.95" customHeight="1" thickBot="1">
      <c r="B26" s="83" t="s">
        <v>80</v>
      </c>
      <c r="C26" s="84"/>
      <c r="D26" s="85"/>
    </row>
    <row r="27" spans="2:4" ht="17.25" customHeight="1">
      <c r="B27" s="86" t="s">
        <v>81</v>
      </c>
      <c r="C27" s="104" t="s">
        <v>62</v>
      </c>
      <c r="D27" s="96" t="s">
        <v>82</v>
      </c>
    </row>
    <row r="28" spans="2:4">
      <c r="B28" s="105" t="s">
        <v>66</v>
      </c>
      <c r="C28" s="106"/>
      <c r="D28" s="98"/>
    </row>
    <row r="29" spans="2:4">
      <c r="B29" s="89" t="s">
        <v>83</v>
      </c>
      <c r="C29" s="106"/>
      <c r="D29" s="98"/>
    </row>
    <row r="30" spans="2:4">
      <c r="B30" s="89" t="s">
        <v>84</v>
      </c>
      <c r="C30" s="106"/>
      <c r="D30" s="98"/>
    </row>
    <row r="31" spans="2:4" ht="17.25" thickBot="1">
      <c r="B31" s="107" t="s">
        <v>5</v>
      </c>
      <c r="C31" s="108"/>
      <c r="D31" s="103"/>
    </row>
    <row r="32" spans="2:4" ht="24.95" customHeight="1" thickBot="1">
      <c r="B32" s="83" t="s">
        <v>88</v>
      </c>
      <c r="C32" s="84"/>
      <c r="D32" s="85"/>
    </row>
    <row r="33" spans="2:4" ht="17.25" thickBot="1">
      <c r="B33" s="86" t="s">
        <v>1420</v>
      </c>
      <c r="C33" s="92" t="s">
        <v>89</v>
      </c>
      <c r="D33" s="99" t="s">
        <v>90</v>
      </c>
    </row>
    <row r="34" spans="2:4" ht="24.95" customHeight="1" thickBot="1">
      <c r="B34" s="83" t="s">
        <v>92</v>
      </c>
      <c r="C34" s="84"/>
      <c r="D34" s="85"/>
    </row>
    <row r="35" spans="2:4" ht="17.25" thickBot="1">
      <c r="B35" s="113" t="s">
        <v>57</v>
      </c>
      <c r="C35" s="114" t="s">
        <v>96</v>
      </c>
      <c r="D35" s="115" t="s">
        <v>97</v>
      </c>
    </row>
    <row r="36" spans="2:4" ht="17.25" thickBot="1">
      <c r="B36" s="116" t="s">
        <v>66</v>
      </c>
      <c r="C36" s="95" t="s">
        <v>98</v>
      </c>
      <c r="D36" s="118" t="s">
        <v>97</v>
      </c>
    </row>
    <row r="37" spans="2:4" ht="16.5" customHeight="1">
      <c r="B37" s="86" t="s">
        <v>99</v>
      </c>
      <c r="C37" s="87" t="s">
        <v>100</v>
      </c>
      <c r="D37" s="119" t="s">
        <v>94</v>
      </c>
    </row>
    <row r="38" spans="2:4" ht="16.5" customHeight="1" thickBot="1">
      <c r="B38" s="89"/>
      <c r="C38" s="97" t="s">
        <v>101</v>
      </c>
      <c r="D38" s="120"/>
    </row>
    <row r="39" spans="2:4" ht="17.25" thickBot="1">
      <c r="B39" s="83" t="s">
        <v>104</v>
      </c>
      <c r="C39" s="84"/>
      <c r="D39" s="122"/>
    </row>
    <row r="40" spans="2:4" ht="17.25" thickBot="1">
      <c r="B40" s="86" t="s">
        <v>113</v>
      </c>
      <c r="C40" s="94" t="s">
        <v>62</v>
      </c>
      <c r="D40" s="93" t="s">
        <v>85</v>
      </c>
    </row>
    <row r="41" spans="2:4" ht="16.5" customHeight="1">
      <c r="B41" s="86" t="s">
        <v>81</v>
      </c>
      <c r="C41" s="87" t="s">
        <v>70</v>
      </c>
      <c r="D41" s="96" t="s">
        <v>64</v>
      </c>
    </row>
    <row r="42" spans="2:4" ht="16.149999999999999" customHeight="1">
      <c r="B42" s="89"/>
      <c r="C42" s="97" t="s">
        <v>71</v>
      </c>
      <c r="D42" s="98"/>
    </row>
    <row r="43" spans="2:4" ht="16.5" customHeight="1">
      <c r="B43" s="89"/>
      <c r="C43" s="97" t="s">
        <v>72</v>
      </c>
      <c r="D43" s="98"/>
    </row>
    <row r="44" spans="2:4" ht="16.149999999999999" customHeight="1">
      <c r="B44" s="89"/>
      <c r="C44" s="97" t="s">
        <v>73</v>
      </c>
      <c r="D44" s="98"/>
    </row>
    <row r="45" spans="2:4" ht="16.5" customHeight="1">
      <c r="B45" s="89"/>
      <c r="C45" s="97" t="s">
        <v>74</v>
      </c>
      <c r="D45" s="98"/>
    </row>
    <row r="46" spans="2:4" ht="16.149999999999999" customHeight="1">
      <c r="B46" s="89"/>
      <c r="C46" s="97" t="s">
        <v>75</v>
      </c>
      <c r="D46" s="98"/>
    </row>
    <row r="47" spans="2:4" ht="16.5" customHeight="1">
      <c r="B47" s="89"/>
      <c r="C47" s="97" t="s">
        <v>76</v>
      </c>
      <c r="D47" s="98"/>
    </row>
    <row r="48" spans="2:4" ht="16.149999999999999" customHeight="1">
      <c r="B48" s="89"/>
      <c r="C48" s="97" t="s">
        <v>77</v>
      </c>
      <c r="D48" s="98"/>
    </row>
    <row r="49" spans="2:4" ht="16.5" customHeight="1">
      <c r="B49" s="89"/>
      <c r="C49" s="97" t="s">
        <v>78</v>
      </c>
      <c r="D49" s="98"/>
    </row>
    <row r="50" spans="2:4" ht="16.5" customHeight="1" thickBot="1">
      <c r="B50" s="89"/>
      <c r="C50" s="102" t="s">
        <v>79</v>
      </c>
      <c r="D50" s="103"/>
    </row>
    <row r="51" spans="2:4">
      <c r="B51" s="86" t="s">
        <v>83</v>
      </c>
      <c r="C51" s="95" t="s">
        <v>115</v>
      </c>
      <c r="D51" s="96" t="s">
        <v>64</v>
      </c>
    </row>
    <row r="52" spans="2:4">
      <c r="B52" s="89" t="s">
        <v>84</v>
      </c>
      <c r="C52" s="127"/>
      <c r="D52" s="109"/>
    </row>
    <row r="53" spans="2:4" ht="16.5" customHeight="1" thickBot="1">
      <c r="B53" s="107" t="s">
        <v>5</v>
      </c>
      <c r="C53" s="128"/>
      <c r="D53" s="111"/>
    </row>
    <row r="54" spans="2:4" ht="17.25" thickBot="1">
      <c r="B54" s="86" t="s">
        <v>87</v>
      </c>
      <c r="C54" s="94" t="s">
        <v>62</v>
      </c>
      <c r="D54" s="93" t="s">
        <v>85</v>
      </c>
    </row>
    <row r="55" spans="2:4" ht="17.25" thickBot="1">
      <c r="B55" s="83" t="s">
        <v>121</v>
      </c>
      <c r="C55" s="84"/>
      <c r="D55" s="122"/>
    </row>
    <row r="56" spans="2:4">
      <c r="B56" s="86" t="s">
        <v>1420</v>
      </c>
      <c r="C56" s="87" t="s">
        <v>122</v>
      </c>
      <c r="D56" s="100" t="s">
        <v>123</v>
      </c>
    </row>
    <row r="57" spans="2:4" ht="17.25" thickBot="1">
      <c r="B57" s="89"/>
      <c r="C57" s="97" t="s">
        <v>124</v>
      </c>
      <c r="D57" s="121"/>
    </row>
    <row r="58" spans="2:4" ht="17.25" thickBot="1">
      <c r="B58" s="83" t="s">
        <v>138</v>
      </c>
      <c r="C58" s="84"/>
      <c r="D58" s="122"/>
    </row>
    <row r="59" spans="2:4">
      <c r="B59" s="86" t="s">
        <v>57</v>
      </c>
      <c r="C59" s="87" t="s">
        <v>58</v>
      </c>
      <c r="D59" s="88" t="s">
        <v>140</v>
      </c>
    </row>
    <row r="60" spans="2:4" ht="17.25" thickBot="1">
      <c r="B60" s="89"/>
      <c r="C60" s="90" t="s">
        <v>141</v>
      </c>
      <c r="D60" s="91" t="s">
        <v>61</v>
      </c>
    </row>
    <row r="61" spans="2:4" ht="24.95" customHeight="1" thickBot="1">
      <c r="B61" s="86" t="s">
        <v>142</v>
      </c>
      <c r="C61" s="87" t="s">
        <v>143</v>
      </c>
      <c r="D61" s="93" t="s">
        <v>94</v>
      </c>
    </row>
    <row r="62" spans="2:4" ht="17.25" thickBot="1">
      <c r="B62" s="83" t="s">
        <v>144</v>
      </c>
      <c r="C62" s="84"/>
      <c r="D62" s="122"/>
    </row>
    <row r="63" spans="2:4" ht="17.25" thickBot="1">
      <c r="B63" s="86" t="s">
        <v>93</v>
      </c>
      <c r="C63" s="87" t="s">
        <v>145</v>
      </c>
      <c r="D63" s="99" t="s">
        <v>146</v>
      </c>
    </row>
    <row r="64" spans="2:4" ht="17.25" thickBot="1">
      <c r="B64" s="86" t="s">
        <v>109</v>
      </c>
      <c r="C64" s="87" t="s">
        <v>145</v>
      </c>
      <c r="D64" s="93" t="s">
        <v>146</v>
      </c>
    </row>
    <row r="65" spans="2:4">
      <c r="B65" s="86" t="s">
        <v>148</v>
      </c>
      <c r="C65" s="87" t="s">
        <v>133</v>
      </c>
      <c r="D65" s="125" t="s">
        <v>149</v>
      </c>
    </row>
    <row r="66" spans="2:4" ht="17.25" thickBot="1">
      <c r="B66" s="89"/>
      <c r="C66" s="126" t="s">
        <v>132</v>
      </c>
      <c r="D66" s="130" t="s">
        <v>59</v>
      </c>
    </row>
    <row r="67" spans="2:4" ht="17.25" thickBot="1">
      <c r="B67" s="113" t="s">
        <v>81</v>
      </c>
      <c r="C67" s="114" t="s">
        <v>150</v>
      </c>
      <c r="D67" s="131" t="s">
        <v>146</v>
      </c>
    </row>
    <row r="68" spans="2:4">
      <c r="B68" s="86" t="s">
        <v>81</v>
      </c>
      <c r="C68" s="87" t="s">
        <v>151</v>
      </c>
      <c r="D68" s="93" t="s">
        <v>64</v>
      </c>
    </row>
    <row r="69" spans="2:4">
      <c r="B69" s="89" t="s">
        <v>114</v>
      </c>
      <c r="C69" s="126" t="s">
        <v>100</v>
      </c>
      <c r="D69" s="91"/>
    </row>
    <row r="70" spans="2:4">
      <c r="B70" s="89"/>
      <c r="C70" s="97" t="s">
        <v>152</v>
      </c>
      <c r="D70" s="132"/>
    </row>
    <row r="71" spans="2:4">
      <c r="B71" s="89"/>
      <c r="C71" s="90" t="s">
        <v>153</v>
      </c>
      <c r="D71" s="129" t="s">
        <v>154</v>
      </c>
    </row>
    <row r="72" spans="2:4">
      <c r="B72" s="89"/>
      <c r="C72" s="90" t="s">
        <v>155</v>
      </c>
      <c r="D72" s="91" t="s">
        <v>95</v>
      </c>
    </row>
    <row r="73" spans="2:4" ht="17.25" thickBot="1">
      <c r="B73" s="89"/>
      <c r="C73" s="123" t="s">
        <v>135</v>
      </c>
      <c r="D73" s="133"/>
    </row>
    <row r="74" spans="2:4">
      <c r="B74" s="86" t="s">
        <v>99</v>
      </c>
      <c r="C74" s="87" t="s">
        <v>156</v>
      </c>
      <c r="D74" s="93" t="s">
        <v>64</v>
      </c>
    </row>
    <row r="75" spans="2:4">
      <c r="B75" s="89"/>
      <c r="C75" s="126" t="s">
        <v>153</v>
      </c>
      <c r="D75" s="91"/>
    </row>
    <row r="76" spans="2:4">
      <c r="B76" s="89"/>
      <c r="C76" s="97" t="s">
        <v>155</v>
      </c>
      <c r="D76" s="91"/>
    </row>
    <row r="77" spans="2:4" ht="17.25" thickBot="1">
      <c r="B77" s="89"/>
      <c r="C77" s="123" t="s">
        <v>135</v>
      </c>
      <c r="D77" s="91"/>
    </row>
    <row r="78" spans="2:4" ht="17.25" thickBot="1">
      <c r="B78" s="86" t="s">
        <v>116</v>
      </c>
      <c r="C78" s="92" t="s">
        <v>157</v>
      </c>
      <c r="D78" s="93" t="s">
        <v>158</v>
      </c>
    </row>
    <row r="79" spans="2:4">
      <c r="B79" s="86" t="s">
        <v>161</v>
      </c>
      <c r="C79" s="87" t="s">
        <v>118</v>
      </c>
      <c r="D79" s="93" t="s">
        <v>64</v>
      </c>
    </row>
    <row r="80" spans="2:4">
      <c r="B80" s="89"/>
      <c r="C80" s="126" t="s">
        <v>162</v>
      </c>
      <c r="D80" s="91"/>
    </row>
    <row r="81" spans="2:4" ht="17.25" thickBot="1">
      <c r="B81" s="89"/>
      <c r="C81" s="97" t="s">
        <v>160</v>
      </c>
      <c r="D81" s="129" t="s">
        <v>95</v>
      </c>
    </row>
    <row r="82" spans="2:4" ht="17.25" thickBot="1">
      <c r="B82" s="86" t="s">
        <v>163</v>
      </c>
      <c r="C82" s="124" t="s">
        <v>62</v>
      </c>
      <c r="D82" s="93" t="s">
        <v>85</v>
      </c>
    </row>
    <row r="83" spans="2:4" ht="17.25" thickBot="1">
      <c r="B83" s="137" t="s">
        <v>165</v>
      </c>
      <c r="C83" s="84"/>
      <c r="D83" s="122"/>
    </row>
    <row r="84" spans="2:4">
      <c r="B84" s="86" t="s">
        <v>1420</v>
      </c>
      <c r="C84" s="87" t="s">
        <v>166</v>
      </c>
      <c r="D84" s="93" t="s">
        <v>64</v>
      </c>
    </row>
    <row r="85" spans="2:4" ht="17.25" thickBot="1">
      <c r="B85" s="89"/>
      <c r="C85" s="123" t="s">
        <v>124</v>
      </c>
      <c r="D85" s="91"/>
    </row>
    <row r="86" spans="2:4">
      <c r="B86" s="86" t="s">
        <v>81</v>
      </c>
      <c r="C86" s="87" t="s">
        <v>167</v>
      </c>
      <c r="D86" s="93" t="s">
        <v>64</v>
      </c>
    </row>
    <row r="87" spans="2:4" ht="24.95" customHeight="1" thickBot="1">
      <c r="B87" s="89"/>
      <c r="C87" s="123" t="s">
        <v>168</v>
      </c>
      <c r="D87" s="91"/>
    </row>
    <row r="88" spans="2:4" ht="17.25" thickBot="1">
      <c r="B88" s="137" t="s">
        <v>169</v>
      </c>
      <c r="C88" s="84"/>
      <c r="D88" s="122"/>
    </row>
    <row r="89" spans="2:4">
      <c r="B89" s="86" t="s">
        <v>93</v>
      </c>
      <c r="C89" s="92" t="s">
        <v>105</v>
      </c>
      <c r="D89" s="96" t="s">
        <v>64</v>
      </c>
    </row>
    <row r="90" spans="2:4">
      <c r="B90" s="89"/>
      <c r="C90" s="97" t="s">
        <v>106</v>
      </c>
      <c r="D90" s="98"/>
    </row>
    <row r="91" spans="2:4">
      <c r="B91" s="89"/>
      <c r="C91" s="97" t="s">
        <v>107</v>
      </c>
      <c r="D91" s="98"/>
    </row>
    <row r="92" spans="2:4">
      <c r="B92" s="89"/>
      <c r="C92" s="97" t="s">
        <v>108</v>
      </c>
      <c r="D92" s="98"/>
    </row>
    <row r="93" spans="2:4">
      <c r="B93" s="89"/>
      <c r="C93" s="97" t="s">
        <v>170</v>
      </c>
      <c r="D93" s="98"/>
    </row>
    <row r="94" spans="2:4">
      <c r="B94" s="89"/>
      <c r="C94" s="97" t="s">
        <v>171</v>
      </c>
      <c r="D94" s="98"/>
    </row>
    <row r="95" spans="2:4">
      <c r="B95" s="89"/>
      <c r="C95" s="97" t="s">
        <v>172</v>
      </c>
      <c r="D95" s="98"/>
    </row>
    <row r="96" spans="2:4">
      <c r="B96" s="89"/>
      <c r="C96" s="97" t="s">
        <v>173</v>
      </c>
      <c r="D96" s="98"/>
    </row>
    <row r="97" spans="2:4">
      <c r="B97" s="89"/>
      <c r="C97" s="97" t="s">
        <v>145</v>
      </c>
      <c r="D97" s="98"/>
    </row>
    <row r="98" spans="2:4" ht="17.25" thickBot="1">
      <c r="B98" s="89"/>
      <c r="C98" s="123" t="s">
        <v>147</v>
      </c>
      <c r="D98" s="103"/>
    </row>
    <row r="99" spans="2:4">
      <c r="B99" s="86" t="s">
        <v>109</v>
      </c>
      <c r="C99" s="92" t="s">
        <v>174</v>
      </c>
      <c r="D99" s="96" t="s">
        <v>64</v>
      </c>
    </row>
    <row r="100" spans="2:4">
      <c r="B100" s="89"/>
      <c r="C100" s="97" t="s">
        <v>170</v>
      </c>
      <c r="D100" s="98"/>
    </row>
    <row r="101" spans="2:4">
      <c r="B101" s="89"/>
      <c r="C101" s="97" t="s">
        <v>171</v>
      </c>
      <c r="D101" s="98"/>
    </row>
    <row r="102" spans="2:4">
      <c r="B102" s="89"/>
      <c r="C102" s="97" t="s">
        <v>172</v>
      </c>
      <c r="D102" s="98"/>
    </row>
    <row r="103" spans="2:4">
      <c r="B103" s="89"/>
      <c r="C103" s="97" t="s">
        <v>173</v>
      </c>
      <c r="D103" s="98"/>
    </row>
    <row r="104" spans="2:4">
      <c r="B104" s="89"/>
      <c r="C104" s="97" t="s">
        <v>145</v>
      </c>
      <c r="D104" s="98"/>
    </row>
    <row r="105" spans="2:4" ht="17.25" thickBot="1">
      <c r="B105" s="89"/>
      <c r="C105" s="123" t="s">
        <v>147</v>
      </c>
      <c r="D105" s="103"/>
    </row>
    <row r="106" spans="2:4" ht="17.25" thickBot="1">
      <c r="B106" s="86" t="s">
        <v>1</v>
      </c>
      <c r="C106" s="124" t="s">
        <v>62</v>
      </c>
      <c r="D106" s="93" t="s">
        <v>85</v>
      </c>
    </row>
    <row r="107" spans="2:4" ht="17.25" thickBot="1">
      <c r="B107" s="86" t="s">
        <v>2</v>
      </c>
      <c r="C107" s="124" t="s">
        <v>62</v>
      </c>
      <c r="D107" s="93" t="s">
        <v>85</v>
      </c>
    </row>
    <row r="108" spans="2:4">
      <c r="B108" s="86" t="s">
        <v>1420</v>
      </c>
      <c r="C108" s="134" t="s">
        <v>171</v>
      </c>
      <c r="D108" s="100" t="s">
        <v>64</v>
      </c>
    </row>
    <row r="109" spans="2:4" ht="17.25" thickBot="1">
      <c r="B109" s="107"/>
      <c r="C109" s="128" t="s">
        <v>172</v>
      </c>
      <c r="D109" s="101"/>
    </row>
    <row r="110" spans="2:4" ht="17.25" thickBot="1">
      <c r="B110" s="86" t="s">
        <v>148</v>
      </c>
      <c r="C110" s="124" t="s">
        <v>62</v>
      </c>
      <c r="D110" s="93" t="s">
        <v>85</v>
      </c>
    </row>
    <row r="111" spans="2:4">
      <c r="B111" s="86" t="s">
        <v>81</v>
      </c>
      <c r="C111" s="92" t="s">
        <v>102</v>
      </c>
      <c r="D111" s="96" t="s">
        <v>64</v>
      </c>
    </row>
    <row r="112" spans="2:4">
      <c r="B112" s="89" t="s">
        <v>114</v>
      </c>
      <c r="C112" s="90"/>
      <c r="D112" s="98"/>
    </row>
    <row r="113" spans="2:4">
      <c r="B113" s="89" t="s">
        <v>175</v>
      </c>
      <c r="C113" s="126" t="s">
        <v>103</v>
      </c>
      <c r="D113" s="98"/>
    </row>
    <row r="114" spans="2:4">
      <c r="B114" s="89" t="s">
        <v>84</v>
      </c>
      <c r="C114" s="126"/>
      <c r="D114" s="98"/>
    </row>
    <row r="115" spans="2:4" ht="17.25" thickBot="1">
      <c r="B115" s="107" t="s">
        <v>5</v>
      </c>
      <c r="C115" s="123"/>
      <c r="D115" s="103"/>
    </row>
    <row r="116" spans="2:4">
      <c r="B116" s="86" t="s">
        <v>176</v>
      </c>
      <c r="C116" s="92" t="s">
        <v>131</v>
      </c>
      <c r="D116" s="96" t="s">
        <v>64</v>
      </c>
    </row>
    <row r="117" spans="2:4">
      <c r="B117" s="89" t="s">
        <v>114</v>
      </c>
      <c r="C117" s="97" t="s">
        <v>132</v>
      </c>
      <c r="D117" s="98"/>
    </row>
    <row r="118" spans="2:4">
      <c r="B118" s="89" t="s">
        <v>175</v>
      </c>
      <c r="C118" s="97" t="s">
        <v>133</v>
      </c>
      <c r="D118" s="98"/>
    </row>
    <row r="119" spans="2:4">
      <c r="B119" s="89" t="s">
        <v>84</v>
      </c>
      <c r="C119" s="97" t="s">
        <v>134</v>
      </c>
      <c r="D119" s="98"/>
    </row>
    <row r="120" spans="2:4" ht="17.25" thickBot="1">
      <c r="B120" s="89" t="s">
        <v>5</v>
      </c>
      <c r="C120" s="123" t="s">
        <v>135</v>
      </c>
      <c r="D120" s="103"/>
    </row>
    <row r="121" spans="2:4">
      <c r="B121" s="86" t="s">
        <v>5</v>
      </c>
      <c r="C121" s="87" t="s">
        <v>177</v>
      </c>
      <c r="D121" s="96" t="s">
        <v>178</v>
      </c>
    </row>
    <row r="122" spans="2:4" ht="17.25" thickBot="1">
      <c r="B122" s="89"/>
      <c r="C122" s="123" t="s">
        <v>179</v>
      </c>
      <c r="D122" s="103"/>
    </row>
    <row r="123" spans="2:4">
      <c r="B123" s="86" t="s">
        <v>114</v>
      </c>
      <c r="C123" s="92" t="s">
        <v>131</v>
      </c>
      <c r="D123" s="96" t="s">
        <v>64</v>
      </c>
    </row>
    <row r="124" spans="2:4">
      <c r="B124" s="89"/>
      <c r="C124" s="97" t="s">
        <v>133</v>
      </c>
      <c r="D124" s="98"/>
    </row>
    <row r="125" spans="2:4">
      <c r="B125" s="89"/>
      <c r="C125" s="97" t="s">
        <v>134</v>
      </c>
      <c r="D125" s="98"/>
    </row>
    <row r="126" spans="2:4" ht="17.25" thickBot="1">
      <c r="B126" s="89"/>
      <c r="C126" s="123" t="s">
        <v>135</v>
      </c>
      <c r="D126" s="103"/>
    </row>
    <row r="127" spans="2:4">
      <c r="B127" s="86" t="s">
        <v>180</v>
      </c>
      <c r="C127" s="92" t="s">
        <v>102</v>
      </c>
      <c r="D127" s="96" t="s">
        <v>64</v>
      </c>
    </row>
    <row r="128" spans="2:4">
      <c r="B128" s="89" t="s">
        <v>181</v>
      </c>
      <c r="C128" s="90"/>
      <c r="D128" s="98"/>
    </row>
    <row r="129" spans="2:4">
      <c r="B129" s="89" t="s">
        <v>119</v>
      </c>
      <c r="C129" s="126" t="s">
        <v>103</v>
      </c>
      <c r="D129" s="98"/>
    </row>
    <row r="130" spans="2:4" ht="17.25" thickBot="1">
      <c r="B130" s="89" t="s">
        <v>182</v>
      </c>
      <c r="C130" s="123"/>
      <c r="D130" s="98"/>
    </row>
    <row r="131" spans="2:4">
      <c r="B131" s="86" t="s">
        <v>159</v>
      </c>
      <c r="C131" s="92" t="s">
        <v>111</v>
      </c>
      <c r="D131" s="96" t="s">
        <v>64</v>
      </c>
    </row>
    <row r="132" spans="2:4">
      <c r="B132" s="89"/>
      <c r="C132" s="97" t="s">
        <v>102</v>
      </c>
      <c r="D132" s="98"/>
    </row>
    <row r="133" spans="2:4">
      <c r="B133" s="89"/>
      <c r="C133" s="97" t="s">
        <v>103</v>
      </c>
      <c r="D133" s="110"/>
    </row>
    <row r="134" spans="2:4" ht="17.25" thickBot="1">
      <c r="B134" s="89"/>
      <c r="C134" s="123" t="s">
        <v>139</v>
      </c>
      <c r="D134" s="139" t="s">
        <v>95</v>
      </c>
    </row>
    <row r="135" spans="2:4" ht="17.25" thickBot="1">
      <c r="B135" s="86" t="s">
        <v>183</v>
      </c>
      <c r="C135" s="124" t="s">
        <v>62</v>
      </c>
      <c r="D135" s="93" t="s">
        <v>85</v>
      </c>
    </row>
    <row r="136" spans="2:4" ht="17.25" thickBot="1">
      <c r="B136" s="137" t="s">
        <v>189</v>
      </c>
      <c r="C136" s="84"/>
      <c r="D136" s="122"/>
    </row>
    <row r="137" spans="2:4" ht="24.95" customHeight="1" thickBot="1">
      <c r="B137" s="86" t="s">
        <v>190</v>
      </c>
      <c r="C137" s="95" t="s">
        <v>191</v>
      </c>
      <c r="D137" s="88" t="s">
        <v>192</v>
      </c>
    </row>
    <row r="138" spans="2:4" ht="17.25" thickBot="1">
      <c r="B138" s="137" t="s">
        <v>193</v>
      </c>
      <c r="C138" s="84"/>
      <c r="D138" s="122"/>
    </row>
    <row r="139" spans="2:4" ht="17.25" thickBot="1">
      <c r="B139" s="86" t="s">
        <v>99</v>
      </c>
      <c r="C139" s="95" t="s">
        <v>194</v>
      </c>
      <c r="D139" s="88" t="s">
        <v>195</v>
      </c>
    </row>
    <row r="140" spans="2:4" ht="17.25" thickBot="1">
      <c r="B140" s="142"/>
      <c r="C140" s="128"/>
      <c r="D140" s="88" t="s">
        <v>196</v>
      </c>
    </row>
    <row r="141" spans="2:4" ht="17.25" thickBot="1">
      <c r="B141" s="142"/>
      <c r="C141" s="143" t="s">
        <v>197</v>
      </c>
      <c r="D141" s="112" t="s">
        <v>198</v>
      </c>
    </row>
    <row r="142" spans="2:4" ht="17.25" thickBot="1">
      <c r="B142" s="142"/>
      <c r="C142" s="143" t="s">
        <v>177</v>
      </c>
      <c r="D142" s="112" t="s">
        <v>95</v>
      </c>
    </row>
    <row r="143" spans="2:4" ht="24.95" customHeight="1" thickBot="1">
      <c r="B143" s="144"/>
      <c r="C143" s="143" t="s">
        <v>199</v>
      </c>
      <c r="D143" s="141"/>
    </row>
    <row r="144" spans="2:4" ht="17.25" thickBot="1">
      <c r="B144" s="137" t="s">
        <v>200</v>
      </c>
      <c r="C144" s="84"/>
      <c r="D144" s="122"/>
    </row>
    <row r="145" spans="2:4" ht="17.25" thickBot="1">
      <c r="B145" s="86" t="s">
        <v>93</v>
      </c>
      <c r="C145" s="95" t="s">
        <v>201</v>
      </c>
      <c r="D145" s="88" t="s">
        <v>64</v>
      </c>
    </row>
    <row r="146" spans="2:4">
      <c r="B146" s="86" t="s">
        <v>202</v>
      </c>
      <c r="C146" s="143" t="s">
        <v>203</v>
      </c>
      <c r="D146" s="112" t="s">
        <v>94</v>
      </c>
    </row>
    <row r="147" spans="2:4" ht="17.25" thickBot="1">
      <c r="B147" s="107"/>
      <c r="C147" s="145" t="s">
        <v>201</v>
      </c>
      <c r="D147" s="141"/>
    </row>
    <row r="148" spans="2:4" ht="17.25" thickBot="1">
      <c r="B148" s="86" t="s">
        <v>204</v>
      </c>
      <c r="C148" s="124" t="s">
        <v>62</v>
      </c>
      <c r="D148" s="112" t="s">
        <v>85</v>
      </c>
    </row>
    <row r="149" spans="2:4" ht="17.25" thickBot="1">
      <c r="B149" s="86" t="s">
        <v>205</v>
      </c>
      <c r="C149" s="124" t="s">
        <v>62</v>
      </c>
      <c r="D149" s="112" t="s">
        <v>85</v>
      </c>
    </row>
    <row r="150" spans="2:4">
      <c r="B150" s="86" t="s">
        <v>83</v>
      </c>
      <c r="C150" s="95" t="s">
        <v>110</v>
      </c>
      <c r="D150" s="112" t="s">
        <v>206</v>
      </c>
    </row>
    <row r="151" spans="2:4">
      <c r="B151" s="89" t="s">
        <v>84</v>
      </c>
      <c r="C151" s="127"/>
      <c r="D151" s="140"/>
    </row>
    <row r="152" spans="2:4" ht="17.25" thickBot="1">
      <c r="B152" s="107" t="s">
        <v>5</v>
      </c>
      <c r="C152" s="128"/>
      <c r="D152" s="141"/>
    </row>
    <row r="153" spans="2:4" ht="17.25" thickBot="1">
      <c r="B153" s="137" t="s">
        <v>207</v>
      </c>
      <c r="C153" s="84"/>
      <c r="D153" s="122"/>
    </row>
    <row r="154" spans="2:4">
      <c r="B154" s="86" t="s">
        <v>176</v>
      </c>
      <c r="C154" s="95" t="s">
        <v>128</v>
      </c>
      <c r="D154" s="93" t="s">
        <v>59</v>
      </c>
    </row>
    <row r="155" spans="2:4">
      <c r="B155" s="89" t="s">
        <v>114</v>
      </c>
      <c r="C155" s="127"/>
      <c r="D155" s="91"/>
    </row>
    <row r="156" spans="2:4">
      <c r="B156" s="89" t="s">
        <v>175</v>
      </c>
      <c r="C156" s="127"/>
      <c r="D156" s="91"/>
    </row>
    <row r="157" spans="2:4">
      <c r="B157" s="89" t="s">
        <v>84</v>
      </c>
      <c r="C157" s="127"/>
      <c r="D157" s="91"/>
    </row>
    <row r="158" spans="2:4" ht="17.25" thickBot="1">
      <c r="B158" s="107" t="s">
        <v>5</v>
      </c>
      <c r="C158" s="128"/>
      <c r="D158" s="133"/>
    </row>
    <row r="159" spans="2:4" ht="17.25" thickBot="1">
      <c r="B159" s="86" t="s">
        <v>86</v>
      </c>
      <c r="C159" s="124" t="s">
        <v>62</v>
      </c>
      <c r="D159" s="112" t="s">
        <v>85</v>
      </c>
    </row>
    <row r="160" spans="2:4" ht="17.25" thickBot="1">
      <c r="B160" s="137" t="s">
        <v>211</v>
      </c>
      <c r="C160" s="84"/>
      <c r="D160" s="122"/>
    </row>
    <row r="161" spans="2:4" ht="24.95" customHeight="1" thickBot="1">
      <c r="B161" s="113" t="s">
        <v>212</v>
      </c>
      <c r="C161" s="124" t="s">
        <v>62</v>
      </c>
      <c r="D161" s="146" t="s">
        <v>85</v>
      </c>
    </row>
    <row r="162" spans="2:4" ht="17.25" thickBot="1">
      <c r="B162" s="137" t="s">
        <v>213</v>
      </c>
      <c r="C162" s="84"/>
      <c r="D162" s="122"/>
    </row>
    <row r="163" spans="2:4" ht="24.95" customHeight="1" thickBot="1">
      <c r="B163" s="113" t="s">
        <v>83</v>
      </c>
      <c r="C163" s="138" t="s">
        <v>214</v>
      </c>
      <c r="D163" s="146" t="s">
        <v>215</v>
      </c>
    </row>
    <row r="164" spans="2:4" ht="24.95" customHeight="1" thickBot="1">
      <c r="B164" s="137" t="s">
        <v>216</v>
      </c>
      <c r="C164" s="84"/>
      <c r="D164" s="122"/>
    </row>
    <row r="165" spans="2:4" ht="17.25" thickBot="1">
      <c r="B165" s="86" t="s">
        <v>99</v>
      </c>
      <c r="C165" s="124" t="s">
        <v>62</v>
      </c>
      <c r="D165" s="112" t="s">
        <v>85</v>
      </c>
    </row>
    <row r="166" spans="2:4" ht="17.25" thickBot="1">
      <c r="B166" s="86" t="s">
        <v>217</v>
      </c>
      <c r="C166" s="94" t="s">
        <v>62</v>
      </c>
      <c r="D166" s="112" t="s">
        <v>218</v>
      </c>
    </row>
    <row r="167" spans="2:4" ht="20.100000000000001" customHeight="1" thickBot="1">
      <c r="B167" s="137" t="s">
        <v>220</v>
      </c>
      <c r="C167" s="84"/>
      <c r="D167" s="122"/>
    </row>
    <row r="168" spans="2:4" ht="24.95" customHeight="1" thickBot="1">
      <c r="B168" s="86" t="s">
        <v>83</v>
      </c>
      <c r="C168" s="138" t="s">
        <v>191</v>
      </c>
      <c r="D168" s="112" t="s">
        <v>64</v>
      </c>
    </row>
    <row r="169" spans="2:4" ht="20.100000000000001" customHeight="1" thickBot="1">
      <c r="B169" s="137" t="s">
        <v>221</v>
      </c>
      <c r="C169" s="84"/>
      <c r="D169" s="122"/>
    </row>
    <row r="170" spans="2:4" ht="24.95" customHeight="1" thickBot="1">
      <c r="B170" s="86" t="s">
        <v>83</v>
      </c>
      <c r="C170" s="124" t="s">
        <v>62</v>
      </c>
      <c r="D170" s="112" t="s">
        <v>85</v>
      </c>
    </row>
    <row r="171" spans="2:4" ht="17.25" thickBot="1">
      <c r="B171" s="137" t="s">
        <v>222</v>
      </c>
      <c r="C171" s="84"/>
      <c r="D171" s="122"/>
    </row>
    <row r="172" spans="2:4" ht="24.95" customHeight="1" thickBot="1">
      <c r="B172" s="86" t="s">
        <v>0</v>
      </c>
      <c r="C172" s="95" t="s">
        <v>20</v>
      </c>
      <c r="D172" s="112" t="s">
        <v>223</v>
      </c>
    </row>
    <row r="173" spans="2:4" ht="16.5" customHeight="1" thickBot="1">
      <c r="B173" s="137" t="s">
        <v>224</v>
      </c>
      <c r="C173" s="84"/>
      <c r="D173" s="122"/>
    </row>
    <row r="174" spans="2:4" ht="33">
      <c r="B174" s="86" t="s">
        <v>225</v>
      </c>
      <c r="C174" s="95" t="s">
        <v>226</v>
      </c>
      <c r="D174" s="112" t="s">
        <v>227</v>
      </c>
    </row>
    <row r="175" spans="2:4" ht="24.95" customHeight="1" thickBot="1">
      <c r="B175" s="144"/>
      <c r="C175" s="136" t="s">
        <v>228</v>
      </c>
      <c r="D175" s="151"/>
    </row>
    <row r="176" spans="2:4" ht="17.25" thickBot="1">
      <c r="B176" s="137" t="s">
        <v>229</v>
      </c>
      <c r="C176" s="84"/>
      <c r="D176" s="122"/>
    </row>
    <row r="177" spans="2:4" ht="17.25" thickBot="1">
      <c r="B177" s="86" t="s">
        <v>230</v>
      </c>
      <c r="C177" s="124" t="s">
        <v>62</v>
      </c>
      <c r="D177" s="112" t="s">
        <v>85</v>
      </c>
    </row>
    <row r="178" spans="2:4" ht="16.149999999999999" customHeight="1" thickBot="1">
      <c r="B178" s="86" t="s">
        <v>120</v>
      </c>
      <c r="C178" s="124" t="s">
        <v>62</v>
      </c>
      <c r="D178" s="112" t="s">
        <v>85</v>
      </c>
    </row>
    <row r="179" spans="2:4" ht="33">
      <c r="B179" s="86" t="s">
        <v>187</v>
      </c>
      <c r="C179" s="95" t="s">
        <v>231</v>
      </c>
      <c r="D179" s="93" t="s">
        <v>232</v>
      </c>
    </row>
    <row r="180" spans="2:4" ht="16.149999999999999" customHeight="1">
      <c r="B180" s="105" t="s">
        <v>188</v>
      </c>
      <c r="C180" s="152"/>
      <c r="D180" s="153"/>
    </row>
    <row r="181" spans="2:4">
      <c r="B181" s="89" t="s">
        <v>81</v>
      </c>
      <c r="C181" s="127"/>
      <c r="D181" s="91"/>
    </row>
    <row r="182" spans="2:4" ht="24.95" customHeight="1" thickBot="1">
      <c r="B182" s="154" t="s">
        <v>114</v>
      </c>
      <c r="C182" s="155"/>
      <c r="D182" s="156"/>
    </row>
    <row r="183" spans="2:4" ht="17.25" thickBot="1">
      <c r="B183" s="137" t="s">
        <v>233</v>
      </c>
      <c r="C183" s="84"/>
      <c r="D183" s="122"/>
    </row>
    <row r="184" spans="2:4">
      <c r="B184" s="157" t="s">
        <v>234</v>
      </c>
      <c r="C184" s="134" t="s">
        <v>110</v>
      </c>
      <c r="D184" s="148" t="s">
        <v>235</v>
      </c>
    </row>
    <row r="185" spans="2:4">
      <c r="B185" s="158"/>
      <c r="C185" s="135" t="s">
        <v>236</v>
      </c>
      <c r="D185" s="150"/>
    </row>
    <row r="186" spans="2:4">
      <c r="B186" s="158"/>
      <c r="C186" s="135" t="s">
        <v>237</v>
      </c>
      <c r="D186" s="150"/>
    </row>
    <row r="187" spans="2:4">
      <c r="B187" s="158"/>
      <c r="C187" s="135" t="s">
        <v>238</v>
      </c>
      <c r="D187" s="150"/>
    </row>
    <row r="188" spans="2:4">
      <c r="B188" s="158"/>
      <c r="C188" s="135" t="s">
        <v>239</v>
      </c>
      <c r="D188" s="150"/>
    </row>
    <row r="189" spans="2:4">
      <c r="B189" s="158"/>
      <c r="C189" s="135" t="s">
        <v>117</v>
      </c>
      <c r="D189" s="150"/>
    </row>
    <row r="190" spans="2:4">
      <c r="B190" s="158"/>
      <c r="C190" s="135" t="s">
        <v>240</v>
      </c>
      <c r="D190" s="150"/>
    </row>
    <row r="191" spans="2:4">
      <c r="B191" s="158"/>
      <c r="C191" s="135" t="s">
        <v>241</v>
      </c>
      <c r="D191" s="150"/>
    </row>
    <row r="192" spans="2:4">
      <c r="B192" s="158"/>
      <c r="C192" s="135" t="s">
        <v>242</v>
      </c>
      <c r="D192" s="150"/>
    </row>
    <row r="193" spans="2:4">
      <c r="B193" s="158"/>
      <c r="C193" s="135" t="s">
        <v>243</v>
      </c>
      <c r="D193" s="150"/>
    </row>
    <row r="194" spans="2:4">
      <c r="B194" s="158"/>
      <c r="C194" s="135" t="s">
        <v>244</v>
      </c>
      <c r="D194" s="150"/>
    </row>
    <row r="195" spans="2:4" ht="17.25" thickBot="1">
      <c r="B195" s="159"/>
      <c r="C195" s="136" t="s">
        <v>245</v>
      </c>
      <c r="D195" s="149"/>
    </row>
    <row r="196" spans="2:4" ht="17.25" thickBot="1">
      <c r="B196" s="160" t="s">
        <v>116</v>
      </c>
      <c r="C196" s="124" t="s">
        <v>62</v>
      </c>
      <c r="D196" s="118" t="s">
        <v>85</v>
      </c>
    </row>
    <row r="197" spans="2:4" ht="24.95" customHeight="1" thickBot="1">
      <c r="B197" s="160" t="s">
        <v>246</v>
      </c>
      <c r="C197" s="124" t="s">
        <v>62</v>
      </c>
      <c r="D197" s="118" t="s">
        <v>85</v>
      </c>
    </row>
    <row r="198" spans="2:4" ht="17.25" thickBot="1">
      <c r="B198" s="137" t="s">
        <v>247</v>
      </c>
      <c r="C198" s="84"/>
      <c r="D198" s="122"/>
    </row>
    <row r="199" spans="2:4">
      <c r="B199" s="86" t="s">
        <v>93</v>
      </c>
      <c r="C199" s="134" t="s">
        <v>248</v>
      </c>
      <c r="D199" s="112" t="s">
        <v>64</v>
      </c>
    </row>
    <row r="200" spans="2:4" ht="17.25" thickBot="1">
      <c r="B200" s="144"/>
      <c r="C200" s="136" t="s">
        <v>249</v>
      </c>
      <c r="D200" s="151"/>
    </row>
    <row r="201" spans="2:4">
      <c r="B201" s="89" t="s">
        <v>109</v>
      </c>
      <c r="C201" s="161" t="s">
        <v>250</v>
      </c>
      <c r="D201" s="140" t="s">
        <v>64</v>
      </c>
    </row>
    <row r="202" spans="2:4">
      <c r="B202" s="142"/>
      <c r="C202" s="161" t="s">
        <v>248</v>
      </c>
      <c r="D202" s="162"/>
    </row>
    <row r="203" spans="2:4" ht="17.25" thickBot="1">
      <c r="B203" s="144"/>
      <c r="C203" s="135" t="s">
        <v>251</v>
      </c>
      <c r="D203" s="151"/>
    </row>
    <row r="204" spans="2:4" ht="17.25" thickBot="1">
      <c r="B204" s="86" t="s">
        <v>217</v>
      </c>
      <c r="C204" s="117" t="s">
        <v>62</v>
      </c>
      <c r="D204" s="118" t="s">
        <v>252</v>
      </c>
    </row>
    <row r="205" spans="2:4" ht="17.25" thickBot="1">
      <c r="B205" s="116" t="s">
        <v>219</v>
      </c>
      <c r="C205" s="117" t="s">
        <v>62</v>
      </c>
      <c r="D205" s="118" t="s">
        <v>252</v>
      </c>
    </row>
    <row r="206" spans="2:4">
      <c r="B206" s="86" t="s">
        <v>81</v>
      </c>
      <c r="C206" s="134" t="s">
        <v>125</v>
      </c>
      <c r="D206" s="112" t="s">
        <v>64</v>
      </c>
    </row>
    <row r="207" spans="2:4" ht="17.25" thickBot="1">
      <c r="B207" s="144"/>
      <c r="C207" s="136" t="s">
        <v>126</v>
      </c>
      <c r="D207" s="151"/>
    </row>
    <row r="208" spans="2:4">
      <c r="B208" s="89" t="s">
        <v>66</v>
      </c>
      <c r="C208" s="161" t="s">
        <v>125</v>
      </c>
      <c r="D208" s="140" t="s">
        <v>64</v>
      </c>
    </row>
    <row r="209" spans="2:4" ht="24.95" customHeight="1" thickBot="1">
      <c r="B209" s="144"/>
      <c r="C209" s="135" t="s">
        <v>126</v>
      </c>
      <c r="D209" s="151"/>
    </row>
    <row r="210" spans="2:4" ht="17.25" thickBot="1">
      <c r="B210" s="137" t="s">
        <v>253</v>
      </c>
      <c r="C210" s="84"/>
      <c r="D210" s="122"/>
    </row>
    <row r="211" spans="2:4">
      <c r="B211" s="89" t="s">
        <v>187</v>
      </c>
      <c r="C211" s="161" t="s">
        <v>254</v>
      </c>
      <c r="D211" s="112" t="s">
        <v>64</v>
      </c>
    </row>
    <row r="212" spans="2:4">
      <c r="B212" s="142"/>
      <c r="C212" s="135" t="s">
        <v>255</v>
      </c>
      <c r="D212" s="162"/>
    </row>
    <row r="213" spans="2:4">
      <c r="B213" s="142"/>
      <c r="C213" s="135" t="s">
        <v>256</v>
      </c>
      <c r="D213" s="162"/>
    </row>
    <row r="214" spans="2:4">
      <c r="B214" s="142"/>
      <c r="C214" s="135" t="s">
        <v>257</v>
      </c>
      <c r="D214" s="162"/>
    </row>
    <row r="215" spans="2:4">
      <c r="B215" s="142"/>
      <c r="C215" s="135" t="s">
        <v>258</v>
      </c>
      <c r="D215" s="162"/>
    </row>
    <row r="216" spans="2:4">
      <c r="B216" s="142"/>
      <c r="C216" s="135" t="s">
        <v>259</v>
      </c>
      <c r="D216" s="162"/>
    </row>
    <row r="217" spans="2:4">
      <c r="B217" s="142"/>
      <c r="C217" s="5" t="s">
        <v>260</v>
      </c>
      <c r="D217" s="162"/>
    </row>
    <row r="218" spans="2:4">
      <c r="B218" s="142"/>
      <c r="C218" s="135" t="s">
        <v>261</v>
      </c>
      <c r="D218" s="162"/>
    </row>
    <row r="219" spans="2:4">
      <c r="B219" s="142"/>
      <c r="C219" s="135" t="s">
        <v>262</v>
      </c>
      <c r="D219" s="162"/>
    </row>
    <row r="220" spans="2:4">
      <c r="B220" s="142"/>
      <c r="C220" s="135" t="s">
        <v>263</v>
      </c>
      <c r="D220" s="162"/>
    </row>
    <row r="221" spans="2:4">
      <c r="B221" s="142"/>
      <c r="C221" s="135" t="s">
        <v>264</v>
      </c>
      <c r="D221" s="162"/>
    </row>
    <row r="222" spans="2:4">
      <c r="B222" s="142"/>
      <c r="C222" s="135" t="s">
        <v>265</v>
      </c>
      <c r="D222" s="162"/>
    </row>
    <row r="223" spans="2:4">
      <c r="B223" s="142"/>
      <c r="C223" s="135" t="s">
        <v>266</v>
      </c>
      <c r="D223" s="162"/>
    </row>
    <row r="224" spans="2:4">
      <c r="B224" s="142"/>
      <c r="C224" s="135" t="s">
        <v>267</v>
      </c>
      <c r="D224" s="162"/>
    </row>
    <row r="225" spans="2:4">
      <c r="B225" s="142"/>
      <c r="C225" s="135" t="s">
        <v>268</v>
      </c>
      <c r="D225" s="162"/>
    </row>
    <row r="226" spans="2:4" ht="17.25" thickBot="1">
      <c r="B226" s="142"/>
      <c r="C226" s="147" t="s">
        <v>269</v>
      </c>
      <c r="D226" s="162"/>
    </row>
    <row r="227" spans="2:4">
      <c r="B227" s="86" t="s">
        <v>270</v>
      </c>
      <c r="C227" s="95" t="s">
        <v>271</v>
      </c>
      <c r="D227" s="112" t="s">
        <v>64</v>
      </c>
    </row>
    <row r="228" spans="2:4">
      <c r="B228" s="142"/>
      <c r="C228" s="147" t="s">
        <v>254</v>
      </c>
      <c r="D228" s="162"/>
    </row>
    <row r="229" spans="2:4">
      <c r="B229" s="142"/>
      <c r="C229" s="147" t="s">
        <v>255</v>
      </c>
      <c r="D229" s="162"/>
    </row>
    <row r="230" spans="2:4">
      <c r="B230" s="142"/>
      <c r="C230" s="147" t="s">
        <v>256</v>
      </c>
      <c r="D230" s="162"/>
    </row>
    <row r="231" spans="2:4">
      <c r="B231" s="142"/>
      <c r="C231" s="135" t="s">
        <v>257</v>
      </c>
      <c r="D231" s="162"/>
    </row>
    <row r="232" spans="2:4">
      <c r="B232" s="142"/>
      <c r="C232" s="127" t="s">
        <v>258</v>
      </c>
      <c r="D232" s="162"/>
    </row>
    <row r="233" spans="2:4">
      <c r="B233" s="142"/>
      <c r="C233" s="147" t="s">
        <v>259</v>
      </c>
      <c r="D233" s="162"/>
    </row>
    <row r="234" spans="2:4">
      <c r="B234" s="142"/>
      <c r="C234" s="147" t="s">
        <v>260</v>
      </c>
      <c r="D234" s="162"/>
    </row>
    <row r="235" spans="2:4">
      <c r="B235" s="142"/>
      <c r="C235" s="147" t="s">
        <v>261</v>
      </c>
      <c r="D235" s="162"/>
    </row>
    <row r="236" spans="2:4">
      <c r="B236" s="142"/>
      <c r="C236" s="147" t="s">
        <v>262</v>
      </c>
      <c r="D236" s="162"/>
    </row>
    <row r="237" spans="2:4" ht="17.25" customHeight="1">
      <c r="B237" s="142"/>
      <c r="C237" s="147" t="s">
        <v>272</v>
      </c>
      <c r="D237" s="162"/>
    </row>
    <row r="238" spans="2:4" ht="17.25" customHeight="1">
      <c r="B238" s="142"/>
      <c r="C238" s="135" t="s">
        <v>263</v>
      </c>
      <c r="D238" s="162"/>
    </row>
    <row r="239" spans="2:4" ht="17.25" customHeight="1">
      <c r="B239" s="142"/>
      <c r="C239" s="147" t="s">
        <v>265</v>
      </c>
      <c r="D239" s="162"/>
    </row>
    <row r="240" spans="2:4" s="163" customFormat="1" ht="17.25" customHeight="1">
      <c r="B240" s="142"/>
      <c r="C240" s="147" t="s">
        <v>273</v>
      </c>
      <c r="D240" s="162"/>
    </row>
    <row r="241" spans="2:4" ht="17.25" customHeight="1">
      <c r="B241" s="142"/>
      <c r="C241" s="147" t="s">
        <v>274</v>
      </c>
      <c r="D241" s="162"/>
    </row>
    <row r="242" spans="2:4" ht="17.25" customHeight="1">
      <c r="B242" s="142"/>
      <c r="C242" s="135" t="s">
        <v>267</v>
      </c>
      <c r="D242" s="162"/>
    </row>
    <row r="243" spans="2:4" ht="17.25" customHeight="1">
      <c r="B243" s="142"/>
      <c r="C243" s="147" t="s">
        <v>275</v>
      </c>
      <c r="D243" s="162"/>
    </row>
    <row r="244" spans="2:4" ht="17.25" customHeight="1" thickBot="1">
      <c r="B244" s="144"/>
      <c r="C244" s="136" t="s">
        <v>269</v>
      </c>
      <c r="D244" s="151"/>
    </row>
    <row r="245" spans="2:4" ht="17.25" customHeight="1">
      <c r="B245" s="164"/>
      <c r="C245" s="164"/>
      <c r="D245" s="165"/>
    </row>
  </sheetData>
  <mergeCells count="17">
    <mergeCell ref="D111:D115"/>
    <mergeCell ref="D116:D120"/>
    <mergeCell ref="D121:D122"/>
    <mergeCell ref="D123:D126"/>
    <mergeCell ref="D127:D130"/>
    <mergeCell ref="D131:D133"/>
    <mergeCell ref="D89:D98"/>
    <mergeCell ref="D99:D105"/>
    <mergeCell ref="D108:D109"/>
    <mergeCell ref="D56:D57"/>
    <mergeCell ref="D41:D50"/>
    <mergeCell ref="D51:D53"/>
    <mergeCell ref="D37:D38"/>
    <mergeCell ref="D9:D13"/>
    <mergeCell ref="D16:D25"/>
    <mergeCell ref="C27:C31"/>
    <mergeCell ref="D27:D31"/>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522E8-88A0-44EE-9A6C-0D466F575DD6}">
  <sheetPr codeName="Sheet154">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9</v>
      </c>
      <c r="C2" s="248"/>
      <c r="D2" s="248"/>
      <c r="E2" s="248"/>
      <c r="F2" s="248"/>
      <c r="G2" s="249"/>
      <c r="H2" s="173"/>
    </row>
    <row r="3" spans="2:8" ht="13.5" customHeight="1">
      <c r="D3" s="6"/>
      <c r="E3" s="6"/>
      <c r="F3" s="6"/>
    </row>
    <row r="4" spans="2:8" ht="13.5" customHeight="1">
      <c r="D4" s="6"/>
      <c r="E4" s="6"/>
      <c r="F4" s="6"/>
      <c r="G4" s="642" t="s">
        <v>8</v>
      </c>
    </row>
    <row r="5" spans="2:8" ht="13.5" customHeight="1" thickBot="1">
      <c r="B5" s="251"/>
      <c r="C5" s="251"/>
      <c r="D5" s="251"/>
      <c r="E5" s="251"/>
      <c r="F5" s="251"/>
      <c r="G5" s="251"/>
    </row>
    <row r="6" spans="2:8" ht="20.25" customHeight="1" thickBot="1">
      <c r="B6" s="175" t="s">
        <v>54</v>
      </c>
      <c r="C6" s="176" t="s">
        <v>276</v>
      </c>
      <c r="D6" s="176" t="s">
        <v>277</v>
      </c>
      <c r="E6" s="176" t="s">
        <v>278</v>
      </c>
      <c r="F6" s="177" t="s">
        <v>279</v>
      </c>
      <c r="G6" s="178" t="s">
        <v>280</v>
      </c>
    </row>
    <row r="7" spans="2:8">
      <c r="B7" s="183" t="s">
        <v>1119</v>
      </c>
      <c r="C7" s="184" t="s">
        <v>1120</v>
      </c>
      <c r="D7" s="185" t="s">
        <v>644</v>
      </c>
      <c r="E7" s="186" t="s">
        <v>295</v>
      </c>
      <c r="F7" s="187" t="s">
        <v>640</v>
      </c>
      <c r="G7" s="207" t="s">
        <v>682</v>
      </c>
      <c r="H7" s="182"/>
    </row>
    <row r="8" spans="2:8">
      <c r="B8" s="189" t="s">
        <v>1121</v>
      </c>
      <c r="C8" s="190" t="s">
        <v>1122</v>
      </c>
      <c r="D8" s="191" t="s">
        <v>1123</v>
      </c>
      <c r="E8" s="4" t="s">
        <v>1069</v>
      </c>
      <c r="F8" s="192"/>
      <c r="G8" s="205"/>
      <c r="H8" s="182"/>
    </row>
    <row r="9" spans="2:8">
      <c r="B9" s="189" t="s">
        <v>1075</v>
      </c>
      <c r="C9" s="190" t="s">
        <v>1124</v>
      </c>
      <c r="D9" s="191" t="s">
        <v>528</v>
      </c>
      <c r="E9" s="4" t="s">
        <v>614</v>
      </c>
      <c r="F9" s="192"/>
      <c r="G9" s="205"/>
      <c r="H9" s="182"/>
    </row>
    <row r="10" spans="2:8" ht="26.25" customHeight="1">
      <c r="B10" s="189" t="s">
        <v>118</v>
      </c>
      <c r="C10" s="190" t="s">
        <v>1125</v>
      </c>
      <c r="D10" s="191" t="s">
        <v>623</v>
      </c>
      <c r="E10" s="4" t="s">
        <v>295</v>
      </c>
      <c r="F10" s="192"/>
      <c r="G10" s="205"/>
      <c r="H10" s="182"/>
    </row>
    <row r="11" spans="2:8" ht="26.25" customHeight="1">
      <c r="B11" s="189" t="s">
        <v>162</v>
      </c>
      <c r="C11" s="190" t="s">
        <v>1127</v>
      </c>
      <c r="D11" s="191" t="s">
        <v>623</v>
      </c>
      <c r="E11" s="4" t="s">
        <v>295</v>
      </c>
      <c r="F11" s="192"/>
      <c r="G11" s="205"/>
      <c r="H11" s="182"/>
    </row>
    <row r="12" spans="2:8">
      <c r="B12" s="189" t="s">
        <v>1437</v>
      </c>
      <c r="C12" s="190" t="s">
        <v>1128</v>
      </c>
      <c r="D12" s="191" t="s">
        <v>623</v>
      </c>
      <c r="E12" s="4" t="s">
        <v>614</v>
      </c>
      <c r="F12" s="192"/>
      <c r="G12" s="208"/>
      <c r="H12" s="182"/>
    </row>
    <row r="13" spans="2:8" ht="60.75" thickBot="1">
      <c r="B13" s="189" t="s">
        <v>1129</v>
      </c>
      <c r="C13" s="190" t="s">
        <v>1130</v>
      </c>
      <c r="D13" s="191" t="s">
        <v>1080</v>
      </c>
      <c r="E13" s="4" t="s">
        <v>508</v>
      </c>
      <c r="F13" s="192" t="s">
        <v>640</v>
      </c>
      <c r="G13" s="193" t="s">
        <v>1131</v>
      </c>
      <c r="H13" s="182"/>
    </row>
    <row r="14" spans="2:8" ht="20.100000000000001" customHeight="1">
      <c r="B14" s="200"/>
      <c r="C14" s="200"/>
      <c r="D14" s="201"/>
      <c r="E14" s="202"/>
      <c r="F14" s="202"/>
      <c r="G14" s="200"/>
      <c r="H14" s="167"/>
    </row>
  </sheetData>
  <mergeCells count="1">
    <mergeCell ref="G7: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86B94-AA6D-46F1-8A97-9EBA820DC33A}">
  <sheetPr codeName="Sheet127">
    <outlinePr summaryBelow="0"/>
    <pageSetUpPr fitToPage="1"/>
  </sheetPr>
  <dimension ref="B1:H6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187</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20.100000000000001" customHeight="1" thickBot="1">
      <c r="B5" s="179" t="s">
        <v>281</v>
      </c>
      <c r="C5" s="180"/>
      <c r="D5" s="180"/>
      <c r="E5" s="180"/>
      <c r="F5" s="180"/>
      <c r="G5" s="181"/>
      <c r="H5" s="182"/>
    </row>
    <row r="6" spans="2:8">
      <c r="B6" s="183" t="s">
        <v>110</v>
      </c>
      <c r="C6" s="184" t="s">
        <v>282</v>
      </c>
      <c r="D6" s="185" t="s">
        <v>283</v>
      </c>
      <c r="E6" s="186" t="s">
        <v>284</v>
      </c>
      <c r="F6" s="187" t="s">
        <v>285</v>
      </c>
      <c r="G6" s="188" t="s">
        <v>286</v>
      </c>
      <c r="H6" s="182"/>
    </row>
    <row r="7" spans="2:8">
      <c r="B7" s="189" t="s">
        <v>236</v>
      </c>
      <c r="C7" s="190" t="s">
        <v>287</v>
      </c>
      <c r="D7" s="191" t="s">
        <v>288</v>
      </c>
      <c r="E7" s="4" t="s">
        <v>289</v>
      </c>
      <c r="F7" s="192"/>
      <c r="G7" s="193"/>
      <c r="H7" s="182"/>
    </row>
    <row r="8" spans="2:8">
      <c r="B8" s="189" t="s">
        <v>112</v>
      </c>
      <c r="C8" s="190" t="s">
        <v>290</v>
      </c>
      <c r="D8" s="191" t="s">
        <v>291</v>
      </c>
      <c r="E8" s="4" t="s">
        <v>292</v>
      </c>
      <c r="F8" s="192"/>
      <c r="G8" s="193"/>
      <c r="H8" s="182"/>
    </row>
    <row r="9" spans="2:8">
      <c r="B9" s="189" t="s">
        <v>239</v>
      </c>
      <c r="C9" s="190" t="s">
        <v>293</v>
      </c>
      <c r="D9" s="191" t="s">
        <v>294</v>
      </c>
      <c r="E9" s="4" t="s">
        <v>295</v>
      </c>
      <c r="F9" s="192" t="s">
        <v>285</v>
      </c>
      <c r="G9" s="193" t="s">
        <v>286</v>
      </c>
      <c r="H9" s="182"/>
    </row>
    <row r="10" spans="2:8" ht="45">
      <c r="B10" s="189" t="s">
        <v>296</v>
      </c>
      <c r="C10" s="190" t="s">
        <v>297</v>
      </c>
      <c r="D10" s="191" t="s">
        <v>298</v>
      </c>
      <c r="E10" s="4" t="s">
        <v>299</v>
      </c>
      <c r="F10" s="192"/>
      <c r="G10" s="193" t="s">
        <v>300</v>
      </c>
      <c r="H10" s="182"/>
    </row>
    <row r="11" spans="2:8" ht="45.75" thickBot="1">
      <c r="B11" s="189" t="s">
        <v>301</v>
      </c>
      <c r="C11" s="190" t="s">
        <v>302</v>
      </c>
      <c r="D11" s="191" t="s">
        <v>303</v>
      </c>
      <c r="E11" s="4" t="s">
        <v>299</v>
      </c>
      <c r="F11" s="192"/>
      <c r="G11" s="193" t="s">
        <v>304</v>
      </c>
      <c r="H11" s="182"/>
    </row>
    <row r="12" spans="2:8" ht="20.100000000000001" customHeight="1" thickBot="1">
      <c r="B12" s="179" t="s">
        <v>306</v>
      </c>
      <c r="C12" s="180"/>
      <c r="D12" s="180"/>
      <c r="E12" s="180"/>
      <c r="F12" s="180"/>
      <c r="G12" s="181"/>
      <c r="H12" s="182"/>
    </row>
    <row r="13" spans="2:8">
      <c r="B13" s="189" t="s">
        <v>307</v>
      </c>
      <c r="C13" s="190" t="s">
        <v>308</v>
      </c>
      <c r="D13" s="191" t="s">
        <v>309</v>
      </c>
      <c r="E13" s="4" t="s">
        <v>310</v>
      </c>
      <c r="F13" s="192"/>
      <c r="G13" s="207" t="s">
        <v>311</v>
      </c>
      <c r="H13" s="182"/>
    </row>
    <row r="14" spans="2:8">
      <c r="B14" s="189" t="s">
        <v>312</v>
      </c>
      <c r="C14" s="190" t="s">
        <v>313</v>
      </c>
      <c r="D14" s="191" t="s">
        <v>314</v>
      </c>
      <c r="E14" s="4" t="s">
        <v>310</v>
      </c>
      <c r="F14" s="192"/>
      <c r="G14" s="208"/>
      <c r="H14" s="182"/>
    </row>
    <row r="15" spans="2:8" ht="45">
      <c r="B15" s="189" t="s">
        <v>315</v>
      </c>
      <c r="C15" s="190" t="s">
        <v>316</v>
      </c>
      <c r="D15" s="191" t="s">
        <v>303</v>
      </c>
      <c r="E15" s="4" t="s">
        <v>310</v>
      </c>
      <c r="F15" s="192"/>
      <c r="G15" s="193" t="s">
        <v>317</v>
      </c>
      <c r="H15" s="182"/>
    </row>
    <row r="16" spans="2:8" ht="45">
      <c r="B16" s="189" t="s">
        <v>318</v>
      </c>
      <c r="C16" s="190" t="s">
        <v>319</v>
      </c>
      <c r="D16" s="191" t="s">
        <v>303</v>
      </c>
      <c r="E16" s="4" t="s">
        <v>310</v>
      </c>
      <c r="F16" s="192"/>
      <c r="G16" s="193" t="s">
        <v>320</v>
      </c>
      <c r="H16" s="182"/>
    </row>
    <row r="17" spans="2:8" ht="45">
      <c r="B17" s="189" t="s">
        <v>321</v>
      </c>
      <c r="C17" s="190" t="s">
        <v>322</v>
      </c>
      <c r="D17" s="191" t="s">
        <v>303</v>
      </c>
      <c r="E17" s="4" t="s">
        <v>310</v>
      </c>
      <c r="F17" s="192"/>
      <c r="G17" s="193" t="s">
        <v>323</v>
      </c>
      <c r="H17" s="182"/>
    </row>
    <row r="18" spans="2:8" ht="17.25" thickBot="1">
      <c r="B18" s="189" t="s">
        <v>324</v>
      </c>
      <c r="C18" s="190" t="s">
        <v>325</v>
      </c>
      <c r="D18" s="191" t="s">
        <v>314</v>
      </c>
      <c r="E18" s="4" t="s">
        <v>310</v>
      </c>
      <c r="F18" s="192"/>
      <c r="G18" s="193" t="s">
        <v>326</v>
      </c>
      <c r="H18" s="182"/>
    </row>
    <row r="19" spans="2:8" ht="20.100000000000001" customHeight="1" thickBot="1">
      <c r="B19" s="179" t="s">
        <v>327</v>
      </c>
      <c r="C19" s="180"/>
      <c r="D19" s="180"/>
      <c r="E19" s="180"/>
      <c r="F19" s="180"/>
      <c r="G19" s="181"/>
      <c r="H19" s="182"/>
    </row>
    <row r="20" spans="2:8" ht="90">
      <c r="B20" s="189" t="s">
        <v>328</v>
      </c>
      <c r="C20" s="190" t="s">
        <v>329</v>
      </c>
      <c r="D20" s="191" t="s">
        <v>303</v>
      </c>
      <c r="E20" s="4" t="s">
        <v>310</v>
      </c>
      <c r="F20" s="192"/>
      <c r="G20" s="193" t="s">
        <v>330</v>
      </c>
      <c r="H20" s="182"/>
    </row>
    <row r="21" spans="2:8" ht="90">
      <c r="B21" s="189" t="s">
        <v>331</v>
      </c>
      <c r="C21" s="190" t="s">
        <v>332</v>
      </c>
      <c r="D21" s="191" t="s">
        <v>303</v>
      </c>
      <c r="E21" s="4" t="s">
        <v>310</v>
      </c>
      <c r="F21" s="192"/>
      <c r="G21" s="193" t="s">
        <v>333</v>
      </c>
      <c r="H21" s="182"/>
    </row>
    <row r="22" spans="2:8" ht="30">
      <c r="B22" s="189" t="s">
        <v>334</v>
      </c>
      <c r="C22" s="190" t="s">
        <v>335</v>
      </c>
      <c r="D22" s="191" t="s">
        <v>336</v>
      </c>
      <c r="E22" s="4" t="s">
        <v>292</v>
      </c>
      <c r="F22" s="192"/>
      <c r="G22" s="193" t="s">
        <v>337</v>
      </c>
      <c r="H22" s="182"/>
    </row>
    <row r="23" spans="2:8" ht="90">
      <c r="B23" s="189" t="s">
        <v>338</v>
      </c>
      <c r="C23" s="190" t="s">
        <v>339</v>
      </c>
      <c r="D23" s="191" t="s">
        <v>303</v>
      </c>
      <c r="E23" s="4" t="s">
        <v>310</v>
      </c>
      <c r="F23" s="192"/>
      <c r="G23" s="193" t="s">
        <v>333</v>
      </c>
      <c r="H23" s="182"/>
    </row>
    <row r="24" spans="2:8" ht="90">
      <c r="B24" s="189" t="s">
        <v>1427</v>
      </c>
      <c r="C24" s="190" t="s">
        <v>340</v>
      </c>
      <c r="D24" s="191" t="s">
        <v>303</v>
      </c>
      <c r="E24" s="4" t="s">
        <v>310</v>
      </c>
      <c r="F24" s="192"/>
      <c r="G24" s="193" t="s">
        <v>333</v>
      </c>
      <c r="H24" s="182"/>
    </row>
    <row r="25" spans="2:8" ht="90">
      <c r="B25" s="189" t="s">
        <v>1428</v>
      </c>
      <c r="C25" s="190" t="s">
        <v>341</v>
      </c>
      <c r="D25" s="191" t="s">
        <v>303</v>
      </c>
      <c r="E25" s="4" t="s">
        <v>342</v>
      </c>
      <c r="F25" s="192"/>
      <c r="G25" s="193" t="s">
        <v>333</v>
      </c>
      <c r="H25" s="182"/>
    </row>
    <row r="26" spans="2:8" ht="120">
      <c r="B26" s="189" t="s">
        <v>343</v>
      </c>
      <c r="C26" s="190" t="s">
        <v>344</v>
      </c>
      <c r="D26" s="191" t="s">
        <v>303</v>
      </c>
      <c r="E26" s="4" t="s">
        <v>342</v>
      </c>
      <c r="F26" s="192"/>
      <c r="G26" s="193" t="s">
        <v>345</v>
      </c>
      <c r="H26" s="182"/>
    </row>
    <row r="27" spans="2:8" ht="120">
      <c r="B27" s="189" t="s">
        <v>346</v>
      </c>
      <c r="C27" s="190" t="s">
        <v>347</v>
      </c>
      <c r="D27" s="191" t="s">
        <v>303</v>
      </c>
      <c r="E27" s="4" t="s">
        <v>342</v>
      </c>
      <c r="F27" s="192"/>
      <c r="G27" s="193" t="s">
        <v>348</v>
      </c>
      <c r="H27" s="182"/>
    </row>
    <row r="28" spans="2:8" ht="120">
      <c r="B28" s="189" t="s">
        <v>349</v>
      </c>
      <c r="C28" s="190" t="s">
        <v>350</v>
      </c>
      <c r="D28" s="191" t="s">
        <v>303</v>
      </c>
      <c r="E28" s="4" t="s">
        <v>342</v>
      </c>
      <c r="F28" s="192"/>
      <c r="G28" s="193" t="s">
        <v>345</v>
      </c>
      <c r="H28" s="182"/>
    </row>
    <row r="29" spans="2:8" ht="120.75" thickBot="1">
      <c r="B29" s="189" t="s">
        <v>351</v>
      </c>
      <c r="C29" s="190" t="s">
        <v>352</v>
      </c>
      <c r="D29" s="191" t="s">
        <v>303</v>
      </c>
      <c r="E29" s="4" t="s">
        <v>342</v>
      </c>
      <c r="F29" s="192"/>
      <c r="G29" s="193" t="s">
        <v>348</v>
      </c>
      <c r="H29" s="182"/>
    </row>
    <row r="30" spans="2:8" ht="20.100000000000001" customHeight="1" thickBot="1">
      <c r="B30" s="179" t="s">
        <v>353</v>
      </c>
      <c r="C30" s="180"/>
      <c r="D30" s="180"/>
      <c r="E30" s="180"/>
      <c r="F30" s="180"/>
      <c r="G30" s="209" t="s">
        <v>354</v>
      </c>
      <c r="H30" s="182"/>
    </row>
    <row r="31" spans="2:8" ht="60">
      <c r="B31" s="189" t="s">
        <v>355</v>
      </c>
      <c r="C31" s="190" t="s">
        <v>356</v>
      </c>
      <c r="D31" s="191" t="s">
        <v>303</v>
      </c>
      <c r="E31" s="4" t="s">
        <v>310</v>
      </c>
      <c r="F31" s="192"/>
      <c r="G31" s="193" t="s">
        <v>357</v>
      </c>
      <c r="H31" s="182"/>
    </row>
    <row r="32" spans="2:8" ht="75">
      <c r="B32" s="189" t="s">
        <v>358</v>
      </c>
      <c r="C32" s="190" t="s">
        <v>359</v>
      </c>
      <c r="D32" s="191" t="s">
        <v>303</v>
      </c>
      <c r="E32" s="4" t="s">
        <v>342</v>
      </c>
      <c r="F32" s="192"/>
      <c r="G32" s="193" t="s">
        <v>360</v>
      </c>
      <c r="H32" s="182"/>
    </row>
    <row r="33" spans="2:8" ht="30">
      <c r="B33" s="189" t="s">
        <v>361</v>
      </c>
      <c r="C33" s="190" t="s">
        <v>362</v>
      </c>
      <c r="D33" s="191" t="s">
        <v>363</v>
      </c>
      <c r="E33" s="4" t="s">
        <v>364</v>
      </c>
      <c r="F33" s="192"/>
      <c r="G33" s="193" t="s">
        <v>365</v>
      </c>
      <c r="H33" s="182"/>
    </row>
    <row r="34" spans="2:8" ht="60">
      <c r="B34" s="189" t="s">
        <v>366</v>
      </c>
      <c r="C34" s="190" t="s">
        <v>367</v>
      </c>
      <c r="D34" s="191" t="s">
        <v>303</v>
      </c>
      <c r="E34" s="4" t="s">
        <v>299</v>
      </c>
      <c r="F34" s="192"/>
      <c r="G34" s="193" t="s">
        <v>368</v>
      </c>
      <c r="H34" s="182"/>
    </row>
    <row r="35" spans="2:8" ht="30.75" thickBot="1">
      <c r="B35" s="189" t="s">
        <v>369</v>
      </c>
      <c r="C35" s="190" t="s">
        <v>370</v>
      </c>
      <c r="D35" s="191" t="s">
        <v>371</v>
      </c>
      <c r="E35" s="4" t="s">
        <v>372</v>
      </c>
      <c r="F35" s="192"/>
      <c r="G35" s="193" t="s">
        <v>373</v>
      </c>
      <c r="H35" s="182"/>
    </row>
    <row r="36" spans="2:8" ht="20.100000000000001" customHeight="1" thickBot="1">
      <c r="B36" s="179" t="s">
        <v>374</v>
      </c>
      <c r="C36" s="180"/>
      <c r="D36" s="180"/>
      <c r="E36" s="180"/>
      <c r="F36" s="180"/>
      <c r="G36" s="181"/>
      <c r="H36" s="182"/>
    </row>
    <row r="37" spans="2:8">
      <c r="B37" s="189" t="s">
        <v>375</v>
      </c>
      <c r="C37" s="190" t="s">
        <v>376</v>
      </c>
      <c r="D37" s="191" t="s">
        <v>283</v>
      </c>
      <c r="E37" s="4" t="s">
        <v>372</v>
      </c>
      <c r="F37" s="192"/>
      <c r="G37" s="193"/>
      <c r="H37" s="182"/>
    </row>
    <row r="38" spans="2:8" ht="17.25" thickBot="1">
      <c r="B38" s="189" t="s">
        <v>377</v>
      </c>
      <c r="C38" s="190" t="s">
        <v>378</v>
      </c>
      <c r="D38" s="191" t="s">
        <v>283</v>
      </c>
      <c r="E38" s="4" t="s">
        <v>372</v>
      </c>
      <c r="F38" s="192"/>
      <c r="G38" s="193"/>
      <c r="H38" s="182"/>
    </row>
    <row r="39" spans="2:8" ht="20.100000000000001" customHeight="1" thickBot="1">
      <c r="B39" s="179" t="s">
        <v>379</v>
      </c>
      <c r="C39" s="180"/>
      <c r="D39" s="180"/>
      <c r="E39" s="180"/>
      <c r="F39" s="180"/>
      <c r="G39" s="181"/>
      <c r="H39" s="182"/>
    </row>
    <row r="40" spans="2:8" ht="75.75" thickBot="1">
      <c r="B40" s="189" t="s">
        <v>201</v>
      </c>
      <c r="C40" s="190" t="s">
        <v>380</v>
      </c>
      <c r="D40" s="191" t="s">
        <v>303</v>
      </c>
      <c r="E40" s="4" t="s">
        <v>299</v>
      </c>
      <c r="F40" s="192"/>
      <c r="G40" s="193" t="s">
        <v>381</v>
      </c>
      <c r="H40" s="182"/>
    </row>
    <row r="41" spans="2:8" ht="20.100000000000001" customHeight="1" thickBot="1">
      <c r="B41" s="179" t="s">
        <v>382</v>
      </c>
      <c r="C41" s="180"/>
      <c r="D41" s="180"/>
      <c r="E41" s="180"/>
      <c r="F41" s="180"/>
      <c r="G41" s="181"/>
      <c r="H41" s="182"/>
    </row>
    <row r="42" spans="2:8" ht="45.75" thickBot="1">
      <c r="B42" s="189" t="s">
        <v>383</v>
      </c>
      <c r="C42" s="190" t="s">
        <v>384</v>
      </c>
      <c r="D42" s="191" t="s">
        <v>303</v>
      </c>
      <c r="E42" s="4" t="s">
        <v>299</v>
      </c>
      <c r="F42" s="192"/>
      <c r="G42" s="193" t="s">
        <v>385</v>
      </c>
      <c r="H42" s="182"/>
    </row>
    <row r="43" spans="2:8" ht="20.100000000000001" customHeight="1" thickBot="1">
      <c r="B43" s="179" t="s">
        <v>386</v>
      </c>
      <c r="C43" s="180"/>
      <c r="D43" s="180"/>
      <c r="E43" s="180"/>
      <c r="F43" s="180"/>
      <c r="G43" s="181"/>
      <c r="H43" s="182"/>
    </row>
    <row r="44" spans="2:8" ht="105">
      <c r="B44" s="189" t="s">
        <v>387</v>
      </c>
      <c r="C44" s="190" t="s">
        <v>388</v>
      </c>
      <c r="D44" s="191" t="s">
        <v>303</v>
      </c>
      <c r="E44" s="4" t="s">
        <v>310</v>
      </c>
      <c r="F44" s="192"/>
      <c r="G44" s="193" t="s">
        <v>389</v>
      </c>
      <c r="H44" s="182"/>
    </row>
    <row r="45" spans="2:8" ht="45">
      <c r="B45" s="189" t="s">
        <v>390</v>
      </c>
      <c r="C45" s="190" t="s">
        <v>391</v>
      </c>
      <c r="D45" s="191" t="s">
        <v>303</v>
      </c>
      <c r="E45" s="4" t="s">
        <v>310</v>
      </c>
      <c r="F45" s="192"/>
      <c r="G45" s="193" t="s">
        <v>392</v>
      </c>
      <c r="H45" s="182"/>
    </row>
    <row r="46" spans="2:8" ht="30">
      <c r="B46" s="189" t="s">
        <v>393</v>
      </c>
      <c r="C46" s="190" t="s">
        <v>394</v>
      </c>
      <c r="D46" s="191" t="s">
        <v>395</v>
      </c>
      <c r="E46" s="4" t="s">
        <v>372</v>
      </c>
      <c r="F46" s="192"/>
      <c r="G46" s="193" t="s">
        <v>396</v>
      </c>
      <c r="H46" s="182"/>
    </row>
    <row r="47" spans="2:8" ht="45">
      <c r="B47" s="189" t="s">
        <v>397</v>
      </c>
      <c r="C47" s="190" t="s">
        <v>398</v>
      </c>
      <c r="D47" s="191" t="s">
        <v>303</v>
      </c>
      <c r="E47" s="4" t="s">
        <v>310</v>
      </c>
      <c r="F47" s="192"/>
      <c r="G47" s="193" t="s">
        <v>399</v>
      </c>
      <c r="H47" s="182"/>
    </row>
    <row r="48" spans="2:8" ht="30">
      <c r="B48" s="189" t="s">
        <v>400</v>
      </c>
      <c r="C48" s="190" t="s">
        <v>401</v>
      </c>
      <c r="D48" s="191" t="s">
        <v>395</v>
      </c>
      <c r="E48" s="4" t="s">
        <v>372</v>
      </c>
      <c r="F48" s="192"/>
      <c r="G48" s="193" t="s">
        <v>402</v>
      </c>
      <c r="H48" s="182"/>
    </row>
    <row r="49" spans="2:8" ht="60">
      <c r="B49" s="189" t="s">
        <v>403</v>
      </c>
      <c r="C49" s="190" t="s">
        <v>404</v>
      </c>
      <c r="D49" s="191" t="s">
        <v>303</v>
      </c>
      <c r="E49" s="4" t="s">
        <v>310</v>
      </c>
      <c r="F49" s="192"/>
      <c r="G49" s="193" t="s">
        <v>405</v>
      </c>
      <c r="H49" s="182"/>
    </row>
    <row r="50" spans="2:8" ht="30">
      <c r="B50" s="189" t="s">
        <v>406</v>
      </c>
      <c r="C50" s="190" t="s">
        <v>407</v>
      </c>
      <c r="D50" s="191" t="s">
        <v>395</v>
      </c>
      <c r="E50" s="4" t="s">
        <v>372</v>
      </c>
      <c r="F50" s="192"/>
      <c r="G50" s="193" t="s">
        <v>408</v>
      </c>
      <c r="H50" s="182"/>
    </row>
    <row r="51" spans="2:8" ht="60">
      <c r="B51" s="189" t="s">
        <v>409</v>
      </c>
      <c r="C51" s="190" t="s">
        <v>410</v>
      </c>
      <c r="D51" s="191" t="s">
        <v>303</v>
      </c>
      <c r="E51" s="4" t="s">
        <v>310</v>
      </c>
      <c r="F51" s="192"/>
      <c r="G51" s="193" t="s">
        <v>405</v>
      </c>
      <c r="H51" s="182"/>
    </row>
    <row r="52" spans="2:8" ht="30.75" thickBot="1">
      <c r="B52" s="189" t="s">
        <v>411</v>
      </c>
      <c r="C52" s="190" t="s">
        <v>412</v>
      </c>
      <c r="D52" s="191" t="s">
        <v>395</v>
      </c>
      <c r="E52" s="4" t="s">
        <v>372</v>
      </c>
      <c r="F52" s="192"/>
      <c r="G52" s="193" t="s">
        <v>413</v>
      </c>
      <c r="H52" s="182"/>
    </row>
    <row r="53" spans="2:8" ht="20.100000000000001" customHeight="1" thickBot="1">
      <c r="B53" s="179" t="s">
        <v>414</v>
      </c>
      <c r="C53" s="180"/>
      <c r="D53" s="180"/>
      <c r="E53" s="180"/>
      <c r="F53" s="180"/>
      <c r="G53" s="181"/>
      <c r="H53" s="182"/>
    </row>
    <row r="54" spans="2:8" ht="105">
      <c r="B54" s="189" t="s">
        <v>415</v>
      </c>
      <c r="C54" s="190" t="s">
        <v>416</v>
      </c>
      <c r="D54" s="191" t="s">
        <v>303</v>
      </c>
      <c r="E54" s="4" t="s">
        <v>299</v>
      </c>
      <c r="F54" s="192"/>
      <c r="G54" s="193" t="s">
        <v>417</v>
      </c>
      <c r="H54" s="182"/>
    </row>
    <row r="55" spans="2:8" ht="30">
      <c r="B55" s="189" t="s">
        <v>418</v>
      </c>
      <c r="C55" s="190" t="s">
        <v>419</v>
      </c>
      <c r="D55" s="191" t="s">
        <v>303</v>
      </c>
      <c r="E55" s="4" t="s">
        <v>310</v>
      </c>
      <c r="F55" s="192"/>
      <c r="G55" s="193" t="s">
        <v>420</v>
      </c>
      <c r="H55" s="182"/>
    </row>
    <row r="56" spans="2:8" ht="30">
      <c r="B56" s="189" t="s">
        <v>421</v>
      </c>
      <c r="C56" s="190" t="s">
        <v>422</v>
      </c>
      <c r="D56" s="191" t="s">
        <v>395</v>
      </c>
      <c r="E56" s="4" t="s">
        <v>372</v>
      </c>
      <c r="F56" s="192"/>
      <c r="G56" s="193" t="s">
        <v>396</v>
      </c>
      <c r="H56" s="182"/>
    </row>
    <row r="57" spans="2:8" ht="45">
      <c r="B57" s="189" t="s">
        <v>423</v>
      </c>
      <c r="C57" s="190" t="s">
        <v>424</v>
      </c>
      <c r="D57" s="191" t="s">
        <v>303</v>
      </c>
      <c r="E57" s="4" t="s">
        <v>310</v>
      </c>
      <c r="F57" s="192"/>
      <c r="G57" s="193" t="s">
        <v>425</v>
      </c>
      <c r="H57" s="182"/>
    </row>
    <row r="58" spans="2:8" ht="30">
      <c r="B58" s="189" t="s">
        <v>426</v>
      </c>
      <c r="C58" s="190" t="s">
        <v>427</v>
      </c>
      <c r="D58" s="191" t="s">
        <v>395</v>
      </c>
      <c r="E58" s="4" t="s">
        <v>372</v>
      </c>
      <c r="F58" s="192"/>
      <c r="G58" s="193" t="s">
        <v>408</v>
      </c>
      <c r="H58" s="182"/>
    </row>
    <row r="59" spans="2:8" ht="45">
      <c r="B59" s="189" t="s">
        <v>428</v>
      </c>
      <c r="C59" s="190" t="s">
        <v>429</v>
      </c>
      <c r="D59" s="191" t="s">
        <v>303</v>
      </c>
      <c r="E59" s="4" t="s">
        <v>310</v>
      </c>
      <c r="F59" s="192"/>
      <c r="G59" s="193" t="s">
        <v>425</v>
      </c>
      <c r="H59" s="182"/>
    </row>
    <row r="60" spans="2:8" ht="30.75" thickBot="1">
      <c r="B60" s="194" t="s">
        <v>269</v>
      </c>
      <c r="C60" s="195" t="s">
        <v>430</v>
      </c>
      <c r="D60" s="196" t="s">
        <v>395</v>
      </c>
      <c r="E60" s="197" t="s">
        <v>372</v>
      </c>
      <c r="F60" s="198"/>
      <c r="G60" s="199" t="s">
        <v>413</v>
      </c>
      <c r="H60" s="182"/>
    </row>
    <row r="61" spans="2:8" ht="17.25" thickBot="1">
      <c r="B61" s="210"/>
      <c r="C61" s="211"/>
      <c r="D61" s="212"/>
      <c r="E61" s="203"/>
      <c r="F61" s="203"/>
      <c r="G61" s="213"/>
      <c r="H61" s="214"/>
    </row>
    <row r="62" spans="2:8">
      <c r="B62" s="215" t="s">
        <v>431</v>
      </c>
      <c r="C62" s="211"/>
      <c r="D62" s="212"/>
      <c r="E62" s="203"/>
      <c r="F62" s="203"/>
      <c r="G62" s="216"/>
      <c r="H62" s="182"/>
    </row>
    <row r="63" spans="2:8">
      <c r="B63" s="217" t="s">
        <v>432</v>
      </c>
      <c r="C63" s="218"/>
      <c r="D63" s="219"/>
      <c r="G63" s="220"/>
      <c r="H63" s="182"/>
    </row>
    <row r="64" spans="2:8" ht="20.100000000000001" customHeight="1">
      <c r="B64" s="221" t="s">
        <v>54</v>
      </c>
      <c r="C64" s="222"/>
      <c r="D64" s="223" t="s">
        <v>433</v>
      </c>
      <c r="E64" s="224"/>
      <c r="F64" s="224"/>
      <c r="G64" s="225"/>
      <c r="H64" s="182"/>
    </row>
    <row r="65" spans="2:8">
      <c r="B65" s="226" t="s">
        <v>324</v>
      </c>
      <c r="C65" s="227"/>
      <c r="D65" s="228" t="s">
        <v>434</v>
      </c>
      <c r="G65" s="220"/>
      <c r="H65" s="182"/>
    </row>
    <row r="66" spans="2:8" ht="17.25" thickBot="1">
      <c r="B66" s="229"/>
      <c r="C66" s="230"/>
      <c r="D66" s="231" t="s">
        <v>435</v>
      </c>
      <c r="E66" s="232"/>
      <c r="F66" s="232"/>
      <c r="G66" s="233"/>
      <c r="H66" s="182"/>
    </row>
    <row r="67" spans="2:8" ht="18.75">
      <c r="B67" s="200"/>
      <c r="C67" s="200"/>
      <c r="D67" s="201"/>
      <c r="E67" s="202"/>
      <c r="F67" s="202"/>
      <c r="G67" s="200"/>
      <c r="H67" s="167"/>
    </row>
  </sheetData>
  <mergeCells count="1">
    <mergeCell ref="G13:G1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86DB-0D4A-4A8F-89BE-1B6FFDE4A072}">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188</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20.100000000000001" customHeight="1" thickBot="1">
      <c r="B5" s="179" t="s">
        <v>281</v>
      </c>
      <c r="C5" s="180"/>
      <c r="D5" s="180"/>
      <c r="E5" s="180"/>
      <c r="F5" s="180"/>
      <c r="G5" s="181"/>
      <c r="H5" s="182"/>
    </row>
    <row r="6" spans="2:8">
      <c r="B6" s="183" t="s">
        <v>110</v>
      </c>
      <c r="C6" s="184" t="s">
        <v>436</v>
      </c>
      <c r="D6" s="185" t="s">
        <v>283</v>
      </c>
      <c r="E6" s="186" t="s">
        <v>284</v>
      </c>
      <c r="F6" s="187" t="s">
        <v>285</v>
      </c>
      <c r="G6" s="207" t="s">
        <v>286</v>
      </c>
      <c r="H6" s="182"/>
    </row>
    <row r="7" spans="2:8">
      <c r="B7" s="189" t="s">
        <v>237</v>
      </c>
      <c r="C7" s="190" t="s">
        <v>437</v>
      </c>
      <c r="D7" s="191" t="s">
        <v>371</v>
      </c>
      <c r="E7" s="4" t="s">
        <v>372</v>
      </c>
      <c r="F7" s="192" t="s">
        <v>285</v>
      </c>
      <c r="G7" s="208"/>
      <c r="H7" s="182"/>
    </row>
    <row r="8" spans="2:8">
      <c r="B8" s="189" t="s">
        <v>238</v>
      </c>
      <c r="C8" s="190" t="s">
        <v>438</v>
      </c>
      <c r="D8" s="191" t="s">
        <v>288</v>
      </c>
      <c r="E8" s="4" t="s">
        <v>289</v>
      </c>
      <c r="F8" s="192"/>
      <c r="G8" s="193"/>
      <c r="H8" s="182"/>
    </row>
    <row r="9" spans="2:8" ht="17.25" thickBot="1">
      <c r="B9" s="189" t="s">
        <v>112</v>
      </c>
      <c r="C9" s="190" t="s">
        <v>439</v>
      </c>
      <c r="D9" s="191" t="s">
        <v>291</v>
      </c>
      <c r="E9" s="4" t="s">
        <v>292</v>
      </c>
      <c r="F9" s="192"/>
      <c r="G9" s="193"/>
      <c r="H9" s="182"/>
    </row>
    <row r="10" spans="2:8" ht="20.100000000000001" customHeight="1" thickBot="1">
      <c r="B10" s="179" t="s">
        <v>306</v>
      </c>
      <c r="C10" s="180"/>
      <c r="D10" s="180"/>
      <c r="E10" s="180"/>
      <c r="F10" s="180"/>
      <c r="G10" s="181"/>
      <c r="H10" s="182"/>
    </row>
    <row r="11" spans="2:8" ht="45">
      <c r="B11" s="189" t="s">
        <v>203</v>
      </c>
      <c r="C11" s="190" t="s">
        <v>441</v>
      </c>
      <c r="D11" s="191" t="s">
        <v>303</v>
      </c>
      <c r="E11" s="4" t="s">
        <v>299</v>
      </c>
      <c r="F11" s="192"/>
      <c r="G11" s="193" t="s">
        <v>442</v>
      </c>
      <c r="H11" s="182"/>
    </row>
    <row r="12" spans="2:8">
      <c r="B12" s="189" t="s">
        <v>307</v>
      </c>
      <c r="C12" s="190" t="s">
        <v>443</v>
      </c>
      <c r="D12" s="191" t="s">
        <v>309</v>
      </c>
      <c r="E12" s="4" t="s">
        <v>310</v>
      </c>
      <c r="F12" s="192"/>
      <c r="G12" s="204" t="s">
        <v>444</v>
      </c>
      <c r="H12" s="182"/>
    </row>
    <row r="13" spans="2:8">
      <c r="B13" s="189" t="s">
        <v>312</v>
      </c>
      <c r="C13" s="190" t="s">
        <v>445</v>
      </c>
      <c r="D13" s="191" t="s">
        <v>309</v>
      </c>
      <c r="E13" s="4" t="s">
        <v>310</v>
      </c>
      <c r="F13" s="192"/>
      <c r="G13" s="208"/>
      <c r="H13" s="182"/>
    </row>
    <row r="14" spans="2:8" ht="45">
      <c r="B14" s="189" t="s">
        <v>315</v>
      </c>
      <c r="C14" s="190" t="s">
        <v>446</v>
      </c>
      <c r="D14" s="191" t="s">
        <v>303</v>
      </c>
      <c r="E14" s="4" t="s">
        <v>310</v>
      </c>
      <c r="F14" s="192"/>
      <c r="G14" s="193" t="s">
        <v>447</v>
      </c>
      <c r="H14" s="182"/>
    </row>
    <row r="15" spans="2:8" ht="45">
      <c r="B15" s="189" t="s">
        <v>318</v>
      </c>
      <c r="C15" s="190" t="s">
        <v>448</v>
      </c>
      <c r="D15" s="191" t="s">
        <v>303</v>
      </c>
      <c r="E15" s="4" t="s">
        <v>310</v>
      </c>
      <c r="F15" s="192"/>
      <c r="G15" s="193" t="s">
        <v>320</v>
      </c>
      <c r="H15" s="182"/>
    </row>
    <row r="16" spans="2:8" ht="45">
      <c r="B16" s="189" t="s">
        <v>321</v>
      </c>
      <c r="C16" s="190" t="s">
        <v>449</v>
      </c>
      <c r="D16" s="191" t="s">
        <v>303</v>
      </c>
      <c r="E16" s="4" t="s">
        <v>310</v>
      </c>
      <c r="F16" s="192"/>
      <c r="G16" s="193" t="s">
        <v>323</v>
      </c>
      <c r="H16" s="182"/>
    </row>
    <row r="17" spans="2:8" ht="17.25" thickBot="1">
      <c r="B17" s="189" t="s">
        <v>324</v>
      </c>
      <c r="C17" s="190" t="s">
        <v>450</v>
      </c>
      <c r="D17" s="191" t="s">
        <v>314</v>
      </c>
      <c r="E17" s="4" t="s">
        <v>310</v>
      </c>
      <c r="F17" s="192"/>
      <c r="G17" s="193" t="s">
        <v>451</v>
      </c>
      <c r="H17" s="182"/>
    </row>
    <row r="18" spans="2:8" ht="20.100000000000001" customHeight="1" thickBot="1">
      <c r="B18" s="179" t="s">
        <v>353</v>
      </c>
      <c r="C18" s="180"/>
      <c r="D18" s="180"/>
      <c r="E18" s="180"/>
      <c r="F18" s="180"/>
      <c r="G18" s="209" t="s">
        <v>354</v>
      </c>
      <c r="H18" s="182"/>
    </row>
    <row r="19" spans="2:8" ht="45">
      <c r="B19" s="189" t="s">
        <v>203</v>
      </c>
      <c r="C19" s="190" t="s">
        <v>452</v>
      </c>
      <c r="D19" s="191" t="s">
        <v>303</v>
      </c>
      <c r="E19" s="4" t="s">
        <v>310</v>
      </c>
      <c r="F19" s="192"/>
      <c r="G19" s="193" t="s">
        <v>442</v>
      </c>
      <c r="H19" s="182"/>
    </row>
    <row r="20" spans="2:8" ht="60">
      <c r="B20" s="189" t="s">
        <v>355</v>
      </c>
      <c r="C20" s="190" t="s">
        <v>453</v>
      </c>
      <c r="D20" s="191" t="s">
        <v>303</v>
      </c>
      <c r="E20" s="4" t="s">
        <v>310</v>
      </c>
      <c r="F20" s="192"/>
      <c r="G20" s="193" t="s">
        <v>357</v>
      </c>
      <c r="H20" s="182"/>
    </row>
    <row r="21" spans="2:8" ht="75">
      <c r="B21" s="189" t="s">
        <v>358</v>
      </c>
      <c r="C21" s="190" t="s">
        <v>454</v>
      </c>
      <c r="D21" s="191" t="s">
        <v>303</v>
      </c>
      <c r="E21" s="4" t="s">
        <v>310</v>
      </c>
      <c r="F21" s="192"/>
      <c r="G21" s="193" t="s">
        <v>360</v>
      </c>
      <c r="H21" s="182"/>
    </row>
    <row r="22" spans="2:8" ht="30">
      <c r="B22" s="189" t="s">
        <v>361</v>
      </c>
      <c r="C22" s="190" t="s">
        <v>455</v>
      </c>
      <c r="D22" s="191" t="s">
        <v>363</v>
      </c>
      <c r="E22" s="4" t="s">
        <v>364</v>
      </c>
      <c r="F22" s="192"/>
      <c r="G22" s="193" t="s">
        <v>365</v>
      </c>
      <c r="H22" s="182"/>
    </row>
    <row r="23" spans="2:8" ht="60">
      <c r="B23" s="189" t="s">
        <v>366</v>
      </c>
      <c r="C23" s="190" t="s">
        <v>456</v>
      </c>
      <c r="D23" s="191" t="s">
        <v>303</v>
      </c>
      <c r="E23" s="4" t="s">
        <v>310</v>
      </c>
      <c r="F23" s="192"/>
      <c r="G23" s="193" t="s">
        <v>457</v>
      </c>
      <c r="H23" s="182"/>
    </row>
    <row r="24" spans="2:8" ht="30.75" thickBot="1">
      <c r="B24" s="189" t="s">
        <v>369</v>
      </c>
      <c r="C24" s="190" t="s">
        <v>458</v>
      </c>
      <c r="D24" s="191" t="s">
        <v>371</v>
      </c>
      <c r="E24" s="4" t="s">
        <v>372</v>
      </c>
      <c r="F24" s="192"/>
      <c r="G24" s="193" t="s">
        <v>373</v>
      </c>
      <c r="H24" s="182"/>
    </row>
    <row r="25" spans="2:8" ht="20.100000000000001" customHeight="1" thickBot="1">
      <c r="B25" s="179" t="s">
        <v>374</v>
      </c>
      <c r="C25" s="180"/>
      <c r="D25" s="180"/>
      <c r="E25" s="180"/>
      <c r="F25" s="180"/>
      <c r="G25" s="181"/>
      <c r="H25" s="182"/>
    </row>
    <row r="26" spans="2:8" ht="45">
      <c r="B26" s="189" t="s">
        <v>203</v>
      </c>
      <c r="C26" s="190" t="s">
        <v>459</v>
      </c>
      <c r="D26" s="191" t="s">
        <v>303</v>
      </c>
      <c r="E26" s="4" t="s">
        <v>299</v>
      </c>
      <c r="F26" s="192"/>
      <c r="G26" s="193" t="s">
        <v>442</v>
      </c>
      <c r="H26" s="182"/>
    </row>
    <row r="27" spans="2:8">
      <c r="B27" s="189" t="s">
        <v>460</v>
      </c>
      <c r="C27" s="190" t="s">
        <v>461</v>
      </c>
      <c r="D27" s="191" t="s">
        <v>283</v>
      </c>
      <c r="E27" s="4" t="s">
        <v>372</v>
      </c>
      <c r="F27" s="192"/>
      <c r="G27" s="204" t="s">
        <v>444</v>
      </c>
      <c r="H27" s="182"/>
    </row>
    <row r="28" spans="2:8" ht="17.25" thickBot="1">
      <c r="B28" s="189" t="s">
        <v>462</v>
      </c>
      <c r="C28" s="190" t="s">
        <v>463</v>
      </c>
      <c r="D28" s="191" t="s">
        <v>283</v>
      </c>
      <c r="E28" s="4" t="s">
        <v>372</v>
      </c>
      <c r="F28" s="192"/>
      <c r="G28" s="206"/>
      <c r="H28" s="182"/>
    </row>
    <row r="29" spans="2:8" ht="20.100000000000001" customHeight="1" thickBot="1">
      <c r="B29" s="179" t="s">
        <v>379</v>
      </c>
      <c r="C29" s="180"/>
      <c r="D29" s="180"/>
      <c r="E29" s="180"/>
      <c r="F29" s="180"/>
      <c r="G29" s="181"/>
      <c r="H29" s="182"/>
    </row>
    <row r="30" spans="2:8" ht="45">
      <c r="B30" s="189" t="s">
        <v>203</v>
      </c>
      <c r="C30" s="190" t="s">
        <v>464</v>
      </c>
      <c r="D30" s="191" t="s">
        <v>303</v>
      </c>
      <c r="E30" s="4" t="s">
        <v>299</v>
      </c>
      <c r="F30" s="192"/>
      <c r="G30" s="193" t="s">
        <v>442</v>
      </c>
      <c r="H30" s="182"/>
    </row>
    <row r="31" spans="2:8" ht="60.75" thickBot="1">
      <c r="B31" s="189" t="s">
        <v>201</v>
      </c>
      <c r="C31" s="190" t="s">
        <v>465</v>
      </c>
      <c r="D31" s="191" t="s">
        <v>303</v>
      </c>
      <c r="E31" s="4" t="s">
        <v>310</v>
      </c>
      <c r="F31" s="192"/>
      <c r="G31" s="193" t="s">
        <v>466</v>
      </c>
      <c r="H31" s="182"/>
    </row>
    <row r="32" spans="2:8" ht="20.100000000000001" customHeight="1" thickBot="1">
      <c r="B32" s="179" t="s">
        <v>382</v>
      </c>
      <c r="C32" s="180"/>
      <c r="D32" s="180"/>
      <c r="E32" s="180"/>
      <c r="F32" s="180"/>
      <c r="G32" s="181"/>
      <c r="H32" s="182"/>
    </row>
    <row r="33" spans="2:8" ht="45.75" thickBot="1">
      <c r="B33" s="189" t="s">
        <v>383</v>
      </c>
      <c r="C33" s="190" t="s">
        <v>467</v>
      </c>
      <c r="D33" s="191" t="s">
        <v>303</v>
      </c>
      <c r="E33" s="4" t="s">
        <v>310</v>
      </c>
      <c r="F33" s="192"/>
      <c r="G33" s="193" t="s">
        <v>385</v>
      </c>
      <c r="H33" s="182"/>
    </row>
    <row r="34" spans="2:8" ht="20.100000000000001" customHeight="1" thickBot="1">
      <c r="B34" s="179" t="s">
        <v>386</v>
      </c>
      <c r="C34" s="180"/>
      <c r="D34" s="180"/>
      <c r="E34" s="180"/>
      <c r="F34" s="180"/>
      <c r="G34" s="181"/>
      <c r="H34" s="182"/>
    </row>
    <row r="35" spans="2:8" ht="45">
      <c r="B35" s="189" t="s">
        <v>468</v>
      </c>
      <c r="C35" s="190" t="s">
        <v>469</v>
      </c>
      <c r="D35" s="191" t="s">
        <v>303</v>
      </c>
      <c r="E35" s="4" t="s">
        <v>310</v>
      </c>
      <c r="F35" s="192"/>
      <c r="G35" s="193" t="s">
        <v>442</v>
      </c>
      <c r="H35" s="182"/>
    </row>
    <row r="36" spans="2:8" ht="90">
      <c r="B36" s="189" t="s">
        <v>387</v>
      </c>
      <c r="C36" s="190" t="s">
        <v>470</v>
      </c>
      <c r="D36" s="191" t="s">
        <v>303</v>
      </c>
      <c r="E36" s="4" t="s">
        <v>310</v>
      </c>
      <c r="F36" s="192"/>
      <c r="G36" s="193" t="s">
        <v>471</v>
      </c>
      <c r="H36" s="182"/>
    </row>
    <row r="37" spans="2:8" ht="45">
      <c r="B37" s="189" t="s">
        <v>472</v>
      </c>
      <c r="C37" s="190" t="s">
        <v>473</v>
      </c>
      <c r="D37" s="191" t="s">
        <v>303</v>
      </c>
      <c r="E37" s="4" t="s">
        <v>310</v>
      </c>
      <c r="F37" s="192"/>
      <c r="G37" s="193" t="s">
        <v>474</v>
      </c>
      <c r="H37" s="182"/>
    </row>
    <row r="38" spans="2:8" ht="30">
      <c r="B38" s="189" t="s">
        <v>393</v>
      </c>
      <c r="C38" s="190" t="s">
        <v>475</v>
      </c>
      <c r="D38" s="191" t="s">
        <v>476</v>
      </c>
      <c r="E38" s="4" t="s">
        <v>372</v>
      </c>
      <c r="F38" s="192"/>
      <c r="G38" s="193" t="s">
        <v>477</v>
      </c>
      <c r="H38" s="182"/>
    </row>
    <row r="39" spans="2:8" ht="45">
      <c r="B39" s="189" t="s">
        <v>397</v>
      </c>
      <c r="C39" s="190" t="s">
        <v>478</v>
      </c>
      <c r="D39" s="191" t="s">
        <v>303</v>
      </c>
      <c r="E39" s="4" t="s">
        <v>299</v>
      </c>
      <c r="F39" s="192"/>
      <c r="G39" s="193" t="s">
        <v>479</v>
      </c>
      <c r="H39" s="182"/>
    </row>
    <row r="40" spans="2:8" ht="30">
      <c r="B40" s="189" t="s">
        <v>400</v>
      </c>
      <c r="C40" s="190" t="s">
        <v>480</v>
      </c>
      <c r="D40" s="191" t="s">
        <v>476</v>
      </c>
      <c r="E40" s="4" t="s">
        <v>372</v>
      </c>
      <c r="F40" s="192"/>
      <c r="G40" s="193" t="s">
        <v>481</v>
      </c>
      <c r="H40" s="182"/>
    </row>
    <row r="41" spans="2:8" ht="60">
      <c r="B41" s="189" t="s">
        <v>403</v>
      </c>
      <c r="C41" s="190" t="s">
        <v>482</v>
      </c>
      <c r="D41" s="191" t="s">
        <v>303</v>
      </c>
      <c r="E41" s="4" t="s">
        <v>299</v>
      </c>
      <c r="F41" s="192"/>
      <c r="G41" s="193" t="s">
        <v>483</v>
      </c>
      <c r="H41" s="182"/>
    </row>
    <row r="42" spans="2:8" ht="30">
      <c r="B42" s="189" t="s">
        <v>406</v>
      </c>
      <c r="C42" s="190" t="s">
        <v>484</v>
      </c>
      <c r="D42" s="191" t="s">
        <v>476</v>
      </c>
      <c r="E42" s="4" t="s">
        <v>372</v>
      </c>
      <c r="F42" s="192"/>
      <c r="G42" s="193" t="s">
        <v>485</v>
      </c>
      <c r="H42" s="182"/>
    </row>
    <row r="43" spans="2:8" ht="60">
      <c r="B43" s="189" t="s">
        <v>486</v>
      </c>
      <c r="C43" s="190" t="s">
        <v>487</v>
      </c>
      <c r="D43" s="191" t="s">
        <v>303</v>
      </c>
      <c r="E43" s="4" t="s">
        <v>299</v>
      </c>
      <c r="F43" s="192"/>
      <c r="G43" s="193" t="s">
        <v>483</v>
      </c>
      <c r="H43" s="182"/>
    </row>
    <row r="44" spans="2:8" ht="30.75" thickBot="1">
      <c r="B44" s="189" t="s">
        <v>411</v>
      </c>
      <c r="C44" s="190" t="s">
        <v>488</v>
      </c>
      <c r="D44" s="191" t="s">
        <v>476</v>
      </c>
      <c r="E44" s="4" t="s">
        <v>372</v>
      </c>
      <c r="F44" s="192"/>
      <c r="G44" s="193" t="s">
        <v>489</v>
      </c>
      <c r="H44" s="182"/>
    </row>
    <row r="45" spans="2:8" ht="20.100000000000001" customHeight="1" thickBot="1">
      <c r="B45" s="179" t="s">
        <v>414</v>
      </c>
      <c r="C45" s="180"/>
      <c r="D45" s="180"/>
      <c r="E45" s="180"/>
      <c r="F45" s="180"/>
      <c r="G45" s="181"/>
      <c r="H45" s="182"/>
    </row>
    <row r="46" spans="2:8" ht="45">
      <c r="B46" s="189" t="s">
        <v>490</v>
      </c>
      <c r="C46" s="190" t="s">
        <v>491</v>
      </c>
      <c r="D46" s="191" t="s">
        <v>303</v>
      </c>
      <c r="E46" s="4" t="s">
        <v>299</v>
      </c>
      <c r="F46" s="192"/>
      <c r="G46" s="193" t="s">
        <v>442</v>
      </c>
      <c r="H46" s="182"/>
    </row>
    <row r="47" spans="2:8" ht="90">
      <c r="B47" s="189" t="s">
        <v>492</v>
      </c>
      <c r="C47" s="190" t="s">
        <v>493</v>
      </c>
      <c r="D47" s="191" t="s">
        <v>303</v>
      </c>
      <c r="E47" s="4" t="s">
        <v>299</v>
      </c>
      <c r="F47" s="192"/>
      <c r="G47" s="193" t="s">
        <v>494</v>
      </c>
      <c r="H47" s="182"/>
    </row>
    <row r="48" spans="2:8" ht="30">
      <c r="B48" s="189" t="s">
        <v>495</v>
      </c>
      <c r="C48" s="190" t="s">
        <v>496</v>
      </c>
      <c r="D48" s="191" t="s">
        <v>303</v>
      </c>
      <c r="E48" s="4" t="s">
        <v>299</v>
      </c>
      <c r="F48" s="192"/>
      <c r="G48" s="193" t="s">
        <v>497</v>
      </c>
      <c r="H48" s="182"/>
    </row>
    <row r="49" spans="2:8" ht="30">
      <c r="B49" s="189" t="s">
        <v>498</v>
      </c>
      <c r="C49" s="190" t="s">
        <v>499</v>
      </c>
      <c r="D49" s="191" t="s">
        <v>476</v>
      </c>
      <c r="E49" s="4" t="s">
        <v>372</v>
      </c>
      <c r="F49" s="192"/>
      <c r="G49" s="193" t="s">
        <v>477</v>
      </c>
      <c r="H49" s="182"/>
    </row>
    <row r="50" spans="2:8" ht="45">
      <c r="B50" s="189" t="s">
        <v>500</v>
      </c>
      <c r="C50" s="190" t="s">
        <v>501</v>
      </c>
      <c r="D50" s="191" t="s">
        <v>303</v>
      </c>
      <c r="E50" s="4" t="s">
        <v>299</v>
      </c>
      <c r="F50" s="192"/>
      <c r="G50" s="193" t="s">
        <v>502</v>
      </c>
      <c r="H50" s="182"/>
    </row>
    <row r="51" spans="2:8" ht="30">
      <c r="B51" s="189" t="s">
        <v>503</v>
      </c>
      <c r="C51" s="190" t="s">
        <v>504</v>
      </c>
      <c r="D51" s="191" t="s">
        <v>476</v>
      </c>
      <c r="E51" s="4" t="s">
        <v>372</v>
      </c>
      <c r="F51" s="192"/>
      <c r="G51" s="193" t="s">
        <v>485</v>
      </c>
      <c r="H51" s="182"/>
    </row>
    <row r="52" spans="2:8" ht="45">
      <c r="B52" s="189" t="s">
        <v>505</v>
      </c>
      <c r="C52" s="190" t="s">
        <v>506</v>
      </c>
      <c r="D52" s="191" t="s">
        <v>303</v>
      </c>
      <c r="E52" s="4" t="s">
        <v>299</v>
      </c>
      <c r="F52" s="192"/>
      <c r="G52" s="193" t="s">
        <v>502</v>
      </c>
      <c r="H52" s="182"/>
    </row>
    <row r="53" spans="2:8" ht="30.75" thickBot="1">
      <c r="B53" s="194" t="s">
        <v>269</v>
      </c>
      <c r="C53" s="195" t="s">
        <v>507</v>
      </c>
      <c r="D53" s="196" t="s">
        <v>476</v>
      </c>
      <c r="E53" s="197" t="s">
        <v>372</v>
      </c>
      <c r="F53" s="198"/>
      <c r="G53" s="199" t="s">
        <v>489</v>
      </c>
      <c r="H53" s="182"/>
    </row>
    <row r="54" spans="2:8" ht="17.25" thickBot="1">
      <c r="B54" s="234"/>
      <c r="C54" s="235"/>
      <c r="D54" s="236"/>
      <c r="E54" s="237"/>
      <c r="F54" s="237"/>
      <c r="G54" s="238"/>
      <c r="H54" s="214"/>
    </row>
    <row r="55" spans="2:8">
      <c r="B55" s="215" t="s">
        <v>431</v>
      </c>
      <c r="C55" s="211"/>
      <c r="D55" s="212"/>
      <c r="E55" s="203"/>
      <c r="F55" s="203"/>
      <c r="G55" s="216"/>
      <c r="H55" s="182"/>
    </row>
    <row r="56" spans="2:8">
      <c r="B56" s="217" t="s">
        <v>432</v>
      </c>
      <c r="C56" s="218"/>
      <c r="D56" s="219"/>
      <c r="G56" s="220"/>
      <c r="H56" s="182"/>
    </row>
    <row r="57" spans="2:8" ht="20.100000000000001" customHeight="1">
      <c r="B57" s="221" t="s">
        <v>54</v>
      </c>
      <c r="C57" s="222"/>
      <c r="D57" s="223" t="s">
        <v>433</v>
      </c>
      <c r="E57" s="224"/>
      <c r="F57" s="224"/>
      <c r="G57" s="225"/>
      <c r="H57" s="182"/>
    </row>
    <row r="58" spans="2:8">
      <c r="B58" s="226" t="s">
        <v>324</v>
      </c>
      <c r="C58" s="227"/>
      <c r="D58" s="228" t="s">
        <v>434</v>
      </c>
      <c r="G58" s="220"/>
      <c r="H58" s="182"/>
    </row>
    <row r="59" spans="2:8" ht="17.25" thickBot="1">
      <c r="B59" s="229"/>
      <c r="C59" s="230"/>
      <c r="D59" s="231" t="s">
        <v>435</v>
      </c>
      <c r="E59" s="232"/>
      <c r="F59" s="232"/>
      <c r="G59" s="233"/>
      <c r="H59" s="182"/>
    </row>
    <row r="60" spans="2:8" ht="20.100000000000001" customHeight="1">
      <c r="B60" s="200"/>
      <c r="C60" s="200"/>
      <c r="D60" s="201"/>
      <c r="E60" s="202"/>
      <c r="F60" s="202"/>
      <c r="G60" s="200"/>
      <c r="H60" s="167"/>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98BB3-64B4-41FC-AF7D-9BEC7D87638F}">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510</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c r="B5" s="183" t="s">
        <v>117</v>
      </c>
      <c r="C5" s="184" t="s">
        <v>511</v>
      </c>
      <c r="D5" s="185" t="s">
        <v>336</v>
      </c>
      <c r="E5" s="186" t="s">
        <v>292</v>
      </c>
      <c r="F5" s="187" t="s">
        <v>285</v>
      </c>
      <c r="G5" s="188" t="s">
        <v>286</v>
      </c>
      <c r="H5" s="182"/>
    </row>
    <row r="6" spans="2:8">
      <c r="B6" s="189" t="s">
        <v>240</v>
      </c>
      <c r="C6" s="190" t="s">
        <v>512</v>
      </c>
      <c r="D6" s="191" t="s">
        <v>288</v>
      </c>
      <c r="E6" s="4" t="s">
        <v>289</v>
      </c>
      <c r="F6" s="192"/>
      <c r="G6" s="193"/>
      <c r="H6" s="182"/>
    </row>
    <row r="7" spans="2:8">
      <c r="B7" s="189" t="s">
        <v>112</v>
      </c>
      <c r="C7" s="190" t="s">
        <v>513</v>
      </c>
      <c r="D7" s="191" t="s">
        <v>291</v>
      </c>
      <c r="E7" s="4" t="s">
        <v>292</v>
      </c>
      <c r="F7" s="192"/>
      <c r="G7" s="193"/>
      <c r="H7" s="182"/>
    </row>
    <row r="8" spans="2:8">
      <c r="B8" s="189" t="s">
        <v>514</v>
      </c>
      <c r="C8" s="190" t="s">
        <v>515</v>
      </c>
      <c r="D8" s="191" t="s">
        <v>516</v>
      </c>
      <c r="E8" s="4" t="s">
        <v>289</v>
      </c>
      <c r="F8" s="192"/>
      <c r="G8" s="204" t="s">
        <v>517</v>
      </c>
      <c r="H8" s="182"/>
    </row>
    <row r="9" spans="2:8" ht="17.25" thickBot="1">
      <c r="B9" s="239" t="s">
        <v>518</v>
      </c>
      <c r="C9" s="240" t="s">
        <v>519</v>
      </c>
      <c r="D9" s="241" t="s">
        <v>516</v>
      </c>
      <c r="E9" s="242" t="s">
        <v>289</v>
      </c>
      <c r="F9" s="243"/>
      <c r="G9" s="205"/>
      <c r="H9" s="182"/>
    </row>
    <row r="10" spans="2:8" ht="20.100000000000001" customHeight="1">
      <c r="B10" s="200"/>
      <c r="C10" s="200"/>
      <c r="D10" s="201"/>
      <c r="E10" s="202"/>
      <c r="F10" s="202"/>
      <c r="G10" s="200"/>
      <c r="H10" s="167"/>
    </row>
  </sheetData>
  <mergeCells count="1">
    <mergeCell ref="G8: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E76A-EF04-4D30-A5ED-B724BA7A4344}">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520</v>
      </c>
      <c r="C2" s="248"/>
      <c r="D2" s="248"/>
      <c r="E2" s="248"/>
      <c r="F2" s="248"/>
      <c r="G2" s="249"/>
      <c r="H2" s="173"/>
    </row>
    <row r="3" spans="2:8" ht="13.5" customHeight="1">
      <c r="D3" s="6"/>
      <c r="E3" s="6"/>
      <c r="F3" s="6"/>
    </row>
    <row r="4" spans="2:8" ht="13.5" customHeight="1">
      <c r="D4" s="6"/>
      <c r="E4" s="6"/>
      <c r="F4" s="6"/>
      <c r="G4" s="250" t="s">
        <v>521</v>
      </c>
    </row>
    <row r="5" spans="2:8" ht="13.5" customHeight="1" thickBot="1">
      <c r="B5" s="251"/>
      <c r="C5" s="251"/>
      <c r="D5" s="251"/>
      <c r="E5" s="251"/>
      <c r="F5" s="251"/>
      <c r="G5" s="251"/>
    </row>
    <row r="6" spans="2:8" ht="20.25" customHeight="1" thickBot="1">
      <c r="B6" s="175" t="s">
        <v>54</v>
      </c>
      <c r="C6" s="176" t="s">
        <v>276</v>
      </c>
      <c r="D6" s="176" t="s">
        <v>277</v>
      </c>
      <c r="E6" s="176" t="s">
        <v>278</v>
      </c>
      <c r="F6" s="177" t="s">
        <v>279</v>
      </c>
      <c r="G6" s="178" t="s">
        <v>280</v>
      </c>
    </row>
    <row r="7" spans="2:8">
      <c r="B7" s="183" t="s">
        <v>522</v>
      </c>
      <c r="C7" s="184" t="s">
        <v>523</v>
      </c>
      <c r="D7" s="185" t="s">
        <v>336</v>
      </c>
      <c r="E7" s="186" t="s">
        <v>292</v>
      </c>
      <c r="F7" s="187" t="s">
        <v>285</v>
      </c>
      <c r="G7" s="188" t="s">
        <v>286</v>
      </c>
      <c r="H7" s="182"/>
    </row>
    <row r="8" spans="2:8">
      <c r="B8" s="189" t="s">
        <v>524</v>
      </c>
      <c r="C8" s="190" t="s">
        <v>525</v>
      </c>
      <c r="D8" s="191" t="s">
        <v>288</v>
      </c>
      <c r="E8" s="4" t="s">
        <v>289</v>
      </c>
      <c r="F8" s="192"/>
      <c r="G8" s="252"/>
      <c r="H8" s="182"/>
    </row>
    <row r="9" spans="2:8" ht="39.950000000000003" customHeight="1">
      <c r="B9" s="253" t="s">
        <v>526</v>
      </c>
      <c r="C9" s="190" t="s">
        <v>527</v>
      </c>
      <c r="D9" s="191" t="s">
        <v>528</v>
      </c>
      <c r="E9" s="4" t="s">
        <v>292</v>
      </c>
      <c r="F9" s="192"/>
      <c r="G9" s="204" t="s">
        <v>529</v>
      </c>
      <c r="H9" s="182"/>
    </row>
    <row r="10" spans="2:8" ht="39.950000000000003" customHeight="1">
      <c r="B10" s="254" t="s">
        <v>530</v>
      </c>
      <c r="C10" s="255" t="s">
        <v>530</v>
      </c>
      <c r="D10" s="191" t="s">
        <v>528</v>
      </c>
      <c r="E10" s="4" t="s">
        <v>292</v>
      </c>
      <c r="F10" s="192"/>
      <c r="G10" s="205"/>
      <c r="H10" s="182"/>
    </row>
    <row r="11" spans="2:8" ht="39.950000000000003" customHeight="1">
      <c r="B11" s="253" t="s">
        <v>531</v>
      </c>
      <c r="C11" s="190" t="s">
        <v>532</v>
      </c>
      <c r="D11" s="191" t="s">
        <v>336</v>
      </c>
      <c r="E11" s="4" t="s">
        <v>292</v>
      </c>
      <c r="F11" s="192"/>
      <c r="G11" s="208"/>
      <c r="H11" s="182"/>
    </row>
    <row r="12" spans="2:8" ht="24.95" customHeight="1">
      <c r="B12" s="253" t="s">
        <v>533</v>
      </c>
      <c r="C12" s="190" t="s">
        <v>534</v>
      </c>
      <c r="D12" s="191" t="s">
        <v>288</v>
      </c>
      <c r="E12" s="4" t="s">
        <v>289</v>
      </c>
      <c r="F12" s="192"/>
      <c r="G12" s="204" t="s">
        <v>535</v>
      </c>
      <c r="H12" s="182"/>
    </row>
    <row r="13" spans="2:8" ht="24.95" customHeight="1">
      <c r="B13" s="254" t="s">
        <v>530</v>
      </c>
      <c r="C13" s="255" t="s">
        <v>530</v>
      </c>
      <c r="D13" s="191" t="s">
        <v>288</v>
      </c>
      <c r="E13" s="4" t="s">
        <v>289</v>
      </c>
      <c r="F13" s="192"/>
      <c r="G13" s="205"/>
      <c r="H13" s="182"/>
    </row>
    <row r="14" spans="2:8" ht="24.95" customHeight="1">
      <c r="B14" s="253" t="s">
        <v>536</v>
      </c>
      <c r="C14" s="190" t="s">
        <v>537</v>
      </c>
      <c r="D14" s="191" t="s">
        <v>288</v>
      </c>
      <c r="E14" s="4" t="s">
        <v>289</v>
      </c>
      <c r="F14" s="192"/>
      <c r="G14" s="208"/>
      <c r="H14" s="182"/>
    </row>
    <row r="15" spans="2:8" ht="30.75" thickBot="1">
      <c r="B15" s="194" t="s">
        <v>7</v>
      </c>
      <c r="C15" s="195" t="s">
        <v>538</v>
      </c>
      <c r="D15" s="196" t="s">
        <v>528</v>
      </c>
      <c r="E15" s="197" t="s">
        <v>292</v>
      </c>
      <c r="F15" s="198"/>
      <c r="G15" s="199" t="s">
        <v>539</v>
      </c>
      <c r="H15" s="182"/>
    </row>
    <row r="16" spans="2:8" ht="17.25" thickBot="1">
      <c r="B16" s="234"/>
      <c r="C16" s="235"/>
      <c r="D16" s="236"/>
      <c r="E16" s="237"/>
      <c r="F16" s="237"/>
      <c r="G16" s="238"/>
      <c r="H16" s="214"/>
    </row>
    <row r="17" spans="2:8">
      <c r="B17" s="215" t="s">
        <v>540</v>
      </c>
      <c r="C17" s="211"/>
      <c r="D17" s="212"/>
      <c r="E17" s="203"/>
      <c r="F17" s="203"/>
      <c r="G17" s="216"/>
      <c r="H17" s="182"/>
    </row>
    <row r="18" spans="2:8" ht="16.5" customHeight="1">
      <c r="B18" s="256" t="s">
        <v>541</v>
      </c>
      <c r="C18" s="257"/>
      <c r="D18" s="257"/>
      <c r="E18" s="257"/>
      <c r="F18" s="257"/>
      <c r="G18" s="258"/>
      <c r="H18" s="182"/>
    </row>
    <row r="19" spans="2:8">
      <c r="B19" s="256"/>
      <c r="C19" s="257"/>
      <c r="D19" s="257"/>
      <c r="E19" s="257"/>
      <c r="F19" s="257"/>
      <c r="G19" s="258"/>
      <c r="H19" s="182"/>
    </row>
    <row r="20" spans="2:8">
      <c r="B20" s="256"/>
      <c r="C20" s="257"/>
      <c r="D20" s="257"/>
      <c r="E20" s="257"/>
      <c r="F20" s="257"/>
      <c r="G20" s="258"/>
      <c r="H20" s="182"/>
    </row>
    <row r="21" spans="2:8">
      <c r="B21" s="256"/>
      <c r="C21" s="257"/>
      <c r="D21" s="257"/>
      <c r="E21" s="257"/>
      <c r="F21" s="257"/>
      <c r="G21" s="258"/>
      <c r="H21" s="182"/>
    </row>
    <row r="22" spans="2:8">
      <c r="B22" s="256"/>
      <c r="C22" s="257"/>
      <c r="D22" s="257"/>
      <c r="E22" s="257"/>
      <c r="F22" s="257"/>
      <c r="G22" s="258"/>
      <c r="H22" s="182"/>
    </row>
    <row r="23" spans="2:8">
      <c r="B23" s="256"/>
      <c r="C23" s="257"/>
      <c r="D23" s="257"/>
      <c r="E23" s="257"/>
      <c r="F23" s="257"/>
      <c r="G23" s="258"/>
      <c r="H23" s="182"/>
    </row>
    <row r="24" spans="2:8">
      <c r="B24" s="256"/>
      <c r="C24" s="257"/>
      <c r="D24" s="257"/>
      <c r="E24" s="257"/>
      <c r="F24" s="257"/>
      <c r="G24" s="258"/>
      <c r="H24" s="182"/>
    </row>
    <row r="25" spans="2:8">
      <c r="B25" s="256"/>
      <c r="C25" s="257"/>
      <c r="D25" s="257"/>
      <c r="E25" s="257"/>
      <c r="F25" s="257"/>
      <c r="G25" s="258"/>
      <c r="H25" s="182"/>
    </row>
    <row r="26" spans="2:8">
      <c r="B26" s="256"/>
      <c r="C26" s="257"/>
      <c r="D26" s="257"/>
      <c r="E26" s="257"/>
      <c r="F26" s="257"/>
      <c r="G26" s="258"/>
      <c r="H26" s="182"/>
    </row>
    <row r="27" spans="2:8">
      <c r="B27" s="256"/>
      <c r="C27" s="257"/>
      <c r="D27" s="257"/>
      <c r="E27" s="257"/>
      <c r="F27" s="257"/>
      <c r="G27" s="258"/>
      <c r="H27" s="182"/>
    </row>
    <row r="28" spans="2:8">
      <c r="B28" s="256"/>
      <c r="C28" s="257"/>
      <c r="D28" s="257"/>
      <c r="E28" s="257"/>
      <c r="F28" s="257"/>
      <c r="G28" s="258"/>
      <c r="H28" s="182"/>
    </row>
    <row r="29" spans="2:8">
      <c r="B29" s="256"/>
      <c r="C29" s="257"/>
      <c r="D29" s="257"/>
      <c r="E29" s="257"/>
      <c r="F29" s="257"/>
      <c r="G29" s="258"/>
      <c r="H29" s="182"/>
    </row>
    <row r="30" spans="2:8" ht="17.25" thickBot="1">
      <c r="B30" s="259"/>
      <c r="C30" s="260"/>
      <c r="D30" s="260"/>
      <c r="E30" s="260"/>
      <c r="F30" s="260"/>
      <c r="G30" s="261"/>
      <c r="H30" s="182"/>
    </row>
    <row r="31" spans="2:8" ht="17.25" thickBot="1">
      <c r="B31" s="234"/>
      <c r="C31" s="235"/>
      <c r="D31" s="236"/>
      <c r="E31" s="237"/>
      <c r="F31" s="237"/>
      <c r="G31" s="238"/>
      <c r="H31" s="214"/>
    </row>
    <row r="32" spans="2:8">
      <c r="B32" s="262" t="s">
        <v>542</v>
      </c>
      <c r="C32" s="211"/>
      <c r="D32" s="212"/>
      <c r="E32" s="203"/>
      <c r="F32" s="203"/>
      <c r="G32" s="263"/>
      <c r="H32" s="182"/>
    </row>
    <row r="33" spans="2:8">
      <c r="B33" s="264" t="s">
        <v>543</v>
      </c>
      <c r="C33" s="265"/>
      <c r="D33" s="265"/>
      <c r="E33" s="265"/>
      <c r="F33" s="265"/>
      <c r="G33" s="267"/>
      <c r="H33" s="182"/>
    </row>
    <row r="34" spans="2:8">
      <c r="B34" s="264" t="s">
        <v>544</v>
      </c>
      <c r="C34" s="265"/>
      <c r="D34" s="265"/>
      <c r="E34" s="265"/>
      <c r="F34" s="265"/>
      <c r="G34" s="267"/>
      <c r="H34" s="182"/>
    </row>
    <row r="35" spans="2:8">
      <c r="B35" s="264"/>
      <c r="C35" s="265"/>
      <c r="D35" s="265"/>
      <c r="E35" s="265"/>
      <c r="F35" s="265"/>
      <c r="G35" s="267"/>
      <c r="H35" s="182"/>
    </row>
    <row r="36" spans="2:8">
      <c r="B36" s="268" t="s">
        <v>545</v>
      </c>
      <c r="C36" s="266"/>
      <c r="D36" s="266"/>
      <c r="E36" s="269" t="s">
        <v>546</v>
      </c>
      <c r="F36" s="269"/>
      <c r="G36" s="267"/>
      <c r="H36" s="182"/>
    </row>
    <row r="37" spans="2:8">
      <c r="B37" s="270"/>
      <c r="C37" s="266"/>
      <c r="D37" s="266"/>
      <c r="E37" s="266"/>
      <c r="F37" s="266"/>
      <c r="G37" s="267"/>
      <c r="H37" s="182"/>
    </row>
    <row r="38" spans="2:8">
      <c r="B38" s="270"/>
      <c r="C38" s="266"/>
      <c r="D38" s="266"/>
      <c r="E38" s="266"/>
      <c r="F38" s="266"/>
      <c r="G38" s="267"/>
      <c r="H38" s="182"/>
    </row>
    <row r="39" spans="2:8">
      <c r="B39" s="270"/>
      <c r="C39" s="266"/>
      <c r="D39" s="266"/>
      <c r="E39" s="266"/>
      <c r="F39" s="266"/>
      <c r="G39" s="267"/>
      <c r="H39" s="182"/>
    </row>
    <row r="40" spans="2:8">
      <c r="B40" s="270"/>
      <c r="C40" s="266"/>
      <c r="D40" s="266"/>
      <c r="E40" s="266"/>
      <c r="F40" s="266"/>
      <c r="G40" s="267"/>
      <c r="H40" s="182"/>
    </row>
    <row r="41" spans="2:8">
      <c r="B41" s="270"/>
      <c r="C41" s="266"/>
      <c r="D41" s="266"/>
      <c r="E41" s="266"/>
      <c r="F41" s="266"/>
      <c r="G41" s="267"/>
      <c r="H41" s="182"/>
    </row>
    <row r="42" spans="2:8">
      <c r="B42" s="270"/>
      <c r="C42" s="266"/>
      <c r="D42" s="266"/>
      <c r="E42" s="266"/>
      <c r="F42" s="266"/>
      <c r="G42" s="267"/>
      <c r="H42" s="182"/>
    </row>
    <row r="43" spans="2:8">
      <c r="B43" s="270"/>
      <c r="C43" s="266"/>
      <c r="D43" s="266"/>
      <c r="E43" s="266"/>
      <c r="F43" s="266"/>
      <c r="G43" s="267"/>
      <c r="H43" s="182"/>
    </row>
    <row r="44" spans="2:8">
      <c r="B44" s="270"/>
      <c r="C44" s="266"/>
      <c r="D44" s="266"/>
      <c r="E44" s="266"/>
      <c r="F44" s="266"/>
      <c r="G44" s="267"/>
      <c r="H44" s="182"/>
    </row>
    <row r="45" spans="2:8">
      <c r="B45" s="270"/>
      <c r="C45" s="266"/>
      <c r="D45" s="266"/>
      <c r="E45" s="266"/>
      <c r="F45" s="266"/>
      <c r="G45" s="267"/>
      <c r="H45" s="182"/>
    </row>
    <row r="46" spans="2:8">
      <c r="B46" s="264"/>
      <c r="C46" s="265"/>
      <c r="D46" s="265"/>
      <c r="E46" s="265"/>
      <c r="F46" s="265"/>
      <c r="G46" s="267"/>
      <c r="H46" s="182"/>
    </row>
    <row r="47" spans="2:8">
      <c r="B47" s="264"/>
      <c r="C47" s="265"/>
      <c r="D47" s="265"/>
      <c r="E47" s="265"/>
      <c r="F47" s="265"/>
      <c r="G47" s="267"/>
      <c r="H47" s="182"/>
    </row>
    <row r="48" spans="2:8">
      <c r="B48" s="264"/>
      <c r="C48" s="265"/>
      <c r="D48" s="265"/>
      <c r="E48" s="265"/>
      <c r="F48" s="265"/>
      <c r="G48" s="267"/>
      <c r="H48" s="182"/>
    </row>
    <row r="49" spans="2:8">
      <c r="B49" s="270" t="s">
        <v>547</v>
      </c>
      <c r="C49" s="266"/>
      <c r="D49" s="266"/>
      <c r="E49" s="266"/>
      <c r="F49" s="266"/>
      <c r="G49" s="267"/>
      <c r="H49" s="182"/>
    </row>
    <row r="50" spans="2:8">
      <c r="B50" s="270" t="s">
        <v>548</v>
      </c>
      <c r="C50" s="266"/>
      <c r="D50" s="266"/>
      <c r="E50" s="266"/>
      <c r="F50" s="266"/>
      <c r="G50" s="267"/>
      <c r="H50" s="182"/>
    </row>
    <row r="51" spans="2:8">
      <c r="B51" s="270"/>
      <c r="C51" s="266"/>
      <c r="D51" s="266"/>
      <c r="E51" s="266"/>
      <c r="F51" s="266"/>
      <c r="G51" s="267"/>
      <c r="H51" s="182"/>
    </row>
    <row r="52" spans="2:8">
      <c r="B52" s="268" t="s">
        <v>545</v>
      </c>
      <c r="C52" s="266"/>
      <c r="D52" s="266"/>
      <c r="E52" s="269" t="s">
        <v>546</v>
      </c>
      <c r="F52" s="266"/>
      <c r="G52" s="267"/>
      <c r="H52" s="182"/>
    </row>
    <row r="53" spans="2:8">
      <c r="B53" s="270" t="s">
        <v>549</v>
      </c>
      <c r="C53" s="266"/>
      <c r="D53" s="266"/>
      <c r="E53" s="266"/>
      <c r="F53" s="266"/>
      <c r="G53" s="267"/>
      <c r="H53" s="182"/>
    </row>
    <row r="54" spans="2:8">
      <c r="B54" s="270"/>
      <c r="C54" s="266"/>
      <c r="D54" s="266"/>
      <c r="E54" s="266"/>
      <c r="F54" s="266"/>
      <c r="G54" s="267"/>
      <c r="H54" s="182"/>
    </row>
    <row r="55" spans="2:8">
      <c r="B55" s="270"/>
      <c r="C55" s="266"/>
      <c r="D55" s="266"/>
      <c r="E55" s="266"/>
      <c r="F55" s="266"/>
      <c r="G55" s="267"/>
      <c r="H55" s="182"/>
    </row>
    <row r="56" spans="2:8">
      <c r="B56" s="270"/>
      <c r="C56" s="266"/>
      <c r="D56" s="266"/>
      <c r="E56" s="266"/>
      <c r="F56" s="266"/>
      <c r="G56" s="267"/>
      <c r="H56" s="182"/>
    </row>
    <row r="57" spans="2:8">
      <c r="B57" s="270"/>
      <c r="C57" s="266"/>
      <c r="D57" s="266"/>
      <c r="E57" s="266"/>
      <c r="F57" s="266"/>
      <c r="G57" s="267"/>
      <c r="H57" s="182"/>
    </row>
    <row r="58" spans="2:8">
      <c r="B58" s="270"/>
      <c r="C58" s="266"/>
      <c r="D58" s="266"/>
      <c r="E58" s="266"/>
      <c r="F58" s="266"/>
      <c r="G58" s="267"/>
      <c r="H58" s="182"/>
    </row>
    <row r="59" spans="2:8">
      <c r="B59" s="270"/>
      <c r="C59" s="266"/>
      <c r="D59" s="266"/>
      <c r="E59" s="266"/>
      <c r="F59" s="266"/>
      <c r="G59" s="267"/>
      <c r="H59" s="182"/>
    </row>
    <row r="60" spans="2:8">
      <c r="B60" s="270"/>
      <c r="C60" s="266"/>
      <c r="D60" s="266"/>
      <c r="E60" s="266"/>
      <c r="F60" s="266"/>
      <c r="G60" s="267"/>
      <c r="H60" s="182"/>
    </row>
    <row r="61" spans="2:8">
      <c r="B61" s="270"/>
      <c r="C61" s="266"/>
      <c r="D61" s="266"/>
      <c r="E61" s="266"/>
      <c r="F61" s="266"/>
      <c r="G61" s="267"/>
      <c r="H61" s="182"/>
    </row>
    <row r="62" spans="2:8">
      <c r="B62" s="270"/>
      <c r="C62" s="266"/>
      <c r="D62" s="266"/>
      <c r="E62" s="266"/>
      <c r="F62" s="266"/>
      <c r="G62" s="267"/>
      <c r="H62" s="182"/>
    </row>
    <row r="63" spans="2:8">
      <c r="B63" s="270"/>
      <c r="C63" s="266"/>
      <c r="D63" s="266"/>
      <c r="E63" s="266"/>
      <c r="F63" s="266"/>
      <c r="G63" s="267"/>
      <c r="H63" s="182"/>
    </row>
    <row r="64" spans="2:8">
      <c r="B64" s="270"/>
      <c r="C64" s="266"/>
      <c r="D64" s="266"/>
      <c r="E64" s="266"/>
      <c r="F64" s="266"/>
      <c r="G64" s="267"/>
      <c r="H64" s="182"/>
    </row>
    <row r="65" spans="2:8">
      <c r="B65" s="270" t="s">
        <v>550</v>
      </c>
      <c r="C65" s="266"/>
      <c r="D65" s="266"/>
      <c r="E65" s="266"/>
      <c r="F65" s="266"/>
      <c r="G65" s="267"/>
      <c r="H65" s="182"/>
    </row>
    <row r="66" spans="2:8">
      <c r="B66" s="270"/>
      <c r="C66" s="266"/>
      <c r="D66" s="266"/>
      <c r="E66" s="266"/>
      <c r="F66" s="266"/>
      <c r="G66" s="267"/>
      <c r="H66" s="182"/>
    </row>
    <row r="67" spans="2:8">
      <c r="B67" s="270"/>
      <c r="C67" s="266"/>
      <c r="D67" s="266"/>
      <c r="E67" s="266"/>
      <c r="F67" s="266"/>
      <c r="G67" s="267"/>
      <c r="H67" s="182"/>
    </row>
    <row r="68" spans="2:8">
      <c r="B68" s="270"/>
      <c r="C68" s="266"/>
      <c r="D68" s="266"/>
      <c r="E68" s="266"/>
      <c r="F68" s="266"/>
      <c r="G68" s="267"/>
      <c r="H68" s="182"/>
    </row>
    <row r="69" spans="2:8">
      <c r="B69" s="270"/>
      <c r="C69" s="266"/>
      <c r="D69" s="266"/>
      <c r="E69" s="266"/>
      <c r="F69" s="266"/>
      <c r="G69" s="267"/>
      <c r="H69" s="182"/>
    </row>
    <row r="70" spans="2:8">
      <c r="B70" s="270"/>
      <c r="C70" s="266"/>
      <c r="D70" s="266"/>
      <c r="E70" s="266"/>
      <c r="F70" s="266"/>
      <c r="G70" s="267"/>
      <c r="H70" s="182"/>
    </row>
    <row r="71" spans="2:8">
      <c r="B71" s="270"/>
      <c r="C71" s="266"/>
      <c r="D71" s="266"/>
      <c r="E71" s="266"/>
      <c r="F71" s="266"/>
      <c r="G71" s="267"/>
      <c r="H71" s="182"/>
    </row>
    <row r="72" spans="2:8">
      <c r="B72" s="270"/>
      <c r="C72" s="266"/>
      <c r="D72" s="266"/>
      <c r="E72" s="266"/>
      <c r="F72" s="266"/>
      <c r="G72" s="267"/>
      <c r="H72" s="182"/>
    </row>
    <row r="73" spans="2:8">
      <c r="B73" s="270"/>
      <c r="C73" s="266"/>
      <c r="D73" s="266"/>
      <c r="E73" s="266"/>
      <c r="F73" s="266"/>
      <c r="G73" s="267"/>
      <c r="H73" s="182"/>
    </row>
    <row r="74" spans="2:8">
      <c r="B74" s="270"/>
      <c r="C74" s="266"/>
      <c r="D74" s="266"/>
      <c r="E74" s="266"/>
      <c r="F74" s="266"/>
      <c r="G74" s="267"/>
      <c r="H74" s="182"/>
    </row>
    <row r="75" spans="2:8">
      <c r="B75" s="270"/>
      <c r="C75" s="266"/>
      <c r="D75" s="266"/>
      <c r="E75" s="266"/>
      <c r="F75" s="266"/>
      <c r="G75" s="267"/>
      <c r="H75" s="182"/>
    </row>
    <row r="76" spans="2:8">
      <c r="B76" s="270"/>
      <c r="C76" s="266"/>
      <c r="D76" s="266"/>
      <c r="E76" s="266"/>
      <c r="F76" s="266"/>
      <c r="G76" s="267"/>
      <c r="H76" s="182"/>
    </row>
    <row r="77" spans="2:8">
      <c r="B77" s="270"/>
      <c r="C77" s="266"/>
      <c r="D77" s="266"/>
      <c r="E77" s="266"/>
      <c r="F77" s="266"/>
      <c r="G77" s="267"/>
      <c r="H77" s="182"/>
    </row>
    <row r="78" spans="2:8" ht="17.25" thickBot="1">
      <c r="B78" s="271"/>
      <c r="C78" s="272"/>
      <c r="D78" s="272"/>
      <c r="E78" s="272"/>
      <c r="F78" s="272"/>
      <c r="G78" s="273"/>
      <c r="H78" s="182"/>
    </row>
    <row r="79" spans="2:8" ht="20.100000000000001" customHeight="1">
      <c r="B79" s="200"/>
      <c r="C79" s="200"/>
      <c r="D79" s="201"/>
      <c r="E79" s="202"/>
      <c r="F79" s="202"/>
      <c r="G79" s="200"/>
      <c r="H79" s="16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04960-8B68-4E75-983C-C42F1AE2370E}">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551</v>
      </c>
      <c r="C2" s="171"/>
      <c r="D2" s="171"/>
      <c r="E2" s="171"/>
      <c r="F2" s="171"/>
      <c r="G2" s="172"/>
      <c r="H2" s="173"/>
    </row>
    <row r="3" spans="2:8" ht="13.5" customHeight="1">
      <c r="B3" s="274"/>
      <c r="C3" s="274"/>
      <c r="D3" s="274"/>
      <c r="E3" s="274"/>
      <c r="F3" s="274"/>
      <c r="G3" s="274"/>
    </row>
    <row r="4" spans="2:8" ht="13.5" customHeight="1">
      <c r="D4" s="6"/>
      <c r="E4" s="6"/>
      <c r="F4" s="6"/>
      <c r="G4" s="250" t="s">
        <v>552</v>
      </c>
    </row>
    <row r="5" spans="2:8" ht="13.5" customHeight="1" thickBot="1">
      <c r="B5" s="251"/>
      <c r="C5" s="251"/>
      <c r="D5" s="251"/>
      <c r="E5" s="251"/>
      <c r="F5" s="251"/>
      <c r="G5" s="251"/>
    </row>
    <row r="6" spans="2:8" ht="20.25" customHeight="1" thickBot="1">
      <c r="B6" s="175" t="s">
        <v>54</v>
      </c>
      <c r="C6" s="176" t="s">
        <v>276</v>
      </c>
      <c r="D6" s="176" t="s">
        <v>277</v>
      </c>
      <c r="E6" s="176" t="s">
        <v>278</v>
      </c>
      <c r="F6" s="177" t="s">
        <v>279</v>
      </c>
      <c r="G6" s="178" t="s">
        <v>280</v>
      </c>
    </row>
    <row r="7" spans="2:8">
      <c r="B7" s="183" t="s">
        <v>553</v>
      </c>
      <c r="C7" s="184" t="s">
        <v>523</v>
      </c>
      <c r="D7" s="185" t="s">
        <v>336</v>
      </c>
      <c r="E7" s="186" t="s">
        <v>292</v>
      </c>
      <c r="F7" s="187" t="s">
        <v>285</v>
      </c>
      <c r="G7" s="188" t="s">
        <v>286</v>
      </c>
      <c r="H7" s="182"/>
    </row>
    <row r="8" spans="2:8">
      <c r="B8" s="189" t="s">
        <v>554</v>
      </c>
      <c r="C8" s="190" t="s">
        <v>525</v>
      </c>
      <c r="D8" s="191" t="s">
        <v>288</v>
      </c>
      <c r="E8" s="4" t="s">
        <v>289</v>
      </c>
      <c r="F8" s="192"/>
      <c r="G8" s="193"/>
      <c r="H8" s="182"/>
    </row>
    <row r="9" spans="2:8" ht="39.950000000000003" customHeight="1">
      <c r="B9" s="253" t="s">
        <v>526</v>
      </c>
      <c r="C9" s="190" t="s">
        <v>527</v>
      </c>
      <c r="D9" s="191" t="s">
        <v>336</v>
      </c>
      <c r="E9" s="4" t="s">
        <v>292</v>
      </c>
      <c r="F9" s="192"/>
      <c r="G9" s="204" t="s">
        <v>529</v>
      </c>
      <c r="H9" s="182"/>
    </row>
    <row r="10" spans="2:8" ht="39.950000000000003" customHeight="1">
      <c r="B10" s="254" t="s">
        <v>530</v>
      </c>
      <c r="C10" s="255" t="s">
        <v>530</v>
      </c>
      <c r="D10" s="191" t="s">
        <v>336</v>
      </c>
      <c r="E10" s="4" t="s">
        <v>292</v>
      </c>
      <c r="F10" s="192"/>
      <c r="G10" s="205"/>
      <c r="H10" s="182"/>
    </row>
    <row r="11" spans="2:8" ht="39.950000000000003" customHeight="1">
      <c r="B11" s="253" t="s">
        <v>531</v>
      </c>
      <c r="C11" s="190" t="s">
        <v>532</v>
      </c>
      <c r="D11" s="191" t="s">
        <v>336</v>
      </c>
      <c r="E11" s="4" t="s">
        <v>292</v>
      </c>
      <c r="F11" s="192"/>
      <c r="G11" s="208"/>
      <c r="H11" s="182"/>
    </row>
    <row r="12" spans="2:8" ht="24.95" customHeight="1">
      <c r="B12" s="253" t="s">
        <v>533</v>
      </c>
      <c r="C12" s="190" t="s">
        <v>555</v>
      </c>
      <c r="D12" s="191" t="s">
        <v>288</v>
      </c>
      <c r="E12" s="4" t="s">
        <v>289</v>
      </c>
      <c r="F12" s="192"/>
      <c r="G12" s="204" t="s">
        <v>535</v>
      </c>
      <c r="H12" s="182"/>
    </row>
    <row r="13" spans="2:8" ht="24.95" customHeight="1">
      <c r="B13" s="254" t="s">
        <v>530</v>
      </c>
      <c r="C13" s="255" t="s">
        <v>530</v>
      </c>
      <c r="D13" s="191" t="s">
        <v>288</v>
      </c>
      <c r="E13" s="4" t="s">
        <v>289</v>
      </c>
      <c r="F13" s="192"/>
      <c r="G13" s="205"/>
      <c r="H13" s="182"/>
    </row>
    <row r="14" spans="2:8" ht="24.95" customHeight="1">
      <c r="B14" s="253" t="s">
        <v>536</v>
      </c>
      <c r="C14" s="190" t="s">
        <v>537</v>
      </c>
      <c r="D14" s="191" t="s">
        <v>288</v>
      </c>
      <c r="E14" s="4" t="s">
        <v>289</v>
      </c>
      <c r="F14" s="192"/>
      <c r="G14" s="208"/>
      <c r="H14" s="182"/>
    </row>
    <row r="15" spans="2:8" ht="30.75" thickBot="1">
      <c r="B15" s="194" t="s">
        <v>556</v>
      </c>
      <c r="C15" s="195" t="s">
        <v>538</v>
      </c>
      <c r="D15" s="196" t="s">
        <v>336</v>
      </c>
      <c r="E15" s="197" t="s">
        <v>292</v>
      </c>
      <c r="F15" s="198"/>
      <c r="G15" s="199" t="s">
        <v>539</v>
      </c>
      <c r="H15" s="182"/>
    </row>
    <row r="16" spans="2:8" ht="17.25" customHeight="1" thickBot="1">
      <c r="B16" s="275"/>
      <c r="C16" s="275"/>
      <c r="D16" s="275"/>
      <c r="E16" s="275"/>
      <c r="F16" s="275"/>
      <c r="G16" s="275"/>
      <c r="H16" s="214"/>
    </row>
    <row r="17" spans="2:8">
      <c r="B17" s="215" t="s">
        <v>540</v>
      </c>
      <c r="C17" s="211"/>
      <c r="D17" s="212"/>
      <c r="E17" s="203"/>
      <c r="F17" s="203"/>
      <c r="G17" s="216"/>
      <c r="H17" s="182"/>
    </row>
    <row r="18" spans="2:8" ht="16.5" customHeight="1">
      <c r="B18" s="256" t="s">
        <v>557</v>
      </c>
      <c r="C18" s="257"/>
      <c r="D18" s="257"/>
      <c r="E18" s="257"/>
      <c r="F18" s="257"/>
      <c r="G18" s="258"/>
      <c r="H18" s="182"/>
    </row>
    <row r="19" spans="2:8">
      <c r="B19" s="256"/>
      <c r="C19" s="257"/>
      <c r="D19" s="257"/>
      <c r="E19" s="257"/>
      <c r="F19" s="257"/>
      <c r="G19" s="258"/>
      <c r="H19" s="182"/>
    </row>
    <row r="20" spans="2:8">
      <c r="B20" s="256"/>
      <c r="C20" s="257"/>
      <c r="D20" s="257"/>
      <c r="E20" s="257"/>
      <c r="F20" s="257"/>
      <c r="G20" s="258"/>
      <c r="H20" s="182"/>
    </row>
    <row r="21" spans="2:8">
      <c r="B21" s="256"/>
      <c r="C21" s="257"/>
      <c r="D21" s="257"/>
      <c r="E21" s="257"/>
      <c r="F21" s="257"/>
      <c r="G21" s="258"/>
      <c r="H21" s="182"/>
    </row>
    <row r="22" spans="2:8">
      <c r="B22" s="256"/>
      <c r="C22" s="257"/>
      <c r="D22" s="257"/>
      <c r="E22" s="257"/>
      <c r="F22" s="257"/>
      <c r="G22" s="258"/>
      <c r="H22" s="182"/>
    </row>
    <row r="23" spans="2:8">
      <c r="B23" s="256"/>
      <c r="C23" s="257"/>
      <c r="D23" s="257"/>
      <c r="E23" s="257"/>
      <c r="F23" s="257"/>
      <c r="G23" s="258"/>
      <c r="H23" s="182"/>
    </row>
    <row r="24" spans="2:8">
      <c r="B24" s="256"/>
      <c r="C24" s="257"/>
      <c r="D24" s="257"/>
      <c r="E24" s="257"/>
      <c r="F24" s="257"/>
      <c r="G24" s="258"/>
      <c r="H24" s="182"/>
    </row>
    <row r="25" spans="2:8">
      <c r="B25" s="256"/>
      <c r="C25" s="257"/>
      <c r="D25" s="257"/>
      <c r="E25" s="257"/>
      <c r="F25" s="257"/>
      <c r="G25" s="258"/>
      <c r="H25" s="182"/>
    </row>
    <row r="26" spans="2:8">
      <c r="B26" s="256"/>
      <c r="C26" s="257"/>
      <c r="D26" s="257"/>
      <c r="E26" s="257"/>
      <c r="F26" s="257"/>
      <c r="G26" s="258"/>
      <c r="H26" s="182"/>
    </row>
    <row r="27" spans="2:8">
      <c r="B27" s="256"/>
      <c r="C27" s="257"/>
      <c r="D27" s="257"/>
      <c r="E27" s="257"/>
      <c r="F27" s="257"/>
      <c r="G27" s="258"/>
      <c r="H27" s="182"/>
    </row>
    <row r="28" spans="2:8">
      <c r="B28" s="256"/>
      <c r="C28" s="257"/>
      <c r="D28" s="257"/>
      <c r="E28" s="257"/>
      <c r="F28" s="257"/>
      <c r="G28" s="258"/>
      <c r="H28" s="182"/>
    </row>
    <row r="29" spans="2:8">
      <c r="B29" s="256"/>
      <c r="C29" s="257"/>
      <c r="D29" s="257"/>
      <c r="E29" s="257"/>
      <c r="F29" s="257"/>
      <c r="G29" s="258"/>
      <c r="H29" s="182"/>
    </row>
    <row r="30" spans="2:8" ht="17.25" thickBot="1">
      <c r="B30" s="259"/>
      <c r="C30" s="260"/>
      <c r="D30" s="260"/>
      <c r="E30" s="260"/>
      <c r="F30" s="260"/>
      <c r="G30" s="261"/>
      <c r="H30" s="182"/>
    </row>
    <row r="31" spans="2:8" ht="17.25" thickBot="1">
      <c r="B31" s="234"/>
      <c r="C31" s="235"/>
      <c r="D31" s="236"/>
      <c r="E31" s="237"/>
      <c r="F31" s="237"/>
      <c r="G31" s="238"/>
      <c r="H31" s="214"/>
    </row>
    <row r="32" spans="2:8">
      <c r="B32" s="262" t="s">
        <v>542</v>
      </c>
      <c r="C32" s="211"/>
      <c r="D32" s="212"/>
      <c r="E32" s="203"/>
      <c r="F32" s="203"/>
      <c r="G32" s="263"/>
      <c r="H32" s="182"/>
    </row>
    <row r="33" spans="2:8">
      <c r="B33" s="264" t="s">
        <v>543</v>
      </c>
      <c r="C33" s="265"/>
      <c r="D33" s="265"/>
      <c r="E33" s="265"/>
      <c r="F33" s="265"/>
      <c r="G33" s="267"/>
      <c r="H33" s="182"/>
    </row>
    <row r="34" spans="2:8">
      <c r="B34" s="264" t="s">
        <v>544</v>
      </c>
      <c r="C34" s="265"/>
      <c r="D34" s="265"/>
      <c r="E34" s="265"/>
      <c r="F34" s="265"/>
      <c r="G34" s="267"/>
      <c r="H34" s="182"/>
    </row>
    <row r="35" spans="2:8">
      <c r="B35" s="264"/>
      <c r="C35" s="265"/>
      <c r="D35" s="265"/>
      <c r="E35" s="265"/>
      <c r="F35" s="265"/>
      <c r="G35" s="267"/>
      <c r="H35" s="182"/>
    </row>
    <row r="36" spans="2:8">
      <c r="B36" s="268" t="s">
        <v>545</v>
      </c>
      <c r="C36" s="266"/>
      <c r="D36" s="266"/>
      <c r="E36" s="269" t="s">
        <v>546</v>
      </c>
      <c r="F36" s="269"/>
      <c r="G36" s="267"/>
      <c r="H36" s="182"/>
    </row>
    <row r="37" spans="2:8">
      <c r="B37" s="270"/>
      <c r="C37" s="266"/>
      <c r="D37" s="266"/>
      <c r="E37" s="266"/>
      <c r="F37" s="266"/>
      <c r="G37" s="267"/>
      <c r="H37" s="182"/>
    </row>
    <row r="38" spans="2:8">
      <c r="B38" s="270"/>
      <c r="C38" s="266"/>
      <c r="D38" s="266"/>
      <c r="E38" s="266"/>
      <c r="F38" s="266"/>
      <c r="G38" s="267"/>
      <c r="H38" s="182"/>
    </row>
    <row r="39" spans="2:8">
      <c r="B39" s="270"/>
      <c r="C39" s="266"/>
      <c r="D39" s="266"/>
      <c r="E39" s="266"/>
      <c r="F39" s="266"/>
      <c r="G39" s="267"/>
      <c r="H39" s="182"/>
    </row>
    <row r="40" spans="2:8">
      <c r="B40" s="270"/>
      <c r="C40" s="266"/>
      <c r="D40" s="266"/>
      <c r="E40" s="266"/>
      <c r="F40" s="266"/>
      <c r="G40" s="267"/>
      <c r="H40" s="182"/>
    </row>
    <row r="41" spans="2:8">
      <c r="B41" s="270"/>
      <c r="C41" s="266"/>
      <c r="D41" s="266"/>
      <c r="E41" s="266"/>
      <c r="F41" s="266"/>
      <c r="G41" s="267"/>
      <c r="H41" s="182"/>
    </row>
    <row r="42" spans="2:8">
      <c r="B42" s="270"/>
      <c r="C42" s="266"/>
      <c r="D42" s="266"/>
      <c r="E42" s="266"/>
      <c r="F42" s="266"/>
      <c r="G42" s="267"/>
      <c r="H42" s="182"/>
    </row>
    <row r="43" spans="2:8">
      <c r="B43" s="270"/>
      <c r="C43" s="266"/>
      <c r="D43" s="266"/>
      <c r="E43" s="266"/>
      <c r="F43" s="266"/>
      <c r="G43" s="267"/>
      <c r="H43" s="182"/>
    </row>
    <row r="44" spans="2:8">
      <c r="B44" s="270"/>
      <c r="C44" s="266"/>
      <c r="D44" s="266"/>
      <c r="E44" s="266"/>
      <c r="F44" s="266"/>
      <c r="G44" s="267"/>
      <c r="H44" s="182"/>
    </row>
    <row r="45" spans="2:8">
      <c r="B45" s="270"/>
      <c r="C45" s="266"/>
      <c r="D45" s="266"/>
      <c r="E45" s="266"/>
      <c r="F45" s="266"/>
      <c r="G45" s="267"/>
      <c r="H45" s="182"/>
    </row>
    <row r="46" spans="2:8">
      <c r="B46" s="264"/>
      <c r="C46" s="265"/>
      <c r="D46" s="265"/>
      <c r="E46" s="265"/>
      <c r="F46" s="265"/>
      <c r="G46" s="267"/>
      <c r="H46" s="182"/>
    </row>
    <row r="47" spans="2:8">
      <c r="B47" s="264"/>
      <c r="C47" s="265"/>
      <c r="D47" s="265"/>
      <c r="E47" s="265"/>
      <c r="F47" s="265"/>
      <c r="G47" s="267"/>
      <c r="H47" s="182"/>
    </row>
    <row r="48" spans="2:8">
      <c r="B48" s="264"/>
      <c r="C48" s="265"/>
      <c r="D48" s="265"/>
      <c r="E48" s="265"/>
      <c r="F48" s="265"/>
      <c r="G48" s="267"/>
      <c r="H48" s="182"/>
    </row>
    <row r="49" spans="2:8">
      <c r="B49" s="270" t="s">
        <v>547</v>
      </c>
      <c r="C49" s="266"/>
      <c r="D49" s="266"/>
      <c r="E49" s="266"/>
      <c r="F49" s="266"/>
      <c r="G49" s="267"/>
      <c r="H49" s="182"/>
    </row>
    <row r="50" spans="2:8">
      <c r="B50" s="270" t="s">
        <v>548</v>
      </c>
      <c r="C50" s="266"/>
      <c r="D50" s="266"/>
      <c r="E50" s="266"/>
      <c r="F50" s="266"/>
      <c r="G50" s="267"/>
      <c r="H50" s="182"/>
    </row>
    <row r="51" spans="2:8">
      <c r="B51" s="270"/>
      <c r="C51" s="266"/>
      <c r="D51" s="266"/>
      <c r="E51" s="266"/>
      <c r="F51" s="266"/>
      <c r="G51" s="267"/>
      <c r="H51" s="182"/>
    </row>
    <row r="52" spans="2:8">
      <c r="B52" s="268" t="s">
        <v>545</v>
      </c>
      <c r="C52" s="266"/>
      <c r="D52" s="266"/>
      <c r="E52" s="269" t="s">
        <v>546</v>
      </c>
      <c r="F52" s="266"/>
      <c r="G52" s="267"/>
      <c r="H52" s="182"/>
    </row>
    <row r="53" spans="2:8">
      <c r="B53" s="270" t="s">
        <v>549</v>
      </c>
      <c r="C53" s="266"/>
      <c r="D53" s="266"/>
      <c r="E53" s="266"/>
      <c r="F53" s="266"/>
      <c r="G53" s="267"/>
      <c r="H53" s="182"/>
    </row>
    <row r="54" spans="2:8">
      <c r="B54" s="270"/>
      <c r="C54" s="266"/>
      <c r="D54" s="266"/>
      <c r="E54" s="266"/>
      <c r="F54" s="266"/>
      <c r="G54" s="267"/>
      <c r="H54" s="182"/>
    </row>
    <row r="55" spans="2:8">
      <c r="B55" s="270"/>
      <c r="C55" s="266"/>
      <c r="D55" s="266"/>
      <c r="E55" s="266"/>
      <c r="F55" s="266"/>
      <c r="G55" s="267"/>
      <c r="H55" s="182"/>
    </row>
    <row r="56" spans="2:8">
      <c r="B56" s="270"/>
      <c r="C56" s="266"/>
      <c r="D56" s="266"/>
      <c r="E56" s="266"/>
      <c r="F56" s="266"/>
      <c r="G56" s="267"/>
      <c r="H56" s="182"/>
    </row>
    <row r="57" spans="2:8">
      <c r="B57" s="270"/>
      <c r="C57" s="266"/>
      <c r="D57" s="266"/>
      <c r="E57" s="266"/>
      <c r="F57" s="266"/>
      <c r="G57" s="267"/>
      <c r="H57" s="182"/>
    </row>
    <row r="58" spans="2:8">
      <c r="B58" s="270"/>
      <c r="C58" s="266"/>
      <c r="D58" s="266"/>
      <c r="E58" s="266"/>
      <c r="F58" s="266"/>
      <c r="G58" s="267"/>
      <c r="H58" s="182"/>
    </row>
    <row r="59" spans="2:8">
      <c r="B59" s="270"/>
      <c r="C59" s="266"/>
      <c r="D59" s="266"/>
      <c r="E59" s="266"/>
      <c r="F59" s="266"/>
      <c r="G59" s="267"/>
      <c r="H59" s="182"/>
    </row>
    <row r="60" spans="2:8">
      <c r="B60" s="270"/>
      <c r="C60" s="266"/>
      <c r="D60" s="266"/>
      <c r="E60" s="266"/>
      <c r="F60" s="266"/>
      <c r="G60" s="267"/>
      <c r="H60" s="182"/>
    </row>
    <row r="61" spans="2:8">
      <c r="B61" s="270"/>
      <c r="C61" s="266"/>
      <c r="D61" s="266"/>
      <c r="E61" s="266"/>
      <c r="F61" s="266"/>
      <c r="G61" s="267"/>
      <c r="H61" s="182"/>
    </row>
    <row r="62" spans="2:8">
      <c r="B62" s="270"/>
      <c r="C62" s="266"/>
      <c r="D62" s="266"/>
      <c r="E62" s="266"/>
      <c r="F62" s="266"/>
      <c r="G62" s="267"/>
      <c r="H62" s="182"/>
    </row>
    <row r="63" spans="2:8">
      <c r="B63" s="270"/>
      <c r="C63" s="266"/>
      <c r="D63" s="266"/>
      <c r="E63" s="266"/>
      <c r="F63" s="266"/>
      <c r="G63" s="267"/>
      <c r="H63" s="182"/>
    </row>
    <row r="64" spans="2:8">
      <c r="B64" s="270"/>
      <c r="C64" s="266"/>
      <c r="D64" s="266"/>
      <c r="E64" s="266"/>
      <c r="F64" s="266"/>
      <c r="G64" s="267"/>
      <c r="H64" s="182"/>
    </row>
    <row r="65" spans="2:8">
      <c r="B65" s="270" t="s">
        <v>550</v>
      </c>
      <c r="C65" s="266"/>
      <c r="D65" s="266"/>
      <c r="E65" s="266"/>
      <c r="F65" s="266"/>
      <c r="G65" s="267"/>
      <c r="H65" s="182"/>
    </row>
    <row r="66" spans="2:8">
      <c r="B66" s="270"/>
      <c r="C66" s="266"/>
      <c r="D66" s="266"/>
      <c r="E66" s="266"/>
      <c r="F66" s="266"/>
      <c r="G66" s="267"/>
      <c r="H66" s="182"/>
    </row>
    <row r="67" spans="2:8">
      <c r="B67" s="270"/>
      <c r="C67" s="266"/>
      <c r="D67" s="266"/>
      <c r="E67" s="266"/>
      <c r="F67" s="266"/>
      <c r="G67" s="267"/>
      <c r="H67" s="182"/>
    </row>
    <row r="68" spans="2:8">
      <c r="B68" s="270"/>
      <c r="C68" s="266"/>
      <c r="D68" s="266"/>
      <c r="E68" s="266"/>
      <c r="F68" s="266"/>
      <c r="G68" s="267"/>
      <c r="H68" s="182"/>
    </row>
    <row r="69" spans="2:8">
      <c r="B69" s="270"/>
      <c r="C69" s="266"/>
      <c r="D69" s="266"/>
      <c r="E69" s="266"/>
      <c r="F69" s="266"/>
      <c r="G69" s="267"/>
      <c r="H69" s="182"/>
    </row>
    <row r="70" spans="2:8">
      <c r="B70" s="270"/>
      <c r="C70" s="266"/>
      <c r="D70" s="266"/>
      <c r="E70" s="266"/>
      <c r="F70" s="266"/>
      <c r="G70" s="267"/>
      <c r="H70" s="182"/>
    </row>
    <row r="71" spans="2:8">
      <c r="B71" s="270"/>
      <c r="C71" s="266"/>
      <c r="D71" s="266"/>
      <c r="E71" s="266"/>
      <c r="F71" s="266"/>
      <c r="G71" s="267"/>
      <c r="H71" s="182"/>
    </row>
    <row r="72" spans="2:8">
      <c r="B72" s="270"/>
      <c r="C72" s="266"/>
      <c r="D72" s="266"/>
      <c r="E72" s="266"/>
      <c r="F72" s="266"/>
      <c r="G72" s="267"/>
      <c r="H72" s="182"/>
    </row>
    <row r="73" spans="2:8">
      <c r="B73" s="270"/>
      <c r="C73" s="266"/>
      <c r="D73" s="266"/>
      <c r="E73" s="266"/>
      <c r="F73" s="266"/>
      <c r="G73" s="267"/>
      <c r="H73" s="182"/>
    </row>
    <row r="74" spans="2:8">
      <c r="B74" s="270"/>
      <c r="C74" s="266"/>
      <c r="D74" s="266"/>
      <c r="E74" s="266"/>
      <c r="F74" s="266"/>
      <c r="G74" s="267"/>
      <c r="H74" s="182"/>
    </row>
    <row r="75" spans="2:8">
      <c r="B75" s="270"/>
      <c r="C75" s="266"/>
      <c r="D75" s="266"/>
      <c r="E75" s="266"/>
      <c r="F75" s="266"/>
      <c r="G75" s="267"/>
      <c r="H75" s="182"/>
    </row>
    <row r="76" spans="2:8">
      <c r="B76" s="270"/>
      <c r="C76" s="266"/>
      <c r="D76" s="266"/>
      <c r="E76" s="266"/>
      <c r="F76" s="266"/>
      <c r="G76" s="267"/>
      <c r="H76" s="182"/>
    </row>
    <row r="77" spans="2:8">
      <c r="B77" s="270"/>
      <c r="C77" s="266"/>
      <c r="D77" s="266"/>
      <c r="E77" s="266"/>
      <c r="F77" s="266"/>
      <c r="G77" s="267"/>
      <c r="H77" s="182"/>
    </row>
    <row r="78" spans="2:8" ht="17.25" thickBot="1">
      <c r="B78" s="271"/>
      <c r="C78" s="272"/>
      <c r="D78" s="272"/>
      <c r="E78" s="272"/>
      <c r="F78" s="272"/>
      <c r="G78" s="273"/>
      <c r="H78" s="182"/>
    </row>
    <row r="79" spans="2:8" ht="20.100000000000001" customHeight="1">
      <c r="B79" s="200"/>
      <c r="C79" s="200"/>
      <c r="D79" s="201"/>
      <c r="E79" s="202"/>
      <c r="F79" s="202"/>
      <c r="G79" s="200"/>
      <c r="H79" s="16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0D611-ECE6-472D-83A6-4F9BD4D44FC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247" t="s">
        <v>1</v>
      </c>
      <c r="C2" s="248"/>
      <c r="D2" s="248"/>
      <c r="E2" s="248"/>
      <c r="F2" s="248"/>
      <c r="G2" s="249"/>
      <c r="H2" s="173"/>
    </row>
    <row r="3" spans="2:8" ht="13.5" customHeight="1">
      <c r="B3" s="274"/>
      <c r="C3" s="274"/>
      <c r="D3" s="274"/>
      <c r="E3" s="274"/>
      <c r="F3" s="274"/>
      <c r="G3" s="274"/>
    </row>
    <row r="4" spans="2:8" ht="13.5" customHeight="1">
      <c r="D4" s="6"/>
      <c r="E4" s="6"/>
      <c r="F4" s="6"/>
      <c r="G4" s="250" t="s">
        <v>8</v>
      </c>
    </row>
    <row r="5" spans="2:8" ht="13.5" customHeight="1" thickBot="1">
      <c r="D5" s="6"/>
      <c r="E5" s="6"/>
      <c r="F5" s="6"/>
    </row>
    <row r="6" spans="2:8" ht="20.25" customHeight="1" thickBot="1">
      <c r="B6" s="657" t="s">
        <v>54</v>
      </c>
      <c r="C6" s="658" t="s">
        <v>276</v>
      </c>
      <c r="D6" s="658" t="s">
        <v>277</v>
      </c>
      <c r="E6" s="658" t="s">
        <v>278</v>
      </c>
      <c r="F6" s="659" t="s">
        <v>279</v>
      </c>
      <c r="G6" s="660" t="s">
        <v>280</v>
      </c>
    </row>
    <row r="7" spans="2:8">
      <c r="B7" s="183" t="s">
        <v>102</v>
      </c>
      <c r="C7" s="184" t="s">
        <v>1429</v>
      </c>
      <c r="D7" s="185" t="s">
        <v>561</v>
      </c>
      <c r="E7" s="186" t="s">
        <v>295</v>
      </c>
      <c r="F7" s="187" t="s">
        <v>563</v>
      </c>
      <c r="G7" s="188" t="s">
        <v>286</v>
      </c>
      <c r="H7" s="182"/>
    </row>
    <row r="8" spans="2:8">
      <c r="B8" s="189" t="s">
        <v>1430</v>
      </c>
      <c r="C8" s="190" t="s">
        <v>1431</v>
      </c>
      <c r="D8" s="191" t="s">
        <v>566</v>
      </c>
      <c r="E8" s="4" t="s">
        <v>567</v>
      </c>
      <c r="F8" s="192"/>
      <c r="G8" s="193"/>
      <c r="H8" s="182"/>
    </row>
    <row r="9" spans="2:8" ht="17.25" thickBot="1">
      <c r="B9" s="239" t="s">
        <v>112</v>
      </c>
      <c r="C9" s="240" t="s">
        <v>1432</v>
      </c>
      <c r="D9" s="241" t="s">
        <v>569</v>
      </c>
      <c r="E9" s="242" t="s">
        <v>570</v>
      </c>
      <c r="F9" s="243"/>
      <c r="G9" s="252"/>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30</vt:i4>
      </vt:variant>
    </vt:vector>
  </HeadingPairs>
  <TitlesOfParts>
    <vt:vector size="30"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取引先区分データ</vt:lpstr>
      <vt:lpstr>為替レートデータ</vt:lpstr>
      <vt:lpstr>法人口座データ</vt:lpstr>
      <vt:lpstr>摘要データ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部門配賦基準データ</vt:lpstr>
      <vt:lpstr>予算額データ</vt:lpstr>
      <vt:lpstr>期首残高データ</vt:lpstr>
      <vt:lpstr>通貨別期首残高データ</vt:lpstr>
      <vt:lpstr>導入前実績金額データ</vt:lpstr>
      <vt:lpstr>通貨別導入前実績金額データ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2026-06-23T09:07:00Z</dcterms:created>
  <dcterms:modified xsi:type="dcterms:W3CDTF">2026-06-23T09:07:01Z</dcterms:modified>
</cp:coreProperties>
</file>