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202300"/>
  <xr:revisionPtr revIDLastSave="0" documentId="13_ncr:1_{86B82B40-713A-4687-A990-FCC8F80D8A79}" xr6:coauthVersionLast="47" xr6:coauthVersionMax="47" xr10:uidLastSave="{00000000-0000-0000-0000-000000000000}"/>
  <bookViews>
    <workbookView xWindow="-120" yWindow="-120" windowWidth="29040" windowHeight="15720" xr2:uid="{CF0FA154-0D85-4912-8885-A649150A726E}"/>
  </bookViews>
  <sheets>
    <sheet name="表紙" sheetId="4" r:id="rId1"/>
    <sheet name="目次" sheetId="5" r:id="rId2"/>
    <sheet name="変更履歴" sheetId="6" r:id="rId3"/>
    <sheet name="勘定科目データ" sheetId="8" r:id="rId4"/>
    <sheet name="補助科目データ" sheetId="9" r:id="rId5"/>
    <sheet name="法人データ" sheetId="12" r:id="rId6"/>
    <sheet name="法人グループデータ" sheetId="13" r:id="rId7"/>
    <sheet name="セグメント１データ" sheetId="46" r:id="rId8"/>
    <sheet name="セグメント２データ" sheetId="47" r:id="rId9"/>
    <sheet name="取引先データ" sheetId="16" r:id="rId10"/>
    <sheet name="仕訳伝票データ" sheetId="25" r:id="rId11"/>
    <sheet name="摘要データ" sheetId="17" r:id="rId12"/>
    <sheet name="仕訳伝票区分データ" sheetId="26" r:id="rId13"/>
    <sheet name="定型仕訳伝票データ" sheetId="27" r:id="rId14"/>
    <sheet name="期首残高データ" sheetId="33" r:id="rId15"/>
    <sheet name="導入前実績金額データ" sheetId="35" r:id="rId16"/>
  </sheets>
  <definedNames>
    <definedName name="_xlnm._FilterDatabase" localSheetId="7" hidden="1">セグメント１データ!$B$2:$H$8</definedName>
    <definedName name="_xlnm._FilterDatabase" localSheetId="8" hidden="1">セグメント２データ!$B$2:$H$8</definedName>
    <definedName name="_xlnm._FilterDatabase" localSheetId="3" hidden="1">勘定科目データ!$B$2:$H$32</definedName>
    <definedName name="_xlnm._FilterDatabase" localSheetId="14" hidden="1">期首残高データ!$B$2:$H$12</definedName>
    <definedName name="_xlnm._FilterDatabase" localSheetId="10" hidden="1">仕訳伝票データ!$B$2:$H$119</definedName>
    <definedName name="_xlnm._FilterDatabase" localSheetId="12" hidden="1">仕訳伝票区分データ!$B$2:$H$12</definedName>
    <definedName name="_xlnm._FilterDatabase" localSheetId="9" hidden="1">取引先データ!$B$2:$H$26</definedName>
    <definedName name="_xlnm._FilterDatabase" localSheetId="13" hidden="1">定型仕訳伝票データ!$B$2:$H$112</definedName>
    <definedName name="_xlnm._FilterDatabase" localSheetId="11" hidden="1">摘要データ!$B$2:$H$8</definedName>
    <definedName name="_xlnm._FilterDatabase" localSheetId="15" hidden="1">導入前実績金額データ!$B$2:$H$78</definedName>
    <definedName name="_xlnm._FilterDatabase" localSheetId="4" hidden="1">補助科目データ!$B$2:$H$21</definedName>
    <definedName name="_xlnm._FilterDatabase" localSheetId="6" hidden="1">法人グループデータ!$B$2:$H$77</definedName>
    <definedName name="_xlnm._FilterDatabase" localSheetId="5" hidden="1">法人データ!$B$2:$H$10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5" l="1"/>
  <c r="V10" i="5"/>
  <c r="V14" i="5"/>
  <c r="V23" i="5"/>
  <c r="V22" i="5"/>
  <c r="V20" i="5"/>
  <c r="V19" i="5"/>
  <c r="V18" i="5"/>
  <c r="V17" i="5"/>
  <c r="V13" i="5"/>
  <c r="V12" i="5"/>
  <c r="V9" i="5"/>
  <c r="V8" i="5"/>
</calcChain>
</file>

<file path=xl/sharedStrings.xml><?xml version="1.0" encoding="utf-8"?>
<sst xmlns="http://schemas.openxmlformats.org/spreadsheetml/2006/main" count="1344" uniqueCount="661">
  <si>
    <t>セグメント１データ</t>
    <phoneticPr fontId="5"/>
  </si>
  <si>
    <t>セグメント２データ</t>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</si>
  <si>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</si>
  <si>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</si>
  <si>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</si>
  <si>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</si>
  <si>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</si>
  <si>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</si>
  <si>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</si>
  <si>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</si>
  <si>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</si>
  <si>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</si>
  <si>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</si>
  <si>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</si>
  <si>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</si>
  <si>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</si>
  <si>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</si>
  <si>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</si>
  <si>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</si>
  <si>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</si>
  <si>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</si>
  <si>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</si>
  <si>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</si>
  <si>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</si>
  <si>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</si>
  <si>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</si>
  <si>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</si>
  <si>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</si>
  <si>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</si>
  <si>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</si>
  <si>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</si>
  <si>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</si>
  <si>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</si>
  <si>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</si>
  <si>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</si>
  <si>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</si>
  <si>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</si>
  <si>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</si>
  <si>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</si>
  <si>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</si>
  <si>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</si>
  <si>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</si>
  <si>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</si>
  <si>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【連結仕訳】</t>
    <rPh sb="1" eb="5">
      <t>レンケツシワケ</t>
    </rPh>
    <phoneticPr fontId="5"/>
  </si>
  <si>
    <t>【連結帳票】</t>
    <rPh sb="1" eb="5">
      <t>レンケツチョウヒョウ</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</si>
  <si>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</si>
  <si>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</si>
  <si>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</si>
  <si>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</si>
  <si>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Ver240328　変更内容</t>
    <phoneticPr fontId="5"/>
  </si>
  <si>
    <t>勘定科目コード</t>
    <rPh sb="0" eb="2">
      <t>カンジョウ</t>
    </rPh>
    <rPh sb="2" eb="4">
      <t>カモク</t>
    </rPh>
    <phoneticPr fontId="5"/>
  </si>
  <si>
    <t>インデックス</t>
    <phoneticPr fontId="5"/>
  </si>
  <si>
    <t>伝票入力形式</t>
    <rPh sb="0" eb="2">
      <t>デンピョウ</t>
    </rPh>
    <rPh sb="2" eb="4">
      <t>ニュウリョク</t>
    </rPh>
    <rPh sb="4" eb="6">
      <t>ケイシキ</t>
    </rPh>
    <phoneticPr fontId="5"/>
  </si>
  <si>
    <t>定型仕訳伝票データ</t>
    <phoneticPr fontId="5"/>
  </si>
  <si>
    <t>セグメント１コード</t>
    <phoneticPr fontId="5"/>
  </si>
  <si>
    <t>セグメント２コード</t>
    <phoneticPr fontId="5"/>
  </si>
  <si>
    <t>セグメント１コード</t>
  </si>
  <si>
    <t>導入前実績金額データ</t>
    <phoneticPr fontId="5"/>
  </si>
  <si>
    <t>仕訳伝票区分データ</t>
    <rPh sb="0" eb="2">
      <t>シワケ</t>
    </rPh>
    <rPh sb="2" eb="4">
      <t>デンピョウ</t>
    </rPh>
    <rPh sb="4" eb="6">
      <t>クブン</t>
    </rPh>
    <phoneticPr fontId="5"/>
  </si>
  <si>
    <t>連結仕訳区分</t>
    <phoneticPr fontId="5"/>
  </si>
  <si>
    <t>備考欄の説明内容を変更</t>
    <rPh sb="0" eb="2">
      <t>ビコウ</t>
    </rPh>
    <rPh sb="2" eb="3">
      <t>ラン</t>
    </rPh>
    <rPh sb="4" eb="6">
      <t>セツメイ</t>
    </rPh>
    <rPh sb="6" eb="8">
      <t>ナイヨウ</t>
    </rPh>
    <rPh sb="9" eb="11">
      <t>ヘンコウ</t>
    </rPh>
    <phoneticPr fontId="5"/>
  </si>
  <si>
    <t>インボイス登録番号</t>
    <rPh sb="5" eb="7">
      <t>トウロク</t>
    </rPh>
    <rPh sb="7" eb="9">
      <t>バンゴウ</t>
    </rPh>
    <phoneticPr fontId="5"/>
  </si>
  <si>
    <t>本体金額</t>
    <phoneticPr fontId="5"/>
  </si>
  <si>
    <t>消費税額</t>
    <phoneticPr fontId="5"/>
  </si>
  <si>
    <t>借方摘要</t>
    <phoneticPr fontId="5"/>
  </si>
  <si>
    <t>貸方摘要</t>
    <phoneticPr fontId="5"/>
  </si>
  <si>
    <t>インボイス取引区分</t>
    <phoneticPr fontId="5"/>
  </si>
  <si>
    <t>伝票摘要</t>
    <rPh sb="0" eb="2">
      <t>デンピョウ</t>
    </rPh>
    <rPh sb="2" eb="4">
      <t>テキヨウ</t>
    </rPh>
    <phoneticPr fontId="5"/>
  </si>
  <si>
    <t>証憑</t>
    <rPh sb="0" eb="2">
      <t>ショウヒョウ</t>
    </rPh>
    <phoneticPr fontId="5"/>
  </si>
  <si>
    <t>セグメント２コード</t>
  </si>
  <si>
    <t>インボイス登録区分</t>
    <rPh sb="5" eb="7">
      <t>トウロク</t>
    </rPh>
    <rPh sb="7" eb="9">
      <t>クブン</t>
    </rPh>
    <phoneticPr fontId="5"/>
  </si>
  <si>
    <t>仕訳伝票データ</t>
    <phoneticPr fontId="5"/>
  </si>
  <si>
    <t>期首残高データ</t>
    <phoneticPr fontId="5"/>
  </si>
  <si>
    <t>都道府県</t>
    <phoneticPr fontId="5"/>
  </si>
  <si>
    <t>市区町村</t>
    <phoneticPr fontId="5"/>
  </si>
  <si>
    <t>番地</t>
    <phoneticPr fontId="5"/>
  </si>
  <si>
    <t>勘定科目データ</t>
    <phoneticPr fontId="5"/>
  </si>
  <si>
    <t>補助科目データ</t>
    <phoneticPr fontId="5"/>
  </si>
  <si>
    <t>費用区分コード</t>
    <rPh sb="0" eb="2">
      <t>ヒヨウ</t>
    </rPh>
    <rPh sb="2" eb="4">
      <t>クブン</t>
    </rPh>
    <phoneticPr fontId="5"/>
  </si>
  <si>
    <t>勘定科目と同じ設定にする</t>
    <rPh sb="0" eb="2">
      <t>カンジョウ</t>
    </rPh>
    <rPh sb="2" eb="4">
      <t>カモク</t>
    </rPh>
    <rPh sb="5" eb="6">
      <t>オナ</t>
    </rPh>
    <rPh sb="7" eb="9">
      <t>セッテイ</t>
    </rPh>
    <phoneticPr fontId="5"/>
  </si>
  <si>
    <t>メモ１</t>
    <phoneticPr fontId="5"/>
  </si>
  <si>
    <t>メモ２</t>
    <phoneticPr fontId="5"/>
  </si>
  <si>
    <t>メモ３</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</si>
  <si>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</si>
  <si>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</si>
  <si>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</si>
  <si>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</si>
  <si>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</si>
  <si>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</si>
  <si>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</si>
  <si>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摘要コード</t>
    <rPh sb="0" eb="2">
      <t>テキヨウ</t>
    </rPh>
    <phoneticPr fontId="5"/>
  </si>
  <si>
    <t>伝票No.</t>
    <rPh sb="0" eb="2">
      <t>デンピョウ</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</si>
  <si>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</si>
  <si>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</si>
  <si>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</si>
  <si>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</si>
  <si>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</si>
  <si>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</si>
  <si>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</si>
  <si>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</si>
  <si>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</si>
  <si>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</si>
  <si>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</si>
  <si>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</si>
  <si>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</si>
  <si>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</si>
  <si>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</si>
  <si>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</si>
  <si>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</si>
  <si>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</si>
  <si>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</si>
  <si>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</si>
  <si>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</si>
  <si>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</si>
  <si>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</si>
  <si>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</si>
  <si>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</si>
  <si>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</si>
  <si>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</si>
  <si>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</si>
  <si>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</si>
  <si>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</si>
  <si>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</si>
  <si>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</si>
  <si>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</si>
  <si>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</si>
  <si>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</si>
  <si>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</si>
  <si>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</si>
  <si>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</si>
  <si>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</si>
  <si>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</si>
  <si>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</si>
  <si>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</si>
  <si>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</si>
  <si>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端数処理</t>
    <rPh sb="0" eb="2">
      <t>ハスウ</t>
    </rPh>
    <rPh sb="2" eb="4">
      <t>ショリ</t>
    </rPh>
    <phoneticPr fontId="5"/>
  </si>
  <si>
    <t>GL1010204</t>
    <phoneticPr fontId="5"/>
  </si>
  <si>
    <t>事業区分コード</t>
    <rPh sb="0" eb="2">
      <t>ジギョウ</t>
    </rPh>
    <rPh sb="2" eb="4">
      <t>クブン</t>
    </rPh>
    <phoneticPr fontId="5"/>
  </si>
  <si>
    <t>GL1010205</t>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</si>
  <si>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</si>
  <si>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</si>
  <si>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</si>
  <si>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</si>
  <si>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GL1010208</t>
    <phoneticPr fontId="5"/>
  </si>
  <si>
    <t>１～15</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</si>
  <si>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</si>
  <si>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</si>
  <si>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</si>
  <si>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</si>
  <si>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</si>
  <si>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</si>
  <si>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</si>
  <si>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セグメント１の未入力確認</t>
    <rPh sb="7" eb="12">
      <t>ミニュウリョクカクニン</t>
    </rPh>
    <phoneticPr fontId="5"/>
  </si>
  <si>
    <t>GL1010221</t>
    <phoneticPr fontId="5"/>
  </si>
  <si>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</si>
  <si>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</si>
  <si>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</si>
  <si>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</si>
  <si>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１～10</t>
    <phoneticPr fontId="5"/>
  </si>
  <si>
    <t>英数</t>
    <phoneticPr fontId="5"/>
  </si>
  <si>
    <t>【損益分岐点】</t>
    <rPh sb="1" eb="3">
      <t>ソンエキ</t>
    </rPh>
    <rPh sb="3" eb="6">
      <t>ブンキテン</t>
    </rPh>
    <phoneticPr fontId="5"/>
  </si>
  <si>
    <t>GL1010801</t>
    <phoneticPr fontId="5"/>
  </si>
  <si>
    <t>0：対象外
1：変動費
2：固定費
3：売上高
9：未設定</t>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</si>
  <si>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</si>
  <si>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</si>
  <si>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</si>
  <si>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</si>
  <si>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</si>
  <si>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</si>
  <si>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</si>
  <si>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</si>
  <si>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</si>
  <si>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</si>
  <si>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</si>
  <si>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</si>
  <si>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</si>
  <si>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</si>
  <si>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</si>
  <si>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GL1020601</t>
    <phoneticPr fontId="5"/>
  </si>
  <si>
    <t>GL1020602</t>
    <phoneticPr fontId="5"/>
  </si>
  <si>
    <t>0：対象外
1：変動費
2：固定費
3：売上高</t>
    <phoneticPr fontId="5"/>
  </si>
  <si>
    <t>数字</t>
    <rPh sb="0" eb="2">
      <t>スウジ</t>
    </rPh>
    <phoneticPr fontId="1"/>
  </si>
  <si>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</si>
  <si>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</si>
  <si>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</si>
  <si>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</si>
  <si>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</si>
  <si>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</si>
  <si>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</si>
  <si>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</si>
  <si>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</si>
  <si>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GL1110011</t>
    <phoneticPr fontId="5"/>
  </si>
  <si>
    <t>GL1110012</t>
    <phoneticPr fontId="5"/>
  </si>
  <si>
    <r>
      <t xml:space="preserve">GL1110021
</t>
    </r>
    <r>
      <rPr>
        <sz val="11"/>
        <rFont val="ＭＳ Ｐゴシック"/>
        <family val="3"/>
        <charset val="128"/>
      </rPr>
      <t/>
    </r>
    <phoneticPr fontId="5"/>
  </si>
  <si>
    <t>１～15</t>
  </si>
  <si>
    <t>~</t>
    <phoneticPr fontId="5"/>
  </si>
  <si>
    <t>GL1110991</t>
    <phoneticPr fontId="5"/>
  </si>
  <si>
    <r>
      <t xml:space="preserve">GL1110022
</t>
    </r>
    <r>
      <rPr>
        <sz val="11"/>
        <rFont val="ＭＳ Ｐゴシック"/>
        <family val="3"/>
        <charset val="128"/>
      </rPr>
      <t/>
    </r>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</si>
  <si>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</si>
  <si>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</si>
  <si>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</si>
  <si>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</si>
  <si>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【設定例】</t>
    <rPh sb="1" eb="3">
      <t>セッテイ</t>
    </rPh>
    <rPh sb="3" eb="4">
      <t>レイ</t>
    </rPh>
    <phoneticPr fontId="5"/>
  </si>
  <si>
    <t>　　≪階層例≫</t>
    <rPh sb="3" eb="5">
      <t>カイソウ</t>
    </rPh>
    <rPh sb="5" eb="6">
      <t>レイ</t>
    </rPh>
    <phoneticPr fontId="5"/>
  </si>
  <si>
    <t>≪汎用データ例≫</t>
    <rPh sb="1" eb="3">
      <t>ハンヨウ</t>
    </rPh>
    <rPh sb="6" eb="7">
      <t>レイ</t>
    </rPh>
    <phoneticPr fontId="5"/>
  </si>
  <si>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</si>
  <si>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</si>
  <si>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</si>
  <si>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　○法人グループ（Ｃグループ）の内訳に法人グループ（Ａ・Ｂグループ）を設定し、</t>
    <rPh sb="16" eb="18">
      <t>ウチワケ</t>
    </rPh>
    <rPh sb="35" eb="37">
      <t>セッテイ</t>
    </rPh>
    <phoneticPr fontId="5"/>
  </si>
  <si>
    <t>　　法人グループ（Ａ・Ｂグループ）にそれぞれ法人（法人１～４）を設定する場合</t>
    <rPh sb="32" eb="34">
      <t>セッテイ</t>
    </rPh>
    <rPh sb="36" eb="38">
      <t>バアイ</t>
    </rPh>
    <phoneticPr fontId="5"/>
  </si>
  <si>
    <t>　○法人グループの名称を変更する場合</t>
    <rPh sb="9" eb="11">
      <t>メイショウ</t>
    </rPh>
    <rPh sb="12" eb="14">
      <t>ヘンコウ</t>
    </rPh>
    <rPh sb="16" eb="18">
      <t>バアイ</t>
    </rPh>
    <phoneticPr fontId="4"/>
  </si>
  <si>
    <t>1～20</t>
  </si>
  <si>
    <t>英数カナ</t>
    <phoneticPr fontId="5"/>
  </si>
  <si>
    <t>必須</t>
    <rPh sb="0" eb="2">
      <t>ヒッス</t>
    </rPh>
    <phoneticPr fontId="9"/>
  </si>
  <si>
    <t>40</t>
  </si>
  <si>
    <t>文字</t>
    <rPh sb="0" eb="2">
      <t>モジ</t>
    </rPh>
    <phoneticPr fontId="24"/>
  </si>
  <si>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</si>
  <si>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</si>
  <si>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</si>
  <si>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</si>
  <si>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</si>
  <si>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</si>
  <si>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</si>
  <si>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</si>
  <si>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</si>
  <si>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</si>
  <si>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</si>
  <si>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</si>
  <si>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</si>
  <si>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</si>
  <si>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</si>
  <si>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</si>
  <si>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</si>
  <si>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</si>
  <si>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</si>
  <si>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</si>
  <si>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</si>
  <si>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</si>
  <si>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</si>
  <si>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</si>
  <si>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郵便番号</t>
    <phoneticPr fontId="5"/>
  </si>
  <si>
    <t>GL1040101</t>
    <phoneticPr fontId="5"/>
  </si>
  <si>
    <t>GL1040102</t>
    <phoneticPr fontId="5"/>
  </si>
  <si>
    <t>12</t>
    <phoneticPr fontId="5"/>
  </si>
  <si>
    <t>文字</t>
  </si>
  <si>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</si>
  <si>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</si>
  <si>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</si>
  <si>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</si>
  <si>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</si>
  <si>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</si>
  <si>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</si>
  <si>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</si>
  <si>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</si>
  <si>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</si>
  <si>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</si>
  <si>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</si>
  <si>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</si>
  <si>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</si>
  <si>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</si>
  <si>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</si>
  <si>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</si>
  <si>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</si>
  <si>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</si>
  <si>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</si>
  <si>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</si>
  <si>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</si>
  <si>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区切</t>
    <rPh sb="0" eb="2">
      <t>クギ</t>
    </rPh>
    <phoneticPr fontId="5"/>
  </si>
  <si>
    <t>１～20</t>
  </si>
  <si>
    <t>英数カナ</t>
  </si>
  <si>
    <t>必須</t>
    <rPh sb="0" eb="2">
      <t>ヒッス</t>
    </rPh>
    <phoneticPr fontId="1"/>
  </si>
  <si>
    <t>３～10</t>
  </si>
  <si>
    <t>GL0010000</t>
    <phoneticPr fontId="21"/>
  </si>
  <si>
    <t>文字</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</si>
  <si>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</si>
  <si>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</si>
  <si>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</si>
  <si>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</si>
  <si>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</si>
  <si>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</si>
  <si>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</si>
  <si>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</si>
  <si>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</si>
  <si>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</si>
  <si>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</si>
  <si>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</si>
  <si>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</si>
  <si>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3</t>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</si>
  <si>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</si>
  <si>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</si>
  <si>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</si>
  <si>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GL0010005</t>
    <phoneticPr fontId="21"/>
  </si>
  <si>
    <t>GL0010006</t>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</si>
  <si>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</si>
  <si>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</si>
  <si>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</si>
  <si>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</si>
  <si>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</si>
  <si>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</si>
  <si>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</si>
  <si>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</si>
  <si>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</si>
  <si>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GL0012002</t>
    <phoneticPr fontId="21"/>
  </si>
  <si>
    <t>桁数は、設定（メインメニュー右上にある[設定]アイコンから[運用設定]メニューの[基本]ページ）によって異なります。</t>
  </si>
  <si>
    <t>GL0012003</t>
    <phoneticPr fontId="21"/>
  </si>
  <si>
    <t>消費税区分コード</t>
    <rPh sb="0" eb="2">
      <t>ショウヒ</t>
    </rPh>
    <rPh sb="2" eb="5">
      <t>ゼイクブン</t>
    </rPh>
    <phoneticPr fontId="5"/>
  </si>
  <si>
    <t>GL0012004</t>
    <phoneticPr fontId="21"/>
  </si>
  <si>
    <t>空白データを受け入れた場合は、消費税区分の設定にしたがって初期値が設定されます。</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</si>
  <si>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</si>
  <si>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</si>
  <si>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</si>
  <si>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</si>
  <si>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</si>
  <si>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</si>
  <si>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</si>
  <si>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</si>
  <si>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</si>
  <si>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</si>
  <si>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</si>
  <si>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</si>
  <si>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</si>
  <si>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</si>
  <si>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</si>
  <si>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t>
    </r>
    <phoneticPr fontId="5"/>
  </si>
  <si>
    <t>GL0012009</t>
    <phoneticPr fontId="21"/>
  </si>
  <si>
    <t>GL0012010</t>
    <phoneticPr fontId="5"/>
  </si>
  <si>
    <t>１～20</t>
    <phoneticPr fontId="4"/>
  </si>
  <si>
    <t>英数</t>
    <rPh sb="0" eb="2">
      <t>エイスウ</t>
    </rPh>
    <phoneticPr fontId="21"/>
  </si>
  <si>
    <t>GL0012011</t>
    <phoneticPr fontId="5"/>
  </si>
  <si>
    <t>本体金額</t>
    <rPh sb="0" eb="2">
      <t>ホンタイ</t>
    </rPh>
    <rPh sb="2" eb="4">
      <t>キンガク</t>
    </rPh>
    <phoneticPr fontId="5"/>
  </si>
  <si>
    <t>GL0012101</t>
    <phoneticPr fontId="21"/>
  </si>
  <si>
    <t>マイナスも可
※形式は、表紙の「金額の形式」参照</t>
    <rPh sb="19" eb="21">
      <t>ケイシキ</t>
    </rPh>
    <phoneticPr fontId="26"/>
  </si>
  <si>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</si>
  <si>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</si>
  <si>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</si>
  <si>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</si>
  <si>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</si>
  <si>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</si>
  <si>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</si>
  <si>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</si>
  <si>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</si>
  <si>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</si>
  <si>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</si>
  <si>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</si>
  <si>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</si>
  <si>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</si>
  <si>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</si>
  <si>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</si>
  <si>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</si>
  <si>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</si>
  <si>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</si>
  <si>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GL0013101</t>
    <phoneticPr fontId="21"/>
  </si>
  <si>
    <t>GL0013102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</si>
  <si>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</si>
  <si>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</si>
  <si>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</si>
  <si>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</si>
  <si>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</si>
  <si>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</si>
  <si>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</si>
  <si>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</si>
  <si>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</si>
  <si>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</si>
  <si>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</si>
  <si>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</si>
  <si>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</si>
  <si>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</si>
  <si>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</si>
  <si>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</si>
  <si>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</si>
  <si>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</si>
  <si>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</si>
  <si>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</si>
  <si>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</si>
  <si>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</si>
  <si>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</si>
  <si>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</si>
  <si>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</si>
  <si>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</si>
  <si>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</si>
  <si>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</si>
  <si>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</si>
  <si>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</si>
  <si>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</si>
  <si>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</si>
  <si>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</si>
  <si>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</si>
  <si>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</si>
  <si>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</si>
  <si>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</si>
  <si>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</si>
  <si>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</si>
  <si>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</si>
  <si>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</si>
  <si>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</si>
  <si>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</si>
  <si>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</si>
  <si>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</si>
  <si>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</si>
  <si>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</si>
  <si>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</si>
  <si>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</si>
  <si>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</si>
  <si>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</si>
  <si>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</si>
  <si>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</si>
  <si>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</si>
  <si>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</si>
  <si>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</si>
  <si>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</si>
  <si>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</si>
  <si>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</si>
  <si>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</si>
  <si>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</si>
  <si>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</si>
  <si>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</si>
  <si>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</si>
  <si>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</si>
  <si>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</si>
  <si>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</si>
  <si>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</si>
  <si>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</si>
  <si>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</si>
  <si>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</si>
  <si>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</si>
  <si>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0：財務会計伝票</t>
    </r>
    <r>
      <rPr>
        <sz val="4"/>
        <rFont val="メイリオ"/>
        <family val="3"/>
        <charset val="128"/>
      </rPr>
      <t xml:space="preserve">
</t>
    </r>
    <r>
      <rPr>
        <sz val="9"/>
        <rFont val="メイリオ"/>
        <family val="3"/>
        <charset val="128"/>
      </rPr>
      <t>空白データを受け入れた場合は、「0：財務会計伝票」が設定されます。</t>
    </r>
    <phoneticPr fontId="4"/>
  </si>
  <si>
    <t>GL0110007</t>
    <phoneticPr fontId="4"/>
  </si>
  <si>
    <t>連結仕訳区分</t>
    <rPh sb="0" eb="2">
      <t>レンケツ</t>
    </rPh>
    <rPh sb="2" eb="4">
      <t>シワケ</t>
    </rPh>
    <rPh sb="4" eb="6">
      <t>クブン</t>
    </rPh>
    <phoneticPr fontId="4"/>
  </si>
  <si>
    <r>
      <t xml:space="preserve">13：個別修正仕訳　繰越　14：個別修正仕訳　洗替　15：個別修正仕訳　繰越なし
16：連結消去仕訳　繰越　17：連結消去仕訳　洗替　18：連結消去仕訳　繰越なし
</t>
    </r>
    <r>
      <rPr>
        <sz val="4"/>
        <rFont val="メイリオ"/>
        <family val="3"/>
        <charset val="128"/>
      </rPr>
      <t xml:space="preserve">
</t>
    </r>
    <r>
      <rPr>
        <sz val="9"/>
        <rFont val="メイリオ"/>
        <family val="3"/>
        <charset val="128"/>
      </rPr>
      <t>空白データを受け入れた場合は、「13：個別修正仕訳　繰越」が設定されます。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</si>
  <si>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</si>
  <si>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</si>
  <si>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</si>
  <si>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</si>
  <si>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</si>
  <si>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</si>
  <si>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</si>
  <si>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</si>
  <si>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証憑の保存先のパス情報を指定します。
【参考】１つの伝票に複数の証憑を関連付ける場合は、欄外の【伝票と証憑の関連付け】参照</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</si>
  <si>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</si>
  <si>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</si>
  <si>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</si>
  <si>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</si>
  <si>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</si>
  <si>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</si>
  <si>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</si>
  <si>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</si>
  <si>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</si>
  <si>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</si>
  <si>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</si>
  <si>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</si>
  <si>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</si>
  <si>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</si>
  <si>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</si>
  <si>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</si>
  <si>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</si>
  <si>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</si>
  <si>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</si>
  <si>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</si>
  <si>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</si>
  <si>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</si>
  <si>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</si>
  <si>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</si>
  <si>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</si>
  <si>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</si>
  <si>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</si>
  <si>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</si>
  <si>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</si>
  <si>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</si>
  <si>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</si>
  <si>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</si>
  <si>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</si>
  <si>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</si>
  <si>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</si>
  <si>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</si>
  <si>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</si>
  <si>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</si>
  <si>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</si>
  <si>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</si>
  <si>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</si>
  <si>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</si>
  <si>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</si>
  <si>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</si>
  <si>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</si>
  <si>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</si>
  <si>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</si>
  <si>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</si>
  <si>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</si>
  <si>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英数</t>
    <rPh sb="0" eb="2">
      <t>エイスウ</t>
    </rPh>
    <phoneticPr fontId="30"/>
  </si>
  <si>
    <t>15</t>
  </si>
  <si>
    <t>数字</t>
    <rPh sb="0" eb="2">
      <t>スウジ</t>
    </rPh>
    <phoneticPr fontId="30"/>
  </si>
  <si>
    <t>勘定科目コード</t>
    <rPh sb="0" eb="2">
      <t>カンジョウ</t>
    </rPh>
    <rPh sb="2" eb="4">
      <t>カモク</t>
    </rPh>
    <phoneticPr fontId="30"/>
  </si>
  <si>
    <t>GL2010001</t>
  </si>
  <si>
    <t>補助科目コード</t>
    <rPh sb="0" eb="2">
      <t>ホジョ</t>
    </rPh>
    <rPh sb="2" eb="4">
      <t>カモク</t>
    </rPh>
    <phoneticPr fontId="30"/>
  </si>
  <si>
    <t>GL2010002</t>
  </si>
  <si>
    <t>１～10</t>
  </si>
  <si>
    <t>GL2010003</t>
  </si>
  <si>
    <t>GL2010007</t>
  </si>
  <si>
    <t>GL2010008</t>
  </si>
  <si>
    <t>GL2010004</t>
  </si>
  <si>
    <t>金額</t>
    <rPh sb="0" eb="2">
      <t>キンガク</t>
    </rPh>
    <phoneticPr fontId="30"/>
  </si>
  <si>
    <t>GL2010100</t>
  </si>
  <si>
    <t>マイナスも可
※形式は、表紙の「金額の形式」参照
０を受け入れた場合は、金額は０円で上書きされます。
空白データを受け入れた場合は、上書きされません。</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</si>
  <si>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</si>
  <si>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</si>
  <si>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</si>
  <si>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</si>
  <si>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</si>
  <si>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0"/>
  </si>
  <si>
    <t>GL2020002</t>
  </si>
  <si>
    <t>GL2020003</t>
  </si>
  <si>
    <t>GL2020007</t>
  </si>
  <si>
    <t>GL2020008</t>
  </si>
  <si>
    <t>GL2020004</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</si>
  <si>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</si>
  <si>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</si>
  <si>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</si>
  <si>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</si>
  <si>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</si>
  <si>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0"/>
  </si>
  <si>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</si>
  <si>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</si>
  <si>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</si>
  <si>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</si>
  <si>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</si>
  <si>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</si>
  <si>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</si>
  <si>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</si>
  <si>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</si>
  <si>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</si>
  <si>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</si>
  <si>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</si>
  <si>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</si>
  <si>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</si>
  <si>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</si>
  <si>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</si>
  <si>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</si>
  <si>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</si>
  <si>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</si>
  <si>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</si>
  <si>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</si>
  <si>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</si>
  <si>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</si>
  <si>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</si>
  <si>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</si>
  <si>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</si>
  <si>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</si>
  <si>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</si>
  <si>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</si>
  <si>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</si>
  <si>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</si>
  <si>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</si>
  <si>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</si>
  <si>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</si>
  <si>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</si>
  <si>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</si>
  <si>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</si>
  <si>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</si>
  <si>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</si>
  <si>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</si>
  <si>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</si>
  <si>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</si>
  <si>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</si>
  <si>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</si>
  <si>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</si>
  <si>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</si>
  <si>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</si>
  <si>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</si>
  <si>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</si>
  <si>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</si>
  <si>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</si>
  <si>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</si>
  <si>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</si>
  <si>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</si>
  <si>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</si>
  <si>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</si>
  <si>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</si>
  <si>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</si>
  <si>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</si>
  <si>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</si>
  <si>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</si>
  <si>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</si>
  <si>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</si>
  <si>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</si>
  <si>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</si>
  <si>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</si>
  <si>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</si>
  <si>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</si>
  <si>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</si>
  <si>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</si>
  <si>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</si>
  <si>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</si>
  <si>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</si>
  <si>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</si>
  <si>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</si>
  <si>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</si>
  <si>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</si>
  <si>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</si>
  <si>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</si>
  <si>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</si>
  <si>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</si>
  <si>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</si>
  <si>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</si>
  <si>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</si>
  <si>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</si>
  <si>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</si>
  <si>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</si>
  <si>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</si>
  <si>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合算データ for 勘定奉行クラウド</t>
  </si>
  <si>
    <t>【合算データ情報】</t>
  </si>
  <si>
    <t>取引先の入力欄へ移動</t>
    <rPh sb="4" eb="6">
      <t>ニュウリョク</t>
    </rPh>
    <rPh sb="6" eb="7">
      <t>ラン</t>
    </rPh>
    <rPh sb="8" eb="10">
      <t>イドウ</t>
    </rPh>
    <phoneticPr fontId="5"/>
  </si>
  <si>
    <t>取引先の未入力確認</t>
    <rPh sb="4" eb="9">
      <t>ミニュウリョクカクニン</t>
    </rPh>
    <phoneticPr fontId="5"/>
  </si>
  <si>
    <t>0：計算しない　1：税抜金額から計算する　2：税込金額から計算する
空白データを受け入れた場合は、[合算データ設定]メニューの[連結仕訳入力]ページで登録されている内容で、設定されます。</t>
  </si>
  <si>
    <t>0：切り上げ　1：四捨五入　2：切り捨て
空白データを受け入れた場合は、[合算データ設定]メニューの[連結仕訳入力]ページで登録されている内容で、設定されます。</t>
  </si>
  <si>
    <t>【連結仕訳入力】</t>
    <phoneticPr fontId="5"/>
  </si>
  <si>
    <t>法人の入力欄へ移動</t>
    <rPh sb="3" eb="5">
      <t>ニュウリョク</t>
    </rPh>
    <rPh sb="5" eb="6">
      <t>ラン</t>
    </rPh>
    <rPh sb="7" eb="9">
      <t>イドウ</t>
    </rPh>
    <phoneticPr fontId="5"/>
  </si>
  <si>
    <t>法人の未入力確認</t>
    <rPh sb="3" eb="6">
      <t>ミニュウリョク</t>
    </rPh>
    <rPh sb="6" eb="8">
      <t>カクニン</t>
    </rPh>
    <phoneticPr fontId="5"/>
  </si>
  <si>
    <t>自動表示する法人コード</t>
    <rPh sb="0" eb="2">
      <t>ジドウ</t>
    </rPh>
    <rPh sb="2" eb="4">
      <t>ヒョウジ</t>
    </rPh>
    <phoneticPr fontId="5"/>
  </si>
  <si>
    <t>桁数は、設定（メインメニュー右上にある[設定]アイコンから[運用設定]メニューの[基本]ページ）によって異なります。
空白データを受け入れた場合は、「その他法人」が設定されます。</t>
  </si>
  <si>
    <t>法人データ</t>
  </si>
  <si>
    <t>法人コード</t>
    <phoneticPr fontId="5"/>
  </si>
  <si>
    <t>法人名</t>
    <rPh sb="2" eb="3">
      <t>メイ</t>
    </rPh>
    <phoneticPr fontId="5"/>
  </si>
  <si>
    <t>法人グループデータ</t>
  </si>
  <si>
    <t>法人グループコード（階層１）</t>
    <rPh sb="10" eb="12">
      <t>カイソウ</t>
    </rPh>
    <phoneticPr fontId="5"/>
  </si>
  <si>
    <t>法人グループ名（階層１）</t>
    <rPh sb="6" eb="7">
      <t>メイ</t>
    </rPh>
    <rPh sb="8" eb="10">
      <t>カイソウ</t>
    </rPh>
    <phoneticPr fontId="5"/>
  </si>
  <si>
    <t>法人グループコード（階層２）</t>
  </si>
  <si>
    <t>桁数は、設定（メインメニュー右上にある[設定]アイコンから[運用設定]メニューの[基本]ページ）によって異なります。
階層により、受入記号の指定が異なります。
詳細は、欄外の【階層の受入記号】参照
※２階層目以降の「法人グループコード」を受け入れる場合、上の階層の法人グループコードも指定してください。
　【例】階層３の「法人グループコード」を受け入れる場合、「法人グループコード（階層２）」が必須になります。
　詳細は、欄外の【設定例】参照</t>
  </si>
  <si>
    <t>法人グループコード（階層99）</t>
  </si>
  <si>
    <t>法人グループ名（階層２）</t>
  </si>
  <si>
    <t>階層により、受入記号の指定が異なります。
詳細は、欄外の【階層の受入記号】参照
※必ず法人グループコードも指定してください。
　詳細は、欄外の【設定例】参照</t>
  </si>
  <si>
    <t>法人グループ名（階層99）</t>
  </si>
  <si>
    <t>法人</t>
    <phoneticPr fontId="5"/>
  </si>
  <si>
    <t xml:space="preserve">
階層の受入記号「GL1110XXX」の下3桁は、以下を参考に設定します。
・階層　　　　　　　　⇒　01～99：何階層目かを入力します。
　　　　　　　　　　　　　　　　  ※１～９階層目の場合は、前に０を付けて２桁で入力します。
・コード・名称　　　　⇒　1：法人グループコード　2：法人グループ名
</t>
    <rPh sb="1" eb="3">
      <t>カイソウ</t>
    </rPh>
    <rPh sb="45" eb="47">
      <t>カイソウ</t>
    </rPh>
    <rPh sb="63" eb="67">
      <t>ナンカイソウメ</t>
    </rPh>
    <rPh sb="69" eb="71">
      <t>ニュウリョク</t>
    </rPh>
    <rPh sb="98" eb="100">
      <t>カイソウ</t>
    </rPh>
    <rPh sb="128" eb="130">
      <t>メイショウ</t>
    </rPh>
    <rPh sb="156" eb="157">
      <t>メイ</t>
    </rPh>
    <phoneticPr fontId="4"/>
  </si>
  <si>
    <t>MD1030001</t>
  </si>
  <si>
    <t>セグメント１名</t>
    <phoneticPr fontId="5"/>
  </si>
  <si>
    <t>MD1030002</t>
  </si>
  <si>
    <t>MD1030003</t>
  </si>
  <si>
    <t>MD1040001</t>
  </si>
  <si>
    <t>セグメント２名</t>
    <phoneticPr fontId="5"/>
  </si>
  <si>
    <t>MD1040002</t>
  </si>
  <si>
    <t>MD1040003</t>
  </si>
  <si>
    <t>取引先データ</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</si>
  <si>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</si>
  <si>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</si>
  <si>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</si>
  <si>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</si>
  <si>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</si>
  <si>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0：適格請求書発行事業者から購入
1：免税事業者等から購入
2：購入以外または施行日前の取引
空白データを受け入れた場合は、「消費税区分」と取引先の「インボイス登録区分」をもとに設定されます。</t>
  </si>
  <si>
    <t xml:space="preserve">         （[合算データ設定]メニューの[基本]ページ）の設定によって計算されます。</t>
  </si>
  <si>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「補助科目の未入力確認」が「1：する」の場合（[勘定科目]メニューの[連結仕訳入力]ページ）は、必須です。
空白データの場合は自動で「その他補助科目」が設定されず、受け入れできません。</t>
    <rPh sb="77" eb="78">
      <t>タ</t>
    </rPh>
    <rPh sb="78" eb="80">
      <t>ホジョ</t>
    </rPh>
    <rPh sb="80" eb="82">
      <t>カモク</t>
    </rPh>
    <phoneticPr fontId="5"/>
  </si>
  <si>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「取引先の未入力確認」が「1：する」の場合（[勘定科目]メニューの[連結仕訳入力]ページ）は、必須です。
空白データの場合は自動で「その他取引先」が設定されず、受け入れできません。</t>
  </si>
  <si>
    <t>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連結仕訳入力]ページで、セグメント１の「未入力確認」が「1：する」の場合はセグメント１コードを指定する必要があります。空白データの場合は自動で「その他セグメント１」が設定されず、未受入になります。</t>
    <rPh sb="105" eb="107">
      <t>カンジョウ</t>
    </rPh>
    <phoneticPr fontId="5"/>
  </si>
  <si>
    <t>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連結仕訳入力]ページで、セグメント２の「未入力確認」が「1：する」の場合はセグメント２コードを指定する必要があります。空白データの場合は自動で「その他セグメント２」が設定されず、未受入になります。</t>
    <rPh sb="105" eb="107">
      <t>カンジョウ</t>
    </rPh>
    <phoneticPr fontId="5"/>
  </si>
  <si>
    <t>空白データを受け入れた場合は、「個別修正仕訳」が設定されます。</t>
  </si>
  <si>
    <t>空白データを受け入れた場合は、「個別修正仕訳」が設定されます。</t>
    <phoneticPr fontId="5"/>
  </si>
  <si>
    <t>法人指定方法</t>
    <rPh sb="2" eb="4">
      <t>シテイ</t>
    </rPh>
    <rPh sb="4" eb="6">
      <t>ホウホウ</t>
    </rPh>
    <phoneticPr fontId="5"/>
  </si>
  <si>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</si>
  <si>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rPh sb="7" eb="9">
      <t>シテイ</t>
    </rPh>
    <rPh sb="19" eb="21">
      <t>シテイ</t>
    </rPh>
    <rPh sb="73" eb="75">
      <t>シテイ</t>
    </rPh>
    <rPh sb="108" eb="110">
      <t>シテイ</t>
    </rPh>
    <phoneticPr fontId="21"/>
  </si>
  <si>
    <t>伝票法人コード</t>
    <rPh sb="0" eb="2">
      <t>デンピョウ</t>
    </rPh>
    <phoneticPr fontId="5"/>
  </si>
  <si>
    <t>項目「法人指定方法」が「0：伝票ごとに指定」の場合だけ、設定します。
桁数は、設定（メインメニュー右上にある[設定]アイコンから[運用設定]メニューの[基本]ページ）によって異なります。
空白データを受け入れた場合は、「その他法人」が設定されます。</t>
  </si>
  <si>
    <t>桁数は、設定（メインメニュー右上にある[設定]アイコンから[運用設定]メニューの[基本]ページ）によって異なります。
空白データを受け入れた場合は、「その他法人」が設定されます。
【必須になる条件】
「法人の未入力確認」が「1：する」の場合（[勘定科目]メニューの[連結仕訳入力]ページ）は、必須です。
空白データの場合は自動で「その他法人」が設定されず、受け入れできません。</t>
    <rPh sb="77" eb="78">
      <t>タ</t>
    </rPh>
    <phoneticPr fontId="5"/>
  </si>
  <si>
    <t>法人コード</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</si>
</sst>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6"/>
      <color theme="1"/>
      <name val="Meiryo UI"/>
      <family val="2"/>
      <charset val="128"/>
    </font>
    <font>
      <sz val="8"/>
      <color theme="1"/>
      <name val="メイリオ"/>
      <family val="2"/>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1" fillId="0" borderId="0">
      <alignment vertical="center"/>
    </xf>
    <xf numFmtId="0" fontId="2" fillId="0" borderId="0">
      <alignment vertical="center"/>
    </xf>
  </cellStyleXfs>
  <cellXfs count="351">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2" xfId="1" applyFont="1" applyFill="1" applyBorder="1" applyAlignment="1">
      <alignment horizontal="center" wrapText="1"/>
    </xf>
    <xf numFmtId="14" fontId="7" fillId="2" borderId="12"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3" xfId="1" applyFont="1" applyFill="1" applyBorder="1">
      <alignment vertical="center"/>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7" fillId="2" borderId="0" xfId="1" applyFont="1" applyFill="1">
      <alignment vertical="center"/>
    </xf>
    <xf numFmtId="0" fontId="7" fillId="2" borderId="0" xfId="1" applyFont="1" applyFill="1" applyAlignment="1">
      <alignment horizontal="left" vertical="center"/>
    </xf>
    <xf numFmtId="0" fontId="8" fillId="2" borderId="17" xfId="1" applyFont="1" applyFill="1" applyBorder="1">
      <alignment vertical="center"/>
    </xf>
    <xf numFmtId="0" fontId="8" fillId="2" borderId="0" xfId="1" applyFont="1" applyFill="1" applyAlignment="1">
      <alignment horizontal="left" vertical="center"/>
    </xf>
    <xf numFmtId="0" fontId="7" fillId="2" borderId="0" xfId="3" applyFont="1" applyFill="1" applyAlignment="1">
      <alignment horizontal="left" vertical="center"/>
    </xf>
    <xf numFmtId="0" fontId="8" fillId="2" borderId="0" xfId="3" applyFont="1" applyFill="1">
      <alignment vertical="center"/>
    </xf>
    <xf numFmtId="0" fontId="8" fillId="2" borderId="0" xfId="4" applyFont="1" applyFill="1" applyAlignment="1">
      <alignment horizontal="left" vertical="center"/>
    </xf>
    <xf numFmtId="0" fontId="7" fillId="2" borderId="17"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7"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8" fillId="3" borderId="18"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19"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6" xfId="1" applyFont="1" applyFill="1" applyBorder="1" applyAlignment="1">
      <alignment horizontal="left" vertical="center"/>
    </xf>
    <xf numFmtId="0" fontId="8" fillId="2" borderId="20" xfId="1" applyFont="1" applyFill="1" applyBorder="1">
      <alignmen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7" fillId="2" borderId="24" xfId="1" applyFont="1" applyFill="1" applyBorder="1">
      <alignment vertical="center"/>
    </xf>
    <xf numFmtId="0" fontId="7" fillId="2" borderId="24" xfId="1" applyFont="1" applyFill="1" applyBorder="1" applyAlignment="1">
      <alignment horizontal="left" vertical="center"/>
    </xf>
    <xf numFmtId="0" fontId="8" fillId="2" borderId="25" xfId="1" applyFont="1" applyFill="1" applyBorder="1">
      <alignment vertical="center"/>
    </xf>
    <xf numFmtId="0" fontId="8" fillId="2" borderId="26"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8" fillId="2" borderId="27" xfId="1" applyFont="1" applyFill="1" applyBorder="1">
      <alignment vertical="center"/>
    </xf>
    <xf numFmtId="0" fontId="6" fillId="2" borderId="0" xfId="2" applyNumberFormat="1" applyFill="1" applyBorder="1" applyAlignment="1" applyProtection="1">
      <alignment horizontal="left" vertical="center"/>
    </xf>
    <xf numFmtId="0" fontId="7" fillId="2" borderId="27" xfId="3" applyFont="1" applyFill="1" applyBorder="1">
      <alignment vertical="center"/>
    </xf>
    <xf numFmtId="0" fontId="8" fillId="2" borderId="28" xfId="1" applyFont="1" applyFill="1" applyBorder="1">
      <alignment vertical="center"/>
    </xf>
    <xf numFmtId="0" fontId="8" fillId="2" borderId="29" xfId="1" applyFont="1" applyFill="1" applyBorder="1">
      <alignment vertical="center"/>
    </xf>
    <xf numFmtId="0" fontId="15" fillId="2" borderId="29" xfId="1" applyFont="1" applyFill="1" applyBorder="1" applyAlignment="1">
      <alignment horizontal="left" vertical="center"/>
    </xf>
    <xf numFmtId="49" fontId="8" fillId="2" borderId="29" xfId="1" applyNumberFormat="1" applyFont="1" applyFill="1" applyBorder="1" applyAlignment="1">
      <alignment horizontal="left" vertical="center"/>
    </xf>
    <xf numFmtId="0" fontId="8" fillId="2" borderId="29" xfId="1" applyFont="1" applyFill="1" applyBorder="1" applyAlignment="1">
      <alignment horizontal="left" vertical="center"/>
    </xf>
    <xf numFmtId="0" fontId="8" fillId="2" borderId="30" xfId="1" applyFont="1" applyFill="1" applyBorder="1">
      <alignment vertical="center"/>
    </xf>
    <xf numFmtId="0" fontId="8" fillId="2" borderId="24"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7" fillId="4" borderId="7" xfId="0" applyFont="1" applyFill="1" applyBorder="1">
      <alignment vertical="center"/>
    </xf>
    <xf numFmtId="0" fontId="7" fillId="6" borderId="8" xfId="0" applyFont="1" applyFill="1" applyBorder="1">
      <alignment vertical="center"/>
    </xf>
    <xf numFmtId="0" fontId="7" fillId="6" borderId="9" xfId="0" applyFont="1" applyFill="1" applyBorder="1">
      <alignment vertical="center"/>
    </xf>
    <xf numFmtId="0" fontId="8" fillId="0" borderId="34" xfId="5" applyFont="1" applyBorder="1" applyAlignment="1">
      <alignment horizontal="left" vertical="center" wrapText="1"/>
    </xf>
    <xf numFmtId="0" fontId="8" fillId="0" borderId="35" xfId="5" applyFont="1" applyBorder="1">
      <alignment vertical="center"/>
    </xf>
    <xf numFmtId="49" fontId="8" fillId="0" borderId="36" xfId="5" applyNumberFormat="1" applyFont="1" applyBorder="1" applyAlignment="1">
      <alignment vertical="center" wrapText="1"/>
    </xf>
    <xf numFmtId="0" fontId="8" fillId="0" borderId="51" xfId="0" applyFont="1" applyBorder="1" applyAlignment="1">
      <alignment vertical="top"/>
    </xf>
    <xf numFmtId="0" fontId="8" fillId="0" borderId="51"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7" xfId="0" applyFont="1" applyBorder="1">
      <alignment vertical="center"/>
    </xf>
    <xf numFmtId="0" fontId="20" fillId="0" borderId="51" xfId="0" applyFont="1" applyBorder="1">
      <alignment vertical="center"/>
    </xf>
    <xf numFmtId="0" fontId="20" fillId="0" borderId="52" xfId="0" applyFont="1" applyBorder="1">
      <alignment vertical="center"/>
    </xf>
    <xf numFmtId="0" fontId="8" fillId="0" borderId="0" xfId="0" applyFont="1" applyAlignment="1"/>
    <xf numFmtId="0" fontId="8" fillId="0" borderId="8" xfId="0" applyFont="1" applyBorder="1">
      <alignment vertical="center"/>
    </xf>
    <xf numFmtId="0" fontId="7" fillId="7" borderId="45" xfId="6" applyFont="1" applyFill="1" applyBorder="1" applyAlignment="1">
      <alignment horizontal="center" vertical="center"/>
    </xf>
    <xf numFmtId="0" fontId="7" fillId="7" borderId="37" xfId="6" applyFont="1" applyFill="1" applyBorder="1" applyAlignment="1">
      <alignment horizontal="center" vertical="center"/>
    </xf>
    <xf numFmtId="0" fontId="7" fillId="7" borderId="38" xfId="6" applyFont="1" applyFill="1" applyBorder="1" applyAlignment="1">
      <alignment horizontal="center" vertical="center"/>
    </xf>
    <xf numFmtId="0" fontId="7" fillId="7" borderId="55" xfId="6"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15" fillId="0" borderId="48" xfId="0" applyFont="1" applyBorder="1" applyAlignment="1">
      <alignment horizontal="left" vertical="center" wrapText="1"/>
    </xf>
    <xf numFmtId="0" fontId="8" fillId="0" borderId="56" xfId="0" applyFont="1" applyBorder="1" applyAlignment="1">
      <alignment vertical="center" wrapText="1"/>
    </xf>
    <xf numFmtId="49" fontId="22" fillId="0" borderId="50" xfId="0" applyNumberFormat="1" applyFont="1" applyBorder="1" applyAlignment="1">
      <alignment horizontal="center" vertical="center"/>
    </xf>
    <xf numFmtId="49" fontId="8" fillId="0" borderId="57" xfId="0" applyNumberFormat="1" applyFont="1" applyBorder="1" applyAlignment="1">
      <alignment horizontal="center" vertical="center"/>
    </xf>
    <xf numFmtId="0" fontId="8" fillId="0" borderId="58" xfId="0" applyFont="1" applyBorder="1" applyAlignment="1">
      <alignment horizontal="center" vertical="center"/>
    </xf>
    <xf numFmtId="0" fontId="8" fillId="0" borderId="44" xfId="0" applyFont="1" applyBorder="1" applyAlignment="1">
      <alignment horizontal="center" vertical="center"/>
    </xf>
    <xf numFmtId="0" fontId="15" fillId="0" borderId="56" xfId="0" applyFont="1" applyBorder="1" applyAlignment="1">
      <alignment horizontal="left" vertical="center" wrapText="1"/>
    </xf>
    <xf numFmtId="0" fontId="8" fillId="0" borderId="59" xfId="0" applyFont="1" applyBorder="1" applyAlignment="1">
      <alignment vertical="center" wrapText="1"/>
    </xf>
    <xf numFmtId="49" fontId="22" fillId="0" borderId="60"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1" xfId="0" applyFont="1" applyBorder="1" applyAlignment="1">
      <alignment horizontal="center" vertical="center"/>
    </xf>
    <xf numFmtId="0" fontId="15" fillId="0" borderId="59" xfId="0" applyFont="1" applyBorder="1" applyAlignment="1">
      <alignment horizontal="left" vertical="center" wrapText="1"/>
    </xf>
    <xf numFmtId="0" fontId="8" fillId="0" borderId="61" xfId="0" applyFont="1" applyBorder="1" applyAlignment="1">
      <alignment vertical="center" wrapText="1"/>
    </xf>
    <xf numFmtId="49" fontId="22" fillId="0" borderId="54" xfId="0" applyNumberFormat="1" applyFont="1" applyBorder="1" applyAlignment="1">
      <alignment horizontal="center" vertical="center"/>
    </xf>
    <xf numFmtId="49" fontId="8" fillId="0" borderId="43" xfId="0" applyNumberFormat="1" applyFont="1" applyBorder="1" applyAlignment="1">
      <alignment horizontal="center" vertical="center"/>
    </xf>
    <xf numFmtId="0" fontId="8" fillId="0" borderId="43" xfId="0" applyFont="1" applyBorder="1" applyAlignment="1">
      <alignment horizontal="center" vertical="center"/>
    </xf>
    <xf numFmtId="0" fontId="8" fillId="0" borderId="46" xfId="0" applyFont="1" applyBorder="1" applyAlignment="1">
      <alignment horizontal="center" vertical="center"/>
    </xf>
    <xf numFmtId="0" fontId="15" fillId="0" borderId="61" xfId="0" applyFont="1" applyBorder="1" applyAlignment="1">
      <alignment horizontal="left" vertical="center" wrapText="1"/>
    </xf>
    <xf numFmtId="0" fontId="19" fillId="0" borderId="51" xfId="7" applyFont="1" applyBorder="1" applyAlignment="1">
      <alignment vertical="center"/>
    </xf>
    <xf numFmtId="0" fontId="19" fillId="0" borderId="51" xfId="7" applyFont="1" applyBorder="1" applyAlignment="1">
      <alignment horizontal="center" vertical="center" wrapText="1"/>
    </xf>
    <xf numFmtId="0" fontId="19" fillId="0" borderId="51" xfId="7" applyFont="1" applyBorder="1" applyAlignment="1">
      <alignment horizontal="center" vertical="center"/>
    </xf>
    <xf numFmtId="0" fontId="8" fillId="0" borderId="51" xfId="0" applyFont="1" applyBorder="1" applyAlignment="1">
      <alignment horizontal="center" vertical="center"/>
    </xf>
    <xf numFmtId="0" fontId="8" fillId="0" borderId="51" xfId="0" applyFont="1" applyBorder="1" applyAlignment="1">
      <alignment vertical="center" wrapText="1"/>
    </xf>
    <xf numFmtId="49" fontId="22" fillId="0" borderId="51" xfId="0" applyNumberFormat="1" applyFont="1" applyBorder="1" applyAlignment="1">
      <alignment horizontal="center" vertical="center"/>
    </xf>
    <xf numFmtId="49" fontId="8" fillId="0" borderId="51" xfId="0" applyNumberFormat="1" applyFont="1" applyBorder="1" applyAlignment="1">
      <alignment horizontal="center" vertical="center"/>
    </xf>
    <xf numFmtId="0" fontId="15" fillId="0" borderId="51" xfId="0" applyFont="1" applyBorder="1" applyAlignment="1">
      <alignment horizontal="left" vertical="center" wrapText="1"/>
    </xf>
    <xf numFmtId="0" fontId="15" fillId="0" borderId="0" xfId="0" applyFont="1" applyAlignment="1">
      <alignment horizontal="left" vertical="center" wrapText="1"/>
    </xf>
    <xf numFmtId="0" fontId="8" fillId="0" borderId="47" xfId="0" applyFont="1" applyBorder="1" applyAlignment="1">
      <alignment vertical="center" wrapText="1"/>
    </xf>
    <xf numFmtId="0" fontId="15" fillId="0" borderId="52" xfId="0" applyFont="1" applyBorder="1" applyAlignment="1">
      <alignment horizontal="lef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3" xfId="0" applyFont="1" applyBorder="1" applyAlignment="1">
      <alignment horizontal="left" vertical="center" wrapText="1"/>
    </xf>
    <xf numFmtId="0" fontId="8" fillId="0" borderId="48" xfId="0" applyFont="1" applyBorder="1" applyAlignment="1">
      <alignment vertical="center" wrapText="1"/>
    </xf>
    <xf numFmtId="0" fontId="8" fillId="0" borderId="67" xfId="0" applyFont="1" applyBorder="1" applyAlignment="1">
      <alignment horizontal="center" vertical="center"/>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15" fillId="0" borderId="55" xfId="0" applyFont="1" applyBorder="1" applyAlignment="1">
      <alignment horizontal="left" vertical="center" wrapText="1"/>
    </xf>
    <xf numFmtId="0" fontId="8" fillId="0" borderId="8" xfId="0" applyFont="1" applyBorder="1" applyAlignment="1">
      <alignment vertical="center" wrapText="1"/>
    </xf>
    <xf numFmtId="49" fontId="22"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5" fillId="0" borderId="8" xfId="0" applyFont="1" applyBorder="1" applyAlignment="1">
      <alignment horizontal="left" vertical="center" wrapText="1"/>
    </xf>
    <xf numFmtId="0" fontId="8" fillId="0" borderId="69" xfId="0" applyFont="1" applyBorder="1" applyAlignment="1">
      <alignment vertical="center" wrapText="1"/>
    </xf>
    <xf numFmtId="49" fontId="22" fillId="0" borderId="7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0" xfId="0" applyFont="1" applyBorder="1" applyAlignment="1">
      <alignment horizontal="center" vertical="center"/>
    </xf>
    <xf numFmtId="0" fontId="15" fillId="0" borderId="70" xfId="0" applyFont="1" applyBorder="1" applyAlignment="1">
      <alignment horizontal="left" vertical="center" wrapText="1"/>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8" fillId="0" borderId="67" xfId="0" applyFont="1" applyBorder="1">
      <alignment vertical="center"/>
    </xf>
    <xf numFmtId="0" fontId="8" fillId="0" borderId="59" xfId="0" applyFont="1" applyBorder="1">
      <alignment vertical="center"/>
    </xf>
    <xf numFmtId="0" fontId="8" fillId="0" borderId="59" xfId="0" applyFont="1" applyBorder="1" applyAlignment="1">
      <alignment horizontal="center" vertical="center" textRotation="90"/>
    </xf>
    <xf numFmtId="49" fontId="8" fillId="0" borderId="60" xfId="0" applyNumberFormat="1" applyFont="1" applyBorder="1" applyAlignment="1">
      <alignment horizontal="center" vertical="center" textRotation="90"/>
    </xf>
    <xf numFmtId="0" fontId="8" fillId="0" borderId="47" xfId="0" applyFont="1" applyBorder="1">
      <alignment vertical="center"/>
    </xf>
    <xf numFmtId="0" fontId="15" fillId="0" borderId="52" xfId="0" applyFont="1" applyBorder="1" applyAlignment="1">
      <alignment horizontal="left" vertical="center"/>
    </xf>
    <xf numFmtId="0" fontId="8" fillId="8" borderId="48" xfId="6" applyFont="1" applyFill="1" applyBorder="1" applyAlignment="1">
      <alignment horizontal="left" vertical="center"/>
    </xf>
    <xf numFmtId="0" fontId="8" fillId="8" borderId="0" xfId="6" applyFont="1" applyFill="1" applyAlignment="1">
      <alignment horizontal="left" vertical="center"/>
    </xf>
    <xf numFmtId="0" fontId="8" fillId="8" borderId="63" xfId="6" applyFont="1" applyFill="1" applyBorder="1" applyAlignment="1">
      <alignment horizontal="left" vertical="center"/>
    </xf>
    <xf numFmtId="0" fontId="7" fillId="8" borderId="48" xfId="6" applyFont="1" applyFill="1" applyBorder="1" applyAlignment="1">
      <alignment horizontal="left" vertical="center"/>
    </xf>
    <xf numFmtId="0" fontId="7" fillId="8" borderId="0" xfId="6" applyFont="1" applyFill="1" applyAlignment="1">
      <alignment horizontal="left" vertical="center"/>
    </xf>
    <xf numFmtId="0" fontId="8" fillId="8" borderId="68" xfId="6" applyFont="1" applyFill="1" applyBorder="1" applyAlignment="1">
      <alignment horizontal="left" vertical="center"/>
    </xf>
    <xf numFmtId="0" fontId="8" fillId="0" borderId="51" xfId="0" applyFont="1" applyBorder="1">
      <alignment vertical="center"/>
    </xf>
    <xf numFmtId="0" fontId="8" fillId="0" borderId="56" xfId="9" applyFont="1" applyBorder="1">
      <alignment vertical="center"/>
    </xf>
    <xf numFmtId="0" fontId="22" fillId="0" borderId="50" xfId="10" applyFont="1" applyBorder="1" applyAlignment="1">
      <alignment horizontal="center" vertical="center"/>
    </xf>
    <xf numFmtId="49" fontId="8" fillId="0" borderId="57" xfId="9" applyNumberFormat="1" applyFont="1" applyBorder="1" applyAlignment="1">
      <alignment horizontal="center" vertical="center"/>
    </xf>
    <xf numFmtId="0" fontId="8" fillId="0" borderId="58" xfId="10" applyFont="1" applyBorder="1" applyAlignment="1">
      <alignment horizontal="center" vertical="center"/>
    </xf>
    <xf numFmtId="0" fontId="8" fillId="0" borderId="44" xfId="10" applyFont="1" applyBorder="1" applyAlignment="1">
      <alignment horizontal="center" vertical="center"/>
    </xf>
    <xf numFmtId="0" fontId="15" fillId="0" borderId="56" xfId="9" applyFont="1" applyBorder="1" applyAlignment="1">
      <alignment vertical="center" wrapText="1"/>
    </xf>
    <xf numFmtId="0" fontId="7" fillId="4" borderId="7" xfId="9" applyFont="1" applyFill="1" applyBorder="1">
      <alignment vertical="center"/>
    </xf>
    <xf numFmtId="0" fontId="7" fillId="4" borderId="8" xfId="9" applyFont="1" applyFill="1" applyBorder="1">
      <alignment vertical="center"/>
    </xf>
    <xf numFmtId="0" fontId="8" fillId="4" borderId="8" xfId="9" applyFont="1" applyFill="1" applyBorder="1">
      <alignment vertical="center"/>
    </xf>
    <xf numFmtId="0" fontId="8" fillId="4" borderId="9" xfId="9" applyFont="1" applyFill="1" applyBorder="1">
      <alignment vertical="center"/>
    </xf>
    <xf numFmtId="49" fontId="22" fillId="0" borderId="50" xfId="10" applyNumberFormat="1" applyFont="1" applyBorder="1" applyAlignment="1">
      <alignment horizontal="center" vertical="center"/>
    </xf>
    <xf numFmtId="49" fontId="8" fillId="0" borderId="57" xfId="10" applyNumberFormat="1" applyFont="1" applyBorder="1" applyAlignment="1">
      <alignment horizontal="center" vertical="center"/>
    </xf>
    <xf numFmtId="49" fontId="8" fillId="0" borderId="58" xfId="10" applyNumberFormat="1" applyFont="1" applyBorder="1" applyAlignment="1">
      <alignment horizontal="center" vertical="center"/>
    </xf>
    <xf numFmtId="49" fontId="8" fillId="0" borderId="44" xfId="10" applyNumberFormat="1" applyFont="1" applyBorder="1" applyAlignment="1">
      <alignment horizontal="center" vertical="center"/>
    </xf>
    <xf numFmtId="49" fontId="8" fillId="0" borderId="42" xfId="10" applyNumberFormat="1" applyFont="1" applyBorder="1" applyAlignment="1">
      <alignment horizontal="center" vertical="center"/>
    </xf>
    <xf numFmtId="0" fontId="8" fillId="0" borderId="59" xfId="9" applyFont="1" applyBorder="1">
      <alignment vertical="center"/>
    </xf>
    <xf numFmtId="49" fontId="22" fillId="0" borderId="60"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1" xfId="10" applyNumberFormat="1" applyFont="1" applyBorder="1" applyAlignment="1">
      <alignment horizontal="center" vertical="center"/>
    </xf>
    <xf numFmtId="0" fontId="15" fillId="0" borderId="59" xfId="9" applyFont="1" applyBorder="1" applyAlignment="1">
      <alignment vertical="center" wrapText="1"/>
    </xf>
    <xf numFmtId="0" fontId="15" fillId="0" borderId="59" xfId="10" applyFont="1" applyBorder="1" applyAlignment="1">
      <alignment horizontal="left" vertical="center" wrapText="1"/>
    </xf>
    <xf numFmtId="0" fontId="15" fillId="0" borderId="59" xfId="9" applyFont="1" applyBorder="1" applyAlignment="1">
      <alignment horizontal="left" vertical="center" wrapText="1"/>
    </xf>
    <xf numFmtId="0" fontId="15" fillId="0" borderId="59" xfId="0" applyFont="1" applyBorder="1" applyAlignment="1">
      <alignment vertical="center" wrapText="1"/>
    </xf>
    <xf numFmtId="0" fontId="15" fillId="4" borderId="9" xfId="9" applyFont="1" applyFill="1" applyBorder="1">
      <alignment vertical="center"/>
    </xf>
    <xf numFmtId="0" fontId="7" fillId="8" borderId="7" xfId="9" applyFont="1" applyFill="1" applyBorder="1">
      <alignment vertical="center"/>
    </xf>
    <xf numFmtId="0" fontId="7" fillId="8" borderId="8" xfId="9" applyFont="1" applyFill="1" applyBorder="1">
      <alignment vertical="center"/>
    </xf>
    <xf numFmtId="0" fontId="8" fillId="8" borderId="8" xfId="9" applyFont="1" applyFill="1" applyBorder="1">
      <alignment vertical="center"/>
    </xf>
    <xf numFmtId="0" fontId="8" fillId="0" borderId="8" xfId="9" applyFont="1" applyBorder="1">
      <alignment vertical="center"/>
    </xf>
    <xf numFmtId="0" fontId="8" fillId="8" borderId="9" xfId="9" applyFont="1" applyFill="1" applyBorder="1">
      <alignment vertical="center"/>
    </xf>
    <xf numFmtId="0" fontId="8" fillId="0" borderId="62" xfId="9" applyFont="1" applyBorder="1">
      <alignment vertical="center"/>
    </xf>
    <xf numFmtId="49" fontId="22" fillId="0" borderId="72" xfId="10" applyNumberFormat="1" applyFont="1" applyBorder="1" applyAlignment="1">
      <alignment horizontal="center" vertical="center"/>
    </xf>
    <xf numFmtId="49" fontId="8" fillId="0" borderId="11" xfId="10" applyNumberFormat="1" applyFont="1" applyBorder="1" applyAlignment="1">
      <alignment horizontal="center" vertical="center"/>
    </xf>
    <xf numFmtId="49" fontId="8" fillId="0" borderId="39" xfId="10" applyNumberFormat="1" applyFont="1" applyBorder="1" applyAlignment="1">
      <alignment horizontal="center" vertical="center" wrapText="1"/>
    </xf>
    <xf numFmtId="0" fontId="15" fillId="0" borderId="62" xfId="9" applyFont="1" applyBorder="1" applyAlignment="1">
      <alignment vertical="center" wrapText="1"/>
    </xf>
    <xf numFmtId="49" fontId="8" fillId="0" borderId="41" xfId="10" applyNumberFormat="1" applyFont="1" applyBorder="1" applyAlignment="1">
      <alignment horizontal="center" vertical="center" wrapText="1"/>
    </xf>
    <xf numFmtId="0" fontId="22" fillId="0" borderId="60" xfId="10" applyFont="1" applyBorder="1" applyAlignment="1">
      <alignment horizontal="center" vertical="center"/>
    </xf>
    <xf numFmtId="0" fontId="8" fillId="0" borderId="41" xfId="10" applyFont="1" applyBorder="1" applyAlignment="1">
      <alignment horizontal="center" vertical="center"/>
    </xf>
    <xf numFmtId="0" fontId="8" fillId="8" borderId="59" xfId="11" applyFont="1" applyFill="1" applyBorder="1" applyAlignment="1">
      <alignment vertical="center"/>
    </xf>
    <xf numFmtId="0" fontId="22" fillId="8" borderId="60"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76" xfId="10" applyNumberFormat="1" applyFont="1" applyFill="1" applyBorder="1" applyAlignment="1">
      <alignment horizontal="center" vertical="center" wrapText="1"/>
    </xf>
    <xf numFmtId="0" fontId="15" fillId="8" borderId="59" xfId="6" applyFont="1" applyFill="1" applyBorder="1" applyAlignment="1">
      <alignment vertical="center" wrapText="1"/>
    </xf>
    <xf numFmtId="49" fontId="8" fillId="8" borderId="10" xfId="10" applyNumberFormat="1" applyFont="1" applyFill="1" applyBorder="1" applyAlignment="1">
      <alignment horizontal="center" vertical="center" wrapText="1"/>
    </xf>
    <xf numFmtId="0" fontId="15" fillId="0" borderId="59" xfId="6" applyFont="1" applyBorder="1" applyAlignment="1">
      <alignment vertical="center" wrapText="1"/>
    </xf>
    <xf numFmtId="0" fontId="8" fillId="0" borderId="4" xfId="10" applyFont="1" applyBorder="1" applyAlignment="1">
      <alignment horizontal="center" vertical="center"/>
    </xf>
    <xf numFmtId="49" fontId="8" fillId="0" borderId="74" xfId="10" applyNumberFormat="1" applyFont="1" applyBorder="1" applyAlignment="1">
      <alignment horizontal="center" vertical="center"/>
    </xf>
    <xf numFmtId="49" fontId="8" fillId="0" borderId="6"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64" xfId="10" applyNumberFormat="1" applyFont="1" applyBorder="1" applyAlignment="1">
      <alignment horizontal="center" vertical="center"/>
    </xf>
    <xf numFmtId="49" fontId="8" fillId="0" borderId="39" xfId="10" applyNumberFormat="1" applyFont="1" applyBorder="1" applyAlignment="1">
      <alignment horizontal="center" vertical="center"/>
    </xf>
    <xf numFmtId="0" fontId="15" fillId="0" borderId="53" xfId="9" applyFont="1" applyBorder="1" applyAlignment="1">
      <alignment horizontal="left" vertical="center" wrapText="1"/>
    </xf>
    <xf numFmtId="0" fontId="15" fillId="0" borderId="70" xfId="9" applyFont="1" applyBorder="1" applyAlignment="1">
      <alignment horizontal="left" vertical="center" wrapText="1"/>
    </xf>
    <xf numFmtId="0" fontId="8" fillId="8" borderId="59" xfId="6" applyFont="1" applyFill="1" applyBorder="1">
      <alignment vertical="center"/>
    </xf>
    <xf numFmtId="0" fontId="22" fillId="8" borderId="4" xfId="10" applyFont="1" applyFill="1" applyBorder="1" applyAlignment="1">
      <alignment horizontal="center" vertical="center"/>
    </xf>
    <xf numFmtId="49" fontId="8" fillId="8" borderId="11"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0" xfId="10" applyFont="1" applyFill="1" applyBorder="1" applyAlignment="1">
      <alignment horizontal="center" vertical="center"/>
    </xf>
    <xf numFmtId="0" fontId="22" fillId="0" borderId="4" xfId="10" applyFont="1" applyBorder="1" applyAlignment="1">
      <alignment horizontal="center" vertical="center"/>
    </xf>
    <xf numFmtId="0" fontId="8" fillId="0" borderId="10" xfId="10" applyFont="1" applyBorder="1" applyAlignment="1">
      <alignment horizontal="center" vertical="center"/>
    </xf>
    <xf numFmtId="49" fontId="8" fillId="0" borderId="10" xfId="10" applyNumberFormat="1" applyFont="1" applyBorder="1" applyAlignment="1">
      <alignment horizontal="center" vertical="center"/>
    </xf>
    <xf numFmtId="0" fontId="8" fillId="0" borderId="76" xfId="10" applyFont="1" applyBorder="1" applyAlignment="1">
      <alignment horizontal="center" vertical="center"/>
    </xf>
    <xf numFmtId="0" fontId="22" fillId="0" borderId="72" xfId="10" applyFont="1" applyBorder="1" applyAlignment="1">
      <alignment horizontal="center" vertical="center"/>
    </xf>
    <xf numFmtId="0" fontId="8" fillId="0" borderId="11" xfId="10" applyFont="1" applyBorder="1" applyAlignment="1">
      <alignment horizontal="center" vertical="center"/>
    </xf>
    <xf numFmtId="0" fontId="8" fillId="0" borderId="39" xfId="10" applyFont="1" applyBorder="1" applyAlignment="1">
      <alignment horizontal="center" vertical="center"/>
    </xf>
    <xf numFmtId="0" fontId="15" fillId="0" borderId="59" xfId="10" applyFont="1" applyBorder="1" applyAlignment="1">
      <alignment horizontal="left" vertical="center"/>
    </xf>
    <xf numFmtId="0" fontId="8" fillId="0" borderId="2" xfId="10" applyFont="1" applyBorder="1" applyAlignment="1">
      <alignment horizontal="center" vertical="center"/>
    </xf>
    <xf numFmtId="0" fontId="8" fillId="0" borderId="49" xfId="9" applyFont="1" applyBorder="1" applyAlignment="1">
      <alignment horizontal="left" vertical="top"/>
    </xf>
    <xf numFmtId="0" fontId="8" fillId="0" borderId="47" xfId="9" applyFont="1" applyBorder="1" applyAlignment="1">
      <alignment horizontal="left" vertical="top" wrapText="1"/>
    </xf>
    <xf numFmtId="0" fontId="8" fillId="0" borderId="51" xfId="9" applyFont="1" applyBorder="1" applyAlignment="1">
      <alignment horizontal="left" vertical="top"/>
    </xf>
    <xf numFmtId="0" fontId="8" fillId="0" borderId="52" xfId="9" applyFont="1" applyBorder="1" applyAlignment="1">
      <alignment horizontal="left" vertical="top"/>
    </xf>
    <xf numFmtId="0" fontId="8" fillId="0" borderId="48" xfId="9" applyFont="1" applyBorder="1" applyAlignment="1">
      <alignment horizontal="left" vertical="top"/>
    </xf>
    <xf numFmtId="0" fontId="8" fillId="0" borderId="0" xfId="9" applyFont="1" applyAlignment="1">
      <alignment horizontal="left" vertical="top"/>
    </xf>
    <xf numFmtId="0" fontId="8" fillId="0" borderId="63" xfId="9" applyFont="1" applyBorder="1" applyAlignment="1">
      <alignment horizontal="left" vertical="top"/>
    </xf>
    <xf numFmtId="0" fontId="8" fillId="0" borderId="48" xfId="9" applyFont="1" applyBorder="1">
      <alignment vertical="center"/>
    </xf>
    <xf numFmtId="0" fontId="8" fillId="0" borderId="0" xfId="9" applyFont="1">
      <alignment vertical="center"/>
    </xf>
    <xf numFmtId="0" fontId="8" fillId="0" borderId="67" xfId="9" applyFont="1" applyBorder="1" applyAlignment="1">
      <alignment horizontal="left" vertical="top"/>
    </xf>
    <xf numFmtId="0" fontId="8" fillId="0" borderId="68" xfId="9" applyFont="1" applyBorder="1" applyAlignment="1">
      <alignment horizontal="left" vertical="top"/>
    </xf>
    <xf numFmtId="0" fontId="8" fillId="0" borderId="0" xfId="9" applyFont="1" applyAlignment="1">
      <alignment vertical="center" wrapText="1"/>
    </xf>
    <xf numFmtId="0" fontId="8" fillId="0" borderId="0" xfId="0" applyFont="1" applyAlignment="1">
      <alignment vertical="center" wrapText="1"/>
    </xf>
    <xf numFmtId="0" fontId="8" fillId="0" borderId="47" xfId="9" applyFont="1" applyBorder="1">
      <alignment vertical="center"/>
    </xf>
    <xf numFmtId="0" fontId="8" fillId="0" borderId="51" xfId="9" applyFont="1" applyBorder="1">
      <alignment vertical="center"/>
    </xf>
    <xf numFmtId="0" fontId="8" fillId="0" borderId="52" xfId="9" applyFont="1" applyBorder="1" applyAlignment="1">
      <alignment vertical="center" wrapText="1"/>
    </xf>
    <xf numFmtId="0" fontId="8" fillId="0" borderId="63" xfId="9" applyFont="1" applyBorder="1" applyAlignment="1">
      <alignment vertical="center" wrapText="1"/>
    </xf>
    <xf numFmtId="31" fontId="8" fillId="0" borderId="48" xfId="9" applyNumberFormat="1" applyFont="1" applyBorder="1">
      <alignment vertical="center"/>
    </xf>
    <xf numFmtId="0" fontId="7" fillId="0" borderId="48" xfId="9" applyFont="1" applyBorder="1">
      <alignment vertical="center"/>
    </xf>
    <xf numFmtId="0" fontId="7" fillId="0" borderId="0" xfId="9" applyFont="1">
      <alignment vertical="center"/>
    </xf>
    <xf numFmtId="0" fontId="7" fillId="0" borderId="48"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63" xfId="9" applyFont="1" applyBorder="1">
      <alignment vertical="center"/>
    </xf>
    <xf numFmtId="0" fontId="28" fillId="0" borderId="0" xfId="9" applyFont="1">
      <alignment vertical="center"/>
    </xf>
    <xf numFmtId="0" fontId="8" fillId="0" borderId="49" xfId="9" applyFont="1" applyBorder="1">
      <alignment vertical="center"/>
    </xf>
    <xf numFmtId="0" fontId="8" fillId="0" borderId="67" xfId="9" applyFont="1" applyBorder="1">
      <alignment vertical="center"/>
    </xf>
    <xf numFmtId="0" fontId="8" fillId="0" borderId="68" xfId="9" applyFont="1" applyBorder="1" applyAlignment="1">
      <alignment vertical="center" wrapText="1"/>
    </xf>
    <xf numFmtId="0" fontId="8" fillId="0" borderId="67" xfId="9" applyFont="1" applyBorder="1" applyAlignment="1">
      <alignment vertical="center" wrapText="1"/>
    </xf>
    <xf numFmtId="0" fontId="8" fillId="0" borderId="47" xfId="9" applyFont="1" applyBorder="1" applyAlignment="1">
      <alignment vertical="center" wrapText="1"/>
    </xf>
    <xf numFmtId="0" fontId="2" fillId="0" borderId="51" xfId="9" applyBorder="1" applyAlignment="1">
      <alignment vertical="center" wrapText="1"/>
    </xf>
    <xf numFmtId="0" fontId="2" fillId="0" borderId="52" xfId="9" applyBorder="1" applyAlignment="1">
      <alignment vertical="center" wrapText="1"/>
    </xf>
    <xf numFmtId="0" fontId="8" fillId="0" borderId="48" xfId="9" applyFont="1" applyBorder="1" applyAlignment="1">
      <alignment vertical="center" wrapText="1"/>
    </xf>
    <xf numFmtId="0" fontId="2" fillId="0" borderId="0" xfId="9">
      <alignment vertical="center"/>
    </xf>
    <xf numFmtId="0" fontId="29" fillId="0" borderId="48" xfId="9" applyFont="1" applyBorder="1" applyAlignment="1">
      <alignment vertical="center" wrapText="1"/>
    </xf>
    <xf numFmtId="0" fontId="8" fillId="0" borderId="49" xfId="9" applyFont="1" applyBorder="1" applyAlignment="1">
      <alignment vertical="center" wrapText="1"/>
    </xf>
    <xf numFmtId="0" fontId="8" fillId="0" borderId="0" xfId="11" applyFont="1" applyAlignment="1">
      <alignment vertical="center"/>
    </xf>
    <xf numFmtId="0" fontId="8" fillId="0" borderId="56" xfId="6" applyFont="1" applyBorder="1">
      <alignment vertical="center"/>
    </xf>
    <xf numFmtId="49" fontId="22" fillId="0" borderId="74" xfId="6" applyNumberFormat="1" applyFont="1" applyBorder="1" applyAlignment="1">
      <alignment horizontal="center" vertical="center"/>
    </xf>
    <xf numFmtId="49" fontId="8" fillId="0" borderId="11" xfId="6" applyNumberFormat="1" applyFont="1" applyBorder="1" applyAlignment="1">
      <alignment horizontal="center" vertical="center"/>
    </xf>
    <xf numFmtId="0" fontId="8" fillId="0" borderId="74" xfId="10" applyFont="1" applyBorder="1" applyAlignment="1">
      <alignment horizontal="center" vertical="center"/>
    </xf>
    <xf numFmtId="0" fontId="15" fillId="0" borderId="62" xfId="6" applyFont="1" applyBorder="1" applyAlignment="1">
      <alignment vertical="center" wrapText="1"/>
    </xf>
    <xf numFmtId="0" fontId="8" fillId="0" borderId="70" xfId="6" applyFont="1" applyBorder="1">
      <alignment vertical="center"/>
    </xf>
    <xf numFmtId="49" fontId="8" fillId="0" borderId="65" xfId="6" applyNumberFormat="1" applyFont="1" applyBorder="1" applyAlignment="1">
      <alignment horizontal="center" vertical="center"/>
    </xf>
    <xf numFmtId="0" fontId="8" fillId="0" borderId="2" xfId="6" applyFont="1" applyBorder="1" applyAlignment="1">
      <alignment horizontal="center" vertical="center"/>
    </xf>
    <xf numFmtId="0" fontId="8" fillId="0" borderId="41" xfId="6" applyFont="1" applyBorder="1" applyAlignment="1">
      <alignment horizontal="center" vertical="center"/>
    </xf>
    <xf numFmtId="0" fontId="8" fillId="0" borderId="59" xfId="6" applyFont="1" applyBorder="1">
      <alignment vertical="center"/>
    </xf>
    <xf numFmtId="49" fontId="8" fillId="0" borderId="6" xfId="6" applyNumberFormat="1" applyFont="1" applyBorder="1" applyAlignment="1">
      <alignment horizontal="center" vertical="center"/>
    </xf>
    <xf numFmtId="0" fontId="15" fillId="0" borderId="59" xfId="6" applyFont="1" applyBorder="1" applyAlignment="1">
      <alignment horizontal="left" vertical="center" wrapText="1"/>
    </xf>
    <xf numFmtId="0" fontId="8" fillId="0" borderId="55" xfId="6" applyFont="1" applyBorder="1">
      <alignment vertical="center"/>
    </xf>
    <xf numFmtId="49" fontId="22" fillId="0" borderId="45" xfId="6" applyNumberFormat="1" applyFont="1" applyBorder="1" applyAlignment="1">
      <alignment horizontal="center" vertical="center"/>
    </xf>
    <xf numFmtId="49" fontId="8" fillId="0" borderId="66" xfId="6" applyNumberFormat="1" applyFont="1" applyBorder="1" applyAlignment="1">
      <alignment horizontal="center" vertical="center"/>
    </xf>
    <xf numFmtId="0" fontId="8" fillId="0" borderId="79" xfId="6" applyFont="1" applyBorder="1" applyAlignment="1">
      <alignment horizontal="center" vertical="center"/>
    </xf>
    <xf numFmtId="0" fontId="8" fillId="0" borderId="38" xfId="6" applyFont="1" applyBorder="1" applyAlignment="1">
      <alignment horizontal="center" vertical="center"/>
    </xf>
    <xf numFmtId="0" fontId="8" fillId="0" borderId="59" xfId="11" applyFont="1" applyBorder="1" applyAlignment="1">
      <alignment vertical="center"/>
    </xf>
    <xf numFmtId="49" fontId="8" fillId="0" borderId="42"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4" xfId="12" applyNumberFormat="1" applyFont="1" applyBorder="1" applyAlignment="1">
      <alignment horizontal="center" vertical="center"/>
    </xf>
    <xf numFmtId="49" fontId="8" fillId="0" borderId="77" xfId="10" applyNumberFormat="1" applyFont="1" applyBorder="1" applyAlignment="1">
      <alignment horizontal="center" vertical="center"/>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lignment vertical="center"/>
    </xf>
    <xf numFmtId="49" fontId="22" fillId="0" borderId="42" xfId="10" applyNumberFormat="1" applyFont="1" applyBorder="1" applyAlignment="1">
      <alignment horizontal="center" vertical="center"/>
    </xf>
    <xf numFmtId="49" fontId="8" fillId="0" borderId="76" xfId="10" applyNumberFormat="1" applyFont="1" applyBorder="1" applyAlignment="1">
      <alignment horizontal="center" vertical="center"/>
    </xf>
    <xf numFmtId="49" fontId="22" fillId="0" borderId="11"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8" fillId="0" borderId="69" xfId="11" applyFont="1" applyBorder="1" applyAlignment="1">
      <alignment vertical="center"/>
    </xf>
    <xf numFmtId="49" fontId="8" fillId="0" borderId="18" xfId="10" applyNumberFormat="1" applyFont="1" applyBorder="1" applyAlignment="1">
      <alignment horizontal="center" vertical="center"/>
    </xf>
    <xf numFmtId="49" fontId="22" fillId="8" borderId="60" xfId="10" applyNumberFormat="1" applyFont="1" applyFill="1" applyBorder="1" applyAlignment="1">
      <alignment horizontal="center" vertical="center"/>
    </xf>
    <xf numFmtId="49" fontId="8" fillId="8" borderId="65"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0" borderId="70" xfId="11" applyFont="1" applyBorder="1" applyAlignment="1">
      <alignment vertical="center"/>
    </xf>
    <xf numFmtId="0" fontId="8" fillId="0" borderId="75" xfId="10" applyFont="1" applyBorder="1" applyAlignment="1">
      <alignment horizontal="center" vertical="center"/>
    </xf>
    <xf numFmtId="0" fontId="8" fillId="0" borderId="61" xfId="11" applyFont="1" applyBorder="1" applyAlignment="1">
      <alignment vertical="center"/>
    </xf>
    <xf numFmtId="0" fontId="22" fillId="0" borderId="54" xfId="10" applyFont="1" applyBorder="1" applyAlignment="1">
      <alignment horizontal="center" vertical="center"/>
    </xf>
    <xf numFmtId="0" fontId="8" fillId="0" borderId="43" xfId="10" applyFont="1" applyBorder="1" applyAlignment="1">
      <alignment horizontal="center" vertical="center"/>
    </xf>
    <xf numFmtId="0" fontId="8" fillId="0" borderId="78" xfId="10" applyFont="1" applyBorder="1" applyAlignment="1">
      <alignment horizontal="center" vertical="center"/>
    </xf>
    <xf numFmtId="0" fontId="8" fillId="0" borderId="46" xfId="10" applyFont="1" applyBorder="1" applyAlignment="1">
      <alignment horizontal="center" vertical="center"/>
    </xf>
    <xf numFmtId="0" fontId="8" fillId="0" borderId="18" xfId="0" applyFont="1" applyBorder="1" applyAlignment="1">
      <alignment vertical="center" wrapText="1"/>
    </xf>
    <xf numFmtId="0" fontId="8" fillId="0" borderId="8" xfId="9" applyFont="1" applyBorder="1" applyAlignment="1">
      <alignment vertical="center" wrapText="1"/>
    </xf>
    <xf numFmtId="49" fontId="22" fillId="0" borderId="60"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49" fontId="22" fillId="0" borderId="51"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48" xfId="0" applyFont="1" applyBorder="1">
      <alignment vertical="center"/>
    </xf>
    <xf numFmtId="0" fontId="29" fillId="0" borderId="48" xfId="0" applyFont="1" applyBorder="1">
      <alignment vertical="center"/>
    </xf>
    <xf numFmtId="0" fontId="8" fillId="0" borderId="49" xfId="0" applyFont="1" applyBorder="1">
      <alignment vertical="center"/>
    </xf>
    <xf numFmtId="49" fontId="22" fillId="0" borderId="67" xfId="0" applyNumberFormat="1" applyFont="1" applyBorder="1" applyAlignment="1">
      <alignment horizontal="center" vertical="center" wrapText="1"/>
    </xf>
    <xf numFmtId="49" fontId="8" fillId="0" borderId="67" xfId="0" applyNumberFormat="1" applyFont="1" applyBorder="1" applyAlignment="1">
      <alignment horizontal="center" vertical="center"/>
    </xf>
    <xf numFmtId="0" fontId="7" fillId="7" borderId="31" xfId="6" applyFont="1" applyFill="1" applyBorder="1" applyAlignment="1">
      <alignment horizontal="center" vertical="center"/>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73" xfId="6" applyFont="1" applyFill="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53" xfId="0" applyFont="1" applyBorder="1" applyAlignment="1">
      <alignment horizontal="left" vertical="center" wrapText="1"/>
    </xf>
    <xf numFmtId="0" fontId="15" fillId="0" borderId="62" xfId="0" applyFont="1" applyBorder="1" applyAlignment="1">
      <alignment horizontal="left" vertical="center" wrapText="1"/>
    </xf>
    <xf numFmtId="0" fontId="15" fillId="0" borderId="69" xfId="0" applyFont="1" applyBorder="1" applyAlignment="1">
      <alignment horizontal="left" vertical="center" wrapText="1"/>
    </xf>
    <xf numFmtId="0" fontId="15" fillId="0" borderId="70" xfId="0" applyFont="1" applyBorder="1" applyAlignment="1">
      <alignment horizontal="left" vertical="center" wrapText="1"/>
    </xf>
    <xf numFmtId="0" fontId="8" fillId="8" borderId="48" xfId="6" applyFont="1" applyFill="1" applyBorder="1" applyAlignment="1">
      <alignment horizontal="left" vertical="center"/>
    </xf>
    <xf numFmtId="0" fontId="8" fillId="8" borderId="0" xfId="6" applyFont="1" applyFill="1" applyAlignment="1">
      <alignment horizontal="left" vertical="center"/>
    </xf>
    <xf numFmtId="0" fontId="8" fillId="0" borderId="48" xfId="8" applyFont="1" applyBorder="1" applyAlignment="1">
      <alignment horizontal="left" vertical="top" wrapText="1"/>
    </xf>
    <xf numFmtId="0" fontId="8" fillId="0" borderId="0" xfId="8" applyFont="1" applyAlignment="1">
      <alignment horizontal="left" vertical="top" wrapText="1"/>
    </xf>
    <xf numFmtId="0" fontId="8" fillId="0" borderId="63" xfId="8" applyFont="1" applyBorder="1" applyAlignment="1">
      <alignment horizontal="left" vertical="top" wrapText="1"/>
    </xf>
    <xf numFmtId="0" fontId="8" fillId="0" borderId="49" xfId="8" applyFont="1" applyBorder="1" applyAlignment="1">
      <alignment horizontal="left" vertical="top" wrapText="1"/>
    </xf>
    <xf numFmtId="0" fontId="8" fillId="0" borderId="67" xfId="8" applyFont="1" applyBorder="1" applyAlignment="1">
      <alignment horizontal="left" vertical="top" wrapText="1"/>
    </xf>
    <xf numFmtId="0" fontId="8" fillId="0" borderId="68" xfId="8" applyFont="1" applyBorder="1" applyAlignment="1">
      <alignment horizontal="left" vertical="top" wrapText="1"/>
    </xf>
    <xf numFmtId="0" fontId="8" fillId="8" borderId="49" xfId="6" applyFont="1" applyFill="1" applyBorder="1" applyAlignment="1">
      <alignment horizontal="left" vertical="center"/>
    </xf>
    <xf numFmtId="0" fontId="8" fillId="8" borderId="67" xfId="6" applyFont="1" applyFill="1" applyBorder="1" applyAlignment="1">
      <alignment horizontal="left" vertical="center"/>
    </xf>
    <xf numFmtId="0" fontId="8" fillId="0" borderId="0" xfId="9" applyFont="1">
      <alignment vertical="center"/>
    </xf>
    <xf numFmtId="0" fontId="8" fillId="0" borderId="63" xfId="9" applyFont="1" applyBorder="1">
      <alignment vertical="center"/>
    </xf>
    <xf numFmtId="0" fontId="15" fillId="0" borderId="69" xfId="9" applyFont="1" applyBorder="1" applyAlignment="1">
      <alignment vertical="center" wrapText="1"/>
    </xf>
    <xf numFmtId="0" fontId="15" fillId="0" borderId="62" xfId="9" applyFont="1" applyBorder="1" applyAlignment="1">
      <alignment vertical="center" wrapText="1"/>
    </xf>
    <xf numFmtId="0" fontId="7" fillId="0" borderId="0" xfId="9" applyFont="1" applyAlignment="1">
      <alignment horizontal="left" vertical="top"/>
    </xf>
    <xf numFmtId="0" fontId="7" fillId="0" borderId="63" xfId="9" applyFont="1" applyBorder="1" applyAlignment="1">
      <alignment horizontal="left" vertical="top"/>
    </xf>
    <xf numFmtId="0" fontId="15" fillId="0" borderId="59" xfId="0" applyFont="1" applyBorder="1" applyAlignment="1">
      <alignment horizontal="left" vertical="center" wrapText="1"/>
    </xf>
  </cellXfs>
  <cellStyles count="17">
    <cellStyle name="ハイパーリンク" xfId="2" builtinId="8"/>
    <cellStyle name="標準" xfId="0" builtinId="0"/>
    <cellStyle name="標準 2 2" xfId="6" xr:uid="{2D78BE47-0441-47D1-A9DB-90FC2B8F3920}"/>
    <cellStyle name="標準 2 2 2 2" xfId="16" xr:uid="{EEDA5067-B3D5-45A1-A2D4-E30668EB31E8}"/>
    <cellStyle name="標準 2 2 2 2 2" xfId="8" xr:uid="{75BC888E-A2BD-4F1C-A0E6-61A4FB84C809}"/>
    <cellStyle name="標準 2 2 4" xfId="13" xr:uid="{F68184D0-432F-45EB-AAC1-67810A549C6C}"/>
    <cellStyle name="標準 2 3" xfId="15" xr:uid="{71942D5A-57F5-41A0-91AD-61D41AA5F985}"/>
    <cellStyle name="標準 3 2" xfId="9" xr:uid="{7E7C81DC-2430-4FA7-A2EB-F6979BBB9A11}"/>
    <cellStyle name="標準 3 2 2" xfId="11" xr:uid="{AB306579-A148-47C0-9203-C32D93E7174E}"/>
    <cellStyle name="標準 4" xfId="14" xr:uid="{5AE36F61-87C0-4CB4-80B0-888E7264B654}"/>
    <cellStyle name="標準_cmtable" xfId="7" xr:uid="{4B4C597B-F1A3-4319-8B44-9AC059602A6B}"/>
    <cellStyle name="標準_Sheet1" xfId="10" xr:uid="{0CDFFD51-E660-4E94-9809-E9D521D8BBFA}"/>
    <cellStyle name="標準_コピー汎用データ作成受入形式一覧表（給与）" xfId="3" xr:uid="{E03842EF-2D11-425E-B0A1-6C30A4858458}"/>
    <cellStyle name="標準_受入記号一覧" xfId="12" xr:uid="{65EA547F-695E-49FD-86F2-A013B53CE449}"/>
    <cellStyle name="標準_汎用データ　受入形式一覧表（販仕）" xfId="4" xr:uid="{3246E3F5-A46E-4086-A414-F85736BC563E}"/>
    <cellStyle name="標準_汎用データ作成受入形式一覧表（人事）" xfId="1" xr:uid="{6E5FB777-276E-476D-B1AC-459441616C42}"/>
    <cellStyle name="標準_変更履歴_汎用データレイアウト集（受入形式）" xfId="5" xr:uid="{A85ED163-A678-42F4-8C2B-107EA1FAC3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17</xdr:row>
      <xdr:rowOff>9525</xdr:rowOff>
    </xdr:from>
    <xdr:to>
      <xdr:col>2</xdr:col>
      <xdr:colOff>447332</xdr:colOff>
      <xdr:row>22</xdr:row>
      <xdr:rowOff>142727</xdr:rowOff>
    </xdr:to>
    <xdr:pic>
      <xdr:nvPicPr>
        <xdr:cNvPr id="2" name="図 1">
          <a:extLst>
            <a:ext uri="{FF2B5EF4-FFF2-40B4-BE49-F238E27FC236}">
              <a16:creationId xmlns:a16="http://schemas.microsoft.com/office/drawing/2014/main" id="{85C8F27E-7B94-4423-BE07-581CBD5DC8E7}"/>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twoCellAnchor editAs="oneCell">
    <xdr:from>
      <xdr:col>4</xdr:col>
      <xdr:colOff>163287</xdr:colOff>
      <xdr:row>34</xdr:row>
      <xdr:rowOff>99332</xdr:rowOff>
    </xdr:from>
    <xdr:to>
      <xdr:col>6</xdr:col>
      <xdr:colOff>5680982</xdr:colOff>
      <xdr:row>45</xdr:row>
      <xdr:rowOff>87695</xdr:rowOff>
    </xdr:to>
    <xdr:grpSp>
      <xdr:nvGrpSpPr>
        <xdr:cNvPr id="3" name="グループ化 2">
          <a:extLst>
            <a:ext uri="{FF2B5EF4-FFF2-40B4-BE49-F238E27FC236}">
              <a16:creationId xmlns:a16="http://schemas.microsoft.com/office/drawing/2014/main" id="{E598FCBF-39A9-4E71-9918-A5537CE721D1}"/>
            </a:ext>
          </a:extLst>
        </xdr:cNvPr>
        <xdr:cNvGrpSpPr/>
      </xdr:nvGrpSpPr>
      <xdr:grpSpPr>
        <a:xfrm>
          <a:off x="4287612" y="8948057"/>
          <a:ext cx="6946445" cy="2293413"/>
          <a:chOff x="4286251" y="20020189"/>
          <a:chExt cx="6994070" cy="2233542"/>
        </a:xfrm>
      </xdr:grpSpPr>
      <xdr:pic>
        <xdr:nvPicPr>
          <xdr:cNvPr id="4" name="図 3">
            <a:extLst>
              <a:ext uri="{FF2B5EF4-FFF2-40B4-BE49-F238E27FC236}">
                <a16:creationId xmlns:a16="http://schemas.microsoft.com/office/drawing/2014/main" id="{1862D267-DC21-4100-88DB-0A4C2B41FCEC}"/>
              </a:ext>
            </a:extLst>
          </xdr:cNvPr>
          <xdr:cNvPicPr>
            <a:picLocks noChangeAspect="1"/>
          </xdr:cNvPicPr>
        </xdr:nvPicPr>
        <xdr:blipFill>
          <a:blip xmlns:r="http://schemas.openxmlformats.org/officeDocument/2006/relationships" r:embed="rId2"/>
          <a:stretch>
            <a:fillRect/>
          </a:stretch>
        </xdr:blipFill>
        <xdr:spPr>
          <a:xfrm>
            <a:off x="4286251" y="20533180"/>
            <a:ext cx="6980464" cy="1080983"/>
          </a:xfrm>
          <a:prstGeom prst="rect">
            <a:avLst/>
          </a:prstGeom>
        </xdr:spPr>
      </xdr:pic>
      <xdr:sp macro="" textlink="">
        <xdr:nvSpPr>
          <xdr:cNvPr id="5" name="正方形/長方形 4">
            <a:extLst>
              <a:ext uri="{FF2B5EF4-FFF2-40B4-BE49-F238E27FC236}">
                <a16:creationId xmlns:a16="http://schemas.microsoft.com/office/drawing/2014/main" id="{B8229311-560C-9916-8B21-900D1CA9CB31}"/>
              </a:ext>
            </a:extLst>
          </xdr:cNvPr>
          <xdr:cNvSpPr/>
        </xdr:nvSpPr>
        <xdr:spPr>
          <a:xfrm>
            <a:off x="4553521" y="20693387"/>
            <a:ext cx="2993335" cy="91835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819A6AF6-BFCB-29F1-4072-AEA1F8B9F346}"/>
              </a:ext>
            </a:extLst>
          </xdr:cNvPr>
          <xdr:cNvSpPr/>
        </xdr:nvSpPr>
        <xdr:spPr>
          <a:xfrm>
            <a:off x="7527669" y="20025490"/>
            <a:ext cx="2236534" cy="380330"/>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1369189A-5AE8-811A-1480-E97D3F974B23}"/>
              </a:ext>
            </a:extLst>
          </xdr:cNvPr>
          <xdr:cNvSpPr/>
        </xdr:nvSpPr>
        <xdr:spPr>
          <a:xfrm>
            <a:off x="4563971" y="20020189"/>
            <a:ext cx="1975512" cy="385631"/>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04E306E0-9AAF-8872-3542-9414A35BF2A7}"/>
              </a:ext>
            </a:extLst>
          </xdr:cNvPr>
          <xdr:cNvSpPr/>
        </xdr:nvSpPr>
        <xdr:spPr>
          <a:xfrm rot="16200000" flipH="1" flipV="1">
            <a:off x="5531707" y="20437726"/>
            <a:ext cx="255027" cy="209600"/>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455FF048-1081-B0BB-9300-C3F977F1B8B2}"/>
              </a:ext>
            </a:extLst>
          </xdr:cNvPr>
          <xdr:cNvSpPr/>
        </xdr:nvSpPr>
        <xdr:spPr>
          <a:xfrm>
            <a:off x="7546855" y="20693387"/>
            <a:ext cx="3012287" cy="91835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80B57543-20F3-3EBB-FCEF-7175C0081D6C}"/>
              </a:ext>
            </a:extLst>
          </xdr:cNvPr>
          <xdr:cNvSpPr/>
        </xdr:nvSpPr>
        <xdr:spPr>
          <a:xfrm>
            <a:off x="8439200" y="21891954"/>
            <a:ext cx="2599979" cy="361777"/>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「Ａ・Ｂグループ」の法人を指定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66DCE586-662D-3F82-B03B-24D9DEA1F279}"/>
              </a:ext>
            </a:extLst>
          </xdr:cNvPr>
          <xdr:cNvSpPr/>
        </xdr:nvSpPr>
        <xdr:spPr>
          <a:xfrm>
            <a:off x="10561132" y="20693386"/>
            <a:ext cx="719189" cy="91835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DA89621C-E303-692E-EBF2-1121CC3A00F6}"/>
              </a:ext>
            </a:extLst>
          </xdr:cNvPr>
          <xdr:cNvSpPr/>
        </xdr:nvSpPr>
        <xdr:spPr>
          <a:xfrm rot="16200000" flipH="1" flipV="1">
            <a:off x="8774619" y="20463730"/>
            <a:ext cx="255027" cy="172947"/>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6465087D-ACD3-2DCC-5D6F-D4E4862C5A28}"/>
              </a:ext>
            </a:extLst>
          </xdr:cNvPr>
          <xdr:cNvSpPr/>
        </xdr:nvSpPr>
        <xdr:spPr>
          <a:xfrm rot="5400000" flipH="1" flipV="1">
            <a:off x="10538009" y="21664301"/>
            <a:ext cx="252393" cy="172947"/>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4</xdr:col>
      <xdr:colOff>68036</xdr:colOff>
      <xdr:row>51</xdr:row>
      <xdr:rowOff>66675</xdr:rowOff>
    </xdr:from>
    <xdr:to>
      <xdr:col>6</xdr:col>
      <xdr:colOff>5991225</xdr:colOff>
      <xdr:row>60</xdr:row>
      <xdr:rowOff>84044</xdr:rowOff>
    </xdr:to>
    <xdr:grpSp>
      <xdr:nvGrpSpPr>
        <xdr:cNvPr id="14" name="グループ化 13">
          <a:extLst>
            <a:ext uri="{FF2B5EF4-FFF2-40B4-BE49-F238E27FC236}">
              <a16:creationId xmlns:a16="http://schemas.microsoft.com/office/drawing/2014/main" id="{3F5ADB02-FA68-4665-8431-9802FF050392}"/>
            </a:ext>
          </a:extLst>
        </xdr:cNvPr>
        <xdr:cNvGrpSpPr/>
      </xdr:nvGrpSpPr>
      <xdr:grpSpPr>
        <a:xfrm>
          <a:off x="4192361" y="12477750"/>
          <a:ext cx="7351939" cy="1903319"/>
          <a:chOff x="4191000" y="23457354"/>
          <a:chExt cx="7399564" cy="1854333"/>
        </a:xfrm>
      </xdr:grpSpPr>
      <xdr:pic>
        <xdr:nvPicPr>
          <xdr:cNvPr id="15" name="図 14">
            <a:extLst>
              <a:ext uri="{FF2B5EF4-FFF2-40B4-BE49-F238E27FC236}">
                <a16:creationId xmlns:a16="http://schemas.microsoft.com/office/drawing/2014/main" id="{76404CEC-26ED-6EFE-C614-AB5055FF7140}"/>
              </a:ext>
            </a:extLst>
          </xdr:cNvPr>
          <xdr:cNvPicPr>
            <a:picLocks noChangeAspect="1"/>
          </xdr:cNvPicPr>
        </xdr:nvPicPr>
        <xdr:blipFill>
          <a:blip xmlns:r="http://schemas.openxmlformats.org/officeDocument/2006/relationships" r:embed="rId3"/>
          <a:stretch>
            <a:fillRect/>
          </a:stretch>
        </xdr:blipFill>
        <xdr:spPr>
          <a:xfrm>
            <a:off x="4191000" y="24030215"/>
            <a:ext cx="7252608" cy="617935"/>
          </a:xfrm>
          <a:prstGeom prst="rect">
            <a:avLst/>
          </a:prstGeom>
        </xdr:spPr>
      </xdr:pic>
      <xdr:sp macro="" textlink="">
        <xdr:nvSpPr>
          <xdr:cNvPr id="16" name="角丸四角形 25">
            <a:extLst>
              <a:ext uri="{FF2B5EF4-FFF2-40B4-BE49-F238E27FC236}">
                <a16:creationId xmlns:a16="http://schemas.microsoft.com/office/drawing/2014/main" id="{EEC6989A-6ECB-3F5D-DA8F-B912D38837A2}"/>
              </a:ext>
            </a:extLst>
          </xdr:cNvPr>
          <xdr:cNvSpPr/>
        </xdr:nvSpPr>
        <xdr:spPr>
          <a:xfrm>
            <a:off x="7487287" y="24949773"/>
            <a:ext cx="2348838" cy="361914"/>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「法人グループコード」必須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17" name="直角三角形 16">
            <a:extLst>
              <a:ext uri="{FF2B5EF4-FFF2-40B4-BE49-F238E27FC236}">
                <a16:creationId xmlns:a16="http://schemas.microsoft.com/office/drawing/2014/main" id="{A1DA3159-2F07-37DE-7C99-3FE27A65A338}"/>
              </a:ext>
            </a:extLst>
          </xdr:cNvPr>
          <xdr:cNvSpPr/>
        </xdr:nvSpPr>
        <xdr:spPr>
          <a:xfrm rot="5400000" flipH="1" flipV="1">
            <a:off x="9078079" y="24722129"/>
            <a:ext cx="252489" cy="172822"/>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8" name="フローチャート: 処理 17">
            <a:extLst>
              <a:ext uri="{FF2B5EF4-FFF2-40B4-BE49-F238E27FC236}">
                <a16:creationId xmlns:a16="http://schemas.microsoft.com/office/drawing/2014/main" id="{955C987A-99AB-7A9B-C5C2-0B0CF593C77E}"/>
              </a:ext>
            </a:extLst>
          </xdr:cNvPr>
          <xdr:cNvSpPr/>
        </xdr:nvSpPr>
        <xdr:spPr>
          <a:xfrm>
            <a:off x="7937883" y="24218302"/>
            <a:ext cx="1898244" cy="426873"/>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19" name="フローチャート: 処理 18">
            <a:extLst>
              <a:ext uri="{FF2B5EF4-FFF2-40B4-BE49-F238E27FC236}">
                <a16:creationId xmlns:a16="http://schemas.microsoft.com/office/drawing/2014/main" id="{96B5244D-F116-6A6B-5716-D74C345B2628}"/>
              </a:ext>
            </a:extLst>
          </xdr:cNvPr>
          <xdr:cNvSpPr/>
        </xdr:nvSpPr>
        <xdr:spPr>
          <a:xfrm>
            <a:off x="4494378" y="24218302"/>
            <a:ext cx="1842460" cy="426873"/>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21">
            <a:extLst>
              <a:ext uri="{FF2B5EF4-FFF2-40B4-BE49-F238E27FC236}">
                <a16:creationId xmlns:a16="http://schemas.microsoft.com/office/drawing/2014/main" id="{E498121C-BAA5-64DD-9F53-D79A4A27E39E}"/>
              </a:ext>
            </a:extLst>
          </xdr:cNvPr>
          <xdr:cNvSpPr/>
        </xdr:nvSpPr>
        <xdr:spPr>
          <a:xfrm>
            <a:off x="4524877" y="23531593"/>
            <a:ext cx="3019934" cy="385777"/>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上階層の「法人グループコード」必須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1" name="角丸四角形 19">
            <a:extLst>
              <a:ext uri="{FF2B5EF4-FFF2-40B4-BE49-F238E27FC236}">
                <a16:creationId xmlns:a16="http://schemas.microsoft.com/office/drawing/2014/main" id="{4E5BE2C6-0191-4D16-DC24-0F036E6EA292}"/>
              </a:ext>
            </a:extLst>
          </xdr:cNvPr>
          <xdr:cNvSpPr/>
        </xdr:nvSpPr>
        <xdr:spPr>
          <a:xfrm>
            <a:off x="9663558" y="23457354"/>
            <a:ext cx="1927006" cy="380474"/>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2" name="直角三角形 21">
            <a:extLst>
              <a:ext uri="{FF2B5EF4-FFF2-40B4-BE49-F238E27FC236}">
                <a16:creationId xmlns:a16="http://schemas.microsoft.com/office/drawing/2014/main" id="{E5A0989B-86A5-2966-5E54-25698FC44C61}"/>
              </a:ext>
            </a:extLst>
          </xdr:cNvPr>
          <xdr:cNvSpPr/>
        </xdr:nvSpPr>
        <xdr:spPr>
          <a:xfrm rot="16200000" flipH="1" flipV="1">
            <a:off x="11110797" y="23886575"/>
            <a:ext cx="255124" cy="172822"/>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F59AE9CB-285D-7296-C4C9-E852D566C539}"/>
              </a:ext>
            </a:extLst>
          </xdr:cNvPr>
          <xdr:cNvSpPr/>
        </xdr:nvSpPr>
        <xdr:spPr>
          <a:xfrm rot="16200000" flipH="1" flipV="1">
            <a:off x="5689275" y="23974203"/>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4" name="角丸四角形 19">
            <a:extLst>
              <a:ext uri="{FF2B5EF4-FFF2-40B4-BE49-F238E27FC236}">
                <a16:creationId xmlns:a16="http://schemas.microsoft.com/office/drawing/2014/main" id="{37D8D876-E91F-6977-5308-9256473DEE98}"/>
              </a:ext>
            </a:extLst>
          </xdr:cNvPr>
          <xdr:cNvSpPr/>
        </xdr:nvSpPr>
        <xdr:spPr>
          <a:xfrm>
            <a:off x="9836128" y="24218302"/>
            <a:ext cx="1591457" cy="42687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twoCellAnchor editAs="oneCell">
    <xdr:from>
      <xdr:col>1</xdr:col>
      <xdr:colOff>340179</xdr:colOff>
      <xdr:row>63</xdr:row>
      <xdr:rowOff>27214</xdr:rowOff>
    </xdr:from>
    <xdr:to>
      <xdr:col>2</xdr:col>
      <xdr:colOff>697296</xdr:colOff>
      <xdr:row>73</xdr:row>
      <xdr:rowOff>87823</xdr:rowOff>
    </xdr:to>
    <xdr:pic>
      <xdr:nvPicPr>
        <xdr:cNvPr id="50" name="図 49">
          <a:extLst>
            <a:ext uri="{FF2B5EF4-FFF2-40B4-BE49-F238E27FC236}">
              <a16:creationId xmlns:a16="http://schemas.microsoft.com/office/drawing/2014/main" id="{7B40A7E3-ACCE-435A-BA00-CF1E1AA1DAE3}"/>
            </a:ext>
          </a:extLst>
        </xdr:cNvPr>
        <xdr:cNvPicPr>
          <a:picLocks noChangeAspect="1"/>
        </xdr:cNvPicPr>
      </xdr:nvPicPr>
      <xdr:blipFill>
        <a:blip xmlns:r="http://schemas.openxmlformats.org/officeDocument/2006/relationships" r:embed="rId4"/>
        <a:stretch>
          <a:fillRect/>
        </a:stretch>
      </xdr:blipFill>
      <xdr:spPr>
        <a:xfrm>
          <a:off x="521154" y="26373364"/>
          <a:ext cx="2738367" cy="2156109"/>
        </a:xfrm>
        <a:prstGeom prst="rect">
          <a:avLst/>
        </a:prstGeom>
        <a:ln>
          <a:solidFill>
            <a:schemeClr val="bg1">
              <a:lumMod val="75000"/>
            </a:schemeClr>
          </a:solidFill>
        </a:ln>
      </xdr:spPr>
    </xdr:pic>
    <xdr:clientData/>
  </xdr:twoCellAnchor>
  <xdr:twoCellAnchor editAs="oneCell">
    <xdr:from>
      <xdr:col>1</xdr:col>
      <xdr:colOff>326572</xdr:colOff>
      <xdr:row>34</xdr:row>
      <xdr:rowOff>0</xdr:rowOff>
    </xdr:from>
    <xdr:to>
      <xdr:col>2</xdr:col>
      <xdr:colOff>671326</xdr:colOff>
      <xdr:row>44</xdr:row>
      <xdr:rowOff>54428</xdr:rowOff>
    </xdr:to>
    <xdr:pic>
      <xdr:nvPicPr>
        <xdr:cNvPr id="51" name="図 50">
          <a:extLst>
            <a:ext uri="{FF2B5EF4-FFF2-40B4-BE49-F238E27FC236}">
              <a16:creationId xmlns:a16="http://schemas.microsoft.com/office/drawing/2014/main" id="{14B8D1E9-6D8F-42B3-88FF-4B44374440E7}"/>
            </a:ext>
          </a:extLst>
        </xdr:cNvPr>
        <xdr:cNvPicPr>
          <a:picLocks noChangeAspect="1"/>
        </xdr:cNvPicPr>
      </xdr:nvPicPr>
      <xdr:blipFill>
        <a:blip xmlns:r="http://schemas.openxmlformats.org/officeDocument/2006/relationships" r:embed="rId5"/>
        <a:stretch>
          <a:fillRect/>
        </a:stretch>
      </xdr:blipFill>
      <xdr:spPr>
        <a:xfrm>
          <a:off x="507547" y="20269200"/>
          <a:ext cx="2726004" cy="2149928"/>
        </a:xfrm>
        <a:prstGeom prst="rect">
          <a:avLst/>
        </a:prstGeom>
        <a:ln>
          <a:solidFill>
            <a:schemeClr val="bg1">
              <a:lumMod val="75000"/>
            </a:schemeClr>
          </a:solidFill>
        </a:ln>
      </xdr:spPr>
    </xdr:pic>
    <xdr:clientData/>
  </xdr:twoCellAnchor>
  <xdr:twoCellAnchor editAs="oneCell">
    <xdr:from>
      <xdr:col>1</xdr:col>
      <xdr:colOff>329293</xdr:colOff>
      <xdr:row>51</xdr:row>
      <xdr:rowOff>2721</xdr:rowOff>
    </xdr:from>
    <xdr:to>
      <xdr:col>2</xdr:col>
      <xdr:colOff>674047</xdr:colOff>
      <xdr:row>61</xdr:row>
      <xdr:rowOff>57150</xdr:rowOff>
    </xdr:to>
    <xdr:pic>
      <xdr:nvPicPr>
        <xdr:cNvPr id="52" name="図 51">
          <a:extLst>
            <a:ext uri="{FF2B5EF4-FFF2-40B4-BE49-F238E27FC236}">
              <a16:creationId xmlns:a16="http://schemas.microsoft.com/office/drawing/2014/main" id="{301D96E7-3D40-4533-9701-C8D29EF913D0}"/>
            </a:ext>
          </a:extLst>
        </xdr:cNvPr>
        <xdr:cNvPicPr>
          <a:picLocks noChangeAspect="1"/>
        </xdr:cNvPicPr>
      </xdr:nvPicPr>
      <xdr:blipFill>
        <a:blip xmlns:r="http://schemas.openxmlformats.org/officeDocument/2006/relationships" r:embed="rId5"/>
        <a:stretch>
          <a:fillRect/>
        </a:stretch>
      </xdr:blipFill>
      <xdr:spPr>
        <a:xfrm>
          <a:off x="510268" y="23834271"/>
          <a:ext cx="2726004" cy="2149929"/>
        </a:xfrm>
        <a:prstGeom prst="rect">
          <a:avLst/>
        </a:prstGeom>
        <a:ln>
          <a:solidFill>
            <a:schemeClr val="bg1">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112</xdr:row>
      <xdr:rowOff>108267</xdr:rowOff>
    </xdr:from>
    <xdr:to>
      <xdr:col>6</xdr:col>
      <xdr:colOff>2516019</xdr:colOff>
      <xdr:row>116</xdr:row>
      <xdr:rowOff>190514</xdr:rowOff>
    </xdr:to>
    <xdr:grpSp>
      <xdr:nvGrpSpPr>
        <xdr:cNvPr id="2" name="グループ化 1">
          <a:extLst>
            <a:ext uri="{FF2B5EF4-FFF2-40B4-BE49-F238E27FC236}">
              <a16:creationId xmlns:a16="http://schemas.microsoft.com/office/drawing/2014/main" id="{38DEB860-F014-47C7-BE71-B14C142E7D4B}"/>
            </a:ext>
          </a:extLst>
        </xdr:cNvPr>
        <xdr:cNvGrpSpPr/>
      </xdr:nvGrpSpPr>
      <xdr:grpSpPr>
        <a:xfrm>
          <a:off x="390525" y="38236842"/>
          <a:ext cx="7678569" cy="1072847"/>
          <a:chOff x="466725" y="32026542"/>
          <a:chExt cx="5495925" cy="914095"/>
        </a:xfrm>
      </xdr:grpSpPr>
      <xdr:pic>
        <xdr:nvPicPr>
          <xdr:cNvPr id="3" name="図 2">
            <a:extLst>
              <a:ext uri="{FF2B5EF4-FFF2-40B4-BE49-F238E27FC236}">
                <a16:creationId xmlns:a16="http://schemas.microsoft.com/office/drawing/2014/main" id="{8E26699E-3DAB-7D01-8387-6CA5D5110D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F4D32791-B1C1-1CA3-3C31-051269E8394F}"/>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93</xdr:row>
      <xdr:rowOff>0</xdr:rowOff>
    </xdr:from>
    <xdr:to>
      <xdr:col>6</xdr:col>
      <xdr:colOff>2219325</xdr:colOff>
      <xdr:row>93</xdr:row>
      <xdr:rowOff>1194</xdr:rowOff>
    </xdr:to>
    <xdr:cxnSp macro="">
      <xdr:nvCxnSpPr>
        <xdr:cNvPr id="5" name="直線コネクタ 4">
          <a:extLst>
            <a:ext uri="{FF2B5EF4-FFF2-40B4-BE49-F238E27FC236}">
              <a16:creationId xmlns:a16="http://schemas.microsoft.com/office/drawing/2014/main" id="{3C7C8039-8951-4646-BBF9-E98381658561}"/>
            </a:ext>
          </a:extLst>
        </xdr:cNvPr>
        <xdr:cNvCxnSpPr/>
      </xdr:nvCxnSpPr>
      <xdr:spPr bwMode="auto">
        <a:xfrm flipV="1">
          <a:off x="295275" y="1034034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97</xdr:row>
      <xdr:rowOff>0</xdr:rowOff>
    </xdr:from>
    <xdr:to>
      <xdr:col>6</xdr:col>
      <xdr:colOff>2152650</xdr:colOff>
      <xdr:row>97</xdr:row>
      <xdr:rowOff>0</xdr:rowOff>
    </xdr:to>
    <xdr:cxnSp macro="">
      <xdr:nvCxnSpPr>
        <xdr:cNvPr id="6" name="直線コネクタ 5">
          <a:extLst>
            <a:ext uri="{FF2B5EF4-FFF2-40B4-BE49-F238E27FC236}">
              <a16:creationId xmlns:a16="http://schemas.microsoft.com/office/drawing/2014/main" id="{318D1CD8-D0E4-4D27-BEAB-DDBE4F1AAD66}"/>
            </a:ext>
          </a:extLst>
        </xdr:cNvPr>
        <xdr:cNvCxnSpPr/>
      </xdr:nvCxnSpPr>
      <xdr:spPr bwMode="auto">
        <a:xfrm>
          <a:off x="304800" y="104241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101</xdr:row>
      <xdr:rowOff>0</xdr:rowOff>
    </xdr:from>
    <xdr:to>
      <xdr:col>6</xdr:col>
      <xdr:colOff>2143125</xdr:colOff>
      <xdr:row>101</xdr:row>
      <xdr:rowOff>0</xdr:rowOff>
    </xdr:to>
    <xdr:cxnSp macro="">
      <xdr:nvCxnSpPr>
        <xdr:cNvPr id="7" name="直線コネクタ 6">
          <a:extLst>
            <a:ext uri="{FF2B5EF4-FFF2-40B4-BE49-F238E27FC236}">
              <a16:creationId xmlns:a16="http://schemas.microsoft.com/office/drawing/2014/main" id="{7A1EB968-F8B1-4A7E-A321-76D74A7D7B6E}"/>
            </a:ext>
          </a:extLst>
        </xdr:cNvPr>
        <xdr:cNvCxnSpPr/>
      </xdr:nvCxnSpPr>
      <xdr:spPr bwMode="auto">
        <a:xfrm>
          <a:off x="295275" y="1050798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60</xdr:row>
      <xdr:rowOff>0</xdr:rowOff>
    </xdr:from>
    <xdr:to>
      <xdr:col>6</xdr:col>
      <xdr:colOff>2359710</xdr:colOff>
      <xdr:row>64</xdr:row>
      <xdr:rowOff>94579</xdr:rowOff>
    </xdr:to>
    <xdr:grpSp>
      <xdr:nvGrpSpPr>
        <xdr:cNvPr id="11" name="グループ化 10">
          <a:extLst>
            <a:ext uri="{FF2B5EF4-FFF2-40B4-BE49-F238E27FC236}">
              <a16:creationId xmlns:a16="http://schemas.microsoft.com/office/drawing/2014/main" id="{5117199A-BC41-4327-9548-AFF9273A8B86}"/>
            </a:ext>
          </a:extLst>
        </xdr:cNvPr>
        <xdr:cNvGrpSpPr/>
      </xdr:nvGrpSpPr>
      <xdr:grpSpPr>
        <a:xfrm>
          <a:off x="4838700" y="26584275"/>
          <a:ext cx="3074085" cy="1047079"/>
          <a:chOff x="4191000" y="24403050"/>
          <a:chExt cx="3061871" cy="1047750"/>
        </a:xfrm>
      </xdr:grpSpPr>
      <xdr:pic>
        <xdr:nvPicPr>
          <xdr:cNvPr id="12" name="図 11">
            <a:extLst>
              <a:ext uri="{FF2B5EF4-FFF2-40B4-BE49-F238E27FC236}">
                <a16:creationId xmlns:a16="http://schemas.microsoft.com/office/drawing/2014/main" id="{5AB35525-6C80-D024-14AF-DDE32880E3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F0D0A68D-B06C-5896-D0C7-881ED12D980F}"/>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76</xdr:row>
      <xdr:rowOff>0</xdr:rowOff>
    </xdr:from>
    <xdr:to>
      <xdr:col>6</xdr:col>
      <xdr:colOff>2359711</xdr:colOff>
      <xdr:row>81</xdr:row>
      <xdr:rowOff>58161</xdr:rowOff>
    </xdr:to>
    <xdr:grpSp>
      <xdr:nvGrpSpPr>
        <xdr:cNvPr id="17" name="グループ化 16">
          <a:extLst>
            <a:ext uri="{FF2B5EF4-FFF2-40B4-BE49-F238E27FC236}">
              <a16:creationId xmlns:a16="http://schemas.microsoft.com/office/drawing/2014/main" id="{F5418689-E163-41FA-AA43-1231DCF8623E}"/>
            </a:ext>
          </a:extLst>
        </xdr:cNvPr>
        <xdr:cNvGrpSpPr/>
      </xdr:nvGrpSpPr>
      <xdr:grpSpPr>
        <a:xfrm>
          <a:off x="4838700" y="30470475"/>
          <a:ext cx="3074086" cy="1067811"/>
          <a:chOff x="4200525" y="27384375"/>
          <a:chExt cx="3061872" cy="1047750"/>
        </a:xfrm>
      </xdr:grpSpPr>
      <xdr:pic>
        <xdr:nvPicPr>
          <xdr:cNvPr id="18" name="図 17">
            <a:extLst>
              <a:ext uri="{FF2B5EF4-FFF2-40B4-BE49-F238E27FC236}">
                <a16:creationId xmlns:a16="http://schemas.microsoft.com/office/drawing/2014/main" id="{82D4E19D-A921-0E06-41D7-FDB059345C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5E246A34-721C-3329-DE69-FA1AD2C3E81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69</xdr:row>
      <xdr:rowOff>0</xdr:rowOff>
    </xdr:from>
    <xdr:to>
      <xdr:col>6</xdr:col>
      <xdr:colOff>2359710</xdr:colOff>
      <xdr:row>73</xdr:row>
      <xdr:rowOff>53339</xdr:rowOff>
    </xdr:to>
    <xdr:grpSp>
      <xdr:nvGrpSpPr>
        <xdr:cNvPr id="20" name="グループ化 19">
          <a:extLst>
            <a:ext uri="{FF2B5EF4-FFF2-40B4-BE49-F238E27FC236}">
              <a16:creationId xmlns:a16="http://schemas.microsoft.com/office/drawing/2014/main" id="{9998AD5F-CC1B-40E0-8A3F-033EA0E81563}"/>
            </a:ext>
          </a:extLst>
        </xdr:cNvPr>
        <xdr:cNvGrpSpPr/>
      </xdr:nvGrpSpPr>
      <xdr:grpSpPr>
        <a:xfrm>
          <a:off x="4838700" y="28775025"/>
          <a:ext cx="3074085" cy="1043939"/>
          <a:chOff x="4181475" y="25908000"/>
          <a:chExt cx="3061871" cy="1047750"/>
        </a:xfrm>
      </xdr:grpSpPr>
      <xdr:pic>
        <xdr:nvPicPr>
          <xdr:cNvPr id="21" name="図 20">
            <a:extLst>
              <a:ext uri="{FF2B5EF4-FFF2-40B4-BE49-F238E27FC236}">
                <a16:creationId xmlns:a16="http://schemas.microsoft.com/office/drawing/2014/main" id="{63986BCB-F2DE-B096-12A7-A796D2C00B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E1AE4911-9B00-5978-D7D5-CA81A64197E3}"/>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105</xdr:row>
      <xdr:rowOff>108267</xdr:rowOff>
    </xdr:from>
    <xdr:to>
      <xdr:col>6</xdr:col>
      <xdr:colOff>2519829</xdr:colOff>
      <xdr:row>110</xdr:row>
      <xdr:rowOff>133362</xdr:rowOff>
    </xdr:to>
    <xdr:grpSp>
      <xdr:nvGrpSpPr>
        <xdr:cNvPr id="2" name="グループ化 1">
          <a:extLst>
            <a:ext uri="{FF2B5EF4-FFF2-40B4-BE49-F238E27FC236}">
              <a16:creationId xmlns:a16="http://schemas.microsoft.com/office/drawing/2014/main" id="{5547F7CB-4123-44D8-8058-636A103138CA}"/>
            </a:ext>
          </a:extLst>
        </xdr:cNvPr>
        <xdr:cNvGrpSpPr/>
      </xdr:nvGrpSpPr>
      <xdr:grpSpPr>
        <a:xfrm>
          <a:off x="390525" y="33188592"/>
          <a:ext cx="7682379" cy="1263345"/>
          <a:chOff x="466725" y="32026542"/>
          <a:chExt cx="5495925" cy="914095"/>
        </a:xfrm>
      </xdr:grpSpPr>
      <xdr:pic>
        <xdr:nvPicPr>
          <xdr:cNvPr id="3" name="図 2">
            <a:extLst>
              <a:ext uri="{FF2B5EF4-FFF2-40B4-BE49-F238E27FC236}">
                <a16:creationId xmlns:a16="http://schemas.microsoft.com/office/drawing/2014/main" id="{5C20DDE3-0B72-5B96-17A9-DE1603A5FA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848C96F3-D2DB-030D-CBDA-25E91060BAE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88</xdr:row>
      <xdr:rowOff>0</xdr:rowOff>
    </xdr:from>
    <xdr:to>
      <xdr:col>6</xdr:col>
      <xdr:colOff>2219325</xdr:colOff>
      <xdr:row>88</xdr:row>
      <xdr:rowOff>1194</xdr:rowOff>
    </xdr:to>
    <xdr:cxnSp macro="">
      <xdr:nvCxnSpPr>
        <xdr:cNvPr id="5" name="直線コネクタ 4">
          <a:extLst>
            <a:ext uri="{FF2B5EF4-FFF2-40B4-BE49-F238E27FC236}">
              <a16:creationId xmlns:a16="http://schemas.microsoft.com/office/drawing/2014/main" id="{360B2FCB-D006-4B4E-8950-8AC87BE8C189}"/>
            </a:ext>
          </a:extLst>
        </xdr:cNvPr>
        <xdr:cNvCxnSpPr/>
      </xdr:nvCxnSpPr>
      <xdr:spPr bwMode="auto">
        <a:xfrm flipV="1">
          <a:off x="295275" y="575214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92</xdr:row>
      <xdr:rowOff>0</xdr:rowOff>
    </xdr:from>
    <xdr:to>
      <xdr:col>6</xdr:col>
      <xdr:colOff>2152650</xdr:colOff>
      <xdr:row>92</xdr:row>
      <xdr:rowOff>0</xdr:rowOff>
    </xdr:to>
    <xdr:cxnSp macro="">
      <xdr:nvCxnSpPr>
        <xdr:cNvPr id="6" name="直線コネクタ 5">
          <a:extLst>
            <a:ext uri="{FF2B5EF4-FFF2-40B4-BE49-F238E27FC236}">
              <a16:creationId xmlns:a16="http://schemas.microsoft.com/office/drawing/2014/main" id="{F15B451B-CA8B-4B64-BEB3-8C6D4350589A}"/>
            </a:ext>
          </a:extLst>
        </xdr:cNvPr>
        <xdr:cNvCxnSpPr/>
      </xdr:nvCxnSpPr>
      <xdr:spPr bwMode="auto">
        <a:xfrm>
          <a:off x="304800" y="583596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96</xdr:row>
      <xdr:rowOff>0</xdr:rowOff>
    </xdr:from>
    <xdr:to>
      <xdr:col>6</xdr:col>
      <xdr:colOff>2143125</xdr:colOff>
      <xdr:row>96</xdr:row>
      <xdr:rowOff>0</xdr:rowOff>
    </xdr:to>
    <xdr:cxnSp macro="">
      <xdr:nvCxnSpPr>
        <xdr:cNvPr id="7" name="直線コネクタ 6">
          <a:extLst>
            <a:ext uri="{FF2B5EF4-FFF2-40B4-BE49-F238E27FC236}">
              <a16:creationId xmlns:a16="http://schemas.microsoft.com/office/drawing/2014/main" id="{3C213D34-4A14-4C57-A259-F1B133A143B2}"/>
            </a:ext>
          </a:extLst>
        </xdr:cNvPr>
        <xdr:cNvCxnSpPr/>
      </xdr:nvCxnSpPr>
      <xdr:spPr bwMode="auto">
        <a:xfrm>
          <a:off x="295275" y="591978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58</xdr:row>
      <xdr:rowOff>76200</xdr:rowOff>
    </xdr:from>
    <xdr:to>
      <xdr:col>6</xdr:col>
      <xdr:colOff>2365425</xdr:colOff>
      <xdr:row>62</xdr:row>
      <xdr:rowOff>133199</xdr:rowOff>
    </xdr:to>
    <xdr:grpSp>
      <xdr:nvGrpSpPr>
        <xdr:cNvPr id="17" name="グループ化 16">
          <a:extLst>
            <a:ext uri="{FF2B5EF4-FFF2-40B4-BE49-F238E27FC236}">
              <a16:creationId xmlns:a16="http://schemas.microsoft.com/office/drawing/2014/main" id="{35D96A6C-CCC6-4B2D-9852-527EEEB19627}"/>
            </a:ext>
          </a:extLst>
        </xdr:cNvPr>
        <xdr:cNvGrpSpPr/>
      </xdr:nvGrpSpPr>
      <xdr:grpSpPr>
        <a:xfrm>
          <a:off x="4848225" y="22736175"/>
          <a:ext cx="3070275" cy="1047599"/>
          <a:chOff x="4191000" y="24403050"/>
          <a:chExt cx="3061871" cy="1047750"/>
        </a:xfrm>
      </xdr:grpSpPr>
      <xdr:pic>
        <xdr:nvPicPr>
          <xdr:cNvPr id="18" name="図 17">
            <a:extLst>
              <a:ext uri="{FF2B5EF4-FFF2-40B4-BE49-F238E27FC236}">
                <a16:creationId xmlns:a16="http://schemas.microsoft.com/office/drawing/2014/main" id="{CC546F04-CE91-0961-B043-19E46381A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AA96F7F7-4E4B-585E-B360-0D6B89F5A0DD}"/>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65</xdr:row>
      <xdr:rowOff>76200</xdr:rowOff>
    </xdr:from>
    <xdr:to>
      <xdr:col>6</xdr:col>
      <xdr:colOff>2355900</xdr:colOff>
      <xdr:row>69</xdr:row>
      <xdr:rowOff>133198</xdr:rowOff>
    </xdr:to>
    <xdr:grpSp>
      <xdr:nvGrpSpPr>
        <xdr:cNvPr id="20" name="グループ化 19">
          <a:extLst>
            <a:ext uri="{FF2B5EF4-FFF2-40B4-BE49-F238E27FC236}">
              <a16:creationId xmlns:a16="http://schemas.microsoft.com/office/drawing/2014/main" id="{9244D787-D742-4B49-AC94-F19EBBF2F900}"/>
            </a:ext>
          </a:extLst>
        </xdr:cNvPr>
        <xdr:cNvGrpSpPr/>
      </xdr:nvGrpSpPr>
      <xdr:grpSpPr>
        <a:xfrm>
          <a:off x="4838700" y="24469725"/>
          <a:ext cx="3070275" cy="1047598"/>
          <a:chOff x="4181475" y="25908000"/>
          <a:chExt cx="3061871" cy="1047750"/>
        </a:xfrm>
      </xdr:grpSpPr>
      <xdr:pic>
        <xdr:nvPicPr>
          <xdr:cNvPr id="21" name="図 20">
            <a:extLst>
              <a:ext uri="{FF2B5EF4-FFF2-40B4-BE49-F238E27FC236}">
                <a16:creationId xmlns:a16="http://schemas.microsoft.com/office/drawing/2014/main" id="{1C5A9041-705B-FC55-3A88-4309F7290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6AA1604-83B4-D8D1-DD93-F0733DCA5132}"/>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72</xdr:row>
      <xdr:rowOff>133350</xdr:rowOff>
    </xdr:from>
    <xdr:to>
      <xdr:col>6</xdr:col>
      <xdr:colOff>2374951</xdr:colOff>
      <xdr:row>77</xdr:row>
      <xdr:rowOff>133350</xdr:rowOff>
    </xdr:to>
    <xdr:grpSp>
      <xdr:nvGrpSpPr>
        <xdr:cNvPr id="23" name="グループ化 22">
          <a:extLst>
            <a:ext uri="{FF2B5EF4-FFF2-40B4-BE49-F238E27FC236}">
              <a16:creationId xmlns:a16="http://schemas.microsoft.com/office/drawing/2014/main" id="{171EA830-AA54-4FFB-A8F5-2AF5A9F23CED}"/>
            </a:ext>
          </a:extLst>
        </xdr:cNvPr>
        <xdr:cNvGrpSpPr/>
      </xdr:nvGrpSpPr>
      <xdr:grpSpPr>
        <a:xfrm>
          <a:off x="4857750" y="26146125"/>
          <a:ext cx="3070276" cy="1047750"/>
          <a:chOff x="4200525" y="27384375"/>
          <a:chExt cx="3061872" cy="1047750"/>
        </a:xfrm>
      </xdr:grpSpPr>
      <xdr:pic>
        <xdr:nvPicPr>
          <xdr:cNvPr id="24" name="図 23">
            <a:extLst>
              <a:ext uri="{FF2B5EF4-FFF2-40B4-BE49-F238E27FC236}">
                <a16:creationId xmlns:a16="http://schemas.microsoft.com/office/drawing/2014/main" id="{E16724C5-1EDD-9656-86E4-4C4DE8569C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EB18C8FA-0002-570C-C8F1-2BCF7E7E252D}"/>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9AE78963-A38B-4CA0-82E5-5A7D757AE995}"/>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7132B-E618-45B5-9FC5-F6218915F7A9}">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607</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2</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328">
        <v>45387</v>
      </c>
      <c r="AO6" s="328"/>
      <c r="AP6" s="328"/>
      <c r="AQ6" s="328"/>
      <c r="AR6" s="328"/>
      <c r="AS6" s="328"/>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3</v>
      </c>
      <c r="F9" s="16" t="s">
        <v>4</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F10" s="18" t="s">
        <v>5</v>
      </c>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7"/>
    </row>
    <row r="11" spans="4:47" ht="15" customHeight="1">
      <c r="D11" s="14"/>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7"/>
    </row>
    <row r="12" spans="4:47" ht="15" customHeight="1">
      <c r="D12" s="14"/>
      <c r="E12" s="15" t="s">
        <v>3</v>
      </c>
      <c r="F12" s="19" t="s">
        <v>6</v>
      </c>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7"/>
    </row>
    <row r="13" spans="4:47" ht="15" customHeight="1">
      <c r="D13" s="14"/>
      <c r="E13" s="20"/>
      <c r="F13" s="21" t="s">
        <v>7</v>
      </c>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2"/>
      <c r="AT13" s="23"/>
    </row>
    <row r="14" spans="4:47" ht="15" customHeight="1">
      <c r="D14" s="14"/>
      <c r="E14" s="20"/>
      <c r="F14" s="24" t="s">
        <v>8</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2"/>
      <c r="AT14" s="23"/>
    </row>
    <row r="15" spans="4:47" ht="15" customHeight="1">
      <c r="D15" s="14"/>
      <c r="E15" s="15"/>
      <c r="F15" s="24" t="s">
        <v>9</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2"/>
      <c r="AT15" s="23"/>
    </row>
    <row r="16" spans="4:47" ht="15" customHeight="1">
      <c r="D16" s="14"/>
      <c r="E16" s="20"/>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2"/>
      <c r="AT16" s="23"/>
      <c r="AU16" s="23"/>
    </row>
    <row r="17" spans="4:47" ht="15" customHeight="1">
      <c r="D17" s="14"/>
      <c r="E17" s="20"/>
      <c r="F17" s="21" t="s">
        <v>10</v>
      </c>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2"/>
      <c r="AT17" s="23"/>
      <c r="AU17" s="23"/>
    </row>
    <row r="18" spans="4:47" ht="15" customHeight="1">
      <c r="D18" s="14"/>
      <c r="E18" s="20"/>
      <c r="F18" s="21" t="s">
        <v>11</v>
      </c>
      <c r="G18" s="21"/>
      <c r="H18" s="21"/>
      <c r="I18" s="21"/>
      <c r="J18" s="21"/>
      <c r="K18" s="21"/>
      <c r="L18" s="21"/>
      <c r="M18" s="21"/>
      <c r="N18" s="21"/>
      <c r="O18" s="21"/>
      <c r="P18" s="21"/>
      <c r="Q18" s="21"/>
      <c r="R18" s="21"/>
      <c r="S18" s="21"/>
      <c r="T18" s="21"/>
      <c r="U18" s="21"/>
      <c r="V18" s="21"/>
      <c r="W18" s="21"/>
      <c r="X18" s="21"/>
      <c r="Y18" s="21"/>
      <c r="Z18" s="21"/>
      <c r="AA18" s="24" t="s">
        <v>12</v>
      </c>
      <c r="AB18" s="21"/>
      <c r="AC18" s="21"/>
      <c r="AD18" s="21"/>
      <c r="AE18" s="21"/>
      <c r="AF18" s="21"/>
      <c r="AG18" s="21"/>
      <c r="AH18" s="21"/>
      <c r="AI18" s="21"/>
      <c r="AJ18" s="21"/>
      <c r="AK18" s="21"/>
      <c r="AL18" s="21"/>
      <c r="AM18" s="21"/>
      <c r="AN18" s="21"/>
      <c r="AO18" s="21"/>
      <c r="AP18" s="21"/>
      <c r="AQ18" s="21"/>
      <c r="AR18" s="21"/>
      <c r="AS18" s="22"/>
      <c r="AT18" s="23"/>
      <c r="AU18" s="23"/>
    </row>
    <row r="19" spans="4:47" ht="15" customHeight="1">
      <c r="D19" s="14"/>
      <c r="E19" s="20"/>
      <c r="F19" s="25" t="s">
        <v>13</v>
      </c>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6"/>
      <c r="AT19" s="27"/>
      <c r="AU19" s="27"/>
    </row>
    <row r="20" spans="4:47" ht="15" customHeight="1">
      <c r="D20" s="14"/>
      <c r="E20" s="15" t="s">
        <v>3</v>
      </c>
      <c r="F20" s="19" t="s">
        <v>14</v>
      </c>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7"/>
    </row>
    <row r="21" spans="4:47" ht="15" customHeight="1">
      <c r="D21" s="14"/>
      <c r="E21" s="15"/>
      <c r="F21" s="21" t="s">
        <v>15</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17"/>
    </row>
    <row r="22" spans="4:47" ht="15" customHeight="1">
      <c r="D22" s="14"/>
      <c r="E22" s="15"/>
      <c r="F22" s="28" t="s">
        <v>16</v>
      </c>
      <c r="G22" s="29"/>
      <c r="H22" s="29"/>
      <c r="I22" s="29"/>
      <c r="J22" s="29"/>
      <c r="K22" s="29"/>
      <c r="L22" s="29"/>
      <c r="M22" s="29"/>
      <c r="N22" s="29"/>
      <c r="O22" s="29"/>
      <c r="P22" s="29"/>
      <c r="Q22" s="29"/>
      <c r="R22" s="29"/>
      <c r="S22" s="30"/>
      <c r="T22" s="1" t="s">
        <v>17</v>
      </c>
      <c r="U22" s="31"/>
      <c r="V22" s="31"/>
      <c r="W22" s="31"/>
      <c r="X22" s="31"/>
      <c r="Y22" s="31"/>
      <c r="Z22" s="32"/>
      <c r="AA22" s="19"/>
      <c r="AB22" s="19"/>
      <c r="AC22" s="19"/>
      <c r="AD22" s="19"/>
      <c r="AE22" s="19"/>
      <c r="AF22" s="19"/>
      <c r="AG22" s="19"/>
      <c r="AH22" s="19"/>
      <c r="AI22" s="19"/>
      <c r="AJ22" s="19"/>
      <c r="AK22" s="19"/>
      <c r="AL22" s="19"/>
      <c r="AM22" s="19"/>
      <c r="AN22" s="19"/>
      <c r="AO22" s="19"/>
      <c r="AP22" s="19"/>
      <c r="AQ22" s="19"/>
      <c r="AR22" s="19"/>
      <c r="AS22" s="17"/>
    </row>
    <row r="23" spans="4:47" ht="15" customHeight="1">
      <c r="D23" s="14"/>
      <c r="E23" s="15"/>
      <c r="F23" s="33" t="s">
        <v>18</v>
      </c>
      <c r="G23" s="34"/>
      <c r="H23" s="34"/>
      <c r="I23" s="34"/>
      <c r="J23" s="34"/>
      <c r="K23" s="34"/>
      <c r="L23" s="35"/>
      <c r="M23" s="33" t="s">
        <v>19</v>
      </c>
      <c r="N23" s="34"/>
      <c r="O23" s="34"/>
      <c r="P23" s="34"/>
      <c r="Q23" s="34"/>
      <c r="R23" s="34"/>
      <c r="S23" s="35"/>
      <c r="T23" s="36" t="s">
        <v>20</v>
      </c>
      <c r="U23" s="37"/>
      <c r="V23" s="37"/>
      <c r="W23" s="37"/>
      <c r="X23" s="37"/>
      <c r="Y23" s="37"/>
      <c r="Z23" s="38"/>
      <c r="AA23" s="19"/>
      <c r="AB23" s="19"/>
      <c r="AC23" s="19"/>
      <c r="AD23" s="19"/>
      <c r="AE23" s="19"/>
      <c r="AF23" s="19"/>
      <c r="AG23" s="19"/>
      <c r="AH23" s="19"/>
      <c r="AI23" s="19"/>
      <c r="AJ23" s="19"/>
      <c r="AK23" s="19"/>
      <c r="AL23" s="19"/>
      <c r="AM23" s="19"/>
      <c r="AN23" s="19"/>
      <c r="AO23" s="19"/>
      <c r="AP23" s="19"/>
      <c r="AQ23" s="19"/>
      <c r="AR23" s="19"/>
      <c r="AS23" s="17"/>
    </row>
    <row r="24" spans="4:47" ht="15" customHeight="1">
      <c r="D24" s="14"/>
      <c r="E24" s="15"/>
      <c r="F24" s="33" t="s">
        <v>21</v>
      </c>
      <c r="G24" s="34"/>
      <c r="H24" s="34"/>
      <c r="I24" s="34"/>
      <c r="J24" s="34"/>
      <c r="K24" s="34"/>
      <c r="L24" s="35"/>
      <c r="M24" s="33" t="s">
        <v>22</v>
      </c>
      <c r="N24" s="34"/>
      <c r="O24" s="34"/>
      <c r="P24" s="34"/>
      <c r="Q24" s="34"/>
      <c r="R24" s="34"/>
      <c r="S24" s="35"/>
      <c r="T24" s="36" t="s">
        <v>23</v>
      </c>
      <c r="U24" s="37"/>
      <c r="V24" s="37"/>
      <c r="W24" s="37"/>
      <c r="X24" s="37"/>
      <c r="Y24" s="37"/>
      <c r="Z24" s="38"/>
      <c r="AA24" s="19"/>
      <c r="AB24" s="19"/>
      <c r="AC24" s="19"/>
      <c r="AD24" s="19"/>
      <c r="AE24" s="19"/>
      <c r="AF24" s="19"/>
      <c r="AG24" s="19"/>
      <c r="AH24" s="19"/>
      <c r="AI24" s="19"/>
      <c r="AJ24" s="19"/>
      <c r="AK24" s="19"/>
      <c r="AL24" s="19"/>
      <c r="AM24" s="19"/>
      <c r="AN24" s="19"/>
      <c r="AO24" s="19"/>
      <c r="AP24" s="19"/>
      <c r="AQ24" s="19"/>
      <c r="AR24" s="19"/>
      <c r="AS24" s="17"/>
    </row>
    <row r="25" spans="4:47" ht="15" customHeight="1">
      <c r="D25" s="14"/>
      <c r="E25" s="15"/>
      <c r="F25" s="33" t="s">
        <v>24</v>
      </c>
      <c r="G25" s="34"/>
      <c r="H25" s="34"/>
      <c r="I25" s="34"/>
      <c r="J25" s="34"/>
      <c r="K25" s="34"/>
      <c r="L25" s="35"/>
      <c r="M25" s="33" t="s">
        <v>25</v>
      </c>
      <c r="N25" s="34"/>
      <c r="O25" s="34"/>
      <c r="P25" s="34"/>
      <c r="Q25" s="34"/>
      <c r="R25" s="34"/>
      <c r="S25" s="35"/>
      <c r="T25" s="36" t="s">
        <v>26</v>
      </c>
      <c r="U25" s="37"/>
      <c r="V25" s="37"/>
      <c r="W25" s="37"/>
      <c r="X25" s="37"/>
      <c r="Y25" s="37"/>
      <c r="Z25" s="38"/>
      <c r="AA25" s="19"/>
      <c r="AB25" s="19"/>
      <c r="AC25" s="19"/>
      <c r="AD25" s="19"/>
      <c r="AE25" s="19"/>
      <c r="AF25" s="19"/>
      <c r="AG25" s="19"/>
      <c r="AH25" s="19"/>
      <c r="AI25" s="19"/>
      <c r="AJ25" s="19"/>
      <c r="AK25" s="19"/>
      <c r="AL25" s="19"/>
      <c r="AM25" s="19"/>
      <c r="AN25" s="19"/>
      <c r="AO25" s="19"/>
      <c r="AP25" s="19"/>
      <c r="AQ25" s="19"/>
      <c r="AR25" s="19"/>
      <c r="AS25" s="17"/>
    </row>
    <row r="26" spans="4:47" ht="15" customHeight="1">
      <c r="D26" s="14"/>
      <c r="E26" s="15"/>
      <c r="F26" s="33" t="s">
        <v>27</v>
      </c>
      <c r="G26" s="34"/>
      <c r="H26" s="34"/>
      <c r="I26" s="34"/>
      <c r="J26" s="34"/>
      <c r="K26" s="34"/>
      <c r="L26" s="35"/>
      <c r="M26" s="33" t="s">
        <v>28</v>
      </c>
      <c r="N26" s="34"/>
      <c r="O26" s="34"/>
      <c r="P26" s="34"/>
      <c r="Q26" s="34"/>
      <c r="R26" s="34"/>
      <c r="S26" s="35"/>
      <c r="T26" s="36" t="s">
        <v>29</v>
      </c>
      <c r="U26" s="37"/>
      <c r="V26" s="37"/>
      <c r="W26" s="37"/>
      <c r="X26" s="37"/>
      <c r="Y26" s="37"/>
      <c r="Z26" s="38"/>
      <c r="AA26" s="19"/>
      <c r="AB26" s="19"/>
      <c r="AC26" s="19"/>
      <c r="AD26" s="19"/>
      <c r="AE26" s="19"/>
      <c r="AF26" s="19"/>
      <c r="AG26" s="19"/>
      <c r="AH26" s="19"/>
      <c r="AI26" s="19"/>
      <c r="AJ26" s="19"/>
      <c r="AK26" s="19"/>
      <c r="AL26" s="19"/>
      <c r="AM26" s="19"/>
      <c r="AN26" s="19"/>
      <c r="AO26" s="19"/>
      <c r="AP26" s="19"/>
      <c r="AQ26" s="19"/>
      <c r="AR26" s="19"/>
      <c r="AS26" s="17"/>
    </row>
    <row r="27" spans="4:47" ht="15" customHeight="1">
      <c r="D27" s="14"/>
      <c r="F27" s="18"/>
      <c r="G27" s="18"/>
      <c r="H27" s="18"/>
      <c r="I27" s="18"/>
      <c r="J27" s="18"/>
      <c r="K27" s="18"/>
      <c r="L27" s="18"/>
      <c r="M27" s="18"/>
      <c r="N27" s="39"/>
      <c r="O27" s="39"/>
      <c r="P27" s="39"/>
      <c r="Q27" s="39"/>
      <c r="R27" s="39"/>
      <c r="S27" s="39"/>
      <c r="T27" s="39"/>
      <c r="U27" s="18"/>
      <c r="V27" s="18"/>
      <c r="W27" s="18"/>
      <c r="X27" s="18"/>
      <c r="Y27" s="18"/>
      <c r="Z27" s="18"/>
      <c r="AA27" s="18"/>
      <c r="AB27" s="18"/>
      <c r="AC27" s="39"/>
      <c r="AD27" s="39"/>
      <c r="AE27" s="39"/>
      <c r="AF27" s="39"/>
      <c r="AG27" s="39"/>
      <c r="AH27" s="39"/>
      <c r="AI27" s="39"/>
      <c r="AS27" s="17"/>
    </row>
    <row r="28" spans="4:47" ht="15" customHeight="1">
      <c r="D28" s="14"/>
      <c r="E28" s="15"/>
      <c r="F28" s="24" t="s">
        <v>30</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17"/>
    </row>
    <row r="29" spans="4:47" ht="15" customHeight="1">
      <c r="D29" s="14"/>
      <c r="E29" s="15"/>
      <c r="F29" s="40"/>
      <c r="G29" s="40" t="s">
        <v>31</v>
      </c>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17"/>
    </row>
    <row r="30" spans="4:47" ht="15" customHeight="1">
      <c r="D30" s="14"/>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7"/>
    </row>
    <row r="31" spans="4:47" ht="15" customHeight="1">
      <c r="D31" s="14"/>
      <c r="E31" s="15" t="s">
        <v>3</v>
      </c>
      <c r="F31" s="19" t="s">
        <v>32</v>
      </c>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7"/>
    </row>
    <row r="32" spans="4:47" ht="15" customHeight="1">
      <c r="D32" s="14"/>
      <c r="F32" s="1" t="s">
        <v>33</v>
      </c>
      <c r="G32" s="31"/>
      <c r="H32" s="31"/>
      <c r="I32" s="31"/>
      <c r="J32" s="31"/>
      <c r="K32" s="31"/>
      <c r="L32" s="31"/>
      <c r="M32" s="31"/>
      <c r="N32" s="31"/>
      <c r="O32" s="31"/>
      <c r="P32" s="31"/>
      <c r="Q32" s="31"/>
      <c r="R32" s="31"/>
      <c r="S32" s="31"/>
      <c r="T32" s="31"/>
      <c r="U32" s="1" t="s">
        <v>34</v>
      </c>
      <c r="V32" s="31"/>
      <c r="W32" s="31"/>
      <c r="X32" s="31"/>
      <c r="Y32" s="31"/>
      <c r="Z32" s="31"/>
      <c r="AA32" s="31"/>
      <c r="AB32" s="31"/>
      <c r="AC32" s="31"/>
      <c r="AD32" s="31"/>
      <c r="AE32" s="31"/>
      <c r="AF32" s="31"/>
      <c r="AG32" s="31"/>
      <c r="AH32" s="31"/>
      <c r="AI32" s="41"/>
      <c r="AJ32" s="18"/>
      <c r="AK32" s="18"/>
      <c r="AL32" s="18"/>
      <c r="AM32" s="18"/>
      <c r="AN32" s="18"/>
      <c r="AO32" s="18"/>
      <c r="AP32" s="18"/>
      <c r="AQ32" s="18"/>
      <c r="AR32" s="18"/>
      <c r="AS32" s="17"/>
    </row>
    <row r="33" spans="4:45" ht="15" customHeight="1">
      <c r="D33" s="14"/>
      <c r="F33" s="42"/>
      <c r="G33" s="43"/>
      <c r="H33" s="43"/>
      <c r="I33" s="43"/>
      <c r="J33" s="43"/>
      <c r="K33" s="43"/>
      <c r="L33" s="43"/>
      <c r="M33" s="43"/>
      <c r="N33" s="44" t="s">
        <v>35</v>
      </c>
      <c r="O33" s="45"/>
      <c r="P33" s="45"/>
      <c r="Q33" s="45"/>
      <c r="R33" s="45"/>
      <c r="S33" s="45"/>
      <c r="T33" s="46"/>
      <c r="U33" s="42"/>
      <c r="V33" s="43"/>
      <c r="W33" s="43"/>
      <c r="X33" s="43"/>
      <c r="Y33" s="43"/>
      <c r="Z33" s="43"/>
      <c r="AA33" s="43"/>
      <c r="AB33" s="43"/>
      <c r="AC33" s="44" t="s">
        <v>35</v>
      </c>
      <c r="AD33" s="45"/>
      <c r="AE33" s="45"/>
      <c r="AF33" s="45"/>
      <c r="AG33" s="45"/>
      <c r="AH33" s="45"/>
      <c r="AI33" s="46"/>
      <c r="AJ33" s="18"/>
      <c r="AK33" s="18"/>
      <c r="AL33" s="18"/>
      <c r="AM33" s="18"/>
      <c r="AN33" s="18"/>
      <c r="AO33" s="18"/>
      <c r="AP33" s="18"/>
      <c r="AQ33" s="18"/>
      <c r="AR33" s="18"/>
      <c r="AS33" s="17"/>
    </row>
    <row r="34" spans="4:45" ht="15" customHeight="1">
      <c r="D34" s="14"/>
      <c r="F34" s="47" t="s">
        <v>36</v>
      </c>
      <c r="G34" s="48"/>
      <c r="H34" s="48"/>
      <c r="I34" s="48"/>
      <c r="J34" s="48"/>
      <c r="K34" s="48"/>
      <c r="L34" s="48"/>
      <c r="M34" s="49"/>
      <c r="N34" s="36" t="s">
        <v>37</v>
      </c>
      <c r="O34" s="37"/>
      <c r="P34" s="37"/>
      <c r="Q34" s="37"/>
      <c r="R34" s="37"/>
      <c r="S34" s="37"/>
      <c r="T34" s="38"/>
      <c r="U34" s="48" t="s">
        <v>38</v>
      </c>
      <c r="V34" s="48"/>
      <c r="W34" s="48"/>
      <c r="X34" s="48"/>
      <c r="Y34" s="48"/>
      <c r="Z34" s="48"/>
      <c r="AA34" s="48"/>
      <c r="AB34" s="49"/>
      <c r="AC34" s="36" t="s">
        <v>39</v>
      </c>
      <c r="AD34" s="37"/>
      <c r="AE34" s="37"/>
      <c r="AF34" s="37"/>
      <c r="AG34" s="37"/>
      <c r="AH34" s="37"/>
      <c r="AI34" s="38"/>
      <c r="AJ34" s="18"/>
      <c r="AK34" s="18"/>
      <c r="AL34" s="18"/>
      <c r="AM34" s="18"/>
      <c r="AN34" s="18"/>
      <c r="AO34" s="18"/>
      <c r="AP34" s="18"/>
      <c r="AQ34" s="18"/>
      <c r="AR34" s="18"/>
      <c r="AS34" s="17"/>
    </row>
    <row r="35" spans="4:45" ht="15" customHeight="1">
      <c r="D35" s="14"/>
      <c r="F35" s="50" t="s">
        <v>40</v>
      </c>
      <c r="G35" s="51"/>
      <c r="H35" s="51"/>
      <c r="I35" s="51"/>
      <c r="J35" s="51"/>
      <c r="K35" s="51"/>
      <c r="L35" s="51"/>
      <c r="M35" s="52"/>
      <c r="N35" s="36" t="s">
        <v>41</v>
      </c>
      <c r="O35" s="37"/>
      <c r="P35" s="37"/>
      <c r="Q35" s="37"/>
      <c r="R35" s="37"/>
      <c r="S35" s="37"/>
      <c r="T35" s="38"/>
      <c r="U35" s="18"/>
      <c r="V35" s="18"/>
      <c r="W35" s="18"/>
      <c r="X35" s="18"/>
      <c r="Y35" s="18"/>
      <c r="Z35" s="18"/>
      <c r="AA35" s="18"/>
      <c r="AB35" s="18"/>
      <c r="AC35" s="39"/>
      <c r="AD35" s="39"/>
      <c r="AE35" s="39"/>
      <c r="AF35" s="39"/>
      <c r="AG35" s="39"/>
      <c r="AH35" s="39"/>
      <c r="AI35" s="39"/>
      <c r="AJ35" s="18"/>
      <c r="AK35" s="18"/>
      <c r="AL35" s="18"/>
      <c r="AM35" s="18"/>
      <c r="AN35" s="18"/>
      <c r="AO35" s="18"/>
      <c r="AP35" s="18"/>
      <c r="AQ35" s="18"/>
      <c r="AR35" s="18"/>
      <c r="AS35" s="17"/>
    </row>
    <row r="36" spans="4:45" ht="15" customHeight="1" thickBot="1">
      <c r="D36" s="53"/>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5"/>
    </row>
    <row r="37" spans="4:45" ht="15" customHeight="1" thickTop="1">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8F408-9778-456B-8376-C5B47AC93C85}">
  <sheetPr codeName="Sheet16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640</v>
      </c>
      <c r="C2" s="93"/>
      <c r="D2" s="93"/>
      <c r="E2" s="93"/>
      <c r="F2" s="93"/>
      <c r="G2" s="94"/>
      <c r="H2" s="95"/>
    </row>
    <row r="3" spans="2:8" ht="13.5" customHeight="1" thickBot="1">
      <c r="B3" s="96"/>
      <c r="C3" s="96"/>
      <c r="D3" s="96"/>
      <c r="E3" s="96"/>
      <c r="F3" s="96"/>
      <c r="G3" s="96"/>
    </row>
    <row r="4" spans="2:8" ht="20.25" customHeight="1" thickBot="1">
      <c r="B4" s="97" t="s">
        <v>47</v>
      </c>
      <c r="C4" s="98" t="s">
        <v>92</v>
      </c>
      <c r="D4" s="98" t="s">
        <v>93</v>
      </c>
      <c r="E4" s="98" t="s">
        <v>94</v>
      </c>
      <c r="F4" s="99" t="s">
        <v>95</v>
      </c>
      <c r="G4" s="100" t="s">
        <v>96</v>
      </c>
    </row>
    <row r="5" spans="2:8">
      <c r="B5" s="105" t="s">
        <v>642</v>
      </c>
      <c r="C5" s="106" t="s">
        <v>218</v>
      </c>
      <c r="D5" s="107" t="s">
        <v>219</v>
      </c>
      <c r="E5" s="108" t="s">
        <v>108</v>
      </c>
      <c r="F5" s="109" t="s">
        <v>101</v>
      </c>
      <c r="G5" s="110" t="s">
        <v>102</v>
      </c>
      <c r="H5" s="104"/>
    </row>
    <row r="6" spans="2:8" ht="30">
      <c r="B6" s="111" t="s">
        <v>220</v>
      </c>
      <c r="C6" s="112" t="s">
        <v>221</v>
      </c>
      <c r="D6" s="113" t="s">
        <v>222</v>
      </c>
      <c r="E6" s="4" t="s">
        <v>115</v>
      </c>
      <c r="F6" s="114"/>
      <c r="G6" s="115" t="s">
        <v>643</v>
      </c>
      <c r="H6" s="104"/>
    </row>
    <row r="7" spans="2:8">
      <c r="B7" s="111" t="s">
        <v>644</v>
      </c>
      <c r="C7" s="112" t="s">
        <v>223</v>
      </c>
      <c r="D7" s="113" t="s">
        <v>224</v>
      </c>
      <c r="E7" s="4" t="s">
        <v>105</v>
      </c>
      <c r="F7" s="114"/>
      <c r="G7" s="115"/>
      <c r="H7" s="104"/>
    </row>
    <row r="8" spans="2:8">
      <c r="B8" s="111" t="s">
        <v>70</v>
      </c>
      <c r="C8" s="112" t="s">
        <v>225</v>
      </c>
      <c r="D8" s="113" t="s">
        <v>114</v>
      </c>
      <c r="E8" s="4" t="s">
        <v>115</v>
      </c>
      <c r="F8" s="114"/>
      <c r="G8" s="115" t="s">
        <v>226</v>
      </c>
      <c r="H8" s="104"/>
    </row>
    <row r="9" spans="2:8" ht="45">
      <c r="B9" s="111" t="s">
        <v>61</v>
      </c>
      <c r="C9" s="112" t="s">
        <v>227</v>
      </c>
      <c r="D9" s="113" t="s">
        <v>228</v>
      </c>
      <c r="E9" s="4" t="s">
        <v>167</v>
      </c>
      <c r="F9" s="114"/>
      <c r="G9" s="115" t="s">
        <v>229</v>
      </c>
      <c r="H9" s="104"/>
    </row>
    <row r="10" spans="2:8">
      <c r="B10" s="111" t="s">
        <v>230</v>
      </c>
      <c r="C10" s="112" t="s">
        <v>231</v>
      </c>
      <c r="D10" s="113" t="s">
        <v>104</v>
      </c>
      <c r="E10" s="4" t="s">
        <v>105</v>
      </c>
      <c r="F10" s="114"/>
      <c r="G10" s="115"/>
      <c r="H10" s="104"/>
    </row>
    <row r="11" spans="2:8">
      <c r="B11" s="111" t="s">
        <v>645</v>
      </c>
      <c r="C11" s="112" t="s">
        <v>232</v>
      </c>
      <c r="D11" s="113" t="s">
        <v>224</v>
      </c>
      <c r="E11" s="4" t="s">
        <v>108</v>
      </c>
      <c r="F11" s="114"/>
      <c r="G11" s="115"/>
      <c r="H11" s="104"/>
    </row>
    <row r="12" spans="2:8">
      <c r="B12" s="111" t="s">
        <v>233</v>
      </c>
      <c r="C12" s="112" t="s">
        <v>234</v>
      </c>
      <c r="D12" s="113" t="s">
        <v>104</v>
      </c>
      <c r="E12" s="4" t="s">
        <v>108</v>
      </c>
      <c r="F12" s="114"/>
      <c r="G12" s="115"/>
      <c r="H12" s="104"/>
    </row>
    <row r="13" spans="2:8">
      <c r="B13" s="111" t="s">
        <v>51</v>
      </c>
      <c r="C13" s="112" t="s">
        <v>235</v>
      </c>
      <c r="D13" s="113" t="s">
        <v>107</v>
      </c>
      <c r="E13" s="4" t="s">
        <v>108</v>
      </c>
      <c r="F13" s="114"/>
      <c r="G13" s="115"/>
      <c r="H13" s="104"/>
    </row>
    <row r="14" spans="2:8">
      <c r="B14" s="111" t="s">
        <v>236</v>
      </c>
      <c r="C14" s="112" t="s">
        <v>237</v>
      </c>
      <c r="D14" s="113" t="s">
        <v>187</v>
      </c>
      <c r="E14" s="4" t="s">
        <v>105</v>
      </c>
      <c r="F14" s="114"/>
      <c r="G14" s="332" t="s">
        <v>188</v>
      </c>
      <c r="H14" s="104"/>
    </row>
    <row r="15" spans="2:8">
      <c r="B15" s="111" t="s">
        <v>238</v>
      </c>
      <c r="C15" s="112" t="s">
        <v>239</v>
      </c>
      <c r="D15" s="113" t="s">
        <v>187</v>
      </c>
      <c r="E15" s="4" t="s">
        <v>167</v>
      </c>
      <c r="F15" s="114"/>
      <c r="G15" s="331"/>
      <c r="H15" s="104"/>
    </row>
    <row r="16" spans="2:8">
      <c r="B16" s="111" t="s">
        <v>240</v>
      </c>
      <c r="C16" s="112" t="s">
        <v>241</v>
      </c>
      <c r="D16" s="113" t="s">
        <v>107</v>
      </c>
      <c r="E16" s="4" t="s">
        <v>115</v>
      </c>
      <c r="F16" s="114"/>
      <c r="G16" s="115"/>
      <c r="H16" s="104"/>
    </row>
    <row r="17" spans="2:8">
      <c r="B17" s="111" t="s">
        <v>73</v>
      </c>
      <c r="C17" s="112" t="s">
        <v>242</v>
      </c>
      <c r="D17" s="113" t="s">
        <v>243</v>
      </c>
      <c r="E17" s="4" t="s">
        <v>244</v>
      </c>
      <c r="F17" s="114"/>
      <c r="G17" s="332" t="s">
        <v>245</v>
      </c>
      <c r="H17" s="104"/>
    </row>
    <row r="18" spans="2:8">
      <c r="B18" s="111" t="s">
        <v>74</v>
      </c>
      <c r="C18" s="112" t="s">
        <v>246</v>
      </c>
      <c r="D18" s="113" t="s">
        <v>247</v>
      </c>
      <c r="E18" s="4" t="s">
        <v>244</v>
      </c>
      <c r="F18" s="114"/>
      <c r="G18" s="333"/>
      <c r="H18" s="104"/>
    </row>
    <row r="19" spans="2:8">
      <c r="B19" s="111" t="s">
        <v>75</v>
      </c>
      <c r="C19" s="112" t="s">
        <v>248</v>
      </c>
      <c r="D19" s="113" t="s">
        <v>249</v>
      </c>
      <c r="E19" s="4" t="s">
        <v>244</v>
      </c>
      <c r="F19" s="114"/>
      <c r="G19" s="331"/>
      <c r="H19" s="104"/>
    </row>
    <row r="20" spans="2:8">
      <c r="B20" s="111" t="s">
        <v>250</v>
      </c>
      <c r="C20" s="112" t="s">
        <v>251</v>
      </c>
      <c r="D20" s="113" t="s">
        <v>252</v>
      </c>
      <c r="E20" s="4" t="s">
        <v>244</v>
      </c>
      <c r="F20" s="114"/>
      <c r="G20" s="115"/>
      <c r="H20" s="104"/>
    </row>
    <row r="21" spans="2:8">
      <c r="B21" s="111" t="s">
        <v>253</v>
      </c>
      <c r="C21" s="112" t="s">
        <v>254</v>
      </c>
      <c r="D21" s="113" t="s">
        <v>255</v>
      </c>
      <c r="E21" s="4" t="s">
        <v>244</v>
      </c>
      <c r="F21" s="114"/>
      <c r="G21" s="115"/>
      <c r="H21" s="104"/>
    </row>
    <row r="22" spans="2:8">
      <c r="B22" s="111" t="s">
        <v>256</v>
      </c>
      <c r="C22" s="112" t="s">
        <v>257</v>
      </c>
      <c r="D22" s="113" t="s">
        <v>255</v>
      </c>
      <c r="E22" s="4" t="s">
        <v>244</v>
      </c>
      <c r="F22" s="114"/>
      <c r="G22" s="115"/>
      <c r="H22" s="104"/>
    </row>
    <row r="23" spans="2:8">
      <c r="B23" s="111" t="s">
        <v>80</v>
      </c>
      <c r="C23" s="112" t="s">
        <v>258</v>
      </c>
      <c r="D23" s="113" t="s">
        <v>104</v>
      </c>
      <c r="E23" s="4" t="s">
        <v>244</v>
      </c>
      <c r="F23" s="114"/>
      <c r="G23" s="115"/>
      <c r="H23" s="104"/>
    </row>
    <row r="24" spans="2:8">
      <c r="B24" s="111" t="s">
        <v>81</v>
      </c>
      <c r="C24" s="112" t="s">
        <v>259</v>
      </c>
      <c r="D24" s="113" t="s">
        <v>104</v>
      </c>
      <c r="E24" s="4" t="s">
        <v>244</v>
      </c>
      <c r="F24" s="114"/>
      <c r="G24" s="115"/>
      <c r="H24" s="104"/>
    </row>
    <row r="25" spans="2:8" ht="17.25" thickBot="1">
      <c r="B25" s="111" t="s">
        <v>82</v>
      </c>
      <c r="C25" s="112" t="s">
        <v>260</v>
      </c>
      <c r="D25" s="113" t="s">
        <v>104</v>
      </c>
      <c r="E25" s="4" t="s">
        <v>244</v>
      </c>
      <c r="F25" s="114"/>
      <c r="G25" s="115"/>
      <c r="H25" s="104"/>
    </row>
    <row r="26" spans="2:8" ht="20.100000000000001" customHeight="1">
      <c r="B26" s="122"/>
      <c r="C26" s="122"/>
      <c r="D26" s="123"/>
      <c r="E26" s="124"/>
      <c r="F26" s="124"/>
      <c r="G26" s="122"/>
      <c r="H26" s="89"/>
    </row>
  </sheetData>
  <mergeCells count="2">
    <mergeCell ref="G14:G15"/>
    <mergeCell ref="G17: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478BD-3A13-4223-B5AB-AB231263149D}">
  <sheetPr codeName="Sheet175">
    <outlinePr summaryBelow="0"/>
    <pageSetUpPr fitToPage="1"/>
  </sheetPr>
  <dimension ref="B1:H1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71</v>
      </c>
      <c r="C2" s="93"/>
      <c r="D2" s="93"/>
      <c r="E2" s="93"/>
      <c r="F2" s="93"/>
      <c r="G2" s="94"/>
      <c r="H2" s="95"/>
    </row>
    <row r="3" spans="2:8" ht="13.5" customHeight="1" thickBot="1">
      <c r="B3" s="96"/>
      <c r="C3" s="96"/>
      <c r="D3" s="96"/>
      <c r="E3" s="96"/>
      <c r="F3" s="96"/>
      <c r="G3" s="96"/>
    </row>
    <row r="4" spans="2:8" ht="20.25" customHeight="1" thickBot="1">
      <c r="B4" s="97" t="s">
        <v>47</v>
      </c>
      <c r="C4" s="98" t="s">
        <v>92</v>
      </c>
      <c r="D4" s="98" t="s">
        <v>93</v>
      </c>
      <c r="E4" s="98" t="s">
        <v>94</v>
      </c>
      <c r="F4" s="99" t="s">
        <v>95</v>
      </c>
      <c r="G4" s="100" t="s">
        <v>96</v>
      </c>
    </row>
    <row r="5" spans="2:8" ht="17.25" thickBot="1">
      <c r="B5" s="168" t="s">
        <v>267</v>
      </c>
      <c r="C5" s="169" t="s">
        <v>272</v>
      </c>
      <c r="D5" s="170" t="s">
        <v>119</v>
      </c>
      <c r="E5" s="171" t="s">
        <v>273</v>
      </c>
      <c r="F5" s="172" t="s">
        <v>101</v>
      </c>
      <c r="G5" s="173" t="s">
        <v>274</v>
      </c>
      <c r="H5" s="104"/>
    </row>
    <row r="6" spans="2:8" ht="20.100000000000001" customHeight="1" thickBot="1">
      <c r="B6" s="174" t="s">
        <v>275</v>
      </c>
      <c r="C6" s="175"/>
      <c r="D6" s="175"/>
      <c r="E6" s="176"/>
      <c r="F6" s="176"/>
      <c r="G6" s="177"/>
      <c r="H6" s="104"/>
    </row>
    <row r="7" spans="2:8">
      <c r="B7" s="168" t="s">
        <v>276</v>
      </c>
      <c r="C7" s="178" t="s">
        <v>277</v>
      </c>
      <c r="D7" s="179" t="s">
        <v>187</v>
      </c>
      <c r="E7" s="180" t="s">
        <v>244</v>
      </c>
      <c r="F7" s="181" t="s">
        <v>101</v>
      </c>
      <c r="G7" s="173" t="s">
        <v>278</v>
      </c>
      <c r="H7" s="104"/>
    </row>
    <row r="8" spans="2:8" ht="36">
      <c r="B8" s="183" t="s">
        <v>279</v>
      </c>
      <c r="C8" s="184" t="s">
        <v>280</v>
      </c>
      <c r="D8" s="185" t="s">
        <v>114</v>
      </c>
      <c r="E8" s="185" t="s">
        <v>115</v>
      </c>
      <c r="F8" s="186"/>
      <c r="G8" s="187" t="s">
        <v>281</v>
      </c>
      <c r="H8" s="104"/>
    </row>
    <row r="9" spans="2:8">
      <c r="B9" s="183" t="s">
        <v>91</v>
      </c>
      <c r="C9" s="184" t="s">
        <v>282</v>
      </c>
      <c r="D9" s="185" t="s">
        <v>283</v>
      </c>
      <c r="E9" s="185" t="s">
        <v>212</v>
      </c>
      <c r="F9" s="186"/>
      <c r="G9" s="187" t="s">
        <v>284</v>
      </c>
      <c r="H9" s="104"/>
    </row>
    <row r="10" spans="2:8">
      <c r="B10" s="183" t="s">
        <v>285</v>
      </c>
      <c r="C10" s="184" t="s">
        <v>286</v>
      </c>
      <c r="D10" s="185" t="s">
        <v>287</v>
      </c>
      <c r="E10" s="185" t="s">
        <v>115</v>
      </c>
      <c r="F10" s="186"/>
      <c r="G10" s="189" t="s">
        <v>653</v>
      </c>
      <c r="H10" s="104"/>
    </row>
    <row r="11" spans="2:8" ht="60">
      <c r="B11" s="183" t="s">
        <v>68</v>
      </c>
      <c r="C11" s="184" t="s">
        <v>288</v>
      </c>
      <c r="D11" s="185" t="s">
        <v>289</v>
      </c>
      <c r="E11" s="185" t="s">
        <v>273</v>
      </c>
      <c r="F11" s="186"/>
      <c r="G11" s="187" t="s">
        <v>290</v>
      </c>
      <c r="H11" s="104"/>
    </row>
    <row r="12" spans="2:8" ht="90">
      <c r="B12" s="183" t="s">
        <v>654</v>
      </c>
      <c r="C12" s="184" t="s">
        <v>291</v>
      </c>
      <c r="D12" s="185" t="s">
        <v>119</v>
      </c>
      <c r="E12" s="185" t="s">
        <v>115</v>
      </c>
      <c r="F12" s="186"/>
      <c r="G12" s="189" t="s">
        <v>656</v>
      </c>
      <c r="H12" s="104"/>
    </row>
    <row r="13" spans="2:8" ht="60">
      <c r="B13" s="183" t="s">
        <v>657</v>
      </c>
      <c r="C13" s="184" t="s">
        <v>292</v>
      </c>
      <c r="D13" s="185" t="s">
        <v>144</v>
      </c>
      <c r="E13" s="185" t="s">
        <v>212</v>
      </c>
      <c r="F13" s="186"/>
      <c r="G13" s="189" t="s">
        <v>658</v>
      </c>
      <c r="H13" s="104"/>
    </row>
    <row r="14" spans="2:8" ht="30">
      <c r="B14" s="183" t="s">
        <v>67</v>
      </c>
      <c r="C14" s="184" t="s">
        <v>293</v>
      </c>
      <c r="D14" s="185" t="s">
        <v>261</v>
      </c>
      <c r="E14" s="185" t="s">
        <v>273</v>
      </c>
      <c r="F14" s="186"/>
      <c r="G14" s="189" t="s">
        <v>294</v>
      </c>
      <c r="H14" s="104"/>
    </row>
    <row r="15" spans="2:8" ht="36.75" thickBot="1">
      <c r="B15" s="183" t="s">
        <v>52</v>
      </c>
      <c r="C15" s="184" t="s">
        <v>295</v>
      </c>
      <c r="D15" s="185" t="s">
        <v>119</v>
      </c>
      <c r="E15" s="185" t="s">
        <v>115</v>
      </c>
      <c r="F15" s="186"/>
      <c r="G15" s="188" t="s">
        <v>296</v>
      </c>
      <c r="H15" s="104"/>
    </row>
    <row r="16" spans="2:8" ht="17.25" thickBot="1">
      <c r="B16" s="174" t="s">
        <v>297</v>
      </c>
      <c r="C16" s="175"/>
      <c r="D16" s="175"/>
      <c r="E16" s="176"/>
      <c r="F16" s="176"/>
      <c r="G16" s="191"/>
      <c r="H16" s="104"/>
    </row>
    <row r="17" spans="2:8" ht="17.25" thickBot="1">
      <c r="B17" s="192" t="s">
        <v>298</v>
      </c>
      <c r="C17" s="193"/>
      <c r="D17" s="193"/>
      <c r="E17" s="194"/>
      <c r="F17" s="194"/>
      <c r="G17" s="196"/>
      <c r="H17" s="104"/>
    </row>
    <row r="18" spans="2:8" ht="90">
      <c r="B18" s="197" t="s">
        <v>619</v>
      </c>
      <c r="C18" s="198" t="s">
        <v>299</v>
      </c>
      <c r="D18" s="199" t="s">
        <v>144</v>
      </c>
      <c r="E18" s="199" t="s">
        <v>300</v>
      </c>
      <c r="F18" s="200" t="s">
        <v>301</v>
      </c>
      <c r="G18" s="201" t="s">
        <v>659</v>
      </c>
      <c r="H18" s="104"/>
    </row>
    <row r="19" spans="2:8">
      <c r="B19" s="183" t="s">
        <v>50</v>
      </c>
      <c r="C19" s="184" t="s">
        <v>302</v>
      </c>
      <c r="D19" s="185" t="s">
        <v>99</v>
      </c>
      <c r="E19" s="185" t="s">
        <v>100</v>
      </c>
      <c r="F19" s="186" t="s">
        <v>101</v>
      </c>
      <c r="G19" s="187" t="s">
        <v>303</v>
      </c>
      <c r="H19" s="104"/>
    </row>
    <row r="20" spans="2:8" ht="90">
      <c r="B20" s="183" t="s">
        <v>87</v>
      </c>
      <c r="C20" s="184" t="s">
        <v>304</v>
      </c>
      <c r="D20" s="185" t="s">
        <v>158</v>
      </c>
      <c r="E20" s="185" t="s">
        <v>100</v>
      </c>
      <c r="F20" s="202" t="s">
        <v>301</v>
      </c>
      <c r="G20" s="187" t="s">
        <v>648</v>
      </c>
      <c r="H20" s="104"/>
    </row>
    <row r="21" spans="2:8">
      <c r="B21" s="183" t="s">
        <v>305</v>
      </c>
      <c r="C21" s="184" t="s">
        <v>306</v>
      </c>
      <c r="D21" s="185" t="s">
        <v>129</v>
      </c>
      <c r="E21" s="185" t="s">
        <v>115</v>
      </c>
      <c r="F21" s="186"/>
      <c r="G21" s="190" t="s">
        <v>307</v>
      </c>
      <c r="H21" s="104"/>
    </row>
    <row r="22" spans="2:8" ht="51">
      <c r="B22" s="183" t="s">
        <v>83</v>
      </c>
      <c r="C22" s="184" t="s">
        <v>308</v>
      </c>
      <c r="D22" s="185" t="s">
        <v>114</v>
      </c>
      <c r="E22" s="185" t="s">
        <v>115</v>
      </c>
      <c r="F22" s="186"/>
      <c r="G22" s="187" t="s">
        <v>309</v>
      </c>
      <c r="H22" s="104"/>
    </row>
    <row r="23" spans="2:8" ht="51">
      <c r="B23" s="183" t="s">
        <v>310</v>
      </c>
      <c r="C23" s="184" t="s">
        <v>311</v>
      </c>
      <c r="D23" s="185" t="s">
        <v>129</v>
      </c>
      <c r="E23" s="185" t="s">
        <v>115</v>
      </c>
      <c r="F23" s="186"/>
      <c r="G23" s="187" t="s">
        <v>312</v>
      </c>
      <c r="H23" s="104"/>
    </row>
    <row r="24" spans="2:8" ht="30">
      <c r="B24" s="183" t="s">
        <v>137</v>
      </c>
      <c r="C24" s="203" t="s">
        <v>313</v>
      </c>
      <c r="D24" s="185" t="s">
        <v>129</v>
      </c>
      <c r="E24" s="185" t="s">
        <v>115</v>
      </c>
      <c r="F24" s="204"/>
      <c r="G24" s="187" t="s">
        <v>314</v>
      </c>
      <c r="H24" s="104"/>
    </row>
    <row r="25" spans="2:8" ht="102">
      <c r="B25" s="183" t="s">
        <v>133</v>
      </c>
      <c r="C25" s="203" t="s">
        <v>315</v>
      </c>
      <c r="D25" s="185" t="s">
        <v>119</v>
      </c>
      <c r="E25" s="185" t="s">
        <v>115</v>
      </c>
      <c r="F25" s="204"/>
      <c r="G25" s="189" t="s">
        <v>316</v>
      </c>
      <c r="H25" s="104"/>
    </row>
    <row r="26" spans="2:8" ht="36">
      <c r="B26" s="183" t="s">
        <v>135</v>
      </c>
      <c r="C26" s="203" t="s">
        <v>317</v>
      </c>
      <c r="D26" s="185" t="s">
        <v>119</v>
      </c>
      <c r="E26" s="185" t="s">
        <v>115</v>
      </c>
      <c r="F26" s="204"/>
      <c r="G26" s="188" t="s">
        <v>318</v>
      </c>
      <c r="H26" s="104"/>
    </row>
    <row r="27" spans="2:8" ht="75">
      <c r="B27" s="183" t="s">
        <v>66</v>
      </c>
      <c r="C27" s="203" t="s">
        <v>319</v>
      </c>
      <c r="D27" s="185" t="s">
        <v>119</v>
      </c>
      <c r="E27" s="185" t="s">
        <v>115</v>
      </c>
      <c r="F27" s="204"/>
      <c r="G27" s="188" t="s">
        <v>646</v>
      </c>
      <c r="H27" s="104"/>
    </row>
    <row r="28" spans="2:8" ht="102">
      <c r="B28" s="183" t="s">
        <v>320</v>
      </c>
      <c r="C28" s="203" t="s">
        <v>321</v>
      </c>
      <c r="D28" s="185" t="s">
        <v>322</v>
      </c>
      <c r="E28" s="185" t="s">
        <v>115</v>
      </c>
      <c r="F28" s="204"/>
      <c r="G28" s="188" t="s">
        <v>323</v>
      </c>
      <c r="H28" s="104"/>
    </row>
    <row r="29" spans="2:8" ht="90">
      <c r="B29" s="183" t="s">
        <v>641</v>
      </c>
      <c r="C29" s="203" t="s">
        <v>324</v>
      </c>
      <c r="D29" s="185" t="s">
        <v>219</v>
      </c>
      <c r="E29" s="185" t="s">
        <v>300</v>
      </c>
      <c r="F29" s="202" t="s">
        <v>301</v>
      </c>
      <c r="G29" s="187" t="s">
        <v>649</v>
      </c>
      <c r="H29" s="104"/>
    </row>
    <row r="30" spans="2:8" ht="90">
      <c r="B30" s="205" t="s">
        <v>54</v>
      </c>
      <c r="C30" s="206" t="s">
        <v>325</v>
      </c>
      <c r="D30" s="207" t="s">
        <v>326</v>
      </c>
      <c r="E30" s="207" t="s">
        <v>327</v>
      </c>
      <c r="F30" s="208" t="s">
        <v>301</v>
      </c>
      <c r="G30" s="209" t="s">
        <v>650</v>
      </c>
      <c r="H30" s="104"/>
    </row>
    <row r="31" spans="2:8" ht="90">
      <c r="B31" s="205" t="s">
        <v>55</v>
      </c>
      <c r="C31" s="206" t="s">
        <v>328</v>
      </c>
      <c r="D31" s="207" t="s">
        <v>326</v>
      </c>
      <c r="E31" s="207" t="s">
        <v>327</v>
      </c>
      <c r="F31" s="210" t="s">
        <v>301</v>
      </c>
      <c r="G31" s="209" t="s">
        <v>651</v>
      </c>
      <c r="H31" s="104"/>
    </row>
    <row r="32" spans="2:8" ht="30">
      <c r="B32" s="183" t="s">
        <v>329</v>
      </c>
      <c r="C32" s="203" t="s">
        <v>330</v>
      </c>
      <c r="D32" s="212">
        <v>13</v>
      </c>
      <c r="E32" s="185" t="s">
        <v>115</v>
      </c>
      <c r="F32" s="204" t="s">
        <v>101</v>
      </c>
      <c r="G32" s="190" t="s">
        <v>331</v>
      </c>
      <c r="H32" s="104"/>
    </row>
    <row r="33" spans="2:8" ht="111.75" thickBot="1">
      <c r="B33" s="183" t="s">
        <v>63</v>
      </c>
      <c r="C33" s="184" t="s">
        <v>332</v>
      </c>
      <c r="D33" s="185" t="s">
        <v>222</v>
      </c>
      <c r="E33" s="185" t="s">
        <v>115</v>
      </c>
      <c r="F33" s="186"/>
      <c r="G33" s="190" t="s">
        <v>333</v>
      </c>
      <c r="H33" s="104"/>
    </row>
    <row r="34" spans="2:8" ht="17.25" thickBot="1">
      <c r="B34" s="192" t="s">
        <v>334</v>
      </c>
      <c r="C34" s="193"/>
      <c r="D34" s="193"/>
      <c r="E34" s="194"/>
      <c r="F34" s="194"/>
      <c r="G34" s="196"/>
      <c r="H34" s="104"/>
    </row>
    <row r="35" spans="2:8">
      <c r="B35" s="197" t="s">
        <v>619</v>
      </c>
      <c r="C35" s="198" t="s">
        <v>335</v>
      </c>
      <c r="D35" s="199" t="s">
        <v>144</v>
      </c>
      <c r="E35" s="199" t="s">
        <v>300</v>
      </c>
      <c r="F35" s="217" t="s">
        <v>301</v>
      </c>
      <c r="G35" s="218" t="s">
        <v>336</v>
      </c>
      <c r="H35" s="104"/>
    </row>
    <row r="36" spans="2:8">
      <c r="B36" s="183" t="s">
        <v>50</v>
      </c>
      <c r="C36" s="184" t="s">
        <v>337</v>
      </c>
      <c r="D36" s="185" t="s">
        <v>99</v>
      </c>
      <c r="E36" s="185" t="s">
        <v>100</v>
      </c>
      <c r="F36" s="186" t="s">
        <v>101</v>
      </c>
      <c r="G36" s="219"/>
      <c r="H36" s="104"/>
    </row>
    <row r="37" spans="2:8">
      <c r="B37" s="183" t="s">
        <v>87</v>
      </c>
      <c r="C37" s="184" t="s">
        <v>338</v>
      </c>
      <c r="D37" s="185" t="s">
        <v>158</v>
      </c>
      <c r="E37" s="185" t="s">
        <v>100</v>
      </c>
      <c r="F37" s="186" t="s">
        <v>301</v>
      </c>
      <c r="G37" s="219"/>
      <c r="H37" s="104"/>
    </row>
    <row r="38" spans="2:8">
      <c r="B38" s="183" t="s">
        <v>305</v>
      </c>
      <c r="C38" s="184" t="s">
        <v>339</v>
      </c>
      <c r="D38" s="185" t="s">
        <v>129</v>
      </c>
      <c r="E38" s="185" t="s">
        <v>115</v>
      </c>
      <c r="F38" s="186"/>
      <c r="G38" s="219"/>
      <c r="H38" s="104"/>
    </row>
    <row r="39" spans="2:8">
      <c r="B39" s="183" t="s">
        <v>85</v>
      </c>
      <c r="C39" s="184" t="s">
        <v>340</v>
      </c>
      <c r="D39" s="185" t="s">
        <v>114</v>
      </c>
      <c r="E39" s="185" t="s">
        <v>115</v>
      </c>
      <c r="F39" s="186"/>
      <c r="G39" s="219"/>
      <c r="H39" s="104"/>
    </row>
    <row r="40" spans="2:8">
      <c r="B40" s="183" t="s">
        <v>84</v>
      </c>
      <c r="C40" s="184" t="s">
        <v>341</v>
      </c>
      <c r="D40" s="185" t="s">
        <v>129</v>
      </c>
      <c r="E40" s="185" t="s">
        <v>115</v>
      </c>
      <c r="F40" s="186"/>
      <c r="G40" s="219"/>
      <c r="H40" s="104"/>
    </row>
    <row r="41" spans="2:8">
      <c r="B41" s="183" t="s">
        <v>137</v>
      </c>
      <c r="C41" s="203" t="s">
        <v>342</v>
      </c>
      <c r="D41" s="185" t="s">
        <v>129</v>
      </c>
      <c r="E41" s="212" t="s">
        <v>115</v>
      </c>
      <c r="F41" s="204"/>
      <c r="G41" s="219"/>
      <c r="H41" s="104"/>
    </row>
    <row r="42" spans="2:8">
      <c r="B42" s="183" t="s">
        <v>133</v>
      </c>
      <c r="C42" s="203" t="s">
        <v>343</v>
      </c>
      <c r="D42" s="185" t="s">
        <v>119</v>
      </c>
      <c r="E42" s="212" t="s">
        <v>115</v>
      </c>
      <c r="F42" s="204"/>
      <c r="G42" s="219"/>
      <c r="H42" s="104"/>
    </row>
    <row r="43" spans="2:8">
      <c r="B43" s="183" t="s">
        <v>135</v>
      </c>
      <c r="C43" s="203" t="s">
        <v>344</v>
      </c>
      <c r="D43" s="185" t="s">
        <v>119</v>
      </c>
      <c r="E43" s="212" t="s">
        <v>115</v>
      </c>
      <c r="F43" s="204"/>
      <c r="G43" s="219"/>
      <c r="H43" s="104"/>
    </row>
    <row r="44" spans="2:8">
      <c r="B44" s="183" t="s">
        <v>345</v>
      </c>
      <c r="C44" s="203" t="s">
        <v>346</v>
      </c>
      <c r="D44" s="185" t="s">
        <v>119</v>
      </c>
      <c r="E44" s="212" t="s">
        <v>115</v>
      </c>
      <c r="F44" s="204"/>
      <c r="G44" s="219"/>
      <c r="H44" s="104"/>
    </row>
    <row r="45" spans="2:8">
      <c r="B45" s="183" t="s">
        <v>320</v>
      </c>
      <c r="C45" s="203" t="s">
        <v>347</v>
      </c>
      <c r="D45" s="185" t="s">
        <v>322</v>
      </c>
      <c r="E45" s="212" t="s">
        <v>115</v>
      </c>
      <c r="F45" s="204"/>
      <c r="G45" s="219"/>
      <c r="H45" s="104"/>
    </row>
    <row r="46" spans="2:8">
      <c r="B46" s="183" t="s">
        <v>641</v>
      </c>
      <c r="C46" s="203" t="s">
        <v>348</v>
      </c>
      <c r="D46" s="185" t="s">
        <v>219</v>
      </c>
      <c r="E46" s="212" t="s">
        <v>300</v>
      </c>
      <c r="F46" s="204" t="s">
        <v>301</v>
      </c>
      <c r="G46" s="219"/>
      <c r="H46" s="104"/>
    </row>
    <row r="47" spans="2:8">
      <c r="B47" s="220" t="s">
        <v>54</v>
      </c>
      <c r="C47" s="221" t="s">
        <v>349</v>
      </c>
      <c r="D47" s="222" t="s">
        <v>219</v>
      </c>
      <c r="E47" s="223" t="s">
        <v>327</v>
      </c>
      <c r="F47" s="224" t="s">
        <v>301</v>
      </c>
      <c r="G47" s="219"/>
      <c r="H47" s="104"/>
    </row>
    <row r="48" spans="2:8">
      <c r="B48" s="220" t="s">
        <v>55</v>
      </c>
      <c r="C48" s="221" t="s">
        <v>350</v>
      </c>
      <c r="D48" s="222" t="s">
        <v>219</v>
      </c>
      <c r="E48" s="223" t="s">
        <v>327</v>
      </c>
      <c r="F48" s="224" t="s">
        <v>301</v>
      </c>
      <c r="G48" s="219"/>
      <c r="H48" s="104"/>
    </row>
    <row r="49" spans="2:8">
      <c r="B49" s="156" t="s">
        <v>329</v>
      </c>
      <c r="C49" s="225" t="s">
        <v>351</v>
      </c>
      <c r="D49" s="212">
        <v>13</v>
      </c>
      <c r="E49" s="212" t="s">
        <v>115</v>
      </c>
      <c r="F49" s="226" t="s">
        <v>101</v>
      </c>
      <c r="G49" s="151"/>
      <c r="H49" s="104"/>
    </row>
    <row r="50" spans="2:8" ht="17.25" thickBot="1">
      <c r="B50" s="156" t="s">
        <v>63</v>
      </c>
      <c r="C50" s="215" t="s">
        <v>352</v>
      </c>
      <c r="D50" s="214" t="s">
        <v>222</v>
      </c>
      <c r="E50" s="214" t="s">
        <v>115</v>
      </c>
      <c r="F50" s="227"/>
      <c r="G50" s="151"/>
      <c r="H50" s="104"/>
    </row>
    <row r="51" spans="2:8" ht="17.25" thickBot="1">
      <c r="B51" s="192" t="s">
        <v>353</v>
      </c>
      <c r="C51" s="193"/>
      <c r="D51" s="193"/>
      <c r="E51" s="194"/>
      <c r="F51" s="194"/>
      <c r="G51" s="196"/>
      <c r="H51" s="104"/>
    </row>
    <row r="52" spans="2:8">
      <c r="B52" s="197" t="s">
        <v>354</v>
      </c>
      <c r="C52" s="229" t="s">
        <v>355</v>
      </c>
      <c r="D52" s="230">
        <v>200</v>
      </c>
      <c r="E52" s="230" t="s">
        <v>273</v>
      </c>
      <c r="F52" s="231"/>
      <c r="G52" s="201"/>
      <c r="H52" s="104"/>
    </row>
    <row r="53" spans="2:8" ht="40.5" customHeight="1">
      <c r="B53" s="197" t="s">
        <v>64</v>
      </c>
      <c r="C53" s="229" t="s">
        <v>356</v>
      </c>
      <c r="D53" s="230">
        <v>100</v>
      </c>
      <c r="E53" s="230" t="s">
        <v>244</v>
      </c>
      <c r="F53" s="231"/>
      <c r="G53" s="346" t="s">
        <v>357</v>
      </c>
      <c r="H53" s="104"/>
    </row>
    <row r="54" spans="2:8" ht="40.5" customHeight="1">
      <c r="B54" s="183" t="s">
        <v>65</v>
      </c>
      <c r="C54" s="203" t="s">
        <v>358</v>
      </c>
      <c r="D54" s="212">
        <v>100</v>
      </c>
      <c r="E54" s="212" t="s">
        <v>244</v>
      </c>
      <c r="F54" s="204"/>
      <c r="G54" s="347"/>
      <c r="H54" s="104"/>
    </row>
    <row r="55" spans="2:8">
      <c r="B55" s="183" t="s">
        <v>359</v>
      </c>
      <c r="C55" s="203" t="s">
        <v>360</v>
      </c>
      <c r="D55" s="185" t="s">
        <v>119</v>
      </c>
      <c r="E55" s="212" t="s">
        <v>115</v>
      </c>
      <c r="F55" s="204"/>
      <c r="G55" s="232" t="s">
        <v>361</v>
      </c>
      <c r="H55" s="104"/>
    </row>
    <row r="56" spans="2:8" ht="17.25" thickBot="1">
      <c r="B56" s="183" t="s">
        <v>362</v>
      </c>
      <c r="C56" s="203" t="s">
        <v>363</v>
      </c>
      <c r="D56" s="212">
        <v>400</v>
      </c>
      <c r="E56" s="212" t="s">
        <v>273</v>
      </c>
      <c r="F56" s="204"/>
      <c r="G56" s="187"/>
      <c r="H56" s="104"/>
    </row>
    <row r="57" spans="2:8">
      <c r="B57" s="126"/>
      <c r="C57" s="127"/>
      <c r="D57" s="128"/>
      <c r="E57" s="125"/>
      <c r="F57" s="125"/>
      <c r="G57" s="129"/>
      <c r="H57" s="104"/>
    </row>
    <row r="58" spans="2:8" ht="17.25" thickBot="1">
      <c r="H58" s="104"/>
    </row>
    <row r="59" spans="2:8" ht="16.5" customHeight="1">
      <c r="B59" s="235" t="s">
        <v>364</v>
      </c>
      <c r="C59" s="236"/>
      <c r="D59" s="236"/>
      <c r="E59" s="236"/>
      <c r="F59" s="236"/>
      <c r="G59" s="237"/>
      <c r="H59" s="104"/>
    </row>
    <row r="60" spans="2:8">
      <c r="B60" s="238"/>
      <c r="C60" s="239"/>
      <c r="D60" s="239"/>
      <c r="E60" s="239"/>
      <c r="F60" s="239"/>
      <c r="G60" s="240"/>
      <c r="H60" s="104"/>
    </row>
    <row r="61" spans="2:8">
      <c r="B61" s="238" t="s">
        <v>365</v>
      </c>
      <c r="C61" s="239"/>
      <c r="D61" s="239"/>
      <c r="E61" s="239"/>
      <c r="F61" s="239"/>
      <c r="G61" s="240"/>
      <c r="H61" s="104"/>
    </row>
    <row r="62" spans="2:8" s="242" customFormat="1" ht="20.100000000000001" customHeight="1">
      <c r="B62" s="238" t="s">
        <v>366</v>
      </c>
      <c r="C62" s="239"/>
      <c r="D62" s="239"/>
      <c r="E62" s="239"/>
      <c r="F62" s="239"/>
      <c r="G62" s="240"/>
      <c r="H62" s="241"/>
    </row>
    <row r="63" spans="2:8" s="242" customFormat="1" ht="20.100000000000001" customHeight="1">
      <c r="B63" s="238" t="s">
        <v>367</v>
      </c>
      <c r="C63" s="239"/>
      <c r="D63" s="239"/>
      <c r="E63" s="239"/>
      <c r="F63" s="239"/>
      <c r="G63" s="240"/>
      <c r="H63" s="241"/>
    </row>
    <row r="64" spans="2:8" s="242" customFormat="1" ht="20.100000000000001" customHeight="1">
      <c r="B64" s="238" t="s">
        <v>368</v>
      </c>
      <c r="C64" s="239"/>
      <c r="D64" s="239"/>
      <c r="E64" s="239"/>
      <c r="F64" s="239"/>
      <c r="G64" s="240"/>
      <c r="H64" s="241"/>
    </row>
    <row r="65" spans="2:8" s="242" customFormat="1" ht="20.100000000000001" customHeight="1">
      <c r="B65" s="238" t="s">
        <v>369</v>
      </c>
      <c r="C65" s="239"/>
      <c r="D65" s="239"/>
      <c r="E65" s="239"/>
      <c r="F65" s="239"/>
      <c r="G65" s="240"/>
      <c r="H65" s="241"/>
    </row>
    <row r="66" spans="2:8" s="242" customFormat="1" ht="20.100000000000001" customHeight="1">
      <c r="B66" s="238" t="s">
        <v>370</v>
      </c>
      <c r="C66" s="239"/>
      <c r="D66" s="239"/>
      <c r="E66" s="239"/>
      <c r="F66" s="239"/>
      <c r="G66" s="240"/>
      <c r="H66" s="241"/>
    </row>
    <row r="67" spans="2:8" s="242" customFormat="1" ht="20.100000000000001" customHeight="1">
      <c r="B67" s="238" t="s">
        <v>647</v>
      </c>
      <c r="C67" s="239"/>
      <c r="D67" s="239"/>
      <c r="E67" s="239"/>
      <c r="F67" s="239"/>
      <c r="G67" s="240"/>
      <c r="H67" s="241"/>
    </row>
    <row r="68" spans="2:8" s="242" customFormat="1" ht="20.100000000000001" customHeight="1">
      <c r="B68" s="238"/>
      <c r="C68" s="239"/>
      <c r="D68" s="239"/>
      <c r="E68" s="239"/>
      <c r="F68" s="239"/>
      <c r="G68" s="240"/>
      <c r="H68" s="241"/>
    </row>
    <row r="69" spans="2:8" s="242" customFormat="1" ht="20.100000000000001" customHeight="1">
      <c r="B69" s="238"/>
      <c r="C69" s="239"/>
      <c r="D69" s="239"/>
      <c r="E69" s="239"/>
      <c r="F69" s="239"/>
      <c r="G69" s="240"/>
      <c r="H69" s="241"/>
    </row>
    <row r="70" spans="2:8" s="242" customFormat="1" ht="20.100000000000001" customHeight="1">
      <c r="B70" s="238" t="s">
        <v>371</v>
      </c>
      <c r="C70" s="239"/>
      <c r="D70" s="239"/>
      <c r="E70" s="239"/>
      <c r="F70" s="239"/>
      <c r="G70" s="240"/>
      <c r="H70" s="241"/>
    </row>
    <row r="71" spans="2:8" s="242" customFormat="1" ht="20.100000000000001" customHeight="1">
      <c r="B71" s="238" t="s">
        <v>366</v>
      </c>
      <c r="C71" s="239"/>
      <c r="D71" s="239"/>
      <c r="E71" s="239"/>
      <c r="F71" s="239"/>
      <c r="G71" s="240"/>
      <c r="H71" s="241"/>
    </row>
    <row r="72" spans="2:8" s="242" customFormat="1" ht="20.100000000000001" customHeight="1">
      <c r="B72" s="238" t="s">
        <v>367</v>
      </c>
      <c r="C72" s="239"/>
      <c r="D72" s="239"/>
      <c r="E72" s="239"/>
      <c r="F72" s="239"/>
      <c r="G72" s="240"/>
      <c r="H72" s="241"/>
    </row>
    <row r="73" spans="2:8" s="242" customFormat="1" ht="20.100000000000001" customHeight="1">
      <c r="B73" s="238" t="s">
        <v>372</v>
      </c>
      <c r="C73" s="239"/>
      <c r="D73" s="239"/>
      <c r="E73" s="239"/>
      <c r="F73" s="239"/>
      <c r="G73" s="240"/>
      <c r="H73" s="241"/>
    </row>
    <row r="74" spans="2:8" s="242" customFormat="1" ht="20.100000000000001" customHeight="1">
      <c r="B74" s="238"/>
      <c r="C74" s="239"/>
      <c r="D74" s="239"/>
      <c r="E74" s="239"/>
      <c r="F74" s="239"/>
      <c r="G74" s="240"/>
      <c r="H74" s="241"/>
    </row>
    <row r="75" spans="2:8" s="242" customFormat="1" ht="20.100000000000001" customHeight="1">
      <c r="B75" s="238"/>
      <c r="C75" s="239"/>
      <c r="D75" s="239"/>
      <c r="E75" s="239"/>
      <c r="F75" s="239"/>
      <c r="G75" s="240"/>
      <c r="H75" s="241"/>
    </row>
    <row r="76" spans="2:8">
      <c r="B76" s="238"/>
      <c r="C76" s="239"/>
      <c r="D76" s="239"/>
      <c r="E76" s="239"/>
      <c r="F76" s="239"/>
      <c r="G76" s="240"/>
      <c r="H76" s="242"/>
    </row>
    <row r="77" spans="2:8" ht="13.5" customHeight="1">
      <c r="B77" s="238" t="s">
        <v>373</v>
      </c>
      <c r="C77" s="239"/>
      <c r="D77" s="239"/>
      <c r="E77" s="239"/>
      <c r="F77" s="239"/>
      <c r="G77" s="240"/>
      <c r="H77" s="130"/>
    </row>
    <row r="78" spans="2:8" ht="16.5" customHeight="1">
      <c r="B78" s="238" t="s">
        <v>374</v>
      </c>
      <c r="C78" s="239"/>
      <c r="D78" s="239"/>
      <c r="E78" s="239"/>
      <c r="F78" s="239"/>
      <c r="G78" s="240"/>
    </row>
    <row r="79" spans="2:8">
      <c r="B79" s="238" t="s">
        <v>375</v>
      </c>
      <c r="C79" s="239"/>
      <c r="D79" s="239"/>
      <c r="E79" s="239"/>
      <c r="F79" s="239"/>
      <c r="G79" s="240"/>
      <c r="H79" s="104"/>
    </row>
    <row r="80" spans="2:8">
      <c r="B80" s="238" t="s">
        <v>372</v>
      </c>
      <c r="C80" s="239"/>
      <c r="D80" s="239"/>
      <c r="E80" s="239"/>
      <c r="F80" s="239"/>
      <c r="G80" s="240"/>
      <c r="H80" s="104"/>
    </row>
    <row r="81" spans="2:8">
      <c r="B81" s="238"/>
      <c r="C81" s="239"/>
      <c r="D81" s="239"/>
      <c r="E81" s="239"/>
      <c r="F81" s="239"/>
      <c r="G81" s="240"/>
      <c r="H81" s="104"/>
    </row>
    <row r="82" spans="2:8">
      <c r="B82" s="238"/>
      <c r="C82" s="239"/>
      <c r="D82" s="239"/>
      <c r="E82" s="239"/>
      <c r="F82" s="239"/>
      <c r="G82" s="240"/>
      <c r="H82" s="104"/>
    </row>
    <row r="83" spans="2:8">
      <c r="B83" s="238"/>
      <c r="C83" s="239"/>
      <c r="D83" s="239"/>
      <c r="E83" s="239"/>
      <c r="F83" s="239"/>
      <c r="G83" s="240"/>
      <c r="H83" s="104"/>
    </row>
    <row r="84" spans="2:8">
      <c r="B84" s="238" t="s">
        <v>376</v>
      </c>
      <c r="C84" s="239"/>
      <c r="D84" s="239"/>
      <c r="E84" s="239"/>
      <c r="F84" s="239"/>
      <c r="G84" s="240"/>
      <c r="H84" s="104"/>
    </row>
    <row r="85" spans="2:8" ht="20.100000000000001" customHeight="1">
      <c r="B85" s="238"/>
      <c r="C85" s="239"/>
      <c r="D85" s="239"/>
      <c r="E85" s="239"/>
      <c r="F85" s="239"/>
      <c r="G85" s="240"/>
      <c r="H85" s="104"/>
    </row>
    <row r="86" spans="2:8" s="242" customFormat="1" ht="16.5" customHeight="1" thickBot="1">
      <c r="B86" s="234"/>
      <c r="C86" s="243"/>
      <c r="D86" s="243"/>
      <c r="E86" s="243"/>
      <c r="F86" s="243"/>
      <c r="G86" s="244"/>
      <c r="H86" s="5"/>
    </row>
    <row r="87" spans="2:8" ht="16.5" customHeight="1" thickBot="1">
      <c r="D87" s="5"/>
      <c r="E87" s="5"/>
      <c r="F87" s="5"/>
    </row>
    <row r="88" spans="2:8" s="242" customFormat="1" ht="16.5" customHeight="1">
      <c r="B88" s="247" t="s">
        <v>377</v>
      </c>
      <c r="C88" s="248"/>
      <c r="D88" s="248"/>
      <c r="E88" s="248"/>
      <c r="F88" s="248"/>
      <c r="G88" s="249"/>
    </row>
    <row r="89" spans="2:8" s="242" customFormat="1" ht="16.5" customHeight="1">
      <c r="B89" s="241"/>
      <c r="G89" s="250"/>
    </row>
    <row r="90" spans="2:8" s="242" customFormat="1" ht="16.5" customHeight="1">
      <c r="B90" s="251" t="s">
        <v>378</v>
      </c>
      <c r="G90" s="250"/>
    </row>
    <row r="91" spans="2:8" s="242" customFormat="1" ht="16.5" customHeight="1">
      <c r="B91" s="241"/>
      <c r="G91" s="250"/>
    </row>
    <row r="92" spans="2:8" s="242" customFormat="1" ht="16.5" customHeight="1">
      <c r="B92" s="252" t="s">
        <v>379</v>
      </c>
      <c r="C92" s="253" t="s">
        <v>380</v>
      </c>
      <c r="D92" s="253"/>
      <c r="E92" s="253"/>
      <c r="F92" s="348" t="s">
        <v>381</v>
      </c>
      <c r="G92" s="349"/>
    </row>
    <row r="93" spans="2:8" s="242" customFormat="1" ht="16.5" customHeight="1">
      <c r="B93" s="254" t="s">
        <v>382</v>
      </c>
      <c r="C93" s="255" t="s">
        <v>383</v>
      </c>
      <c r="D93" s="256"/>
      <c r="E93" s="256"/>
      <c r="F93" s="256"/>
      <c r="G93" s="257"/>
    </row>
    <row r="94" spans="2:8" s="242" customFormat="1" ht="16.5" customHeight="1">
      <c r="B94" s="241" t="s">
        <v>384</v>
      </c>
      <c r="C94" s="258" t="s">
        <v>385</v>
      </c>
      <c r="F94" s="344" t="s">
        <v>386</v>
      </c>
      <c r="G94" s="345"/>
    </row>
    <row r="95" spans="2:8" s="242" customFormat="1" ht="16.5" customHeight="1">
      <c r="B95" s="241" t="s">
        <v>387</v>
      </c>
      <c r="C95" s="258" t="s">
        <v>388</v>
      </c>
      <c r="F95" s="344"/>
      <c r="G95" s="345"/>
    </row>
    <row r="96" spans="2:8" s="242" customFormat="1" ht="16.5" customHeight="1">
      <c r="B96" s="241" t="s">
        <v>389</v>
      </c>
      <c r="C96" s="258" t="s">
        <v>388</v>
      </c>
      <c r="F96" s="344"/>
      <c r="G96" s="345"/>
    </row>
    <row r="97" spans="2:8" s="242" customFormat="1" ht="16.5" customHeight="1">
      <c r="B97" s="241" t="s">
        <v>390</v>
      </c>
      <c r="C97" s="242" t="s">
        <v>391</v>
      </c>
      <c r="F97" s="344"/>
      <c r="G97" s="345"/>
    </row>
    <row r="98" spans="2:8" s="242" customFormat="1" ht="16.5" customHeight="1">
      <c r="B98" s="241" t="s">
        <v>392</v>
      </c>
      <c r="C98" s="258" t="s">
        <v>393</v>
      </c>
      <c r="F98" s="344" t="s">
        <v>394</v>
      </c>
      <c r="G98" s="345"/>
    </row>
    <row r="99" spans="2:8" s="242" customFormat="1" ht="16.5" customHeight="1">
      <c r="B99" s="241" t="s">
        <v>395</v>
      </c>
      <c r="C99" s="242" t="s">
        <v>396</v>
      </c>
      <c r="F99" s="344"/>
      <c r="G99" s="345"/>
    </row>
    <row r="100" spans="2:8" s="242" customFormat="1" ht="16.5" customHeight="1">
      <c r="B100" s="241" t="s">
        <v>397</v>
      </c>
      <c r="C100" s="258" t="s">
        <v>388</v>
      </c>
      <c r="F100" s="344"/>
      <c r="G100" s="345"/>
    </row>
    <row r="101" spans="2:8" s="242" customFormat="1" ht="16.5" customHeight="1">
      <c r="B101" s="241" t="s">
        <v>390</v>
      </c>
      <c r="C101" s="242" t="s">
        <v>396</v>
      </c>
      <c r="F101" s="344"/>
      <c r="G101" s="345"/>
    </row>
    <row r="102" spans="2:8" s="242" customFormat="1" ht="16.5" customHeight="1">
      <c r="B102" s="241" t="s">
        <v>398</v>
      </c>
      <c r="C102" s="258" t="s">
        <v>388</v>
      </c>
      <c r="F102" s="344" t="s">
        <v>399</v>
      </c>
      <c r="G102" s="345"/>
    </row>
    <row r="103" spans="2:8" s="242" customFormat="1" ht="16.5" customHeight="1">
      <c r="B103" s="241" t="s">
        <v>400</v>
      </c>
      <c r="C103" s="242" t="s">
        <v>401</v>
      </c>
      <c r="F103" s="344"/>
      <c r="G103" s="345"/>
    </row>
    <row r="104" spans="2:8" s="242" customFormat="1" ht="16.5" customHeight="1">
      <c r="B104" s="241"/>
      <c r="G104" s="250"/>
    </row>
    <row r="105" spans="2:8" s="242" customFormat="1" ht="16.5" customHeight="1">
      <c r="B105" s="241" t="s">
        <v>402</v>
      </c>
      <c r="G105" s="250"/>
    </row>
    <row r="106" spans="2:8" s="242" customFormat="1" ht="16.5" customHeight="1">
      <c r="B106" s="241" t="s">
        <v>403</v>
      </c>
      <c r="G106" s="250"/>
    </row>
    <row r="107" spans="2:8" s="242" customFormat="1" ht="16.5" customHeight="1" thickBot="1">
      <c r="B107" s="259"/>
      <c r="C107" s="260"/>
      <c r="D107" s="260"/>
      <c r="E107" s="260"/>
      <c r="F107" s="260"/>
      <c r="G107" s="261"/>
    </row>
    <row r="108" spans="2:8" s="242" customFormat="1" ht="16.5" customHeight="1" thickBot="1">
      <c r="B108" s="260"/>
      <c r="G108" s="262"/>
    </row>
    <row r="109" spans="2:8" s="242" customFormat="1" ht="16.5" customHeight="1">
      <c r="B109" s="263" t="s">
        <v>404</v>
      </c>
      <c r="C109" s="264"/>
      <c r="D109" s="264"/>
      <c r="E109" s="264"/>
      <c r="F109" s="264"/>
      <c r="G109" s="265"/>
    </row>
    <row r="110" spans="2:8" s="242" customFormat="1" ht="20.100000000000001" customHeight="1">
      <c r="B110" s="266"/>
      <c r="C110" s="245"/>
      <c r="D110" s="245"/>
      <c r="E110" s="245"/>
      <c r="F110" s="245"/>
      <c r="G110" s="250"/>
    </row>
    <row r="111" spans="2:8" s="267" customFormat="1" ht="20.100000000000001" customHeight="1">
      <c r="B111" s="241" t="s">
        <v>405</v>
      </c>
      <c r="C111" s="245"/>
      <c r="D111" s="245"/>
      <c r="E111" s="245"/>
      <c r="F111" s="245"/>
      <c r="G111" s="250"/>
      <c r="H111" s="242"/>
    </row>
    <row r="112" spans="2:8" s="267" customFormat="1" ht="20.100000000000001" customHeight="1">
      <c r="B112" s="268" t="s">
        <v>406</v>
      </c>
      <c r="C112" s="245"/>
      <c r="D112" s="245"/>
      <c r="E112" s="245"/>
      <c r="F112" s="245"/>
      <c r="G112" s="250"/>
    </row>
    <row r="113" spans="2:8" s="267" customFormat="1" ht="20.100000000000001" customHeight="1">
      <c r="B113" s="266"/>
      <c r="C113" s="245"/>
      <c r="D113" s="245"/>
      <c r="E113" s="245"/>
      <c r="F113" s="245"/>
      <c r="G113" s="250"/>
    </row>
    <row r="114" spans="2:8" s="267" customFormat="1" ht="20.100000000000001" customHeight="1">
      <c r="B114" s="266"/>
      <c r="C114" s="245"/>
      <c r="D114" s="245"/>
      <c r="E114" s="245"/>
      <c r="F114" s="245"/>
      <c r="G114" s="250"/>
    </row>
    <row r="115" spans="2:8" s="267" customFormat="1" ht="20.100000000000001" customHeight="1">
      <c r="B115" s="266"/>
      <c r="C115" s="245"/>
      <c r="D115" s="245"/>
      <c r="E115" s="245"/>
      <c r="F115" s="245"/>
      <c r="G115" s="250"/>
    </row>
    <row r="116" spans="2:8" s="267" customFormat="1" ht="20.100000000000001" customHeight="1">
      <c r="B116" s="266"/>
      <c r="C116" s="245"/>
      <c r="D116" s="245"/>
      <c r="E116" s="245"/>
      <c r="F116" s="245"/>
      <c r="G116" s="250"/>
    </row>
    <row r="117" spans="2:8" s="267" customFormat="1" ht="20.100000000000001" customHeight="1">
      <c r="B117" s="266"/>
      <c r="C117" s="245"/>
      <c r="D117" s="245"/>
      <c r="E117" s="245"/>
      <c r="F117" s="245"/>
      <c r="G117" s="250"/>
    </row>
    <row r="118" spans="2:8" s="267" customFormat="1" ht="20.100000000000001" customHeight="1" thickBot="1">
      <c r="B118" s="269"/>
      <c r="C118" s="262"/>
      <c r="D118" s="262"/>
      <c r="E118" s="262"/>
      <c r="F118" s="262"/>
      <c r="G118" s="261"/>
    </row>
    <row r="119" spans="2:8" s="270" customFormat="1" ht="13.5" customHeight="1">
      <c r="B119" s="5"/>
      <c r="C119" s="5"/>
      <c r="D119" s="5"/>
      <c r="E119" s="5"/>
      <c r="F119" s="5"/>
      <c r="G119" s="5"/>
      <c r="H119" s="242"/>
    </row>
  </sheetData>
  <mergeCells count="5">
    <mergeCell ref="F102:G103"/>
    <mergeCell ref="G53:G54"/>
    <mergeCell ref="F92:G92"/>
    <mergeCell ref="F94:G97"/>
    <mergeCell ref="F98:G101"/>
  </mergeCells>
  <phoneticPr fontId="5"/>
  <pageMargins left="0" right="0.19685039370078741" top="0.19685039370078741" bottom="0.19685039370078741" header="0.11811023622047245" footer="0.11811023622047245"/>
  <pageSetup paperSize="9" scale="35"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DA2D8-94E5-473A-BA33-86B7D35D0A15}">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262</v>
      </c>
      <c r="C2" s="93"/>
      <c r="D2" s="93"/>
      <c r="E2" s="93"/>
      <c r="F2" s="93"/>
      <c r="G2" s="94"/>
      <c r="H2" s="95"/>
    </row>
    <row r="3" spans="2:8" ht="13.5" customHeight="1" thickBot="1">
      <c r="B3" s="96"/>
      <c r="C3" s="96"/>
      <c r="D3" s="96"/>
      <c r="E3" s="96"/>
      <c r="F3" s="96"/>
      <c r="G3" s="96"/>
    </row>
    <row r="4" spans="2:8" ht="20.25" customHeight="1" thickBot="1">
      <c r="B4" s="97" t="s">
        <v>47</v>
      </c>
      <c r="C4" s="98" t="s">
        <v>92</v>
      </c>
      <c r="D4" s="98" t="s">
        <v>93</v>
      </c>
      <c r="E4" s="98" t="s">
        <v>94</v>
      </c>
      <c r="F4" s="99" t="s">
        <v>95</v>
      </c>
      <c r="G4" s="100" t="s">
        <v>96</v>
      </c>
    </row>
    <row r="5" spans="2:8">
      <c r="B5" s="105" t="s">
        <v>90</v>
      </c>
      <c r="C5" s="106" t="s">
        <v>263</v>
      </c>
      <c r="D5" s="107" t="s">
        <v>158</v>
      </c>
      <c r="E5" s="108" t="s">
        <v>108</v>
      </c>
      <c r="F5" s="109" t="s">
        <v>101</v>
      </c>
      <c r="G5" s="110" t="s">
        <v>102</v>
      </c>
      <c r="H5" s="104"/>
    </row>
    <row r="6" spans="2:8">
      <c r="B6" s="111" t="s">
        <v>264</v>
      </c>
      <c r="C6" s="112" t="s">
        <v>265</v>
      </c>
      <c r="D6" s="113" t="s">
        <v>261</v>
      </c>
      <c r="E6" s="4" t="s">
        <v>105</v>
      </c>
      <c r="F6" s="114"/>
      <c r="G6" s="115"/>
      <c r="H6" s="104"/>
    </row>
    <row r="7" spans="2:8" ht="17.25" thickBot="1">
      <c r="B7" s="116" t="s">
        <v>51</v>
      </c>
      <c r="C7" s="117" t="s">
        <v>266</v>
      </c>
      <c r="D7" s="118" t="s">
        <v>107</v>
      </c>
      <c r="E7" s="119" t="s">
        <v>108</v>
      </c>
      <c r="F7" s="120"/>
      <c r="G7" s="121"/>
      <c r="H7" s="104"/>
    </row>
    <row r="8" spans="2:8" ht="20.100000000000001" customHeight="1">
      <c r="B8" s="122"/>
      <c r="C8" s="122"/>
      <c r="D8" s="123"/>
      <c r="E8" s="124"/>
      <c r="F8" s="124"/>
      <c r="G8" s="122"/>
      <c r="H8" s="8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A279D-BC47-45F9-9921-6F7D0F0064BC}">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407</v>
      </c>
      <c r="C2" s="93"/>
      <c r="D2" s="93"/>
      <c r="E2" s="93"/>
      <c r="F2" s="93"/>
      <c r="G2" s="94"/>
      <c r="H2" s="95"/>
    </row>
    <row r="3" spans="2:8" ht="13.5" customHeight="1" thickBot="1">
      <c r="B3" s="96"/>
      <c r="C3" s="96"/>
      <c r="D3" s="96"/>
      <c r="E3" s="96"/>
      <c r="F3" s="96"/>
      <c r="G3" s="96"/>
    </row>
    <row r="4" spans="2:8" ht="20.25" customHeight="1" thickBot="1">
      <c r="B4" s="97" t="s">
        <v>47</v>
      </c>
      <c r="C4" s="98" t="s">
        <v>92</v>
      </c>
      <c r="D4" s="98" t="s">
        <v>93</v>
      </c>
      <c r="E4" s="98" t="s">
        <v>94</v>
      </c>
      <c r="F4" s="99" t="s">
        <v>95</v>
      </c>
      <c r="G4" s="100" t="s">
        <v>96</v>
      </c>
    </row>
    <row r="5" spans="2:8">
      <c r="B5" s="271" t="s">
        <v>408</v>
      </c>
      <c r="C5" s="272" t="s">
        <v>409</v>
      </c>
      <c r="D5" s="273">
        <v>3</v>
      </c>
      <c r="E5" s="274" t="s">
        <v>410</v>
      </c>
      <c r="F5" s="228" t="s">
        <v>101</v>
      </c>
      <c r="G5" s="275"/>
      <c r="H5" s="104"/>
    </row>
    <row r="6" spans="2:8">
      <c r="B6" s="276" t="s">
        <v>411</v>
      </c>
      <c r="C6" s="272" t="s">
        <v>412</v>
      </c>
      <c r="D6" s="277">
        <v>30</v>
      </c>
      <c r="E6" s="278" t="s">
        <v>413</v>
      </c>
      <c r="F6" s="279"/>
      <c r="G6" s="211"/>
      <c r="H6" s="104"/>
    </row>
    <row r="7" spans="2:8">
      <c r="B7" s="280" t="s">
        <v>414</v>
      </c>
      <c r="C7" s="272" t="s">
        <v>415</v>
      </c>
      <c r="D7" s="281">
        <v>30</v>
      </c>
      <c r="E7" s="278" t="s">
        <v>413</v>
      </c>
      <c r="F7" s="279"/>
      <c r="G7" s="282" t="s">
        <v>416</v>
      </c>
      <c r="H7" s="104"/>
    </row>
    <row r="8" spans="2:8">
      <c r="B8" s="280" t="s">
        <v>417</v>
      </c>
      <c r="C8" s="272" t="s">
        <v>418</v>
      </c>
      <c r="D8" s="281">
        <v>11</v>
      </c>
      <c r="E8" s="278" t="s">
        <v>413</v>
      </c>
      <c r="F8" s="279"/>
      <c r="G8" s="282" t="s">
        <v>419</v>
      </c>
      <c r="H8" s="104"/>
    </row>
    <row r="9" spans="2:8" ht="51">
      <c r="B9" s="280" t="s">
        <v>420</v>
      </c>
      <c r="C9" s="272" t="s">
        <v>421</v>
      </c>
      <c r="D9" s="281">
        <v>2</v>
      </c>
      <c r="E9" s="278" t="s">
        <v>410</v>
      </c>
      <c r="F9" s="279"/>
      <c r="G9" s="188" t="s">
        <v>422</v>
      </c>
      <c r="H9" s="104"/>
    </row>
    <row r="10" spans="2:8" ht="30">
      <c r="B10" s="280" t="s">
        <v>423</v>
      </c>
      <c r="C10" s="272" t="s">
        <v>424</v>
      </c>
      <c r="D10" s="281">
        <v>1</v>
      </c>
      <c r="E10" s="278" t="s">
        <v>410</v>
      </c>
      <c r="F10" s="279"/>
      <c r="G10" s="188" t="s">
        <v>425</v>
      </c>
      <c r="H10" s="104"/>
    </row>
    <row r="11" spans="2:8" ht="51.75" thickBot="1">
      <c r="B11" s="283" t="s">
        <v>427</v>
      </c>
      <c r="C11" s="284" t="s">
        <v>426</v>
      </c>
      <c r="D11" s="285" t="s">
        <v>322</v>
      </c>
      <c r="E11" s="286" t="s">
        <v>410</v>
      </c>
      <c r="F11" s="287"/>
      <c r="G11" s="188" t="s">
        <v>428</v>
      </c>
      <c r="H11" s="104"/>
    </row>
    <row r="12" spans="2:8" ht="20.100000000000001" customHeight="1">
      <c r="B12" s="122"/>
      <c r="C12" s="122"/>
      <c r="D12" s="123"/>
      <c r="E12" s="124"/>
      <c r="F12" s="124"/>
      <c r="G12" s="122"/>
      <c r="H12" s="8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4A74-1B12-4F35-88F6-5ED33CFDAE11}">
  <sheetPr codeName="Sheet138">
    <outlinePr summaryBelow="0"/>
    <pageSetUpPr fitToPage="1"/>
  </sheetPr>
  <dimension ref="B1:H1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53</v>
      </c>
      <c r="C2" s="93"/>
      <c r="D2" s="93"/>
      <c r="E2" s="93"/>
      <c r="F2" s="93"/>
      <c r="G2" s="94"/>
      <c r="H2" s="95"/>
    </row>
    <row r="3" spans="2:8" ht="13.5" customHeight="1" thickBot="1">
      <c r="B3" s="96"/>
      <c r="C3" s="96"/>
      <c r="D3" s="96"/>
      <c r="E3" s="96"/>
      <c r="F3" s="96"/>
      <c r="G3" s="96"/>
    </row>
    <row r="4" spans="2:8" ht="20.25" customHeight="1" thickBot="1">
      <c r="B4" s="97" t="s">
        <v>47</v>
      </c>
      <c r="C4" s="98" t="s">
        <v>92</v>
      </c>
      <c r="D4" s="98" t="s">
        <v>93</v>
      </c>
      <c r="E4" s="98" t="s">
        <v>94</v>
      </c>
      <c r="F4" s="99" t="s">
        <v>95</v>
      </c>
      <c r="G4" s="100" t="s">
        <v>96</v>
      </c>
    </row>
    <row r="5" spans="2:8" ht="17.25" thickBot="1">
      <c r="B5" s="105" t="s">
        <v>267</v>
      </c>
      <c r="C5" s="106" t="s">
        <v>429</v>
      </c>
      <c r="D5" s="107" t="s">
        <v>119</v>
      </c>
      <c r="E5" s="108" t="s">
        <v>244</v>
      </c>
      <c r="F5" s="109" t="s">
        <v>430</v>
      </c>
      <c r="G5" s="110" t="s">
        <v>431</v>
      </c>
      <c r="H5" s="104"/>
    </row>
    <row r="6" spans="2:8" ht="20.100000000000001" customHeight="1" thickBot="1">
      <c r="B6" s="101" t="s">
        <v>275</v>
      </c>
      <c r="C6" s="102"/>
      <c r="D6" s="102"/>
      <c r="E6" s="102"/>
      <c r="F6" s="102"/>
      <c r="G6" s="103"/>
      <c r="H6" s="104"/>
    </row>
    <row r="7" spans="2:8">
      <c r="B7" s="288" t="s">
        <v>432</v>
      </c>
      <c r="C7" s="178" t="s">
        <v>433</v>
      </c>
      <c r="D7" s="289" t="s">
        <v>107</v>
      </c>
      <c r="E7" s="290" t="s">
        <v>300</v>
      </c>
      <c r="F7" s="228" t="s">
        <v>95</v>
      </c>
      <c r="G7" s="110" t="s">
        <v>434</v>
      </c>
      <c r="H7" s="104"/>
    </row>
    <row r="8" spans="2:8">
      <c r="B8" s="288" t="s">
        <v>435</v>
      </c>
      <c r="C8" s="184" t="s">
        <v>436</v>
      </c>
      <c r="D8" s="291" t="s">
        <v>104</v>
      </c>
      <c r="E8" s="214" t="s">
        <v>273</v>
      </c>
      <c r="F8" s="227" t="s">
        <v>101</v>
      </c>
      <c r="G8" s="115"/>
      <c r="H8" s="104"/>
    </row>
    <row r="9" spans="2:8">
      <c r="B9" s="156" t="s">
        <v>285</v>
      </c>
      <c r="C9" s="184" t="s">
        <v>286</v>
      </c>
      <c r="D9" s="214" t="s">
        <v>287</v>
      </c>
      <c r="E9" s="214" t="s">
        <v>115</v>
      </c>
      <c r="F9" s="216"/>
      <c r="G9" s="115" t="s">
        <v>652</v>
      </c>
      <c r="H9" s="104"/>
    </row>
    <row r="10" spans="2:8" ht="30">
      <c r="B10" s="156" t="s">
        <v>68</v>
      </c>
      <c r="C10" s="184" t="s">
        <v>288</v>
      </c>
      <c r="D10" s="214" t="s">
        <v>289</v>
      </c>
      <c r="E10" s="214" t="s">
        <v>273</v>
      </c>
      <c r="F10" s="216"/>
      <c r="G10" s="115" t="s">
        <v>437</v>
      </c>
      <c r="H10" s="104"/>
    </row>
    <row r="11" spans="2:8" ht="90">
      <c r="B11" s="288" t="s">
        <v>654</v>
      </c>
      <c r="C11" s="198" t="s">
        <v>291</v>
      </c>
      <c r="D11" s="213" t="s">
        <v>119</v>
      </c>
      <c r="E11" s="213" t="s">
        <v>115</v>
      </c>
      <c r="F11" s="292"/>
      <c r="G11" s="115" t="s">
        <v>655</v>
      </c>
      <c r="H11" s="104"/>
    </row>
    <row r="12" spans="2:8" ht="60">
      <c r="B12" s="288" t="s">
        <v>657</v>
      </c>
      <c r="C12" s="184" t="s">
        <v>292</v>
      </c>
      <c r="D12" s="214" t="s">
        <v>144</v>
      </c>
      <c r="E12" s="214" t="s">
        <v>212</v>
      </c>
      <c r="F12" s="216"/>
      <c r="G12" s="115" t="s">
        <v>438</v>
      </c>
      <c r="H12" s="104"/>
    </row>
    <row r="13" spans="2:8" ht="30">
      <c r="B13" s="183" t="s">
        <v>67</v>
      </c>
      <c r="C13" s="184" t="s">
        <v>293</v>
      </c>
      <c r="D13" s="185" t="s">
        <v>261</v>
      </c>
      <c r="E13" s="185" t="s">
        <v>273</v>
      </c>
      <c r="F13" s="186"/>
      <c r="G13" s="189" t="s">
        <v>294</v>
      </c>
      <c r="H13" s="104"/>
    </row>
    <row r="14" spans="2:8" ht="30.75" thickBot="1">
      <c r="B14" s="288" t="s">
        <v>52</v>
      </c>
      <c r="C14" s="184" t="s">
        <v>295</v>
      </c>
      <c r="D14" s="214" t="s">
        <v>119</v>
      </c>
      <c r="E14" s="214" t="s">
        <v>115</v>
      </c>
      <c r="F14" s="216"/>
      <c r="G14" s="115" t="s">
        <v>439</v>
      </c>
      <c r="H14" s="104"/>
    </row>
    <row r="15" spans="2:8" ht="20.100000000000001" customHeight="1" thickBot="1">
      <c r="B15" s="101" t="s">
        <v>297</v>
      </c>
      <c r="C15" s="102"/>
      <c r="D15" s="102"/>
      <c r="E15" s="102"/>
      <c r="F15" s="102"/>
      <c r="G15" s="103"/>
      <c r="H15" s="104"/>
    </row>
    <row r="16" spans="2:8" ht="20.100000000000001" customHeight="1" thickBot="1">
      <c r="B16" s="293" t="s">
        <v>440</v>
      </c>
      <c r="C16" s="294"/>
      <c r="D16" s="294"/>
      <c r="E16" s="294"/>
      <c r="F16" s="294"/>
      <c r="G16" s="295"/>
      <c r="H16" s="104"/>
    </row>
    <row r="17" spans="2:8" ht="45">
      <c r="B17" s="288" t="s">
        <v>619</v>
      </c>
      <c r="C17" s="296" t="s">
        <v>441</v>
      </c>
      <c r="D17" s="182" t="s">
        <v>144</v>
      </c>
      <c r="E17" s="182" t="s">
        <v>300</v>
      </c>
      <c r="F17" s="297"/>
      <c r="G17" s="115" t="s">
        <v>442</v>
      </c>
      <c r="H17" s="104"/>
    </row>
    <row r="18" spans="2:8" ht="75">
      <c r="B18" s="288" t="s">
        <v>50</v>
      </c>
      <c r="C18" s="298" t="s">
        <v>443</v>
      </c>
      <c r="D18" s="199" t="s">
        <v>99</v>
      </c>
      <c r="E18" s="199" t="s">
        <v>100</v>
      </c>
      <c r="F18" s="297" t="s">
        <v>301</v>
      </c>
      <c r="G18" s="115" t="s">
        <v>444</v>
      </c>
      <c r="H18" s="104"/>
    </row>
    <row r="19" spans="2:8" ht="45">
      <c r="B19" s="288" t="s">
        <v>87</v>
      </c>
      <c r="C19" s="298" t="s">
        <v>445</v>
      </c>
      <c r="D19" s="199" t="s">
        <v>158</v>
      </c>
      <c r="E19" s="199" t="s">
        <v>100</v>
      </c>
      <c r="F19" s="297"/>
      <c r="G19" s="115" t="s">
        <v>442</v>
      </c>
      <c r="H19" s="104"/>
    </row>
    <row r="20" spans="2:8">
      <c r="B20" s="288" t="s">
        <v>305</v>
      </c>
      <c r="C20" s="299" t="s">
        <v>446</v>
      </c>
      <c r="D20" s="185" t="s">
        <v>129</v>
      </c>
      <c r="E20" s="214" t="s">
        <v>115</v>
      </c>
      <c r="F20" s="227"/>
      <c r="G20" s="115"/>
      <c r="H20" s="104"/>
    </row>
    <row r="21" spans="2:8" ht="60">
      <c r="B21" s="288" t="s">
        <v>83</v>
      </c>
      <c r="C21" s="298" t="s">
        <v>308</v>
      </c>
      <c r="D21" s="199" t="s">
        <v>119</v>
      </c>
      <c r="E21" s="214" t="s">
        <v>115</v>
      </c>
      <c r="F21" s="297"/>
      <c r="G21" s="115" t="s">
        <v>447</v>
      </c>
      <c r="H21" s="104"/>
    </row>
    <row r="22" spans="2:8" ht="60">
      <c r="B22" s="288" t="s">
        <v>310</v>
      </c>
      <c r="C22" s="298" t="s">
        <v>448</v>
      </c>
      <c r="D22" s="199" t="s">
        <v>129</v>
      </c>
      <c r="E22" s="214" t="s">
        <v>115</v>
      </c>
      <c r="F22" s="297"/>
      <c r="G22" s="115" t="s">
        <v>449</v>
      </c>
      <c r="H22" s="104"/>
    </row>
    <row r="23" spans="2:8" ht="30">
      <c r="B23" s="288" t="s">
        <v>137</v>
      </c>
      <c r="C23" s="225" t="s">
        <v>450</v>
      </c>
      <c r="D23" s="185" t="s">
        <v>129</v>
      </c>
      <c r="E23" s="214" t="s">
        <v>115</v>
      </c>
      <c r="F23" s="226"/>
      <c r="G23" s="115" t="s">
        <v>451</v>
      </c>
      <c r="H23" s="104"/>
    </row>
    <row r="24" spans="2:8" ht="120">
      <c r="B24" s="288" t="s">
        <v>133</v>
      </c>
      <c r="C24" s="225" t="s">
        <v>452</v>
      </c>
      <c r="D24" s="185" t="s">
        <v>119</v>
      </c>
      <c r="E24" s="214" t="s">
        <v>115</v>
      </c>
      <c r="F24" s="226"/>
      <c r="G24" s="115" t="s">
        <v>453</v>
      </c>
      <c r="H24" s="104"/>
    </row>
    <row r="25" spans="2:8" ht="30">
      <c r="B25" s="288" t="s">
        <v>135</v>
      </c>
      <c r="C25" s="225" t="s">
        <v>454</v>
      </c>
      <c r="D25" s="185" t="s">
        <v>119</v>
      </c>
      <c r="E25" s="214" t="s">
        <v>115</v>
      </c>
      <c r="F25" s="226"/>
      <c r="G25" s="115" t="s">
        <v>455</v>
      </c>
      <c r="H25" s="104"/>
    </row>
    <row r="26" spans="2:8" ht="75">
      <c r="B26" s="183" t="s">
        <v>66</v>
      </c>
      <c r="C26" s="203" t="s">
        <v>319</v>
      </c>
      <c r="D26" s="185" t="s">
        <v>119</v>
      </c>
      <c r="E26" s="185" t="s">
        <v>115</v>
      </c>
      <c r="F26" s="204"/>
      <c r="G26" s="188" t="s">
        <v>646</v>
      </c>
      <c r="H26" s="104"/>
    </row>
    <row r="27" spans="2:8" ht="45">
      <c r="B27" s="183" t="s">
        <v>641</v>
      </c>
      <c r="C27" s="203" t="s">
        <v>456</v>
      </c>
      <c r="D27" s="214" t="s">
        <v>457</v>
      </c>
      <c r="E27" s="214" t="s">
        <v>300</v>
      </c>
      <c r="F27" s="226"/>
      <c r="G27" s="115" t="s">
        <v>442</v>
      </c>
      <c r="H27" s="104"/>
    </row>
    <row r="28" spans="2:8" ht="45">
      <c r="B28" s="111" t="s">
        <v>54</v>
      </c>
      <c r="C28" s="112" t="s">
        <v>325</v>
      </c>
      <c r="D28" s="113" t="s">
        <v>219</v>
      </c>
      <c r="E28" s="4" t="s">
        <v>159</v>
      </c>
      <c r="F28" s="114"/>
      <c r="G28" s="115" t="s">
        <v>442</v>
      </c>
      <c r="H28" s="104"/>
    </row>
    <row r="29" spans="2:8" ht="45">
      <c r="B29" s="111" t="s">
        <v>55</v>
      </c>
      <c r="C29" s="112" t="s">
        <v>328</v>
      </c>
      <c r="D29" s="113" t="s">
        <v>219</v>
      </c>
      <c r="E29" s="4" t="s">
        <v>159</v>
      </c>
      <c r="F29" s="114"/>
      <c r="G29" s="115" t="s">
        <v>442</v>
      </c>
      <c r="H29" s="104"/>
    </row>
    <row r="30" spans="2:8" ht="30">
      <c r="B30" s="111" t="s">
        <v>62</v>
      </c>
      <c r="C30" s="112" t="s">
        <v>458</v>
      </c>
      <c r="D30" s="113" t="s">
        <v>222</v>
      </c>
      <c r="E30" s="4" t="s">
        <v>125</v>
      </c>
      <c r="F30" s="114"/>
      <c r="G30" s="115" t="s">
        <v>459</v>
      </c>
      <c r="H30" s="104"/>
    </row>
    <row r="31" spans="2:8" ht="105.75" thickBot="1">
      <c r="B31" s="300" t="s">
        <v>63</v>
      </c>
      <c r="C31" s="184" t="s">
        <v>460</v>
      </c>
      <c r="D31" s="185" t="s">
        <v>222</v>
      </c>
      <c r="E31" s="185" t="s">
        <v>115</v>
      </c>
      <c r="F31" s="301"/>
      <c r="G31" s="115" t="s">
        <v>461</v>
      </c>
      <c r="H31" s="104"/>
    </row>
    <row r="32" spans="2:8" ht="20.100000000000001" customHeight="1" thickBot="1">
      <c r="B32" s="293" t="s">
        <v>334</v>
      </c>
      <c r="C32" s="294"/>
      <c r="D32" s="294"/>
      <c r="E32" s="294"/>
      <c r="F32" s="294"/>
      <c r="G32" s="295"/>
      <c r="H32" s="104"/>
    </row>
    <row r="33" spans="2:8">
      <c r="B33" s="288" t="s">
        <v>619</v>
      </c>
      <c r="C33" s="296" t="s">
        <v>462</v>
      </c>
      <c r="D33" s="182" t="s">
        <v>144</v>
      </c>
      <c r="E33" s="182" t="s">
        <v>300</v>
      </c>
      <c r="F33" s="297"/>
      <c r="G33" s="218" t="s">
        <v>336</v>
      </c>
      <c r="H33" s="104"/>
    </row>
    <row r="34" spans="2:8">
      <c r="B34" s="288" t="s">
        <v>50</v>
      </c>
      <c r="C34" s="298" t="s">
        <v>463</v>
      </c>
      <c r="D34" s="199" t="s">
        <v>99</v>
      </c>
      <c r="E34" s="199" t="s">
        <v>100</v>
      </c>
      <c r="F34" s="297" t="s">
        <v>301</v>
      </c>
      <c r="G34" s="219"/>
      <c r="H34" s="104"/>
    </row>
    <row r="35" spans="2:8">
      <c r="B35" s="288" t="s">
        <v>87</v>
      </c>
      <c r="C35" s="298" t="s">
        <v>464</v>
      </c>
      <c r="D35" s="199" t="s">
        <v>158</v>
      </c>
      <c r="E35" s="199" t="s">
        <v>100</v>
      </c>
      <c r="F35" s="297"/>
      <c r="G35" s="219"/>
      <c r="H35" s="104"/>
    </row>
    <row r="36" spans="2:8">
      <c r="B36" s="288" t="s">
        <v>305</v>
      </c>
      <c r="C36" s="298" t="s">
        <v>465</v>
      </c>
      <c r="D36" s="199" t="s">
        <v>129</v>
      </c>
      <c r="E36" s="199" t="s">
        <v>115</v>
      </c>
      <c r="F36" s="297"/>
      <c r="G36" s="219"/>
      <c r="H36" s="104"/>
    </row>
    <row r="37" spans="2:8">
      <c r="B37" s="288" t="s">
        <v>83</v>
      </c>
      <c r="C37" s="298" t="s">
        <v>340</v>
      </c>
      <c r="D37" s="199" t="s">
        <v>114</v>
      </c>
      <c r="E37" s="199" t="s">
        <v>115</v>
      </c>
      <c r="F37" s="292"/>
      <c r="G37" s="219"/>
      <c r="H37" s="104"/>
    </row>
    <row r="38" spans="2:8">
      <c r="B38" s="288" t="s">
        <v>84</v>
      </c>
      <c r="C38" s="298" t="s">
        <v>466</v>
      </c>
      <c r="D38" s="199" t="s">
        <v>129</v>
      </c>
      <c r="E38" s="199" t="s">
        <v>115</v>
      </c>
      <c r="F38" s="292"/>
      <c r="G38" s="219"/>
      <c r="H38" s="104"/>
    </row>
    <row r="39" spans="2:8">
      <c r="B39" s="288" t="s">
        <v>137</v>
      </c>
      <c r="C39" s="225" t="s">
        <v>467</v>
      </c>
      <c r="D39" s="199" t="s">
        <v>129</v>
      </c>
      <c r="E39" s="212" t="s">
        <v>115</v>
      </c>
      <c r="F39" s="226"/>
      <c r="G39" s="219"/>
      <c r="H39" s="104"/>
    </row>
    <row r="40" spans="2:8">
      <c r="B40" s="288" t="s">
        <v>133</v>
      </c>
      <c r="C40" s="225" t="s">
        <v>468</v>
      </c>
      <c r="D40" s="199" t="s">
        <v>119</v>
      </c>
      <c r="E40" s="212" t="s">
        <v>115</v>
      </c>
      <c r="F40" s="226"/>
      <c r="G40" s="219"/>
      <c r="H40" s="104"/>
    </row>
    <row r="41" spans="2:8">
      <c r="B41" s="288" t="s">
        <v>135</v>
      </c>
      <c r="C41" s="225" t="s">
        <v>469</v>
      </c>
      <c r="D41" s="199" t="s">
        <v>119</v>
      </c>
      <c r="E41" s="212" t="s">
        <v>115</v>
      </c>
      <c r="F41" s="226"/>
      <c r="G41" s="219"/>
      <c r="H41" s="104"/>
    </row>
    <row r="42" spans="2:8">
      <c r="B42" s="183" t="s">
        <v>345</v>
      </c>
      <c r="C42" s="203" t="s">
        <v>346</v>
      </c>
      <c r="D42" s="199" t="s">
        <v>119</v>
      </c>
      <c r="E42" s="212" t="s">
        <v>115</v>
      </c>
      <c r="F42" s="226"/>
      <c r="G42" s="219"/>
      <c r="H42" s="104"/>
    </row>
    <row r="43" spans="2:8">
      <c r="B43" s="183" t="s">
        <v>641</v>
      </c>
      <c r="C43" s="203" t="s">
        <v>470</v>
      </c>
      <c r="D43" s="214" t="s">
        <v>219</v>
      </c>
      <c r="E43" s="214" t="s">
        <v>471</v>
      </c>
      <c r="F43" s="226"/>
      <c r="G43" s="219"/>
      <c r="H43" s="104"/>
    </row>
    <row r="44" spans="2:8">
      <c r="B44" s="205" t="s">
        <v>54</v>
      </c>
      <c r="C44" s="206" t="s">
        <v>472</v>
      </c>
      <c r="D44" s="207" t="s">
        <v>326</v>
      </c>
      <c r="E44" s="207" t="s">
        <v>327</v>
      </c>
      <c r="F44" s="208"/>
      <c r="G44" s="219"/>
      <c r="H44" s="104"/>
    </row>
    <row r="45" spans="2:8">
      <c r="B45" s="205" t="s">
        <v>55</v>
      </c>
      <c r="C45" s="206" t="s">
        <v>473</v>
      </c>
      <c r="D45" s="207" t="s">
        <v>326</v>
      </c>
      <c r="E45" s="207" t="s">
        <v>327</v>
      </c>
      <c r="F45" s="210"/>
      <c r="G45" s="219"/>
      <c r="H45" s="104"/>
    </row>
    <row r="46" spans="2:8">
      <c r="B46" s="205" t="s">
        <v>329</v>
      </c>
      <c r="C46" s="221" t="s">
        <v>474</v>
      </c>
      <c r="D46" s="223">
        <v>13</v>
      </c>
      <c r="E46" s="223" t="s">
        <v>115</v>
      </c>
      <c r="F46" s="224"/>
      <c r="G46" s="151"/>
      <c r="H46" s="104"/>
    </row>
    <row r="47" spans="2:8" ht="17.25" thickBot="1">
      <c r="B47" s="205" t="s">
        <v>63</v>
      </c>
      <c r="C47" s="302" t="s">
        <v>475</v>
      </c>
      <c r="D47" s="303" t="s">
        <v>222</v>
      </c>
      <c r="E47" s="304" t="s">
        <v>115</v>
      </c>
      <c r="F47" s="305"/>
      <c r="G47" s="151"/>
      <c r="H47" s="104"/>
    </row>
    <row r="48" spans="2:8" ht="20.100000000000001" customHeight="1" thickBot="1">
      <c r="B48" s="293" t="s">
        <v>353</v>
      </c>
      <c r="C48" s="294"/>
      <c r="D48" s="294"/>
      <c r="E48" s="294"/>
      <c r="F48" s="294"/>
      <c r="G48" s="295"/>
      <c r="H48" s="104"/>
    </row>
    <row r="49" spans="2:8">
      <c r="B49" s="306" t="s">
        <v>354</v>
      </c>
      <c r="C49" s="229" t="s">
        <v>476</v>
      </c>
      <c r="D49" s="230">
        <v>200</v>
      </c>
      <c r="E49" s="307" t="s">
        <v>273</v>
      </c>
      <c r="F49" s="172"/>
      <c r="G49" s="151"/>
      <c r="H49" s="104"/>
    </row>
    <row r="50" spans="2:8" ht="39.950000000000003" customHeight="1">
      <c r="B50" s="288" t="s">
        <v>477</v>
      </c>
      <c r="C50" s="225" t="s">
        <v>478</v>
      </c>
      <c r="D50" s="199">
        <v>100</v>
      </c>
      <c r="E50" s="233" t="s">
        <v>244</v>
      </c>
      <c r="F50" s="204"/>
      <c r="G50" s="346" t="s">
        <v>479</v>
      </c>
      <c r="H50" s="104"/>
    </row>
    <row r="51" spans="2:8" ht="39.950000000000003" customHeight="1">
      <c r="B51" s="288" t="s">
        <v>480</v>
      </c>
      <c r="C51" s="225" t="s">
        <v>358</v>
      </c>
      <c r="D51" s="199">
        <v>100</v>
      </c>
      <c r="E51" s="233" t="s">
        <v>244</v>
      </c>
      <c r="F51" s="204"/>
      <c r="G51" s="347"/>
      <c r="H51" s="104"/>
    </row>
    <row r="52" spans="2:8">
      <c r="B52" s="288" t="s">
        <v>359</v>
      </c>
      <c r="C52" s="225" t="s">
        <v>481</v>
      </c>
      <c r="D52" s="199" t="s">
        <v>119</v>
      </c>
      <c r="E52" s="233" t="s">
        <v>115</v>
      </c>
      <c r="F52" s="204"/>
      <c r="G52" s="232" t="s">
        <v>361</v>
      </c>
      <c r="H52" s="104"/>
    </row>
    <row r="53" spans="2:8" ht="17.25" thickBot="1">
      <c r="B53" s="308" t="s">
        <v>362</v>
      </c>
      <c r="C53" s="309" t="s">
        <v>482</v>
      </c>
      <c r="D53" s="310">
        <v>400</v>
      </c>
      <c r="E53" s="311" t="s">
        <v>273</v>
      </c>
      <c r="F53" s="312"/>
      <c r="G53" s="140"/>
      <c r="H53" s="104"/>
    </row>
    <row r="54" spans="2:8">
      <c r="B54" s="313"/>
      <c r="C54" s="133"/>
      <c r="D54" s="134"/>
      <c r="G54" s="130"/>
      <c r="H54" s="130"/>
    </row>
    <row r="55" spans="2:8" ht="17.25" thickBot="1">
      <c r="B55" s="246"/>
      <c r="C55" s="133"/>
      <c r="D55" s="134"/>
      <c r="G55" s="130"/>
      <c r="H55" s="130"/>
    </row>
    <row r="56" spans="2:8" ht="16.5" customHeight="1">
      <c r="B56" s="235" t="s">
        <v>364</v>
      </c>
      <c r="C56" s="236"/>
      <c r="D56" s="236"/>
      <c r="E56" s="236"/>
      <c r="F56" s="236"/>
      <c r="G56" s="237"/>
      <c r="H56" s="104"/>
    </row>
    <row r="57" spans="2:8">
      <c r="B57" s="238"/>
      <c r="C57" s="239"/>
      <c r="D57" s="239"/>
      <c r="E57" s="239"/>
      <c r="F57" s="239"/>
      <c r="G57" s="240"/>
      <c r="H57" s="104"/>
    </row>
    <row r="58" spans="2:8">
      <c r="B58" s="238" t="s">
        <v>365</v>
      </c>
      <c r="C58" s="239"/>
      <c r="D58" s="239"/>
      <c r="E58" s="239"/>
      <c r="F58" s="239"/>
      <c r="G58" s="240"/>
      <c r="H58" s="104"/>
    </row>
    <row r="59" spans="2:8" s="242" customFormat="1" ht="20.100000000000001" customHeight="1">
      <c r="B59" s="238" t="s">
        <v>366</v>
      </c>
      <c r="C59" s="239"/>
      <c r="D59" s="239"/>
      <c r="E59" s="239"/>
      <c r="F59" s="239"/>
      <c r="G59" s="240"/>
      <c r="H59" s="241"/>
    </row>
    <row r="60" spans="2:8" s="242" customFormat="1" ht="20.100000000000001" customHeight="1">
      <c r="B60" s="238" t="s">
        <v>367</v>
      </c>
      <c r="C60" s="239"/>
      <c r="D60" s="239"/>
      <c r="E60" s="239"/>
      <c r="F60" s="239"/>
      <c r="G60" s="240"/>
      <c r="H60" s="241"/>
    </row>
    <row r="61" spans="2:8" s="242" customFormat="1" ht="20.100000000000001" customHeight="1">
      <c r="B61" s="238" t="s">
        <v>368</v>
      </c>
      <c r="C61" s="239"/>
      <c r="D61" s="239"/>
      <c r="E61" s="239"/>
      <c r="F61" s="239"/>
      <c r="G61" s="240"/>
      <c r="H61" s="241"/>
    </row>
    <row r="62" spans="2:8" s="242" customFormat="1" ht="20.100000000000001" customHeight="1">
      <c r="B62" s="238"/>
      <c r="C62" s="239"/>
      <c r="D62" s="239"/>
      <c r="E62" s="239"/>
      <c r="F62" s="239"/>
      <c r="G62" s="240"/>
      <c r="H62" s="241"/>
    </row>
    <row r="63" spans="2:8" s="242" customFormat="1" ht="20.100000000000001" customHeight="1">
      <c r="B63" s="238"/>
      <c r="C63" s="239"/>
      <c r="D63" s="239"/>
      <c r="E63" s="239"/>
      <c r="F63" s="239"/>
      <c r="G63" s="240"/>
      <c r="H63" s="241"/>
    </row>
    <row r="64" spans="2:8" s="242" customFormat="1" ht="20.100000000000001" customHeight="1">
      <c r="B64" s="238"/>
      <c r="C64" s="239"/>
      <c r="D64" s="239"/>
      <c r="E64" s="239"/>
      <c r="F64" s="239"/>
      <c r="G64" s="240"/>
      <c r="H64" s="241"/>
    </row>
    <row r="65" spans="2:8" s="242" customFormat="1" ht="20.100000000000001" customHeight="1">
      <c r="B65" s="238" t="s">
        <v>371</v>
      </c>
      <c r="C65" s="239"/>
      <c r="D65" s="239"/>
      <c r="E65" s="239"/>
      <c r="F65" s="239"/>
      <c r="G65" s="240"/>
      <c r="H65" s="241"/>
    </row>
    <row r="66" spans="2:8" s="242" customFormat="1" ht="20.100000000000001" customHeight="1">
      <c r="B66" s="238" t="s">
        <v>366</v>
      </c>
      <c r="C66" s="239"/>
      <c r="D66" s="239"/>
      <c r="E66" s="239"/>
      <c r="F66" s="239"/>
      <c r="G66" s="240"/>
      <c r="H66" s="241"/>
    </row>
    <row r="67" spans="2:8" s="242" customFormat="1" ht="20.100000000000001" customHeight="1">
      <c r="B67" s="238" t="s">
        <v>367</v>
      </c>
      <c r="C67" s="239"/>
      <c r="D67" s="239"/>
      <c r="E67" s="239"/>
      <c r="F67" s="239"/>
      <c r="G67" s="240"/>
      <c r="H67" s="241"/>
    </row>
    <row r="68" spans="2:8" s="242" customFormat="1" ht="20.100000000000001" customHeight="1">
      <c r="B68" s="238" t="s">
        <v>372</v>
      </c>
      <c r="C68" s="239"/>
      <c r="D68" s="239"/>
      <c r="E68" s="239"/>
      <c r="F68" s="239"/>
      <c r="G68" s="240"/>
      <c r="H68" s="241"/>
    </row>
    <row r="69" spans="2:8" s="242" customFormat="1" ht="20.100000000000001" customHeight="1">
      <c r="B69" s="238"/>
      <c r="C69" s="239"/>
      <c r="D69" s="239"/>
      <c r="E69" s="239"/>
      <c r="F69" s="239"/>
      <c r="G69" s="240"/>
      <c r="H69" s="241"/>
    </row>
    <row r="70" spans="2:8" s="242" customFormat="1" ht="20.100000000000001" customHeight="1">
      <c r="B70" s="238"/>
      <c r="C70" s="239"/>
      <c r="D70" s="239"/>
      <c r="E70" s="239"/>
      <c r="F70" s="239"/>
      <c r="G70" s="240"/>
      <c r="H70" s="241"/>
    </row>
    <row r="71" spans="2:8">
      <c r="B71" s="238"/>
      <c r="C71" s="239"/>
      <c r="D71" s="239"/>
      <c r="E71" s="239"/>
      <c r="F71" s="239"/>
      <c r="G71" s="240"/>
      <c r="H71" s="242"/>
    </row>
    <row r="72" spans="2:8" ht="13.5" customHeight="1">
      <c r="B72" s="238" t="s">
        <v>373</v>
      </c>
      <c r="C72" s="239"/>
      <c r="D72" s="239"/>
      <c r="E72" s="239"/>
      <c r="F72" s="239"/>
      <c r="G72" s="240"/>
      <c r="H72" s="130"/>
    </row>
    <row r="73" spans="2:8" ht="16.5" customHeight="1">
      <c r="B73" s="238" t="s">
        <v>374</v>
      </c>
      <c r="C73" s="239"/>
      <c r="D73" s="239"/>
      <c r="E73" s="239"/>
      <c r="F73" s="239"/>
      <c r="G73" s="240"/>
    </row>
    <row r="74" spans="2:8">
      <c r="B74" s="238" t="s">
        <v>375</v>
      </c>
      <c r="C74" s="239"/>
      <c r="D74" s="239"/>
      <c r="E74" s="239"/>
      <c r="F74" s="239"/>
      <c r="G74" s="240"/>
      <c r="H74" s="104"/>
    </row>
    <row r="75" spans="2:8">
      <c r="B75" s="238" t="s">
        <v>372</v>
      </c>
      <c r="C75" s="239"/>
      <c r="D75" s="239"/>
      <c r="E75" s="239"/>
      <c r="F75" s="239"/>
      <c r="G75" s="240"/>
      <c r="H75" s="104"/>
    </row>
    <row r="76" spans="2:8">
      <c r="B76" s="238"/>
      <c r="C76" s="239"/>
      <c r="D76" s="239"/>
      <c r="E76" s="239"/>
      <c r="F76" s="239"/>
      <c r="G76" s="240"/>
      <c r="H76" s="104"/>
    </row>
    <row r="77" spans="2:8">
      <c r="B77" s="238"/>
      <c r="C77" s="239"/>
      <c r="D77" s="239"/>
      <c r="E77" s="239"/>
      <c r="F77" s="239"/>
      <c r="G77" s="240"/>
      <c r="H77" s="104"/>
    </row>
    <row r="78" spans="2:8">
      <c r="B78" s="238"/>
      <c r="C78" s="239"/>
      <c r="D78" s="239"/>
      <c r="E78" s="239"/>
      <c r="F78" s="239"/>
      <c r="G78" s="240"/>
      <c r="H78" s="104"/>
    </row>
    <row r="79" spans="2:8">
      <c r="B79" s="238" t="s">
        <v>376</v>
      </c>
      <c r="C79" s="239"/>
      <c r="D79" s="239"/>
      <c r="E79" s="239"/>
      <c r="F79" s="239"/>
      <c r="G79" s="240"/>
      <c r="H79" s="104"/>
    </row>
    <row r="80" spans="2:8" ht="20.100000000000001" customHeight="1">
      <c r="B80" s="238"/>
      <c r="C80" s="239"/>
      <c r="D80" s="239"/>
      <c r="E80" s="239"/>
      <c r="F80" s="239"/>
      <c r="G80" s="240"/>
      <c r="H80" s="104"/>
    </row>
    <row r="81" spans="2:8" s="242" customFormat="1" ht="16.5" customHeight="1" thickBot="1">
      <c r="B81" s="234"/>
      <c r="C81" s="243"/>
      <c r="D81" s="243"/>
      <c r="E81" s="243"/>
      <c r="F81" s="243"/>
      <c r="G81" s="244"/>
      <c r="H81" s="5"/>
    </row>
    <row r="82" spans="2:8" ht="16.5" customHeight="1" thickBot="1">
      <c r="D82" s="5"/>
      <c r="E82" s="5"/>
      <c r="F82" s="5"/>
    </row>
    <row r="83" spans="2:8" s="242" customFormat="1" ht="16.5" customHeight="1">
      <c r="B83" s="247" t="s">
        <v>377</v>
      </c>
      <c r="C83" s="248"/>
      <c r="D83" s="248"/>
      <c r="E83" s="248"/>
      <c r="F83" s="248"/>
      <c r="G83" s="249"/>
    </row>
    <row r="84" spans="2:8" s="242" customFormat="1" ht="16.5" customHeight="1">
      <c r="B84" s="241"/>
      <c r="G84" s="250"/>
    </row>
    <row r="85" spans="2:8" s="242" customFormat="1" ht="16.5" customHeight="1">
      <c r="B85" s="251" t="s">
        <v>483</v>
      </c>
      <c r="G85" s="250"/>
    </row>
    <row r="86" spans="2:8" s="242" customFormat="1" ht="16.5" customHeight="1">
      <c r="B86" s="241"/>
      <c r="G86" s="250"/>
    </row>
    <row r="87" spans="2:8" s="242" customFormat="1" ht="16.5" customHeight="1">
      <c r="B87" s="252" t="s">
        <v>379</v>
      </c>
      <c r="C87" s="253" t="s">
        <v>380</v>
      </c>
      <c r="D87" s="253"/>
      <c r="E87" s="253"/>
      <c r="F87" s="348" t="s">
        <v>381</v>
      </c>
      <c r="G87" s="349"/>
    </row>
    <row r="88" spans="2:8" s="242" customFormat="1" ht="16.5" customHeight="1">
      <c r="B88" s="254" t="s">
        <v>382</v>
      </c>
      <c r="C88" s="255" t="s">
        <v>383</v>
      </c>
      <c r="D88" s="256"/>
      <c r="E88" s="256"/>
      <c r="F88" s="256"/>
      <c r="G88" s="257"/>
    </row>
    <row r="89" spans="2:8" s="242" customFormat="1" ht="16.5" customHeight="1">
      <c r="B89" s="241" t="s">
        <v>384</v>
      </c>
      <c r="C89" s="258" t="s">
        <v>385</v>
      </c>
      <c r="F89" s="344" t="s">
        <v>484</v>
      </c>
      <c r="G89" s="345"/>
    </row>
    <row r="90" spans="2:8" s="242" customFormat="1" ht="16.5" customHeight="1">
      <c r="B90" s="241" t="s">
        <v>387</v>
      </c>
      <c r="C90" s="258" t="s">
        <v>388</v>
      </c>
      <c r="F90" s="344"/>
      <c r="G90" s="345"/>
    </row>
    <row r="91" spans="2:8" s="242" customFormat="1" ht="16.5" customHeight="1">
      <c r="B91" s="241" t="s">
        <v>389</v>
      </c>
      <c r="C91" s="258" t="s">
        <v>388</v>
      </c>
      <c r="F91" s="344"/>
      <c r="G91" s="345"/>
    </row>
    <row r="92" spans="2:8" s="242" customFormat="1" ht="16.5" customHeight="1">
      <c r="B92" s="241" t="s">
        <v>390</v>
      </c>
      <c r="C92" s="242" t="s">
        <v>391</v>
      </c>
      <c r="F92" s="344"/>
      <c r="G92" s="345"/>
    </row>
    <row r="93" spans="2:8" s="242" customFormat="1" ht="16.5" customHeight="1">
      <c r="B93" s="241" t="s">
        <v>392</v>
      </c>
      <c r="C93" s="258" t="s">
        <v>393</v>
      </c>
      <c r="F93" s="344" t="s">
        <v>485</v>
      </c>
      <c r="G93" s="345"/>
    </row>
    <row r="94" spans="2:8" s="242" customFormat="1" ht="16.5" customHeight="1">
      <c r="B94" s="241" t="s">
        <v>395</v>
      </c>
      <c r="C94" s="242" t="s">
        <v>396</v>
      </c>
      <c r="F94" s="344"/>
      <c r="G94" s="345"/>
    </row>
    <row r="95" spans="2:8" s="242" customFormat="1" ht="16.5" customHeight="1">
      <c r="B95" s="241" t="s">
        <v>397</v>
      </c>
      <c r="C95" s="258" t="s">
        <v>388</v>
      </c>
      <c r="F95" s="344"/>
      <c r="G95" s="345"/>
    </row>
    <row r="96" spans="2:8" s="242" customFormat="1" ht="16.5" customHeight="1">
      <c r="B96" s="241" t="s">
        <v>390</v>
      </c>
      <c r="C96" s="242" t="s">
        <v>396</v>
      </c>
      <c r="F96" s="344"/>
      <c r="G96" s="345"/>
    </row>
    <row r="97" spans="2:8" s="242" customFormat="1" ht="16.5" customHeight="1">
      <c r="B97" s="241" t="s">
        <v>398</v>
      </c>
      <c r="C97" s="258" t="s">
        <v>388</v>
      </c>
      <c r="F97" s="344" t="s">
        <v>486</v>
      </c>
      <c r="G97" s="345"/>
    </row>
    <row r="98" spans="2:8" s="242" customFormat="1" ht="16.5" customHeight="1">
      <c r="B98" s="241" t="s">
        <v>400</v>
      </c>
      <c r="C98" s="242" t="s">
        <v>401</v>
      </c>
      <c r="F98" s="344"/>
      <c r="G98" s="345"/>
    </row>
    <row r="99" spans="2:8" s="242" customFormat="1" ht="16.5" customHeight="1">
      <c r="B99" s="241"/>
      <c r="G99" s="250"/>
    </row>
    <row r="100" spans="2:8" s="242" customFormat="1" ht="16.5" customHeight="1" thickBot="1">
      <c r="B100" s="259"/>
      <c r="C100" s="260"/>
      <c r="D100" s="260"/>
      <c r="E100" s="260"/>
      <c r="F100" s="260"/>
      <c r="G100" s="261"/>
    </row>
    <row r="101" spans="2:8" s="242" customFormat="1" ht="16.5" customHeight="1" thickBot="1">
      <c r="B101" s="195"/>
      <c r="G101" s="314"/>
    </row>
    <row r="102" spans="2:8" s="242" customFormat="1" ht="16.5" customHeight="1">
      <c r="B102" s="263" t="s">
        <v>404</v>
      </c>
      <c r="C102" s="264"/>
      <c r="D102" s="264"/>
      <c r="E102" s="264"/>
      <c r="F102" s="264"/>
      <c r="G102" s="265"/>
    </row>
    <row r="103" spans="2:8" s="242" customFormat="1" ht="20.100000000000001" customHeight="1">
      <c r="B103" s="266"/>
      <c r="C103" s="245"/>
      <c r="D103" s="245"/>
      <c r="E103" s="245"/>
      <c r="F103" s="245"/>
      <c r="G103" s="250"/>
    </row>
    <row r="104" spans="2:8" s="267" customFormat="1" ht="20.100000000000001" customHeight="1">
      <c r="B104" s="241" t="s">
        <v>405</v>
      </c>
      <c r="C104" s="245"/>
      <c r="D104" s="245"/>
      <c r="E104" s="245"/>
      <c r="F104" s="245"/>
      <c r="G104" s="250"/>
      <c r="H104" s="242"/>
    </row>
    <row r="105" spans="2:8" s="267" customFormat="1" ht="20.100000000000001" customHeight="1">
      <c r="B105" s="268" t="s">
        <v>406</v>
      </c>
      <c r="C105" s="245"/>
      <c r="D105" s="245"/>
      <c r="E105" s="245"/>
      <c r="F105" s="245"/>
      <c r="G105" s="250"/>
    </row>
    <row r="106" spans="2:8" s="267" customFormat="1" ht="20.100000000000001" customHeight="1">
      <c r="B106" s="266"/>
      <c r="C106" s="245"/>
      <c r="D106" s="245"/>
      <c r="E106" s="245"/>
      <c r="F106" s="245"/>
      <c r="G106" s="250"/>
    </row>
    <row r="107" spans="2:8" s="267" customFormat="1" ht="20.100000000000001" customHeight="1">
      <c r="B107" s="266"/>
      <c r="C107" s="245"/>
      <c r="D107" s="245"/>
      <c r="E107" s="245"/>
      <c r="F107" s="245"/>
      <c r="G107" s="250"/>
    </row>
    <row r="108" spans="2:8" s="267" customFormat="1" ht="20.100000000000001" customHeight="1">
      <c r="B108" s="266"/>
      <c r="C108" s="245"/>
      <c r="D108" s="245"/>
      <c r="E108" s="245"/>
      <c r="F108" s="245"/>
      <c r="G108" s="250"/>
    </row>
    <row r="109" spans="2:8" s="267" customFormat="1" ht="20.100000000000001" customHeight="1">
      <c r="B109" s="266"/>
      <c r="C109" s="245"/>
      <c r="D109" s="245"/>
      <c r="E109" s="245"/>
      <c r="F109" s="245"/>
      <c r="G109" s="250"/>
    </row>
    <row r="110" spans="2:8" s="267" customFormat="1" ht="20.100000000000001" customHeight="1">
      <c r="B110" s="266"/>
      <c r="C110" s="245"/>
      <c r="D110" s="245"/>
      <c r="E110" s="245"/>
      <c r="F110" s="245"/>
      <c r="G110" s="250"/>
    </row>
    <row r="111" spans="2:8" s="267" customFormat="1" ht="20.100000000000001" customHeight="1" thickBot="1">
      <c r="B111" s="269"/>
      <c r="C111" s="262"/>
      <c r="D111" s="262"/>
      <c r="E111" s="262"/>
      <c r="F111" s="262"/>
      <c r="G111" s="261"/>
    </row>
    <row r="112" spans="2:8" s="270" customFormat="1" ht="13.5" customHeight="1">
      <c r="B112" s="5"/>
      <c r="C112" s="5"/>
      <c r="D112" s="5"/>
      <c r="E112" s="5"/>
      <c r="F112" s="5"/>
      <c r="G112" s="5"/>
      <c r="H112" s="242"/>
    </row>
  </sheetData>
  <mergeCells count="5">
    <mergeCell ref="G50:G51"/>
    <mergeCell ref="F87:G87"/>
    <mergeCell ref="F89:G92"/>
    <mergeCell ref="F93:G96"/>
    <mergeCell ref="F97:G9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F0135-4053-4E77-AA27-414002D71850}">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72</v>
      </c>
      <c r="C2" s="93"/>
      <c r="D2" s="93"/>
      <c r="E2" s="93"/>
      <c r="F2" s="93"/>
      <c r="G2" s="94"/>
      <c r="H2" s="95"/>
    </row>
    <row r="3" spans="2:8" ht="13.5" customHeight="1" thickBot="1">
      <c r="B3" s="96"/>
      <c r="C3" s="96"/>
      <c r="D3" s="96"/>
      <c r="E3" s="96"/>
      <c r="F3" s="96"/>
      <c r="G3" s="96"/>
    </row>
    <row r="4" spans="2:8" ht="20.25" customHeight="1" thickBot="1">
      <c r="B4" s="97" t="s">
        <v>47</v>
      </c>
      <c r="C4" s="98" t="s">
        <v>92</v>
      </c>
      <c r="D4" s="98" t="s">
        <v>93</v>
      </c>
      <c r="E4" s="98" t="s">
        <v>94</v>
      </c>
      <c r="F4" s="99" t="s">
        <v>95</v>
      </c>
      <c r="G4" s="100" t="s">
        <v>96</v>
      </c>
    </row>
    <row r="5" spans="2:8">
      <c r="B5" s="105" t="s">
        <v>490</v>
      </c>
      <c r="C5" s="106" t="s">
        <v>491</v>
      </c>
      <c r="D5" s="107" t="s">
        <v>271</v>
      </c>
      <c r="E5" s="108" t="s">
        <v>111</v>
      </c>
      <c r="F5" s="109" t="s">
        <v>270</v>
      </c>
      <c r="G5" s="330" t="s">
        <v>303</v>
      </c>
      <c r="H5" s="104"/>
    </row>
    <row r="6" spans="2:8">
      <c r="B6" s="111" t="s">
        <v>492</v>
      </c>
      <c r="C6" s="112" t="s">
        <v>493</v>
      </c>
      <c r="D6" s="113" t="s">
        <v>494</v>
      </c>
      <c r="E6" s="4" t="s">
        <v>487</v>
      </c>
      <c r="F6" s="114"/>
      <c r="G6" s="333"/>
      <c r="H6" s="104"/>
    </row>
    <row r="7" spans="2:8">
      <c r="B7" s="111" t="s">
        <v>660</v>
      </c>
      <c r="C7" s="112" t="s">
        <v>495</v>
      </c>
      <c r="D7" s="113" t="s">
        <v>194</v>
      </c>
      <c r="E7" s="4" t="s">
        <v>269</v>
      </c>
      <c r="F7" s="114"/>
      <c r="G7" s="333"/>
      <c r="H7" s="104"/>
    </row>
    <row r="8" spans="2:8" ht="26.25" customHeight="1">
      <c r="B8" s="111" t="s">
        <v>56</v>
      </c>
      <c r="C8" s="112" t="s">
        <v>496</v>
      </c>
      <c r="D8" s="113" t="s">
        <v>268</v>
      </c>
      <c r="E8" s="4" t="s">
        <v>111</v>
      </c>
      <c r="F8" s="114"/>
      <c r="G8" s="333"/>
      <c r="H8" s="104"/>
    </row>
    <row r="9" spans="2:8" ht="26.25" customHeight="1">
      <c r="B9" s="111" t="s">
        <v>69</v>
      </c>
      <c r="C9" s="112" t="s">
        <v>497</v>
      </c>
      <c r="D9" s="113" t="s">
        <v>268</v>
      </c>
      <c r="E9" s="4" t="s">
        <v>111</v>
      </c>
      <c r="F9" s="114"/>
      <c r="G9" s="333"/>
      <c r="H9" s="104"/>
    </row>
    <row r="10" spans="2:8">
      <c r="B10" s="111" t="s">
        <v>641</v>
      </c>
      <c r="C10" s="112" t="s">
        <v>498</v>
      </c>
      <c r="D10" s="113" t="s">
        <v>268</v>
      </c>
      <c r="E10" s="4" t="s">
        <v>269</v>
      </c>
      <c r="F10" s="114"/>
      <c r="G10" s="331"/>
      <c r="H10" s="104"/>
    </row>
    <row r="11" spans="2:8" ht="60.75" thickBot="1">
      <c r="B11" s="111" t="s">
        <v>499</v>
      </c>
      <c r="C11" s="112" t="s">
        <v>500</v>
      </c>
      <c r="D11" s="113" t="s">
        <v>488</v>
      </c>
      <c r="E11" s="4" t="s">
        <v>181</v>
      </c>
      <c r="F11" s="114" t="s">
        <v>270</v>
      </c>
      <c r="G11" s="115" t="s">
        <v>501</v>
      </c>
      <c r="H11" s="104"/>
    </row>
    <row r="12" spans="2:8" ht="20.100000000000001" customHeight="1">
      <c r="B12" s="122"/>
      <c r="C12" s="122"/>
      <c r="D12" s="123"/>
      <c r="E12" s="124"/>
      <c r="F12" s="124"/>
      <c r="G12" s="122"/>
      <c r="H12" s="89"/>
    </row>
  </sheetData>
  <mergeCells count="1">
    <mergeCell ref="G5:G10"/>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F923D-2DBB-43CE-919F-6CCB59864A7D}">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57</v>
      </c>
      <c r="C2" s="93"/>
      <c r="D2" s="93"/>
      <c r="E2" s="93"/>
      <c r="F2" s="93"/>
      <c r="G2" s="94"/>
      <c r="H2" s="95"/>
    </row>
    <row r="3" spans="2:8" ht="13.5" customHeight="1">
      <c r="B3" s="167"/>
      <c r="C3" s="167"/>
      <c r="D3" s="167"/>
      <c r="E3" s="167"/>
      <c r="F3" s="167"/>
      <c r="G3" s="167"/>
    </row>
    <row r="4" spans="2:8" ht="13.5" customHeight="1"/>
    <row r="5" spans="2:8" ht="13.5" customHeight="1">
      <c r="B5" s="5" t="s">
        <v>502</v>
      </c>
      <c r="D5" s="5"/>
      <c r="E5" s="5"/>
      <c r="F5" s="5"/>
    </row>
    <row r="6" spans="2:8" ht="13.5" customHeight="1">
      <c r="B6" s="5" t="s">
        <v>503</v>
      </c>
      <c r="D6" s="5"/>
      <c r="E6" s="5"/>
      <c r="F6" s="5"/>
    </row>
    <row r="7" spans="2:8" ht="13.5" customHeight="1">
      <c r="B7" s="5" t="s">
        <v>504</v>
      </c>
      <c r="D7" s="5"/>
      <c r="E7" s="5"/>
      <c r="F7" s="5"/>
    </row>
    <row r="8" spans="2:8" ht="13.5" customHeight="1">
      <c r="B8" s="5" t="s">
        <v>505</v>
      </c>
      <c r="D8" s="5"/>
      <c r="E8" s="5"/>
      <c r="F8" s="5"/>
    </row>
    <row r="9" spans="2:8" ht="13.5" customHeight="1" thickBot="1">
      <c r="B9" s="155"/>
      <c r="C9" s="155"/>
      <c r="D9" s="155"/>
      <c r="E9" s="155"/>
      <c r="F9" s="155"/>
      <c r="G9" s="155"/>
    </row>
    <row r="10" spans="2:8" ht="20.25" customHeight="1" thickBot="1">
      <c r="B10" s="97" t="s">
        <v>47</v>
      </c>
      <c r="C10" s="98" t="s">
        <v>92</v>
      </c>
      <c r="D10" s="98" t="s">
        <v>93</v>
      </c>
      <c r="E10" s="98" t="s">
        <v>94</v>
      </c>
      <c r="F10" s="99" t="s">
        <v>95</v>
      </c>
      <c r="G10" s="100" t="s">
        <v>96</v>
      </c>
    </row>
    <row r="11" spans="2:8">
      <c r="B11" s="105" t="s">
        <v>490</v>
      </c>
      <c r="C11" s="106" t="s">
        <v>506</v>
      </c>
      <c r="D11" s="107" t="s">
        <v>271</v>
      </c>
      <c r="E11" s="108" t="s">
        <v>487</v>
      </c>
      <c r="F11" s="109" t="s">
        <v>507</v>
      </c>
      <c r="G11" s="330" t="s">
        <v>303</v>
      </c>
      <c r="H11" s="104"/>
    </row>
    <row r="12" spans="2:8">
      <c r="B12" s="111" t="s">
        <v>492</v>
      </c>
      <c r="C12" s="112" t="s">
        <v>508</v>
      </c>
      <c r="D12" s="113" t="s">
        <v>494</v>
      </c>
      <c r="E12" s="4" t="s">
        <v>487</v>
      </c>
      <c r="F12" s="114"/>
      <c r="G12" s="333"/>
      <c r="H12" s="104"/>
    </row>
    <row r="13" spans="2:8">
      <c r="B13" s="111" t="s">
        <v>660</v>
      </c>
      <c r="C13" s="112" t="s">
        <v>509</v>
      </c>
      <c r="D13" s="113" t="s">
        <v>194</v>
      </c>
      <c r="E13" s="4" t="s">
        <v>269</v>
      </c>
      <c r="F13" s="114"/>
      <c r="G13" s="333"/>
      <c r="H13" s="104"/>
    </row>
    <row r="14" spans="2:8" ht="24" customHeight="1">
      <c r="B14" s="111" t="s">
        <v>56</v>
      </c>
      <c r="C14" s="112" t="s">
        <v>510</v>
      </c>
      <c r="D14" s="113" t="s">
        <v>268</v>
      </c>
      <c r="E14" s="4" t="s">
        <v>111</v>
      </c>
      <c r="F14" s="114"/>
      <c r="G14" s="333"/>
      <c r="H14" s="104"/>
    </row>
    <row r="15" spans="2:8" ht="24" customHeight="1">
      <c r="B15" s="111" t="s">
        <v>69</v>
      </c>
      <c r="C15" s="112" t="s">
        <v>511</v>
      </c>
      <c r="D15" s="113" t="s">
        <v>268</v>
      </c>
      <c r="E15" s="4" t="s">
        <v>111</v>
      </c>
      <c r="F15" s="114"/>
      <c r="G15" s="333"/>
      <c r="H15" s="104"/>
    </row>
    <row r="16" spans="2:8">
      <c r="B16" s="111" t="s">
        <v>641</v>
      </c>
      <c r="C16" s="112" t="s">
        <v>512</v>
      </c>
      <c r="D16" s="113" t="s">
        <v>268</v>
      </c>
      <c r="E16" s="4" t="s">
        <v>269</v>
      </c>
      <c r="F16" s="114"/>
      <c r="G16" s="331"/>
      <c r="H16" s="104"/>
    </row>
    <row r="17" spans="2:8" ht="30">
      <c r="B17" s="111" t="s">
        <v>513</v>
      </c>
      <c r="C17" s="112" t="s">
        <v>514</v>
      </c>
      <c r="D17" s="113" t="s">
        <v>488</v>
      </c>
      <c r="E17" s="4" t="s">
        <v>489</v>
      </c>
      <c r="F17" s="114"/>
      <c r="G17" s="115" t="s">
        <v>515</v>
      </c>
      <c r="H17" s="104"/>
    </row>
    <row r="18" spans="2:8">
      <c r="B18" s="111" t="s">
        <v>516</v>
      </c>
      <c r="C18" s="315" t="s">
        <v>517</v>
      </c>
      <c r="D18" s="113" t="s">
        <v>488</v>
      </c>
      <c r="E18" s="4" t="s">
        <v>181</v>
      </c>
      <c r="F18" s="114"/>
      <c r="G18" s="350" t="s">
        <v>518</v>
      </c>
      <c r="H18" s="104"/>
    </row>
    <row r="19" spans="2:8">
      <c r="B19" s="111" t="s">
        <v>519</v>
      </c>
      <c r="C19" s="315" t="s">
        <v>520</v>
      </c>
      <c r="D19" s="113" t="s">
        <v>488</v>
      </c>
      <c r="E19" s="4" t="s">
        <v>181</v>
      </c>
      <c r="F19" s="114"/>
      <c r="G19" s="350"/>
      <c r="H19" s="104"/>
    </row>
    <row r="20" spans="2:8">
      <c r="B20" s="111" t="s">
        <v>521</v>
      </c>
      <c r="C20" s="315" t="s">
        <v>522</v>
      </c>
      <c r="D20" s="113" t="s">
        <v>488</v>
      </c>
      <c r="E20" s="4" t="s">
        <v>181</v>
      </c>
      <c r="F20" s="114"/>
      <c r="G20" s="350"/>
      <c r="H20" s="104"/>
    </row>
    <row r="21" spans="2:8">
      <c r="B21" s="111" t="s">
        <v>523</v>
      </c>
      <c r="C21" s="315" t="s">
        <v>524</v>
      </c>
      <c r="D21" s="113" t="s">
        <v>488</v>
      </c>
      <c r="E21" s="4" t="s">
        <v>181</v>
      </c>
      <c r="F21" s="114"/>
      <c r="G21" s="350"/>
      <c r="H21" s="104"/>
    </row>
    <row r="22" spans="2:8">
      <c r="B22" s="111" t="s">
        <v>525</v>
      </c>
      <c r="C22" s="315" t="s">
        <v>526</v>
      </c>
      <c r="D22" s="113" t="s">
        <v>488</v>
      </c>
      <c r="E22" s="4" t="s">
        <v>181</v>
      </c>
      <c r="F22" s="114"/>
      <c r="G22" s="350"/>
      <c r="H22" s="104"/>
    </row>
    <row r="23" spans="2:8">
      <c r="B23" s="111" t="s">
        <v>527</v>
      </c>
      <c r="C23" s="315" t="s">
        <v>528</v>
      </c>
      <c r="D23" s="113" t="s">
        <v>488</v>
      </c>
      <c r="E23" s="4" t="s">
        <v>181</v>
      </c>
      <c r="F23" s="114"/>
      <c r="G23" s="350"/>
      <c r="H23" s="104"/>
    </row>
    <row r="24" spans="2:8">
      <c r="B24" s="111" t="s">
        <v>529</v>
      </c>
      <c r="C24" s="315" t="s">
        <v>530</v>
      </c>
      <c r="D24" s="113" t="s">
        <v>488</v>
      </c>
      <c r="E24" s="4" t="s">
        <v>181</v>
      </c>
      <c r="F24" s="114"/>
      <c r="G24" s="350"/>
      <c r="H24" s="104"/>
    </row>
    <row r="25" spans="2:8">
      <c r="B25" s="111" t="s">
        <v>531</v>
      </c>
      <c r="C25" s="315" t="s">
        <v>532</v>
      </c>
      <c r="D25" s="113" t="s">
        <v>488</v>
      </c>
      <c r="E25" s="4" t="s">
        <v>181</v>
      </c>
      <c r="F25" s="114"/>
      <c r="G25" s="350"/>
      <c r="H25" s="104"/>
    </row>
    <row r="26" spans="2:8">
      <c r="B26" s="111" t="s">
        <v>533</v>
      </c>
      <c r="C26" s="315" t="s">
        <v>534</v>
      </c>
      <c r="D26" s="113" t="s">
        <v>488</v>
      </c>
      <c r="E26" s="4" t="s">
        <v>181</v>
      </c>
      <c r="F26" s="114"/>
      <c r="G26" s="350"/>
      <c r="H26" s="104"/>
    </row>
    <row r="27" spans="2:8">
      <c r="B27" s="111" t="s">
        <v>535</v>
      </c>
      <c r="C27" s="315" t="s">
        <v>536</v>
      </c>
      <c r="D27" s="113" t="s">
        <v>488</v>
      </c>
      <c r="E27" s="4" t="s">
        <v>181</v>
      </c>
      <c r="F27" s="114"/>
      <c r="G27" s="350"/>
      <c r="H27" s="104"/>
    </row>
    <row r="28" spans="2:8">
      <c r="B28" s="111" t="s">
        <v>537</v>
      </c>
      <c r="C28" s="315" t="s">
        <v>538</v>
      </c>
      <c r="D28" s="113" t="s">
        <v>488</v>
      </c>
      <c r="E28" s="4" t="s">
        <v>181</v>
      </c>
      <c r="F28" s="114"/>
      <c r="G28" s="350"/>
      <c r="H28" s="104"/>
    </row>
    <row r="29" spans="2:8">
      <c r="B29" s="111" t="s">
        <v>539</v>
      </c>
      <c r="C29" s="315" t="s">
        <v>540</v>
      </c>
      <c r="D29" s="113" t="s">
        <v>488</v>
      </c>
      <c r="E29" s="4" t="s">
        <v>181</v>
      </c>
      <c r="F29" s="114"/>
      <c r="G29" s="350"/>
      <c r="H29" s="104"/>
    </row>
    <row r="30" spans="2:8">
      <c r="B30" s="111" t="s">
        <v>541</v>
      </c>
      <c r="C30" s="315" t="s">
        <v>542</v>
      </c>
      <c r="D30" s="113" t="s">
        <v>488</v>
      </c>
      <c r="E30" s="4" t="s">
        <v>181</v>
      </c>
      <c r="F30" s="114"/>
      <c r="G30" s="350"/>
      <c r="H30" s="104"/>
    </row>
    <row r="31" spans="2:8">
      <c r="B31" s="111" t="s">
        <v>543</v>
      </c>
      <c r="C31" s="315" t="s">
        <v>544</v>
      </c>
      <c r="D31" s="113" t="s">
        <v>488</v>
      </c>
      <c r="E31" s="4" t="s">
        <v>181</v>
      </c>
      <c r="F31" s="114"/>
      <c r="G31" s="350"/>
      <c r="H31" s="104"/>
    </row>
    <row r="32" spans="2:8">
      <c r="B32" s="111" t="s">
        <v>545</v>
      </c>
      <c r="C32" s="315" t="s">
        <v>546</v>
      </c>
      <c r="D32" s="113" t="s">
        <v>488</v>
      </c>
      <c r="E32" s="4" t="s">
        <v>181</v>
      </c>
      <c r="F32" s="114"/>
      <c r="G32" s="350"/>
      <c r="H32" s="104"/>
    </row>
    <row r="33" spans="2:8">
      <c r="B33" s="111" t="s">
        <v>547</v>
      </c>
      <c r="C33" s="315" t="s">
        <v>548</v>
      </c>
      <c r="D33" s="113" t="s">
        <v>488</v>
      </c>
      <c r="E33" s="4" t="s">
        <v>181</v>
      </c>
      <c r="F33" s="114"/>
      <c r="G33" s="350"/>
      <c r="H33" s="104"/>
    </row>
    <row r="34" spans="2:8">
      <c r="B34" s="111" t="s">
        <v>549</v>
      </c>
      <c r="C34" s="315" t="s">
        <v>550</v>
      </c>
      <c r="D34" s="113" t="s">
        <v>488</v>
      </c>
      <c r="E34" s="4" t="s">
        <v>181</v>
      </c>
      <c r="F34" s="114"/>
      <c r="G34" s="350"/>
      <c r="H34" s="104"/>
    </row>
    <row r="35" spans="2:8">
      <c r="B35" s="111" t="s">
        <v>551</v>
      </c>
      <c r="C35" s="315" t="s">
        <v>552</v>
      </c>
      <c r="D35" s="113" t="s">
        <v>488</v>
      </c>
      <c r="E35" s="4" t="s">
        <v>181</v>
      </c>
      <c r="F35" s="114"/>
      <c r="G35" s="350"/>
      <c r="H35" s="104"/>
    </row>
    <row r="36" spans="2:8">
      <c r="B36" s="111" t="s">
        <v>553</v>
      </c>
      <c r="C36" s="315" t="s">
        <v>554</v>
      </c>
      <c r="D36" s="113" t="s">
        <v>488</v>
      </c>
      <c r="E36" s="4" t="s">
        <v>181</v>
      </c>
      <c r="F36" s="114"/>
      <c r="G36" s="350"/>
      <c r="H36" s="104"/>
    </row>
    <row r="37" spans="2:8">
      <c r="B37" s="111" t="s">
        <v>555</v>
      </c>
      <c r="C37" s="315" t="s">
        <v>556</v>
      </c>
      <c r="D37" s="113" t="s">
        <v>488</v>
      </c>
      <c r="E37" s="4" t="s">
        <v>181</v>
      </c>
      <c r="F37" s="114"/>
      <c r="G37" s="350"/>
      <c r="H37" s="104"/>
    </row>
    <row r="38" spans="2:8">
      <c r="B38" s="111" t="s">
        <v>557</v>
      </c>
      <c r="C38" s="315" t="s">
        <v>558</v>
      </c>
      <c r="D38" s="113" t="s">
        <v>488</v>
      </c>
      <c r="E38" s="4" t="s">
        <v>181</v>
      </c>
      <c r="F38" s="114"/>
      <c r="G38" s="350"/>
      <c r="H38" s="104"/>
    </row>
    <row r="39" spans="2:8">
      <c r="B39" s="111" t="s">
        <v>559</v>
      </c>
      <c r="C39" s="315" t="s">
        <v>560</v>
      </c>
      <c r="D39" s="113" t="s">
        <v>488</v>
      </c>
      <c r="E39" s="4" t="s">
        <v>181</v>
      </c>
      <c r="F39" s="114"/>
      <c r="G39" s="350"/>
      <c r="H39" s="104"/>
    </row>
    <row r="40" spans="2:8">
      <c r="B40" s="111" t="s">
        <v>561</v>
      </c>
      <c r="C40" s="315" t="s">
        <v>562</v>
      </c>
      <c r="D40" s="113" t="s">
        <v>488</v>
      </c>
      <c r="E40" s="4" t="s">
        <v>181</v>
      </c>
      <c r="F40" s="114"/>
      <c r="G40" s="350"/>
      <c r="H40" s="104"/>
    </row>
    <row r="41" spans="2:8">
      <c r="B41" s="111" t="s">
        <v>563</v>
      </c>
      <c r="C41" s="315" t="s">
        <v>564</v>
      </c>
      <c r="D41" s="113" t="s">
        <v>488</v>
      </c>
      <c r="E41" s="4" t="s">
        <v>181</v>
      </c>
      <c r="F41" s="114"/>
      <c r="G41" s="350"/>
      <c r="H41" s="104"/>
    </row>
    <row r="42" spans="2:8">
      <c r="B42" s="111" t="s">
        <v>565</v>
      </c>
      <c r="C42" s="315" t="s">
        <v>566</v>
      </c>
      <c r="D42" s="113" t="s">
        <v>488</v>
      </c>
      <c r="E42" s="4" t="s">
        <v>181</v>
      </c>
      <c r="F42" s="114"/>
      <c r="G42" s="350"/>
      <c r="H42" s="104"/>
    </row>
    <row r="43" spans="2:8">
      <c r="B43" s="111" t="s">
        <v>567</v>
      </c>
      <c r="C43" s="315" t="s">
        <v>568</v>
      </c>
      <c r="D43" s="113" t="s">
        <v>488</v>
      </c>
      <c r="E43" s="4" t="s">
        <v>181</v>
      </c>
      <c r="F43" s="114"/>
      <c r="G43" s="350"/>
      <c r="H43" s="104"/>
    </row>
    <row r="44" spans="2:8">
      <c r="B44" s="111" t="s">
        <v>569</v>
      </c>
      <c r="C44" s="315" t="s">
        <v>570</v>
      </c>
      <c r="D44" s="113" t="s">
        <v>488</v>
      </c>
      <c r="E44" s="4" t="s">
        <v>181</v>
      </c>
      <c r="F44" s="114"/>
      <c r="G44" s="350"/>
      <c r="H44" s="104"/>
    </row>
    <row r="45" spans="2:8">
      <c r="B45" s="111" t="s">
        <v>571</v>
      </c>
      <c r="C45" s="315" t="s">
        <v>572</v>
      </c>
      <c r="D45" s="113" t="s">
        <v>488</v>
      </c>
      <c r="E45" s="4" t="s">
        <v>181</v>
      </c>
      <c r="F45" s="114"/>
      <c r="G45" s="350"/>
      <c r="H45" s="104"/>
    </row>
    <row r="46" spans="2:8">
      <c r="B46" s="111" t="s">
        <v>573</v>
      </c>
      <c r="C46" s="315" t="s">
        <v>574</v>
      </c>
      <c r="D46" s="113" t="s">
        <v>488</v>
      </c>
      <c r="E46" s="4" t="s">
        <v>181</v>
      </c>
      <c r="F46" s="114"/>
      <c r="G46" s="350"/>
      <c r="H46" s="104"/>
    </row>
    <row r="47" spans="2:8">
      <c r="B47" s="111" t="s">
        <v>575</v>
      </c>
      <c r="C47" s="315" t="s">
        <v>576</v>
      </c>
      <c r="D47" s="113" t="s">
        <v>488</v>
      </c>
      <c r="E47" s="4" t="s">
        <v>181</v>
      </c>
      <c r="F47" s="114"/>
      <c r="G47" s="350"/>
      <c r="H47" s="104"/>
    </row>
    <row r="48" spans="2:8">
      <c r="B48" s="111" t="s">
        <v>577</v>
      </c>
      <c r="C48" s="315" t="s">
        <v>578</v>
      </c>
      <c r="D48" s="113" t="s">
        <v>488</v>
      </c>
      <c r="E48" s="4" t="s">
        <v>181</v>
      </c>
      <c r="F48" s="114"/>
      <c r="G48" s="350"/>
      <c r="H48" s="104"/>
    </row>
    <row r="49" spans="2:8">
      <c r="B49" s="111" t="s">
        <v>579</v>
      </c>
      <c r="C49" s="315" t="s">
        <v>580</v>
      </c>
      <c r="D49" s="113" t="s">
        <v>488</v>
      </c>
      <c r="E49" s="4" t="s">
        <v>181</v>
      </c>
      <c r="F49" s="114"/>
      <c r="G49" s="350"/>
      <c r="H49" s="104"/>
    </row>
    <row r="50" spans="2:8">
      <c r="B50" s="111" t="s">
        <v>581</v>
      </c>
      <c r="C50" s="315" t="s">
        <v>582</v>
      </c>
      <c r="D50" s="113" t="s">
        <v>488</v>
      </c>
      <c r="E50" s="4" t="s">
        <v>181</v>
      </c>
      <c r="F50" s="114"/>
      <c r="G50" s="350"/>
      <c r="H50" s="104"/>
    </row>
    <row r="51" spans="2:8">
      <c r="B51" s="111" t="s">
        <v>583</v>
      </c>
      <c r="C51" s="315" t="s">
        <v>584</v>
      </c>
      <c r="D51" s="113" t="s">
        <v>488</v>
      </c>
      <c r="E51" s="4" t="s">
        <v>181</v>
      </c>
      <c r="F51" s="114"/>
      <c r="G51" s="350"/>
      <c r="H51" s="104"/>
    </row>
    <row r="52" spans="2:8">
      <c r="B52" s="111" t="s">
        <v>585</v>
      </c>
      <c r="C52" s="315" t="s">
        <v>586</v>
      </c>
      <c r="D52" s="113" t="s">
        <v>488</v>
      </c>
      <c r="E52" s="4" t="s">
        <v>181</v>
      </c>
      <c r="F52" s="114"/>
      <c r="G52" s="350"/>
      <c r="H52" s="104"/>
    </row>
    <row r="53" spans="2:8">
      <c r="B53" s="111" t="s">
        <v>587</v>
      </c>
      <c r="C53" s="315" t="s">
        <v>588</v>
      </c>
      <c r="D53" s="113" t="s">
        <v>488</v>
      </c>
      <c r="E53" s="4" t="s">
        <v>181</v>
      </c>
      <c r="F53" s="114"/>
      <c r="G53" s="350"/>
      <c r="H53" s="104"/>
    </row>
    <row r="54" spans="2:8">
      <c r="B54" s="111" t="s">
        <v>589</v>
      </c>
      <c r="C54" s="315" t="s">
        <v>590</v>
      </c>
      <c r="D54" s="113" t="s">
        <v>488</v>
      </c>
      <c r="E54" s="4" t="s">
        <v>181</v>
      </c>
      <c r="F54" s="114"/>
      <c r="G54" s="350"/>
      <c r="H54" s="104"/>
    </row>
    <row r="55" spans="2:8">
      <c r="B55" s="111" t="s">
        <v>591</v>
      </c>
      <c r="C55" s="315" t="s">
        <v>592</v>
      </c>
      <c r="D55" s="113" t="s">
        <v>488</v>
      </c>
      <c r="E55" s="4" t="s">
        <v>181</v>
      </c>
      <c r="F55" s="114"/>
      <c r="G55" s="350"/>
      <c r="H55" s="104"/>
    </row>
    <row r="56" spans="2:8">
      <c r="B56" s="111" t="s">
        <v>593</v>
      </c>
      <c r="C56" s="315" t="s">
        <v>594</v>
      </c>
      <c r="D56" s="113" t="s">
        <v>488</v>
      </c>
      <c r="E56" s="4" t="s">
        <v>181</v>
      </c>
      <c r="F56" s="114"/>
      <c r="G56" s="350"/>
      <c r="H56" s="104"/>
    </row>
    <row r="57" spans="2:8" ht="17.25" thickBot="1">
      <c r="B57" s="111" t="s">
        <v>595</v>
      </c>
      <c r="C57" s="315" t="s">
        <v>596</v>
      </c>
      <c r="D57" s="113" t="s">
        <v>488</v>
      </c>
      <c r="E57" s="4" t="s">
        <v>181</v>
      </c>
      <c r="F57" s="114"/>
      <c r="G57" s="350"/>
      <c r="H57" s="104"/>
    </row>
    <row r="58" spans="2:8" ht="17.25" thickBot="1">
      <c r="B58" s="141"/>
      <c r="C58" s="316"/>
      <c r="D58" s="143"/>
      <c r="E58" s="144"/>
      <c r="F58" s="144"/>
      <c r="G58" s="145"/>
      <c r="H58" s="130"/>
    </row>
    <row r="59" spans="2:8">
      <c r="B59" s="131" t="s">
        <v>597</v>
      </c>
      <c r="C59" s="317"/>
      <c r="D59" s="128"/>
      <c r="E59" s="125"/>
      <c r="F59" s="125"/>
      <c r="G59" s="132"/>
      <c r="H59" s="130"/>
    </row>
    <row r="60" spans="2:8">
      <c r="B60" s="136"/>
      <c r="C60" s="318"/>
      <c r="D60" s="134"/>
      <c r="G60" s="135"/>
      <c r="H60" s="130"/>
    </row>
    <row r="61" spans="2:8">
      <c r="B61" s="319" t="s">
        <v>598</v>
      </c>
      <c r="C61" s="318"/>
      <c r="D61" s="134"/>
      <c r="G61" s="135"/>
      <c r="H61" s="130"/>
    </row>
    <row r="62" spans="2:8">
      <c r="B62" s="136"/>
      <c r="C62" s="318"/>
      <c r="D62" s="134"/>
      <c r="G62" s="135"/>
      <c r="H62" s="130"/>
    </row>
    <row r="63" spans="2:8">
      <c r="B63" s="136"/>
      <c r="C63" s="318"/>
      <c r="D63" s="134"/>
      <c r="G63" s="135"/>
      <c r="H63" s="130"/>
    </row>
    <row r="64" spans="2:8">
      <c r="B64" s="136"/>
      <c r="C64" s="318"/>
      <c r="D64" s="134"/>
      <c r="G64" s="135"/>
      <c r="H64" s="130"/>
    </row>
    <row r="65" spans="2:8">
      <c r="B65" s="136"/>
      <c r="C65" s="318"/>
      <c r="D65" s="134"/>
      <c r="G65" s="135"/>
      <c r="H65" s="130"/>
    </row>
    <row r="66" spans="2:8">
      <c r="B66" s="136"/>
      <c r="C66" s="318"/>
      <c r="D66" s="134"/>
      <c r="G66" s="135"/>
      <c r="H66" s="130"/>
    </row>
    <row r="67" spans="2:8">
      <c r="B67" s="136"/>
      <c r="C67" s="318"/>
      <c r="D67" s="134"/>
      <c r="G67" s="135"/>
      <c r="H67" s="130"/>
    </row>
    <row r="68" spans="2:8">
      <c r="B68" s="319" t="s">
        <v>599</v>
      </c>
      <c r="C68" s="318"/>
      <c r="D68" s="134"/>
      <c r="G68" s="135"/>
      <c r="H68" s="130"/>
    </row>
    <row r="69" spans="2:8">
      <c r="B69" s="319" t="s">
        <v>600</v>
      </c>
      <c r="C69" s="318"/>
      <c r="D69" s="134"/>
      <c r="G69" s="135"/>
      <c r="H69" s="130"/>
    </row>
    <row r="70" spans="2:8">
      <c r="B70" s="319" t="s">
        <v>601</v>
      </c>
      <c r="C70" s="318"/>
      <c r="D70" s="134"/>
      <c r="G70" s="135"/>
      <c r="H70" s="130"/>
    </row>
    <row r="71" spans="2:8">
      <c r="B71" s="319" t="s">
        <v>602</v>
      </c>
      <c r="C71" s="318"/>
      <c r="D71" s="134"/>
      <c r="G71" s="135"/>
      <c r="H71" s="130"/>
    </row>
    <row r="72" spans="2:8">
      <c r="B72" s="320" t="s">
        <v>406</v>
      </c>
      <c r="C72" s="318"/>
      <c r="D72" s="134"/>
      <c r="G72" s="135"/>
      <c r="H72" s="130"/>
    </row>
    <row r="73" spans="2:8">
      <c r="B73" s="319" t="s">
        <v>603</v>
      </c>
      <c r="C73" s="318"/>
      <c r="D73" s="134"/>
      <c r="G73" s="135"/>
      <c r="H73" s="130"/>
    </row>
    <row r="74" spans="2:8">
      <c r="B74" s="319" t="s">
        <v>604</v>
      </c>
      <c r="C74" s="318"/>
      <c r="D74" s="134"/>
      <c r="G74" s="135"/>
      <c r="H74" s="130"/>
    </row>
    <row r="75" spans="2:8">
      <c r="B75" s="319" t="s">
        <v>605</v>
      </c>
      <c r="C75" s="318"/>
      <c r="D75" s="134"/>
      <c r="G75" s="135"/>
      <c r="H75" s="130"/>
    </row>
    <row r="76" spans="2:8">
      <c r="B76" s="319" t="s">
        <v>606</v>
      </c>
      <c r="C76" s="318"/>
      <c r="D76" s="134"/>
      <c r="G76" s="135"/>
      <c r="H76" s="130"/>
    </row>
    <row r="77" spans="2:8" ht="17.25" thickBot="1">
      <c r="B77" s="321"/>
      <c r="C77" s="322"/>
      <c r="D77" s="323"/>
      <c r="E77" s="137"/>
      <c r="F77" s="137"/>
      <c r="G77" s="138"/>
      <c r="H77" s="130"/>
    </row>
    <row r="78" spans="2:8" ht="20.100000000000001" customHeight="1">
      <c r="B78" s="89"/>
      <c r="C78" s="89"/>
      <c r="D78" s="90"/>
      <c r="E78" s="91"/>
      <c r="F78" s="91"/>
      <c r="G78" s="89"/>
      <c r="H78" s="89"/>
    </row>
  </sheetData>
  <mergeCells count="2">
    <mergeCell ref="G11:G16"/>
    <mergeCell ref="G18:G57"/>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1D8C-9D4C-45FD-89B4-2E104DB11232}">
  <sheetPr codeName="Sheet35">
    <tabColor rgb="FF333333"/>
    <pageSetUpPr fitToPage="1"/>
  </sheetPr>
  <dimension ref="B1:AU27"/>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608</v>
      </c>
      <c r="F7" s="18"/>
      <c r="G7" s="18"/>
      <c r="H7" s="18"/>
      <c r="I7" s="18"/>
      <c r="J7" s="18"/>
      <c r="K7" s="18"/>
      <c r="L7" s="18"/>
      <c r="M7" s="18"/>
      <c r="N7" s="18"/>
      <c r="O7" s="18"/>
      <c r="P7" s="18"/>
      <c r="Q7" s="18"/>
      <c r="R7" s="18"/>
      <c r="S7" s="18"/>
      <c r="T7" s="62"/>
      <c r="U7" s="18"/>
      <c r="V7" s="16"/>
      <c r="W7" s="19"/>
      <c r="X7" s="18"/>
      <c r="Y7" s="18"/>
      <c r="Z7" s="18"/>
      <c r="AA7" s="18"/>
      <c r="AB7" s="18"/>
      <c r="AC7" s="18"/>
      <c r="AD7" s="18"/>
      <c r="AE7" s="18"/>
      <c r="AF7" s="18"/>
      <c r="AG7" s="18"/>
      <c r="AH7" s="18"/>
      <c r="AI7" s="18"/>
      <c r="AJ7" s="18"/>
      <c r="AK7" s="18"/>
      <c r="AL7" s="18"/>
      <c r="AM7" s="18"/>
      <c r="AN7" s="18"/>
      <c r="AO7" s="18"/>
      <c r="AP7" s="18"/>
      <c r="AQ7" s="18"/>
      <c r="AR7" s="18"/>
      <c r="AS7" s="63"/>
    </row>
    <row r="8" spans="2:47" ht="20.100000000000001" customHeight="1">
      <c r="D8" s="60"/>
      <c r="E8" s="61"/>
      <c r="F8" s="18"/>
      <c r="G8" s="18"/>
      <c r="H8" s="18"/>
      <c r="I8" s="18"/>
      <c r="J8" s="18"/>
      <c r="K8" s="18"/>
      <c r="L8" s="18"/>
      <c r="M8" s="18"/>
      <c r="N8" s="18"/>
      <c r="O8" s="18"/>
      <c r="P8" s="18"/>
      <c r="Q8" s="18"/>
      <c r="R8" s="18"/>
      <c r="S8" s="18"/>
      <c r="T8" s="62"/>
      <c r="U8" s="18"/>
      <c r="V8" s="329" t="str">
        <f>HYPERLINK("#'勘定科目データ'!A1","勘定科目データ")</f>
        <v>勘定科目データ</v>
      </c>
      <c r="W8" s="329"/>
      <c r="X8" s="329"/>
      <c r="Y8" s="329"/>
      <c r="Z8" s="329"/>
      <c r="AA8" s="329"/>
      <c r="AB8" s="329"/>
      <c r="AC8" s="329"/>
      <c r="AD8" s="329"/>
      <c r="AE8" s="329"/>
      <c r="AF8" s="329"/>
      <c r="AG8" s="329"/>
      <c r="AH8" s="329"/>
      <c r="AI8" s="329"/>
      <c r="AJ8" s="329"/>
      <c r="AK8" s="329"/>
      <c r="AL8" s="329"/>
      <c r="AM8" s="329"/>
      <c r="AN8" s="18"/>
      <c r="AO8" s="18"/>
      <c r="AP8" s="18"/>
      <c r="AQ8" s="18"/>
      <c r="AR8" s="18"/>
      <c r="AS8" s="63"/>
    </row>
    <row r="9" spans="2:47" ht="20.100000000000001" customHeight="1">
      <c r="D9" s="60"/>
      <c r="E9" s="61"/>
      <c r="F9" s="19"/>
      <c r="G9" s="19"/>
      <c r="H9" s="19"/>
      <c r="I9" s="19"/>
      <c r="J9" s="19"/>
      <c r="K9" s="19"/>
      <c r="L9" s="19"/>
      <c r="M9" s="19"/>
      <c r="N9" s="19"/>
      <c r="O9" s="19"/>
      <c r="P9" s="19"/>
      <c r="Q9" s="19"/>
      <c r="R9" s="19"/>
      <c r="S9" s="19"/>
      <c r="T9" s="62"/>
      <c r="U9" s="19"/>
      <c r="V9" s="329" t="str">
        <f>HYPERLINK("#'補助科目データ'!A1","補助科目データ")</f>
        <v>補助科目データ</v>
      </c>
      <c r="W9" s="329"/>
      <c r="X9" s="329"/>
      <c r="Y9" s="329"/>
      <c r="Z9" s="329"/>
      <c r="AA9" s="329"/>
      <c r="AB9" s="329"/>
      <c r="AC9" s="329"/>
      <c r="AD9" s="329"/>
      <c r="AE9" s="329"/>
      <c r="AF9" s="329"/>
      <c r="AG9" s="329"/>
      <c r="AH9" s="329"/>
      <c r="AI9" s="329"/>
      <c r="AJ9" s="329"/>
      <c r="AK9" s="329"/>
      <c r="AL9" s="329"/>
      <c r="AM9" s="329"/>
      <c r="AN9" s="19"/>
      <c r="AO9" s="19"/>
      <c r="AP9" s="19"/>
      <c r="AQ9" s="19"/>
      <c r="AR9" s="19"/>
      <c r="AS9" s="63"/>
    </row>
    <row r="10" spans="2:47" ht="20.100000000000001" customHeight="1">
      <c r="D10" s="60"/>
      <c r="E10" s="61"/>
      <c r="F10" s="24"/>
      <c r="G10" s="24"/>
      <c r="H10" s="24"/>
      <c r="I10" s="24"/>
      <c r="J10" s="24"/>
      <c r="K10" s="24"/>
      <c r="L10" s="24"/>
      <c r="M10" s="24"/>
      <c r="N10" s="24"/>
      <c r="O10" s="24"/>
      <c r="P10" s="24"/>
      <c r="Q10" s="24"/>
      <c r="R10" s="24"/>
      <c r="S10" s="24"/>
      <c r="T10" s="62"/>
      <c r="U10" s="24"/>
      <c r="V10" s="329" t="str">
        <f>HYPERLINK("#'法人データ'!A1","法人データ")</f>
        <v>法人データ</v>
      </c>
      <c r="W10" s="329"/>
      <c r="X10" s="329"/>
      <c r="Y10" s="329"/>
      <c r="Z10" s="329"/>
      <c r="AA10" s="329"/>
      <c r="AB10" s="329"/>
      <c r="AC10" s="329"/>
      <c r="AD10" s="329"/>
      <c r="AE10" s="329"/>
      <c r="AF10" s="329"/>
      <c r="AG10" s="329"/>
      <c r="AH10" s="329"/>
      <c r="AI10" s="329"/>
      <c r="AJ10" s="329"/>
      <c r="AK10" s="329"/>
      <c r="AL10" s="329"/>
      <c r="AM10" s="329"/>
      <c r="AN10" s="24"/>
      <c r="AO10" s="24"/>
      <c r="AP10" s="24"/>
      <c r="AQ10" s="24"/>
      <c r="AR10" s="24"/>
      <c r="AS10" s="65"/>
      <c r="AT10" s="23"/>
    </row>
    <row r="11" spans="2:47" ht="20.100000000000001" customHeight="1">
      <c r="D11" s="60"/>
      <c r="E11" s="61"/>
      <c r="F11" s="19"/>
      <c r="G11" s="19"/>
      <c r="H11" s="19"/>
      <c r="I11" s="19"/>
      <c r="J11" s="19"/>
      <c r="K11" s="19"/>
      <c r="L11" s="19"/>
      <c r="M11" s="19"/>
      <c r="N11" s="19"/>
      <c r="O11" s="19"/>
      <c r="P11" s="19"/>
      <c r="Q11" s="19"/>
      <c r="R11" s="19"/>
      <c r="S11" s="19"/>
      <c r="T11" s="19"/>
      <c r="U11" s="19"/>
      <c r="V11" s="329" t="str">
        <f>HYPERLINK("#'法人グループデータ'!A1","法人グループデータ")</f>
        <v>法人グループデータ</v>
      </c>
      <c r="W11" s="329"/>
      <c r="X11" s="329"/>
      <c r="Y11" s="329"/>
      <c r="Z11" s="329"/>
      <c r="AA11" s="329"/>
      <c r="AB11" s="329"/>
      <c r="AC11" s="329"/>
      <c r="AD11" s="329"/>
      <c r="AE11" s="329"/>
      <c r="AF11" s="329"/>
      <c r="AG11" s="329"/>
      <c r="AH11" s="329"/>
      <c r="AI11" s="329"/>
      <c r="AJ11" s="329"/>
      <c r="AK11" s="329"/>
      <c r="AL11" s="329"/>
      <c r="AM11" s="329"/>
      <c r="AN11" s="19"/>
      <c r="AO11" s="19"/>
      <c r="AP11" s="19"/>
      <c r="AQ11" s="19"/>
      <c r="AR11" s="19"/>
      <c r="AS11" s="63"/>
    </row>
    <row r="12" spans="2:47" ht="20.100000000000001" customHeight="1">
      <c r="D12" s="60"/>
      <c r="E12" s="61"/>
      <c r="F12" s="19"/>
      <c r="G12" s="19"/>
      <c r="H12" s="19"/>
      <c r="I12" s="19"/>
      <c r="J12" s="19"/>
      <c r="K12" s="19"/>
      <c r="L12" s="19"/>
      <c r="M12" s="19"/>
      <c r="N12" s="19"/>
      <c r="O12" s="19"/>
      <c r="P12" s="19"/>
      <c r="Q12" s="19"/>
      <c r="R12" s="19"/>
      <c r="S12" s="19"/>
      <c r="T12" s="19"/>
      <c r="U12" s="19"/>
      <c r="V12" s="329" t="str">
        <f>HYPERLINK("#'セグメント１データ'!A1","セグメント１データ")</f>
        <v>セグメント１データ</v>
      </c>
      <c r="W12" s="329"/>
      <c r="X12" s="329"/>
      <c r="Y12" s="329"/>
      <c r="Z12" s="329"/>
      <c r="AA12" s="329"/>
      <c r="AB12" s="329"/>
      <c r="AC12" s="329"/>
      <c r="AD12" s="329"/>
      <c r="AE12" s="329"/>
      <c r="AF12" s="329"/>
      <c r="AG12" s="329"/>
      <c r="AH12" s="329"/>
      <c r="AI12" s="329"/>
      <c r="AJ12" s="329"/>
      <c r="AK12" s="329"/>
      <c r="AL12" s="329"/>
      <c r="AM12" s="329"/>
      <c r="AN12" s="19"/>
      <c r="AO12" s="19"/>
      <c r="AP12" s="19"/>
      <c r="AQ12" s="19"/>
      <c r="AR12" s="19"/>
      <c r="AS12" s="63"/>
    </row>
    <row r="13" spans="2:47" ht="20.100000000000001" customHeight="1">
      <c r="D13" s="60"/>
      <c r="E13" s="61"/>
      <c r="F13" s="19"/>
      <c r="G13" s="19"/>
      <c r="H13" s="19"/>
      <c r="I13" s="19"/>
      <c r="J13" s="19"/>
      <c r="K13" s="19"/>
      <c r="L13" s="19"/>
      <c r="M13" s="19"/>
      <c r="N13" s="19"/>
      <c r="O13" s="19"/>
      <c r="P13" s="19"/>
      <c r="Q13" s="19"/>
      <c r="R13" s="19"/>
      <c r="S13" s="19"/>
      <c r="T13" s="19"/>
      <c r="U13" s="19"/>
      <c r="V13" s="329" t="str">
        <f>HYPERLINK("#'セグメント２データ'!A1","セグメント２データ")</f>
        <v>セグメント２データ</v>
      </c>
      <c r="W13" s="329"/>
      <c r="X13" s="329"/>
      <c r="Y13" s="329"/>
      <c r="Z13" s="329"/>
      <c r="AA13" s="329"/>
      <c r="AB13" s="329"/>
      <c r="AC13" s="329"/>
      <c r="AD13" s="329"/>
      <c r="AE13" s="329"/>
      <c r="AF13" s="329"/>
      <c r="AG13" s="329"/>
      <c r="AH13" s="329"/>
      <c r="AI13" s="329"/>
      <c r="AJ13" s="329"/>
      <c r="AK13" s="329"/>
      <c r="AL13" s="329"/>
      <c r="AM13" s="329"/>
      <c r="AN13" s="19"/>
      <c r="AO13" s="19"/>
      <c r="AP13" s="19"/>
      <c r="AQ13" s="19"/>
      <c r="AR13" s="19"/>
      <c r="AS13" s="63"/>
    </row>
    <row r="14" spans="2:47" ht="20.100000000000001" customHeight="1">
      <c r="D14" s="60"/>
      <c r="E14" s="61"/>
      <c r="F14" s="19"/>
      <c r="G14" s="19"/>
      <c r="H14" s="19"/>
      <c r="I14" s="19"/>
      <c r="J14" s="19"/>
      <c r="K14" s="19"/>
      <c r="L14" s="19"/>
      <c r="M14" s="19"/>
      <c r="N14" s="19"/>
      <c r="O14" s="19"/>
      <c r="P14" s="19"/>
      <c r="Q14" s="19"/>
      <c r="R14" s="19"/>
      <c r="S14" s="19"/>
      <c r="T14" s="19"/>
      <c r="U14" s="19"/>
      <c r="V14" s="329" t="str">
        <f>HYPERLINK("#'取引先データ'!A1","取引先データ")</f>
        <v>取引先データ</v>
      </c>
      <c r="W14" s="329"/>
      <c r="X14" s="329"/>
      <c r="Y14" s="329"/>
      <c r="Z14" s="329"/>
      <c r="AA14" s="329"/>
      <c r="AB14" s="329"/>
      <c r="AC14" s="329"/>
      <c r="AD14" s="329"/>
      <c r="AE14" s="329"/>
      <c r="AF14" s="329"/>
      <c r="AG14" s="329"/>
      <c r="AH14" s="329"/>
      <c r="AI14" s="329"/>
      <c r="AJ14" s="329"/>
      <c r="AK14" s="329"/>
      <c r="AL14" s="329"/>
      <c r="AM14" s="329"/>
      <c r="AN14" s="19"/>
      <c r="AO14" s="19"/>
      <c r="AP14" s="19"/>
      <c r="AQ14" s="19"/>
      <c r="AR14" s="19"/>
      <c r="AS14" s="63"/>
    </row>
    <row r="15" spans="2:47" ht="20.100000000000001" customHeight="1">
      <c r="D15" s="60"/>
      <c r="E15" s="61"/>
      <c r="F15" s="19"/>
      <c r="G15" s="19"/>
      <c r="H15" s="19"/>
      <c r="I15" s="19"/>
      <c r="J15" s="19"/>
      <c r="K15" s="19"/>
      <c r="L15" s="19"/>
      <c r="M15" s="19"/>
      <c r="N15" s="19"/>
      <c r="O15" s="19"/>
      <c r="P15" s="19"/>
      <c r="Q15" s="19"/>
      <c r="R15" s="19"/>
      <c r="S15" s="19"/>
      <c r="T15" s="19"/>
      <c r="U15" s="19"/>
      <c r="V15" s="64"/>
      <c r="W15" s="19"/>
      <c r="X15" s="19"/>
      <c r="Y15" s="19"/>
      <c r="Z15" s="19"/>
      <c r="AA15" s="19"/>
      <c r="AB15" s="19"/>
      <c r="AC15" s="19"/>
      <c r="AD15" s="19"/>
      <c r="AE15" s="19"/>
      <c r="AF15" s="19"/>
      <c r="AG15" s="19"/>
      <c r="AH15" s="19"/>
      <c r="AI15" s="19"/>
      <c r="AJ15" s="19"/>
      <c r="AK15" s="19"/>
      <c r="AL15" s="19"/>
      <c r="AM15" s="19"/>
      <c r="AN15" s="19"/>
      <c r="AO15" s="19"/>
      <c r="AP15" s="19"/>
      <c r="AQ15" s="19"/>
      <c r="AR15" s="19"/>
      <c r="AS15" s="63"/>
    </row>
    <row r="16" spans="2:47" ht="20.100000000000001" customHeight="1">
      <c r="D16" s="60"/>
      <c r="E16" s="61" t="s">
        <v>43</v>
      </c>
      <c r="F16" s="19"/>
      <c r="G16" s="19"/>
      <c r="H16" s="19"/>
      <c r="I16" s="19"/>
      <c r="J16" s="19"/>
      <c r="K16" s="19"/>
      <c r="L16" s="19"/>
      <c r="M16" s="19"/>
      <c r="N16" s="19"/>
      <c r="O16" s="19"/>
      <c r="P16" s="19"/>
      <c r="Q16" s="19"/>
      <c r="R16" s="19"/>
      <c r="S16" s="19"/>
      <c r="T16" s="62"/>
      <c r="U16" s="19"/>
      <c r="V16" s="329"/>
      <c r="W16" s="329"/>
      <c r="X16" s="329"/>
      <c r="Y16" s="329"/>
      <c r="Z16" s="329"/>
      <c r="AA16" s="329"/>
      <c r="AB16" s="329"/>
      <c r="AC16" s="329"/>
      <c r="AD16" s="329"/>
      <c r="AE16" s="329"/>
      <c r="AF16" s="329"/>
      <c r="AG16" s="329"/>
      <c r="AH16" s="329"/>
      <c r="AI16" s="329"/>
      <c r="AJ16" s="329"/>
      <c r="AK16" s="329"/>
      <c r="AL16" s="329"/>
      <c r="AM16" s="329"/>
      <c r="AN16" s="19"/>
      <c r="AO16" s="19"/>
      <c r="AP16" s="19"/>
      <c r="AQ16" s="19"/>
      <c r="AR16" s="19"/>
      <c r="AS16" s="63"/>
    </row>
    <row r="17" spans="4:47" ht="20.100000000000001" customHeight="1">
      <c r="D17" s="60"/>
      <c r="E17" s="61"/>
      <c r="F17" s="19"/>
      <c r="G17" s="19"/>
      <c r="H17" s="19"/>
      <c r="I17" s="19"/>
      <c r="J17" s="19"/>
      <c r="K17" s="19"/>
      <c r="L17" s="19"/>
      <c r="M17" s="19"/>
      <c r="N17" s="19"/>
      <c r="O17" s="19"/>
      <c r="P17" s="19"/>
      <c r="Q17" s="19"/>
      <c r="R17" s="19"/>
      <c r="S17" s="19"/>
      <c r="T17" s="19"/>
      <c r="U17" s="19"/>
      <c r="V17" s="329" t="str">
        <f t="shared" ref="V17" si="0">HYPERLINK("#'仕訳伝票データ'!A1","仕訳伝票データ")</f>
        <v>仕訳伝票データ</v>
      </c>
      <c r="W17" s="329"/>
      <c r="X17" s="329"/>
      <c r="Y17" s="329"/>
      <c r="Z17" s="329"/>
      <c r="AA17" s="329"/>
      <c r="AB17" s="329"/>
      <c r="AC17" s="329"/>
      <c r="AD17" s="329"/>
      <c r="AE17" s="329"/>
      <c r="AF17" s="329"/>
      <c r="AG17" s="329"/>
      <c r="AH17" s="329"/>
      <c r="AI17" s="329"/>
      <c r="AJ17" s="329"/>
      <c r="AK17" s="329"/>
      <c r="AL17" s="329"/>
      <c r="AM17" s="329"/>
      <c r="AN17" s="19"/>
      <c r="AO17" s="19"/>
      <c r="AP17" s="19"/>
      <c r="AQ17" s="19"/>
      <c r="AR17" s="19"/>
      <c r="AS17" s="63"/>
    </row>
    <row r="18" spans="4:47" ht="20.100000000000001" customHeight="1">
      <c r="D18" s="60"/>
      <c r="E18" s="61"/>
      <c r="F18" s="21"/>
      <c r="G18" s="21"/>
      <c r="H18" s="21"/>
      <c r="I18" s="21"/>
      <c r="J18" s="21"/>
      <c r="K18" s="21"/>
      <c r="L18" s="21"/>
      <c r="M18" s="21"/>
      <c r="N18" s="21"/>
      <c r="O18" s="21"/>
      <c r="P18" s="21"/>
      <c r="Q18" s="21"/>
      <c r="R18" s="21"/>
      <c r="S18" s="21"/>
      <c r="T18" s="62"/>
      <c r="U18" s="21"/>
      <c r="V18" s="329" t="str">
        <f>HYPERLINK("#'摘要データ'!A1","摘要データ")</f>
        <v>摘要データ</v>
      </c>
      <c r="W18" s="329"/>
      <c r="X18" s="329"/>
      <c r="Y18" s="329"/>
      <c r="Z18" s="329"/>
      <c r="AA18" s="329"/>
      <c r="AB18" s="329"/>
      <c r="AC18" s="329"/>
      <c r="AD18" s="329"/>
      <c r="AE18" s="329"/>
      <c r="AF18" s="329"/>
      <c r="AG18" s="329"/>
      <c r="AH18" s="329"/>
      <c r="AI18" s="329"/>
      <c r="AJ18" s="329"/>
      <c r="AK18" s="329"/>
      <c r="AL18" s="329"/>
      <c r="AM18" s="329"/>
      <c r="AN18" s="21"/>
      <c r="AO18" s="21"/>
      <c r="AP18" s="21"/>
      <c r="AQ18" s="21"/>
      <c r="AR18" s="21"/>
      <c r="AS18" s="65"/>
      <c r="AT18" s="23"/>
      <c r="AU18" s="23"/>
    </row>
    <row r="19" spans="4:47" ht="20.100000000000001" customHeight="1">
      <c r="D19" s="60"/>
      <c r="E19" s="61"/>
      <c r="F19" s="19"/>
      <c r="G19" s="19"/>
      <c r="H19" s="19"/>
      <c r="I19" s="19"/>
      <c r="J19" s="19"/>
      <c r="K19" s="19"/>
      <c r="L19" s="19"/>
      <c r="M19" s="19"/>
      <c r="N19" s="19"/>
      <c r="O19" s="19"/>
      <c r="P19" s="19"/>
      <c r="Q19" s="19"/>
      <c r="R19" s="19"/>
      <c r="S19" s="19"/>
      <c r="T19" s="19"/>
      <c r="U19" s="19"/>
      <c r="V19" s="329" t="str">
        <f>HYPERLINK("#'仕訳伝票区分データ'!A1","仕訳伝票区分データ")</f>
        <v>仕訳伝票区分データ</v>
      </c>
      <c r="W19" s="329"/>
      <c r="X19" s="329"/>
      <c r="Y19" s="329"/>
      <c r="Z19" s="329"/>
      <c r="AA19" s="329"/>
      <c r="AB19" s="329"/>
      <c r="AC19" s="329"/>
      <c r="AD19" s="329"/>
      <c r="AE19" s="329"/>
      <c r="AF19" s="329"/>
      <c r="AG19" s="329"/>
      <c r="AH19" s="329"/>
      <c r="AI19" s="329"/>
      <c r="AJ19" s="329"/>
      <c r="AK19" s="329"/>
      <c r="AL19" s="329"/>
      <c r="AM19" s="329"/>
      <c r="AN19" s="18"/>
      <c r="AO19" s="18"/>
      <c r="AP19" s="18"/>
      <c r="AQ19" s="18"/>
      <c r="AR19" s="18"/>
      <c r="AS19" s="63"/>
    </row>
    <row r="20" spans="4:47" ht="20.100000000000001" customHeight="1">
      <c r="D20" s="60"/>
      <c r="E20" s="61"/>
      <c r="F20" s="19"/>
      <c r="G20" s="19"/>
      <c r="H20" s="19"/>
      <c r="I20" s="19"/>
      <c r="J20" s="19"/>
      <c r="K20" s="19"/>
      <c r="L20" s="19"/>
      <c r="M20" s="19"/>
      <c r="N20" s="19"/>
      <c r="O20" s="19"/>
      <c r="P20" s="19"/>
      <c r="Q20" s="19"/>
      <c r="R20" s="19"/>
      <c r="S20" s="19"/>
      <c r="T20" s="19"/>
      <c r="U20" s="19"/>
      <c r="V20" s="329" t="str">
        <f>HYPERLINK("#'定型仕訳伝票データ'!A1","定型仕訳伝票データ")</f>
        <v>定型仕訳伝票データ</v>
      </c>
      <c r="W20" s="329"/>
      <c r="X20" s="329"/>
      <c r="Y20" s="329"/>
      <c r="Z20" s="329"/>
      <c r="AA20" s="329"/>
      <c r="AB20" s="329"/>
      <c r="AC20" s="329"/>
      <c r="AD20" s="329"/>
      <c r="AE20" s="329"/>
      <c r="AF20" s="329"/>
      <c r="AG20" s="329"/>
      <c r="AH20" s="329"/>
      <c r="AI20" s="329"/>
      <c r="AJ20" s="329"/>
      <c r="AK20" s="329"/>
      <c r="AL20" s="329"/>
      <c r="AM20" s="329"/>
      <c r="AN20" s="24"/>
      <c r="AO20" s="24"/>
      <c r="AP20" s="24"/>
      <c r="AQ20" s="24"/>
      <c r="AR20" s="24"/>
      <c r="AS20" s="63"/>
    </row>
    <row r="21" spans="4:47" ht="20.100000000000001" customHeight="1">
      <c r="D21" s="60"/>
      <c r="E21" s="61" t="s">
        <v>44</v>
      </c>
      <c r="F21" s="19"/>
      <c r="G21" s="19"/>
      <c r="H21" s="19"/>
      <c r="I21" s="19"/>
      <c r="J21" s="19"/>
      <c r="K21" s="19"/>
      <c r="L21" s="19"/>
      <c r="M21" s="19"/>
      <c r="N21" s="19"/>
      <c r="O21" s="19"/>
      <c r="P21" s="19"/>
      <c r="Q21" s="19"/>
      <c r="R21" s="19"/>
      <c r="S21" s="19"/>
      <c r="T21" s="62"/>
      <c r="U21" s="19"/>
      <c r="V21" s="329"/>
      <c r="W21" s="329"/>
      <c r="X21" s="329"/>
      <c r="Y21" s="329"/>
      <c r="Z21" s="329"/>
      <c r="AA21" s="329"/>
      <c r="AB21" s="329"/>
      <c r="AC21" s="329"/>
      <c r="AD21" s="329"/>
      <c r="AE21" s="329"/>
      <c r="AF21" s="329"/>
      <c r="AG21" s="329"/>
      <c r="AH21" s="329"/>
      <c r="AI21" s="329"/>
      <c r="AJ21" s="329"/>
      <c r="AK21" s="329"/>
      <c r="AL21" s="329"/>
      <c r="AM21" s="329"/>
      <c r="AN21" s="19"/>
      <c r="AO21" s="19"/>
      <c r="AP21" s="19"/>
      <c r="AQ21" s="19"/>
      <c r="AR21" s="19"/>
      <c r="AS21" s="63"/>
    </row>
    <row r="22" spans="4:47" ht="20.100000000000001" customHeight="1">
      <c r="D22" s="60"/>
      <c r="E22" s="61"/>
      <c r="F22" s="19"/>
      <c r="G22" s="19"/>
      <c r="H22" s="19"/>
      <c r="I22" s="19"/>
      <c r="J22" s="19"/>
      <c r="K22" s="19"/>
      <c r="L22" s="19"/>
      <c r="M22" s="19"/>
      <c r="N22" s="19"/>
      <c r="O22" s="19"/>
      <c r="P22" s="19"/>
      <c r="Q22" s="19"/>
      <c r="R22" s="19"/>
      <c r="S22" s="19"/>
      <c r="T22" s="19"/>
      <c r="U22" s="19"/>
      <c r="V22" s="329" t="str">
        <f>HYPERLINK("#'期首残高データ'!A1","期首残高データ")</f>
        <v>期首残高データ</v>
      </c>
      <c r="W22" s="329"/>
      <c r="X22" s="329"/>
      <c r="Y22" s="329"/>
      <c r="Z22" s="329"/>
      <c r="AA22" s="329"/>
      <c r="AB22" s="329"/>
      <c r="AC22" s="329"/>
      <c r="AD22" s="329"/>
      <c r="AE22" s="329"/>
      <c r="AF22" s="329"/>
      <c r="AG22" s="329"/>
      <c r="AH22" s="329"/>
      <c r="AI22" s="329"/>
      <c r="AJ22" s="329"/>
      <c r="AK22" s="329"/>
      <c r="AL22" s="329"/>
      <c r="AM22" s="329"/>
      <c r="AN22" s="24"/>
      <c r="AO22" s="24"/>
      <c r="AP22" s="24"/>
      <c r="AQ22" s="24"/>
      <c r="AR22" s="24"/>
      <c r="AS22" s="63"/>
    </row>
    <row r="23" spans="4:47" ht="20.100000000000001" customHeight="1">
      <c r="D23" s="60"/>
      <c r="E23" s="61"/>
      <c r="F23" s="19"/>
      <c r="G23" s="19"/>
      <c r="H23" s="19"/>
      <c r="I23" s="19"/>
      <c r="J23" s="19"/>
      <c r="K23" s="19"/>
      <c r="L23" s="19"/>
      <c r="M23" s="19"/>
      <c r="N23" s="19"/>
      <c r="O23" s="19"/>
      <c r="P23" s="19"/>
      <c r="Q23" s="19"/>
      <c r="R23" s="19"/>
      <c r="S23" s="19"/>
      <c r="T23" s="19"/>
      <c r="U23" s="19"/>
      <c r="V23" s="329" t="str">
        <f>HYPERLINK("#'導入前実績金額データ'!A1","導入前実績金額データ")</f>
        <v>導入前実績金額データ</v>
      </c>
      <c r="W23" s="329"/>
      <c r="X23" s="329"/>
      <c r="Y23" s="329"/>
      <c r="Z23" s="329"/>
      <c r="AA23" s="329"/>
      <c r="AB23" s="329"/>
      <c r="AC23" s="329"/>
      <c r="AD23" s="329"/>
      <c r="AE23" s="329"/>
      <c r="AF23" s="329"/>
      <c r="AG23" s="329"/>
      <c r="AH23" s="329"/>
      <c r="AI23" s="329"/>
      <c r="AJ23" s="329"/>
      <c r="AK23" s="329"/>
      <c r="AL23" s="329"/>
      <c r="AM23" s="329"/>
      <c r="AN23" s="18"/>
      <c r="AO23" s="18"/>
      <c r="AP23" s="18"/>
      <c r="AQ23" s="18"/>
      <c r="AR23" s="18"/>
      <c r="AS23" s="63"/>
    </row>
    <row r="24" spans="4:47" ht="20.100000000000001" customHeight="1">
      <c r="D24" s="60"/>
      <c r="E24" s="61"/>
      <c r="F24" s="19"/>
      <c r="G24" s="19"/>
      <c r="H24" s="19"/>
      <c r="I24" s="19"/>
      <c r="J24" s="19"/>
      <c r="K24" s="19"/>
      <c r="L24" s="19"/>
      <c r="M24" s="19"/>
      <c r="N24" s="19"/>
      <c r="O24" s="19"/>
      <c r="P24" s="19"/>
      <c r="Q24" s="19"/>
      <c r="R24" s="19"/>
      <c r="S24" s="19"/>
      <c r="T24" s="19"/>
      <c r="U24" s="19"/>
      <c r="V24" s="329"/>
      <c r="W24" s="329"/>
      <c r="X24" s="329"/>
      <c r="Y24" s="329"/>
      <c r="Z24" s="329"/>
      <c r="AA24" s="329"/>
      <c r="AB24" s="329"/>
      <c r="AC24" s="329"/>
      <c r="AD24" s="329"/>
      <c r="AE24" s="329"/>
      <c r="AF24" s="329"/>
      <c r="AG24" s="329"/>
      <c r="AH24" s="329"/>
      <c r="AI24" s="329"/>
      <c r="AJ24" s="329"/>
      <c r="AK24" s="329"/>
      <c r="AL24" s="329"/>
      <c r="AM24" s="329"/>
      <c r="AN24" s="19"/>
      <c r="AO24" s="19"/>
      <c r="AP24" s="19"/>
      <c r="AQ24" s="19"/>
      <c r="AR24" s="19"/>
      <c r="AS24" s="63"/>
    </row>
    <row r="25" spans="4:47" ht="20.100000000000001" customHeight="1">
      <c r="D25" s="60"/>
      <c r="E25" s="61"/>
      <c r="F25" s="19"/>
      <c r="G25" s="19"/>
      <c r="H25" s="19"/>
      <c r="I25" s="19"/>
      <c r="J25" s="19"/>
      <c r="K25" s="19"/>
      <c r="L25" s="19"/>
      <c r="M25" s="19"/>
      <c r="N25" s="19"/>
      <c r="O25" s="19"/>
      <c r="P25" s="19"/>
      <c r="Q25" s="19"/>
      <c r="R25" s="19"/>
      <c r="S25" s="19"/>
      <c r="T25" s="19"/>
      <c r="U25" s="19"/>
      <c r="V25" s="329"/>
      <c r="W25" s="329"/>
      <c r="X25" s="329"/>
      <c r="Y25" s="329"/>
      <c r="Z25" s="329"/>
      <c r="AA25" s="329"/>
      <c r="AB25" s="329"/>
      <c r="AC25" s="329"/>
      <c r="AD25" s="329"/>
      <c r="AE25" s="329"/>
      <c r="AF25" s="329"/>
      <c r="AG25" s="329"/>
      <c r="AH25" s="329"/>
      <c r="AI25" s="329"/>
      <c r="AJ25" s="329"/>
      <c r="AK25" s="329"/>
      <c r="AL25" s="329"/>
      <c r="AM25" s="329"/>
      <c r="AN25" s="19"/>
      <c r="AO25" s="19"/>
      <c r="AP25" s="19"/>
      <c r="AQ25" s="19"/>
      <c r="AR25" s="19"/>
      <c r="AS25" s="63"/>
    </row>
    <row r="26" spans="4:47" ht="15" customHeight="1" thickBot="1">
      <c r="D26" s="66"/>
      <c r="E26" s="67"/>
      <c r="F26" s="68"/>
      <c r="G26" s="68"/>
      <c r="H26" s="68"/>
      <c r="I26" s="68"/>
      <c r="J26" s="68"/>
      <c r="K26" s="68"/>
      <c r="L26" s="68"/>
      <c r="M26" s="69"/>
      <c r="N26" s="69"/>
      <c r="O26" s="69"/>
      <c r="P26" s="69"/>
      <c r="Q26" s="69"/>
      <c r="R26" s="69"/>
      <c r="S26" s="69"/>
      <c r="T26" s="70"/>
      <c r="U26" s="70"/>
      <c r="V26" s="67"/>
      <c r="W26" s="70"/>
      <c r="X26" s="70"/>
      <c r="Y26" s="70"/>
      <c r="Z26" s="70"/>
      <c r="AA26" s="70"/>
      <c r="AB26" s="70"/>
      <c r="AC26" s="69"/>
      <c r="AD26" s="69"/>
      <c r="AE26" s="69"/>
      <c r="AF26" s="69"/>
      <c r="AG26" s="69"/>
      <c r="AH26" s="69"/>
      <c r="AI26" s="69"/>
      <c r="AJ26" s="70"/>
      <c r="AK26" s="70"/>
      <c r="AL26" s="70"/>
      <c r="AM26" s="70"/>
      <c r="AN26" s="70"/>
      <c r="AO26" s="70"/>
      <c r="AP26" s="70"/>
      <c r="AQ26" s="70"/>
      <c r="AR26" s="70"/>
      <c r="AS26" s="71"/>
    </row>
    <row r="27" spans="4:47" ht="15" customHeight="1">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row>
  </sheetData>
  <mergeCells count="17">
    <mergeCell ref="V25:AM25"/>
    <mergeCell ref="V19:AM19"/>
    <mergeCell ref="V20:AM20"/>
    <mergeCell ref="V24:AM24"/>
    <mergeCell ref="V21:AM21"/>
    <mergeCell ref="V22:AM22"/>
    <mergeCell ref="V23:AM23"/>
    <mergeCell ref="V13:AM13"/>
    <mergeCell ref="V14:AM14"/>
    <mergeCell ref="V16:AM16"/>
    <mergeCell ref="V17:AM17"/>
    <mergeCell ref="V18:AM18"/>
    <mergeCell ref="V8:AM8"/>
    <mergeCell ref="V9:AM9"/>
    <mergeCell ref="V10:AM10"/>
    <mergeCell ref="V11:AM11"/>
    <mergeCell ref="V12:AM12"/>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D5A83-F910-4A12-8850-FD85FFC5A8EA}">
  <sheetPr codeName="Sheet70">
    <tabColor rgb="FF333333"/>
    <outlinePr summaryBelow="0"/>
    <pageSetUpPr fitToPage="1"/>
  </sheetPr>
  <dimension ref="B1:D7"/>
  <sheetViews>
    <sheetView showGridLines="0" zoomScaleNormal="100" zoomScaleSheetLayoutView="100" workbookViewId="0"/>
  </sheetViews>
  <sheetFormatPr defaultColWidth="10.28515625" defaultRowHeight="16.5"/>
  <cols>
    <col min="1" max="1" width="2.7109375" style="5" customWidth="1"/>
    <col min="2" max="2" width="36.7109375" style="73" customWidth="1"/>
    <col min="3" max="3" width="45.7109375" style="73" customWidth="1"/>
    <col min="4" max="4" width="89.5703125" style="74" customWidth="1"/>
    <col min="5" max="5" width="2.7109375" style="5" customWidth="1"/>
    <col min="6" max="16384" width="10.28515625" style="5"/>
  </cols>
  <sheetData>
    <row r="1" spans="2:4" s="2" customFormat="1" ht="10.35" customHeight="1">
      <c r="B1" s="3"/>
      <c r="C1" s="3"/>
      <c r="D1" s="3"/>
    </row>
    <row r="2" spans="2:4" ht="60" customHeight="1">
      <c r="B2" s="75" t="s">
        <v>45</v>
      </c>
      <c r="C2" s="76"/>
      <c r="D2" s="76"/>
    </row>
    <row r="3" spans="2:4" ht="20.100000000000001" customHeight="1" thickBot="1">
      <c r="D3" s="73"/>
    </row>
    <row r="4" spans="2:4" ht="25.35" customHeight="1" thickBot="1">
      <c r="B4" s="77" t="s">
        <v>46</v>
      </c>
      <c r="C4" s="78" t="s">
        <v>47</v>
      </c>
      <c r="D4" s="79" t="s">
        <v>48</v>
      </c>
    </row>
    <row r="5" spans="2:4" ht="24.95" customHeight="1" thickBot="1">
      <c r="B5" s="80" t="s">
        <v>49</v>
      </c>
      <c r="C5" s="81"/>
      <c r="D5" s="82"/>
    </row>
    <row r="6" spans="2:4" ht="17.25" thickBot="1">
      <c r="B6" s="83" t="s">
        <v>58</v>
      </c>
      <c r="C6" s="84" t="s">
        <v>59</v>
      </c>
      <c r="D6" s="85" t="s">
        <v>60</v>
      </c>
    </row>
    <row r="7" spans="2:4" ht="17.25" customHeight="1">
      <c r="B7" s="86"/>
      <c r="C7" s="86"/>
      <c r="D7" s="87"/>
    </row>
  </sheetData>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40CD0-1FDC-4ED6-B6E9-903AB46754BA}">
  <sheetPr codeName="Sheet127">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76</v>
      </c>
      <c r="C2" s="93"/>
      <c r="D2" s="93"/>
      <c r="E2" s="93"/>
      <c r="F2" s="93"/>
      <c r="G2" s="94"/>
      <c r="H2" s="95"/>
    </row>
    <row r="3" spans="2:8" ht="13.5" customHeight="1" thickBot="1">
      <c r="B3" s="96"/>
      <c r="C3" s="96"/>
      <c r="D3" s="96"/>
      <c r="E3" s="96"/>
      <c r="F3" s="96"/>
      <c r="G3" s="96"/>
    </row>
    <row r="4" spans="2:8" ht="20.25" customHeight="1" thickBot="1">
      <c r="B4" s="97" t="s">
        <v>47</v>
      </c>
      <c r="C4" s="98" t="s">
        <v>92</v>
      </c>
      <c r="D4" s="98" t="s">
        <v>93</v>
      </c>
      <c r="E4" s="98" t="s">
        <v>94</v>
      </c>
      <c r="F4" s="99" t="s">
        <v>95</v>
      </c>
      <c r="G4" s="100" t="s">
        <v>96</v>
      </c>
    </row>
    <row r="5" spans="2:8" ht="20.100000000000001" customHeight="1" thickBot="1">
      <c r="B5" s="101" t="s">
        <v>97</v>
      </c>
      <c r="C5" s="102"/>
      <c r="D5" s="102"/>
      <c r="E5" s="102"/>
      <c r="F5" s="102"/>
      <c r="G5" s="103"/>
      <c r="H5" s="104"/>
    </row>
    <row r="6" spans="2:8">
      <c r="B6" s="105" t="s">
        <v>50</v>
      </c>
      <c r="C6" s="106" t="s">
        <v>98</v>
      </c>
      <c r="D6" s="107" t="s">
        <v>99</v>
      </c>
      <c r="E6" s="108" t="s">
        <v>100</v>
      </c>
      <c r="F6" s="109" t="s">
        <v>101</v>
      </c>
      <c r="G6" s="110" t="s">
        <v>102</v>
      </c>
      <c r="H6" s="104"/>
    </row>
    <row r="7" spans="2:8">
      <c r="B7" s="111" t="s">
        <v>86</v>
      </c>
      <c r="C7" s="112" t="s">
        <v>103</v>
      </c>
      <c r="D7" s="113" t="s">
        <v>104</v>
      </c>
      <c r="E7" s="4" t="s">
        <v>105</v>
      </c>
      <c r="F7" s="114"/>
      <c r="G7" s="115"/>
      <c r="H7" s="104"/>
    </row>
    <row r="8" spans="2:8">
      <c r="B8" s="111" t="s">
        <v>51</v>
      </c>
      <c r="C8" s="112" t="s">
        <v>106</v>
      </c>
      <c r="D8" s="113" t="s">
        <v>107</v>
      </c>
      <c r="E8" s="4" t="s">
        <v>108</v>
      </c>
      <c r="F8" s="114"/>
      <c r="G8" s="115"/>
      <c r="H8" s="104"/>
    </row>
    <row r="9" spans="2:8">
      <c r="B9" s="111" t="s">
        <v>89</v>
      </c>
      <c r="C9" s="112" t="s">
        <v>109</v>
      </c>
      <c r="D9" s="113" t="s">
        <v>110</v>
      </c>
      <c r="E9" s="4" t="s">
        <v>111</v>
      </c>
      <c r="F9" s="114" t="s">
        <v>101</v>
      </c>
      <c r="G9" s="115" t="s">
        <v>102</v>
      </c>
      <c r="H9" s="104"/>
    </row>
    <row r="10" spans="2:8" ht="45">
      <c r="B10" s="111" t="s">
        <v>112</v>
      </c>
      <c r="C10" s="112" t="s">
        <v>113</v>
      </c>
      <c r="D10" s="113" t="s">
        <v>114</v>
      </c>
      <c r="E10" s="4" t="s">
        <v>115</v>
      </c>
      <c r="F10" s="114"/>
      <c r="G10" s="115" t="s">
        <v>116</v>
      </c>
      <c r="H10" s="104"/>
    </row>
    <row r="11" spans="2:8" ht="45.75" thickBot="1">
      <c r="B11" s="111" t="s">
        <v>117</v>
      </c>
      <c r="C11" s="112" t="s">
        <v>118</v>
      </c>
      <c r="D11" s="113" t="s">
        <v>119</v>
      </c>
      <c r="E11" s="4" t="s">
        <v>115</v>
      </c>
      <c r="F11" s="114"/>
      <c r="G11" s="115" t="s">
        <v>120</v>
      </c>
      <c r="H11" s="104"/>
    </row>
    <row r="12" spans="2:8" ht="20.100000000000001" customHeight="1" thickBot="1">
      <c r="B12" s="101" t="s">
        <v>121</v>
      </c>
      <c r="C12" s="102"/>
      <c r="D12" s="102"/>
      <c r="E12" s="102"/>
      <c r="F12" s="102"/>
      <c r="G12" s="103"/>
      <c r="H12" s="104"/>
    </row>
    <row r="13" spans="2:8">
      <c r="B13" s="111" t="s">
        <v>122</v>
      </c>
      <c r="C13" s="112" t="s">
        <v>123</v>
      </c>
      <c r="D13" s="113" t="s">
        <v>124</v>
      </c>
      <c r="E13" s="4" t="s">
        <v>125</v>
      </c>
      <c r="F13" s="114"/>
      <c r="G13" s="330" t="s">
        <v>126</v>
      </c>
      <c r="H13" s="104"/>
    </row>
    <row r="14" spans="2:8">
      <c r="B14" s="111" t="s">
        <v>127</v>
      </c>
      <c r="C14" s="112" t="s">
        <v>128</v>
      </c>
      <c r="D14" s="113" t="s">
        <v>129</v>
      </c>
      <c r="E14" s="4" t="s">
        <v>125</v>
      </c>
      <c r="F14" s="114"/>
      <c r="G14" s="331"/>
      <c r="H14" s="104"/>
    </row>
    <row r="15" spans="2:8" ht="45">
      <c r="B15" s="111" t="s">
        <v>130</v>
      </c>
      <c r="C15" s="112" t="s">
        <v>131</v>
      </c>
      <c r="D15" s="113" t="s">
        <v>119</v>
      </c>
      <c r="E15" s="4" t="s">
        <v>125</v>
      </c>
      <c r="F15" s="114"/>
      <c r="G15" s="115" t="s">
        <v>132</v>
      </c>
      <c r="H15" s="104"/>
    </row>
    <row r="16" spans="2:8" ht="45">
      <c r="B16" s="111" t="s">
        <v>133</v>
      </c>
      <c r="C16" s="112" t="s">
        <v>134</v>
      </c>
      <c r="D16" s="113" t="s">
        <v>119</v>
      </c>
      <c r="E16" s="4" t="s">
        <v>125</v>
      </c>
      <c r="F16" s="114"/>
      <c r="G16" s="115" t="s">
        <v>611</v>
      </c>
      <c r="H16" s="104"/>
    </row>
    <row r="17" spans="2:8" ht="45">
      <c r="B17" s="111" t="s">
        <v>135</v>
      </c>
      <c r="C17" s="112" t="s">
        <v>136</v>
      </c>
      <c r="D17" s="113" t="s">
        <v>119</v>
      </c>
      <c r="E17" s="4" t="s">
        <v>125</v>
      </c>
      <c r="F17" s="114"/>
      <c r="G17" s="115" t="s">
        <v>612</v>
      </c>
      <c r="H17" s="104"/>
    </row>
    <row r="18" spans="2:8" ht="17.25" thickBot="1">
      <c r="B18" s="111" t="s">
        <v>137</v>
      </c>
      <c r="C18" s="112" t="s">
        <v>138</v>
      </c>
      <c r="D18" s="113" t="s">
        <v>129</v>
      </c>
      <c r="E18" s="4" t="s">
        <v>125</v>
      </c>
      <c r="F18" s="114"/>
      <c r="G18" s="115"/>
      <c r="H18" s="104"/>
    </row>
    <row r="19" spans="2:8" ht="20.100000000000001" customHeight="1" thickBot="1">
      <c r="B19" s="101" t="s">
        <v>613</v>
      </c>
      <c r="C19" s="102"/>
      <c r="D19" s="102"/>
      <c r="E19" s="102"/>
      <c r="F19" s="102"/>
      <c r="G19" s="103"/>
      <c r="H19" s="104"/>
    </row>
    <row r="20" spans="2:8" ht="90">
      <c r="B20" s="111" t="s">
        <v>614</v>
      </c>
      <c r="C20" s="112" t="s">
        <v>139</v>
      </c>
      <c r="D20" s="113" t="s">
        <v>119</v>
      </c>
      <c r="E20" s="4" t="s">
        <v>125</v>
      </c>
      <c r="F20" s="114"/>
      <c r="G20" s="115" t="s">
        <v>140</v>
      </c>
      <c r="H20" s="104"/>
    </row>
    <row r="21" spans="2:8" ht="90">
      <c r="B21" s="111" t="s">
        <v>615</v>
      </c>
      <c r="C21" s="112" t="s">
        <v>141</v>
      </c>
      <c r="D21" s="113" t="s">
        <v>119</v>
      </c>
      <c r="E21" s="4" t="s">
        <v>125</v>
      </c>
      <c r="F21" s="114"/>
      <c r="G21" s="115" t="s">
        <v>142</v>
      </c>
      <c r="H21" s="104"/>
    </row>
    <row r="22" spans="2:8" ht="30">
      <c r="B22" s="111" t="s">
        <v>616</v>
      </c>
      <c r="C22" s="112" t="s">
        <v>143</v>
      </c>
      <c r="D22" s="113" t="s">
        <v>144</v>
      </c>
      <c r="E22" s="4" t="s">
        <v>108</v>
      </c>
      <c r="F22" s="114"/>
      <c r="G22" s="115" t="s">
        <v>617</v>
      </c>
      <c r="H22" s="104"/>
    </row>
    <row r="23" spans="2:8" ht="90">
      <c r="B23" s="111" t="s">
        <v>145</v>
      </c>
      <c r="C23" s="112" t="s">
        <v>146</v>
      </c>
      <c r="D23" s="113" t="s">
        <v>119</v>
      </c>
      <c r="E23" s="4" t="s">
        <v>125</v>
      </c>
      <c r="F23" s="114"/>
      <c r="G23" s="115" t="s">
        <v>142</v>
      </c>
      <c r="H23" s="104"/>
    </row>
    <row r="24" spans="2:8" ht="90">
      <c r="B24" s="111" t="s">
        <v>609</v>
      </c>
      <c r="C24" s="112" t="s">
        <v>147</v>
      </c>
      <c r="D24" s="113" t="s">
        <v>119</v>
      </c>
      <c r="E24" s="4" t="s">
        <v>125</v>
      </c>
      <c r="F24" s="114"/>
      <c r="G24" s="115" t="s">
        <v>142</v>
      </c>
      <c r="H24" s="104"/>
    </row>
    <row r="25" spans="2:8" ht="90">
      <c r="B25" s="111" t="s">
        <v>610</v>
      </c>
      <c r="C25" s="112" t="s">
        <v>148</v>
      </c>
      <c r="D25" s="113" t="s">
        <v>119</v>
      </c>
      <c r="E25" s="4" t="s">
        <v>149</v>
      </c>
      <c r="F25" s="114"/>
      <c r="G25" s="115" t="s">
        <v>142</v>
      </c>
      <c r="H25" s="104"/>
    </row>
    <row r="26" spans="2:8" ht="90">
      <c r="B26" s="111" t="s">
        <v>150</v>
      </c>
      <c r="C26" s="112" t="s">
        <v>151</v>
      </c>
      <c r="D26" s="113" t="s">
        <v>119</v>
      </c>
      <c r="E26" s="4" t="s">
        <v>149</v>
      </c>
      <c r="F26" s="114"/>
      <c r="G26" s="115" t="s">
        <v>140</v>
      </c>
      <c r="H26" s="104"/>
    </row>
    <row r="27" spans="2:8" ht="90">
      <c r="B27" s="111" t="s">
        <v>152</v>
      </c>
      <c r="C27" s="112" t="s">
        <v>153</v>
      </c>
      <c r="D27" s="113" t="s">
        <v>119</v>
      </c>
      <c r="E27" s="4" t="s">
        <v>149</v>
      </c>
      <c r="F27" s="114"/>
      <c r="G27" s="115" t="s">
        <v>142</v>
      </c>
      <c r="H27" s="104"/>
    </row>
    <row r="28" spans="2:8" ht="90">
      <c r="B28" s="111" t="s">
        <v>154</v>
      </c>
      <c r="C28" s="112" t="s">
        <v>155</v>
      </c>
      <c r="D28" s="113" t="s">
        <v>119</v>
      </c>
      <c r="E28" s="4" t="s">
        <v>149</v>
      </c>
      <c r="F28" s="114"/>
      <c r="G28" s="115" t="s">
        <v>140</v>
      </c>
      <c r="H28" s="104"/>
    </row>
    <row r="29" spans="2:8" ht="90.75" thickBot="1">
      <c r="B29" s="111" t="s">
        <v>156</v>
      </c>
      <c r="C29" s="112" t="s">
        <v>157</v>
      </c>
      <c r="D29" s="113" t="s">
        <v>119</v>
      </c>
      <c r="E29" s="4" t="s">
        <v>149</v>
      </c>
      <c r="F29" s="114"/>
      <c r="G29" s="115" t="s">
        <v>142</v>
      </c>
      <c r="H29" s="104"/>
    </row>
    <row r="30" spans="2:8" ht="20.100000000000001" customHeight="1" thickBot="1">
      <c r="B30" s="101" t="s">
        <v>160</v>
      </c>
      <c r="C30" s="102"/>
      <c r="D30" s="102"/>
      <c r="E30" s="102"/>
      <c r="F30" s="102"/>
      <c r="G30" s="103"/>
      <c r="H30" s="104"/>
    </row>
    <row r="31" spans="2:8" ht="75.75" thickBot="1">
      <c r="B31" s="111" t="s">
        <v>78</v>
      </c>
      <c r="C31" s="112" t="s">
        <v>161</v>
      </c>
      <c r="D31" s="113" t="s">
        <v>119</v>
      </c>
      <c r="E31" s="4" t="s">
        <v>115</v>
      </c>
      <c r="F31" s="114"/>
      <c r="G31" s="115" t="s">
        <v>162</v>
      </c>
      <c r="H31" s="104"/>
    </row>
    <row r="32" spans="2:8" ht="18.75">
      <c r="B32" s="122"/>
      <c r="C32" s="122"/>
      <c r="D32" s="123"/>
      <c r="E32" s="124"/>
      <c r="F32" s="124"/>
      <c r="G32" s="122"/>
      <c r="H32" s="89"/>
    </row>
  </sheetData>
  <mergeCells count="1">
    <mergeCell ref="G13:G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12184-0627-4D56-BA8D-C8BE4F74CA7C}">
  <sheetPr codeName="Sheet126">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77</v>
      </c>
      <c r="C2" s="93"/>
      <c r="D2" s="93"/>
      <c r="E2" s="93"/>
      <c r="F2" s="93"/>
      <c r="G2" s="94"/>
      <c r="H2" s="95"/>
    </row>
    <row r="3" spans="2:8" ht="13.5" customHeight="1" thickBot="1">
      <c r="B3" s="96"/>
      <c r="C3" s="96"/>
      <c r="D3" s="96"/>
      <c r="E3" s="96"/>
      <c r="F3" s="96"/>
      <c r="G3" s="96"/>
    </row>
    <row r="4" spans="2:8" ht="20.25" customHeight="1" thickBot="1">
      <c r="B4" s="97" t="s">
        <v>47</v>
      </c>
      <c r="C4" s="98" t="s">
        <v>92</v>
      </c>
      <c r="D4" s="98" t="s">
        <v>93</v>
      </c>
      <c r="E4" s="98" t="s">
        <v>94</v>
      </c>
      <c r="F4" s="99" t="s">
        <v>95</v>
      </c>
      <c r="G4" s="100" t="s">
        <v>96</v>
      </c>
    </row>
    <row r="5" spans="2:8" ht="20.100000000000001" customHeight="1" thickBot="1">
      <c r="B5" s="101" t="s">
        <v>97</v>
      </c>
      <c r="C5" s="102"/>
      <c r="D5" s="102"/>
      <c r="E5" s="102"/>
      <c r="F5" s="102"/>
      <c r="G5" s="103"/>
      <c r="H5" s="104"/>
    </row>
    <row r="6" spans="2:8">
      <c r="B6" s="105" t="s">
        <v>50</v>
      </c>
      <c r="C6" s="106" t="s">
        <v>163</v>
      </c>
      <c r="D6" s="107" t="s">
        <v>99</v>
      </c>
      <c r="E6" s="108" t="s">
        <v>100</v>
      </c>
      <c r="F6" s="109" t="s">
        <v>101</v>
      </c>
      <c r="G6" s="330" t="s">
        <v>102</v>
      </c>
      <c r="H6" s="104"/>
    </row>
    <row r="7" spans="2:8">
      <c r="B7" s="111" t="s">
        <v>87</v>
      </c>
      <c r="C7" s="112" t="s">
        <v>164</v>
      </c>
      <c r="D7" s="113" t="s">
        <v>158</v>
      </c>
      <c r="E7" s="4" t="s">
        <v>159</v>
      </c>
      <c r="F7" s="114" t="s">
        <v>101</v>
      </c>
      <c r="G7" s="331"/>
      <c r="H7" s="104"/>
    </row>
    <row r="8" spans="2:8">
      <c r="B8" s="111" t="s">
        <v>88</v>
      </c>
      <c r="C8" s="112" t="s">
        <v>165</v>
      </c>
      <c r="D8" s="113" t="s">
        <v>104</v>
      </c>
      <c r="E8" s="4" t="s">
        <v>105</v>
      </c>
      <c r="F8" s="114"/>
      <c r="G8" s="115"/>
      <c r="H8" s="104"/>
    </row>
    <row r="9" spans="2:8" ht="17.25" thickBot="1">
      <c r="B9" s="111" t="s">
        <v>51</v>
      </c>
      <c r="C9" s="112" t="s">
        <v>166</v>
      </c>
      <c r="D9" s="113" t="s">
        <v>107</v>
      </c>
      <c r="E9" s="4" t="s">
        <v>108</v>
      </c>
      <c r="F9" s="114"/>
      <c r="G9" s="115"/>
      <c r="H9" s="104"/>
    </row>
    <row r="10" spans="2:8" ht="20.100000000000001" customHeight="1" thickBot="1">
      <c r="B10" s="101" t="s">
        <v>121</v>
      </c>
      <c r="C10" s="102"/>
      <c r="D10" s="102"/>
      <c r="E10" s="102"/>
      <c r="F10" s="102"/>
      <c r="G10" s="103"/>
      <c r="H10" s="104"/>
    </row>
    <row r="11" spans="2:8" ht="45">
      <c r="B11" s="111" t="s">
        <v>79</v>
      </c>
      <c r="C11" s="112" t="s">
        <v>168</v>
      </c>
      <c r="D11" s="113" t="s">
        <v>119</v>
      </c>
      <c r="E11" s="4" t="s">
        <v>115</v>
      </c>
      <c r="F11" s="114"/>
      <c r="G11" s="115" t="s">
        <v>169</v>
      </c>
      <c r="H11" s="104"/>
    </row>
    <row r="12" spans="2:8">
      <c r="B12" s="111" t="s">
        <v>122</v>
      </c>
      <c r="C12" s="112" t="s">
        <v>170</v>
      </c>
      <c r="D12" s="113" t="s">
        <v>124</v>
      </c>
      <c r="E12" s="4" t="s">
        <v>125</v>
      </c>
      <c r="F12" s="114"/>
      <c r="G12" s="332" t="s">
        <v>171</v>
      </c>
      <c r="H12" s="104"/>
    </row>
    <row r="13" spans="2:8">
      <c r="B13" s="111" t="s">
        <v>127</v>
      </c>
      <c r="C13" s="112" t="s">
        <v>172</v>
      </c>
      <c r="D13" s="113" t="s">
        <v>124</v>
      </c>
      <c r="E13" s="4" t="s">
        <v>125</v>
      </c>
      <c r="F13" s="114"/>
      <c r="G13" s="331"/>
      <c r="H13" s="104"/>
    </row>
    <row r="14" spans="2:8" ht="45">
      <c r="B14" s="111" t="s">
        <v>130</v>
      </c>
      <c r="C14" s="112" t="s">
        <v>173</v>
      </c>
      <c r="D14" s="113" t="s">
        <v>119</v>
      </c>
      <c r="E14" s="4" t="s">
        <v>125</v>
      </c>
      <c r="F14" s="114"/>
      <c r="G14" s="115" t="s">
        <v>174</v>
      </c>
      <c r="H14" s="104"/>
    </row>
    <row r="15" spans="2:8" ht="45">
      <c r="B15" s="111" t="s">
        <v>133</v>
      </c>
      <c r="C15" s="112" t="s">
        <v>175</v>
      </c>
      <c r="D15" s="113" t="s">
        <v>119</v>
      </c>
      <c r="E15" s="4" t="s">
        <v>125</v>
      </c>
      <c r="F15" s="114"/>
      <c r="G15" s="115" t="s">
        <v>611</v>
      </c>
      <c r="H15" s="104"/>
    </row>
    <row r="16" spans="2:8" ht="45">
      <c r="B16" s="111" t="s">
        <v>135</v>
      </c>
      <c r="C16" s="112" t="s">
        <v>176</v>
      </c>
      <c r="D16" s="113" t="s">
        <v>119</v>
      </c>
      <c r="E16" s="4" t="s">
        <v>125</v>
      </c>
      <c r="F16" s="114"/>
      <c r="G16" s="115" t="s">
        <v>612</v>
      </c>
      <c r="H16" s="104"/>
    </row>
    <row r="17" spans="2:8" ht="17.25" thickBot="1">
      <c r="B17" s="111" t="s">
        <v>137</v>
      </c>
      <c r="C17" s="112" t="s">
        <v>177</v>
      </c>
      <c r="D17" s="113" t="s">
        <v>129</v>
      </c>
      <c r="E17" s="4" t="s">
        <v>125</v>
      </c>
      <c r="F17" s="114"/>
      <c r="G17" s="115"/>
      <c r="H17" s="104"/>
    </row>
    <row r="18" spans="2:8" ht="20.100000000000001" customHeight="1" thickBot="1">
      <c r="B18" s="101" t="s">
        <v>160</v>
      </c>
      <c r="C18" s="102"/>
      <c r="D18" s="102"/>
      <c r="E18" s="102"/>
      <c r="F18" s="102"/>
      <c r="G18" s="103"/>
      <c r="H18" s="104"/>
    </row>
    <row r="19" spans="2:8" ht="45">
      <c r="B19" s="111" t="s">
        <v>79</v>
      </c>
      <c r="C19" s="112" t="s">
        <v>178</v>
      </c>
      <c r="D19" s="113" t="s">
        <v>119</v>
      </c>
      <c r="E19" s="4" t="s">
        <v>115</v>
      </c>
      <c r="F19" s="114"/>
      <c r="G19" s="115" t="s">
        <v>169</v>
      </c>
      <c r="H19" s="104"/>
    </row>
    <row r="20" spans="2:8" ht="60.75" thickBot="1">
      <c r="B20" s="111" t="s">
        <v>78</v>
      </c>
      <c r="C20" s="112" t="s">
        <v>179</v>
      </c>
      <c r="D20" s="113" t="s">
        <v>119</v>
      </c>
      <c r="E20" s="4" t="s">
        <v>125</v>
      </c>
      <c r="F20" s="114"/>
      <c r="G20" s="115" t="s">
        <v>180</v>
      </c>
      <c r="H20" s="104"/>
    </row>
    <row r="21" spans="2:8" ht="20.100000000000001" customHeight="1">
      <c r="B21" s="122"/>
      <c r="C21" s="122"/>
      <c r="D21" s="123"/>
      <c r="E21" s="124"/>
      <c r="F21" s="124"/>
      <c r="G21" s="122"/>
      <c r="H21" s="89"/>
    </row>
  </sheetData>
  <mergeCells count="2">
    <mergeCell ref="G6:G7"/>
    <mergeCell ref="G12:G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5BA63-A82C-4807-A4D1-04087C8A8143}">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618</v>
      </c>
      <c r="C2" s="93"/>
      <c r="D2" s="93"/>
      <c r="E2" s="93"/>
      <c r="F2" s="93"/>
      <c r="G2" s="94"/>
      <c r="H2" s="95"/>
    </row>
    <row r="3" spans="2:8" ht="13.5" customHeight="1" thickBot="1">
      <c r="B3" s="96"/>
      <c r="C3" s="96"/>
      <c r="D3" s="96"/>
      <c r="E3" s="96"/>
      <c r="F3" s="96"/>
      <c r="G3" s="96"/>
    </row>
    <row r="4" spans="2:8" ht="20.25" customHeight="1" thickBot="1">
      <c r="B4" s="97" t="s">
        <v>47</v>
      </c>
      <c r="C4" s="98" t="s">
        <v>92</v>
      </c>
      <c r="D4" s="98" t="s">
        <v>93</v>
      </c>
      <c r="E4" s="98" t="s">
        <v>94</v>
      </c>
      <c r="F4" s="99" t="s">
        <v>95</v>
      </c>
      <c r="G4" s="100" t="s">
        <v>96</v>
      </c>
    </row>
    <row r="5" spans="2:8">
      <c r="B5" s="105" t="s">
        <v>619</v>
      </c>
      <c r="C5" s="106" t="s">
        <v>182</v>
      </c>
      <c r="D5" s="107" t="s">
        <v>144</v>
      </c>
      <c r="E5" s="108" t="s">
        <v>108</v>
      </c>
      <c r="F5" s="109" t="s">
        <v>101</v>
      </c>
      <c r="G5" s="110" t="s">
        <v>102</v>
      </c>
      <c r="H5" s="104"/>
    </row>
    <row r="6" spans="2:8">
      <c r="B6" s="111" t="s">
        <v>620</v>
      </c>
      <c r="C6" s="112" t="s">
        <v>183</v>
      </c>
      <c r="D6" s="113" t="s">
        <v>104</v>
      </c>
      <c r="E6" s="4" t="s">
        <v>105</v>
      </c>
      <c r="F6" s="114"/>
      <c r="G6" s="115"/>
      <c r="H6" s="104"/>
    </row>
    <row r="7" spans="2:8">
      <c r="B7" s="111" t="s">
        <v>51</v>
      </c>
      <c r="C7" s="112" t="s">
        <v>184</v>
      </c>
      <c r="D7" s="113" t="s">
        <v>107</v>
      </c>
      <c r="E7" s="4" t="s">
        <v>108</v>
      </c>
      <c r="F7" s="114"/>
      <c r="G7" s="115"/>
      <c r="H7" s="104"/>
    </row>
    <row r="8" spans="2:8">
      <c r="B8" s="111" t="s">
        <v>185</v>
      </c>
      <c r="C8" s="112" t="s">
        <v>186</v>
      </c>
      <c r="D8" s="113" t="s">
        <v>187</v>
      </c>
      <c r="E8" s="4" t="s">
        <v>105</v>
      </c>
      <c r="F8" s="114"/>
      <c r="G8" s="332" t="s">
        <v>188</v>
      </c>
      <c r="H8" s="104"/>
    </row>
    <row r="9" spans="2:8" ht="17.25" thickBot="1">
      <c r="B9" s="146" t="s">
        <v>189</v>
      </c>
      <c r="C9" s="147" t="s">
        <v>190</v>
      </c>
      <c r="D9" s="148" t="s">
        <v>187</v>
      </c>
      <c r="E9" s="149" t="s">
        <v>105</v>
      </c>
      <c r="F9" s="150"/>
      <c r="G9" s="333"/>
      <c r="H9" s="104"/>
    </row>
    <row r="10" spans="2:8" ht="20.100000000000001" customHeight="1">
      <c r="B10" s="122"/>
      <c r="C10" s="122"/>
      <c r="D10" s="123"/>
      <c r="E10" s="124"/>
      <c r="F10" s="124"/>
      <c r="G10" s="122"/>
      <c r="H10" s="89"/>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F3C80-742B-445A-AE8C-DA3C35FF1BC1}">
  <sheetPr codeName="Sheet167">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152" t="s">
        <v>621</v>
      </c>
      <c r="C2" s="153"/>
      <c r="D2" s="153"/>
      <c r="E2" s="153"/>
      <c r="F2" s="153"/>
      <c r="G2" s="154"/>
      <c r="H2" s="95"/>
    </row>
    <row r="3" spans="2:8" ht="13.5" customHeight="1" thickBot="1">
      <c r="B3" s="155"/>
      <c r="C3" s="155"/>
      <c r="D3" s="155"/>
      <c r="E3" s="155"/>
      <c r="F3" s="155"/>
      <c r="G3" s="155"/>
    </row>
    <row r="4" spans="2:8" ht="20.25" customHeight="1" thickBot="1">
      <c r="B4" s="97" t="s">
        <v>47</v>
      </c>
      <c r="C4" s="98" t="s">
        <v>92</v>
      </c>
      <c r="D4" s="98" t="s">
        <v>93</v>
      </c>
      <c r="E4" s="98" t="s">
        <v>94</v>
      </c>
      <c r="F4" s="99" t="s">
        <v>95</v>
      </c>
      <c r="G4" s="100" t="s">
        <v>96</v>
      </c>
    </row>
    <row r="5" spans="2:8">
      <c r="B5" s="105" t="s">
        <v>622</v>
      </c>
      <c r="C5" s="106" t="s">
        <v>191</v>
      </c>
      <c r="D5" s="107" t="s">
        <v>144</v>
      </c>
      <c r="E5" s="108" t="s">
        <v>108</v>
      </c>
      <c r="F5" s="109" t="s">
        <v>101</v>
      </c>
      <c r="G5" s="110" t="s">
        <v>102</v>
      </c>
      <c r="H5" s="104"/>
    </row>
    <row r="6" spans="2:8">
      <c r="B6" s="111" t="s">
        <v>623</v>
      </c>
      <c r="C6" s="112" t="s">
        <v>192</v>
      </c>
      <c r="D6" s="113" t="s">
        <v>104</v>
      </c>
      <c r="E6" s="4" t="s">
        <v>105</v>
      </c>
      <c r="F6" s="114"/>
      <c r="G6" s="139"/>
      <c r="H6" s="104"/>
    </row>
    <row r="7" spans="2:8" ht="39.950000000000003" customHeight="1">
      <c r="B7" s="156" t="s">
        <v>624</v>
      </c>
      <c r="C7" s="112" t="s">
        <v>193</v>
      </c>
      <c r="D7" s="113" t="s">
        <v>194</v>
      </c>
      <c r="E7" s="4" t="s">
        <v>108</v>
      </c>
      <c r="F7" s="114"/>
      <c r="G7" s="332" t="s">
        <v>625</v>
      </c>
      <c r="H7" s="104"/>
    </row>
    <row r="8" spans="2:8" ht="39.950000000000003" customHeight="1">
      <c r="B8" s="157" t="s">
        <v>195</v>
      </c>
      <c r="C8" s="158" t="s">
        <v>195</v>
      </c>
      <c r="D8" s="113" t="s">
        <v>194</v>
      </c>
      <c r="E8" s="4" t="s">
        <v>108</v>
      </c>
      <c r="F8" s="114"/>
      <c r="G8" s="333"/>
      <c r="H8" s="104"/>
    </row>
    <row r="9" spans="2:8" ht="39.950000000000003" customHeight="1">
      <c r="B9" s="156" t="s">
        <v>626</v>
      </c>
      <c r="C9" s="112" t="s">
        <v>196</v>
      </c>
      <c r="D9" s="113" t="s">
        <v>144</v>
      </c>
      <c r="E9" s="4" t="s">
        <v>108</v>
      </c>
      <c r="F9" s="114"/>
      <c r="G9" s="331"/>
      <c r="H9" s="104"/>
    </row>
    <row r="10" spans="2:8" ht="24.95" customHeight="1">
      <c r="B10" s="156" t="s">
        <v>627</v>
      </c>
      <c r="C10" s="112" t="s">
        <v>197</v>
      </c>
      <c r="D10" s="113" t="s">
        <v>104</v>
      </c>
      <c r="E10" s="4" t="s">
        <v>105</v>
      </c>
      <c r="F10" s="114"/>
      <c r="G10" s="332" t="s">
        <v>628</v>
      </c>
      <c r="H10" s="104"/>
    </row>
    <row r="11" spans="2:8" ht="24.95" customHeight="1">
      <c r="B11" s="157" t="s">
        <v>195</v>
      </c>
      <c r="C11" s="158" t="s">
        <v>195</v>
      </c>
      <c r="D11" s="113" t="s">
        <v>104</v>
      </c>
      <c r="E11" s="4" t="s">
        <v>105</v>
      </c>
      <c r="F11" s="114"/>
      <c r="G11" s="333"/>
      <c r="H11" s="104"/>
    </row>
    <row r="12" spans="2:8" ht="24.95" customHeight="1">
      <c r="B12" s="156" t="s">
        <v>629</v>
      </c>
      <c r="C12" s="112" t="s">
        <v>198</v>
      </c>
      <c r="D12" s="113" t="s">
        <v>104</v>
      </c>
      <c r="E12" s="4" t="s">
        <v>105</v>
      </c>
      <c r="F12" s="114"/>
      <c r="G12" s="331"/>
      <c r="H12" s="104"/>
    </row>
    <row r="13" spans="2:8" ht="30.75" thickBot="1">
      <c r="B13" s="116" t="s">
        <v>630</v>
      </c>
      <c r="C13" s="117" t="s">
        <v>199</v>
      </c>
      <c r="D13" s="118" t="s">
        <v>194</v>
      </c>
      <c r="E13" s="119" t="s">
        <v>108</v>
      </c>
      <c r="F13" s="120"/>
      <c r="G13" s="121" t="s">
        <v>200</v>
      </c>
      <c r="H13" s="104"/>
    </row>
    <row r="14" spans="2:8" ht="17.25" thickBot="1">
      <c r="B14" s="141"/>
      <c r="C14" s="142"/>
      <c r="D14" s="143"/>
      <c r="E14" s="144"/>
      <c r="F14" s="144"/>
      <c r="G14" s="145"/>
      <c r="H14" s="130"/>
    </row>
    <row r="15" spans="2:8">
      <c r="B15" s="131" t="s">
        <v>201</v>
      </c>
      <c r="C15" s="127"/>
      <c r="D15" s="128"/>
      <c r="E15" s="125"/>
      <c r="F15" s="125"/>
      <c r="G15" s="132"/>
      <c r="H15" s="104"/>
    </row>
    <row r="16" spans="2:8" ht="16.5" customHeight="1">
      <c r="B16" s="336" t="s">
        <v>631</v>
      </c>
      <c r="C16" s="337"/>
      <c r="D16" s="337"/>
      <c r="E16" s="337"/>
      <c r="F16" s="337"/>
      <c r="G16" s="338"/>
      <c r="H16" s="104"/>
    </row>
    <row r="17" spans="2:8">
      <c r="B17" s="336"/>
      <c r="C17" s="337"/>
      <c r="D17" s="337"/>
      <c r="E17" s="337"/>
      <c r="F17" s="337"/>
      <c r="G17" s="338"/>
      <c r="H17" s="104"/>
    </row>
    <row r="18" spans="2:8">
      <c r="B18" s="336"/>
      <c r="C18" s="337"/>
      <c r="D18" s="337"/>
      <c r="E18" s="337"/>
      <c r="F18" s="337"/>
      <c r="G18" s="338"/>
      <c r="H18" s="104"/>
    </row>
    <row r="19" spans="2:8">
      <c r="B19" s="336"/>
      <c r="C19" s="337"/>
      <c r="D19" s="337"/>
      <c r="E19" s="337"/>
      <c r="F19" s="337"/>
      <c r="G19" s="338"/>
      <c r="H19" s="104"/>
    </row>
    <row r="20" spans="2:8">
      <c r="B20" s="336"/>
      <c r="C20" s="337"/>
      <c r="D20" s="337"/>
      <c r="E20" s="337"/>
      <c r="F20" s="337"/>
      <c r="G20" s="338"/>
      <c r="H20" s="104"/>
    </row>
    <row r="21" spans="2:8">
      <c r="B21" s="336"/>
      <c r="C21" s="337"/>
      <c r="D21" s="337"/>
      <c r="E21" s="337"/>
      <c r="F21" s="337"/>
      <c r="G21" s="338"/>
      <c r="H21" s="104"/>
    </row>
    <row r="22" spans="2:8">
      <c r="B22" s="336"/>
      <c r="C22" s="337"/>
      <c r="D22" s="337"/>
      <c r="E22" s="337"/>
      <c r="F22" s="337"/>
      <c r="G22" s="338"/>
      <c r="H22" s="104"/>
    </row>
    <row r="23" spans="2:8">
      <c r="B23" s="336"/>
      <c r="C23" s="337"/>
      <c r="D23" s="337"/>
      <c r="E23" s="337"/>
      <c r="F23" s="337"/>
      <c r="G23" s="338"/>
      <c r="H23" s="104"/>
    </row>
    <row r="24" spans="2:8">
      <c r="B24" s="336"/>
      <c r="C24" s="337"/>
      <c r="D24" s="337"/>
      <c r="E24" s="337"/>
      <c r="F24" s="337"/>
      <c r="G24" s="338"/>
      <c r="H24" s="104"/>
    </row>
    <row r="25" spans="2:8">
      <c r="B25" s="336"/>
      <c r="C25" s="337"/>
      <c r="D25" s="337"/>
      <c r="E25" s="337"/>
      <c r="F25" s="337"/>
      <c r="G25" s="338"/>
      <c r="H25" s="104"/>
    </row>
    <row r="26" spans="2:8">
      <c r="B26" s="336"/>
      <c r="C26" s="337"/>
      <c r="D26" s="337"/>
      <c r="E26" s="337"/>
      <c r="F26" s="337"/>
      <c r="G26" s="338"/>
      <c r="H26" s="104"/>
    </row>
    <row r="27" spans="2:8">
      <c r="B27" s="336"/>
      <c r="C27" s="337"/>
      <c r="D27" s="337"/>
      <c r="E27" s="337"/>
      <c r="F27" s="337"/>
      <c r="G27" s="338"/>
      <c r="H27" s="104"/>
    </row>
    <row r="28" spans="2:8" ht="17.25" thickBot="1">
      <c r="B28" s="339"/>
      <c r="C28" s="340"/>
      <c r="D28" s="340"/>
      <c r="E28" s="340"/>
      <c r="F28" s="340"/>
      <c r="G28" s="341"/>
      <c r="H28" s="104"/>
    </row>
    <row r="29" spans="2:8" ht="17.25" thickBot="1">
      <c r="B29" s="141"/>
      <c r="C29" s="142"/>
      <c r="D29" s="143"/>
      <c r="E29" s="144"/>
      <c r="F29" s="144"/>
      <c r="G29" s="145"/>
      <c r="H29" s="130"/>
    </row>
    <row r="30" spans="2:8">
      <c r="B30" s="159" t="s">
        <v>202</v>
      </c>
      <c r="C30" s="127"/>
      <c r="D30" s="128"/>
      <c r="E30" s="125"/>
      <c r="F30" s="125"/>
      <c r="G30" s="160"/>
      <c r="H30" s="104"/>
    </row>
    <row r="31" spans="2:8">
      <c r="B31" s="334" t="s">
        <v>208</v>
      </c>
      <c r="C31" s="335"/>
      <c r="D31" s="335"/>
      <c r="E31" s="335"/>
      <c r="F31" s="335"/>
      <c r="G31" s="163"/>
      <c r="H31" s="104"/>
    </row>
    <row r="32" spans="2:8">
      <c r="B32" s="334" t="s">
        <v>209</v>
      </c>
      <c r="C32" s="335"/>
      <c r="D32" s="335"/>
      <c r="E32" s="335"/>
      <c r="F32" s="335"/>
      <c r="G32" s="163"/>
      <c r="H32" s="104"/>
    </row>
    <row r="33" spans="2:8">
      <c r="B33" s="334"/>
      <c r="C33" s="335"/>
      <c r="D33" s="335"/>
      <c r="E33" s="335"/>
      <c r="F33" s="335"/>
      <c r="G33" s="163"/>
      <c r="H33" s="104"/>
    </row>
    <row r="34" spans="2:8">
      <c r="B34" s="164" t="s">
        <v>203</v>
      </c>
      <c r="C34" s="162"/>
      <c r="D34" s="162"/>
      <c r="E34" s="165" t="s">
        <v>204</v>
      </c>
      <c r="F34" s="165"/>
      <c r="G34" s="163"/>
      <c r="H34" s="104"/>
    </row>
    <row r="35" spans="2:8">
      <c r="B35" s="161"/>
      <c r="C35" s="162"/>
      <c r="D35" s="162"/>
      <c r="E35" s="162"/>
      <c r="F35" s="162"/>
      <c r="G35" s="163"/>
      <c r="H35" s="104"/>
    </row>
    <row r="36" spans="2:8">
      <c r="B36" s="161"/>
      <c r="C36" s="162"/>
      <c r="D36" s="162"/>
      <c r="E36" s="162"/>
      <c r="F36" s="162"/>
      <c r="G36" s="163"/>
      <c r="H36" s="104"/>
    </row>
    <row r="37" spans="2:8">
      <c r="B37" s="161"/>
      <c r="C37" s="162"/>
      <c r="D37" s="162"/>
      <c r="E37" s="162"/>
      <c r="F37" s="162"/>
      <c r="G37" s="163"/>
      <c r="H37" s="104"/>
    </row>
    <row r="38" spans="2:8">
      <c r="B38" s="161"/>
      <c r="C38" s="162"/>
      <c r="D38" s="162"/>
      <c r="E38" s="162"/>
      <c r="F38" s="162"/>
      <c r="G38" s="163"/>
      <c r="H38" s="104"/>
    </row>
    <row r="39" spans="2:8">
      <c r="B39" s="161"/>
      <c r="C39" s="162"/>
      <c r="D39" s="162"/>
      <c r="E39" s="162"/>
      <c r="F39" s="162"/>
      <c r="G39" s="163"/>
      <c r="H39" s="104"/>
    </row>
    <row r="40" spans="2:8">
      <c r="B40" s="161"/>
      <c r="C40" s="162"/>
      <c r="D40" s="162"/>
      <c r="E40" s="162"/>
      <c r="F40" s="162"/>
      <c r="G40" s="163"/>
      <c r="H40" s="104"/>
    </row>
    <row r="41" spans="2:8">
      <c r="B41" s="161"/>
      <c r="C41" s="162"/>
      <c r="D41" s="162"/>
      <c r="E41" s="162"/>
      <c r="F41" s="162"/>
      <c r="G41" s="163"/>
      <c r="H41" s="104"/>
    </row>
    <row r="42" spans="2:8">
      <c r="B42" s="161"/>
      <c r="C42" s="162"/>
      <c r="D42" s="162"/>
      <c r="E42" s="162"/>
      <c r="F42" s="162"/>
      <c r="G42" s="163"/>
      <c r="H42" s="104"/>
    </row>
    <row r="43" spans="2:8">
      <c r="B43" s="161"/>
      <c r="C43" s="162"/>
      <c r="D43" s="162"/>
      <c r="E43" s="162"/>
      <c r="F43" s="162"/>
      <c r="G43" s="163"/>
      <c r="H43" s="104"/>
    </row>
    <row r="44" spans="2:8">
      <c r="B44" s="334"/>
      <c r="C44" s="335"/>
      <c r="D44" s="335"/>
      <c r="E44" s="335"/>
      <c r="F44" s="335"/>
      <c r="G44" s="163"/>
      <c r="H44" s="104"/>
    </row>
    <row r="45" spans="2:8">
      <c r="B45" s="334"/>
      <c r="C45" s="335"/>
      <c r="D45" s="335"/>
      <c r="E45" s="335"/>
      <c r="F45" s="335"/>
      <c r="G45" s="163"/>
      <c r="H45" s="104"/>
    </row>
    <row r="46" spans="2:8">
      <c r="B46" s="334"/>
      <c r="C46" s="335"/>
      <c r="D46" s="335"/>
      <c r="E46" s="335"/>
      <c r="F46" s="335"/>
      <c r="G46" s="163"/>
      <c r="H46" s="104"/>
    </row>
    <row r="47" spans="2:8">
      <c r="B47" s="161" t="s">
        <v>210</v>
      </c>
      <c r="C47" s="162"/>
      <c r="D47" s="162"/>
      <c r="E47" s="162"/>
      <c r="F47" s="162"/>
      <c r="G47" s="163"/>
      <c r="H47" s="104"/>
    </row>
    <row r="48" spans="2:8">
      <c r="B48" s="161" t="s">
        <v>205</v>
      </c>
      <c r="C48" s="162"/>
      <c r="D48" s="162"/>
      <c r="E48" s="162"/>
      <c r="F48" s="162"/>
      <c r="G48" s="163"/>
      <c r="H48" s="104"/>
    </row>
    <row r="49" spans="2:8">
      <c r="B49" s="161"/>
      <c r="C49" s="162"/>
      <c r="D49" s="162"/>
      <c r="E49" s="162"/>
      <c r="F49" s="162"/>
      <c r="G49" s="163"/>
      <c r="H49" s="104"/>
    </row>
    <row r="50" spans="2:8">
      <c r="B50" s="164" t="s">
        <v>203</v>
      </c>
      <c r="C50" s="162"/>
      <c r="D50" s="162"/>
      <c r="E50" s="165" t="s">
        <v>204</v>
      </c>
      <c r="F50" s="162"/>
      <c r="G50" s="163"/>
      <c r="H50" s="104"/>
    </row>
    <row r="51" spans="2:8">
      <c r="B51" s="161" t="s">
        <v>206</v>
      </c>
      <c r="C51" s="162"/>
      <c r="D51" s="162"/>
      <c r="E51" s="162"/>
      <c r="F51" s="162"/>
      <c r="G51" s="163"/>
      <c r="H51" s="104"/>
    </row>
    <row r="52" spans="2:8">
      <c r="B52" s="161"/>
      <c r="C52" s="162"/>
      <c r="D52" s="162"/>
      <c r="E52" s="162"/>
      <c r="F52" s="162"/>
      <c r="G52" s="163"/>
      <c r="H52" s="104"/>
    </row>
    <row r="53" spans="2:8">
      <c r="B53" s="161"/>
      <c r="C53" s="162"/>
      <c r="D53" s="162"/>
      <c r="E53" s="162"/>
      <c r="F53" s="162"/>
      <c r="G53" s="163"/>
      <c r="H53" s="104"/>
    </row>
    <row r="54" spans="2:8">
      <c r="B54" s="161"/>
      <c r="C54" s="162"/>
      <c r="D54" s="162"/>
      <c r="E54" s="162"/>
      <c r="F54" s="162"/>
      <c r="G54" s="163"/>
      <c r="H54" s="104"/>
    </row>
    <row r="55" spans="2:8">
      <c r="B55" s="161"/>
      <c r="C55" s="162"/>
      <c r="D55" s="162"/>
      <c r="E55" s="162"/>
      <c r="F55" s="162"/>
      <c r="G55" s="163"/>
      <c r="H55" s="104"/>
    </row>
    <row r="56" spans="2:8">
      <c r="B56" s="161"/>
      <c r="C56" s="162"/>
      <c r="D56" s="162"/>
      <c r="E56" s="162"/>
      <c r="F56" s="162"/>
      <c r="G56" s="163"/>
      <c r="H56" s="104"/>
    </row>
    <row r="57" spans="2:8">
      <c r="B57" s="161"/>
      <c r="C57" s="162"/>
      <c r="D57" s="162"/>
      <c r="E57" s="162"/>
      <c r="F57" s="162"/>
      <c r="G57" s="163"/>
      <c r="H57" s="104"/>
    </row>
    <row r="58" spans="2:8">
      <c r="B58" s="161"/>
      <c r="C58" s="162"/>
      <c r="D58" s="162"/>
      <c r="E58" s="162"/>
      <c r="F58" s="162"/>
      <c r="G58" s="163"/>
      <c r="H58" s="104"/>
    </row>
    <row r="59" spans="2:8">
      <c r="B59" s="161"/>
      <c r="C59" s="162"/>
      <c r="D59" s="162"/>
      <c r="E59" s="162"/>
      <c r="F59" s="162"/>
      <c r="G59" s="163"/>
      <c r="H59" s="104"/>
    </row>
    <row r="60" spans="2:8">
      <c r="B60" s="161"/>
      <c r="C60" s="162"/>
      <c r="D60" s="162"/>
      <c r="E60" s="162"/>
      <c r="F60" s="162"/>
      <c r="G60" s="163"/>
      <c r="H60" s="104"/>
    </row>
    <row r="61" spans="2:8">
      <c r="B61" s="161"/>
      <c r="C61" s="162"/>
      <c r="D61" s="162"/>
      <c r="E61" s="162"/>
      <c r="F61" s="162"/>
      <c r="G61" s="163"/>
      <c r="H61" s="104"/>
    </row>
    <row r="62" spans="2:8">
      <c r="B62" s="161"/>
      <c r="C62" s="162"/>
      <c r="D62" s="162"/>
      <c r="E62" s="162"/>
      <c r="F62" s="162"/>
      <c r="G62" s="163"/>
      <c r="H62" s="104"/>
    </row>
    <row r="63" spans="2:8">
      <c r="B63" s="161" t="s">
        <v>207</v>
      </c>
      <c r="C63" s="162"/>
      <c r="D63" s="162"/>
      <c r="E63" s="162"/>
      <c r="F63" s="162"/>
      <c r="G63" s="163"/>
      <c r="H63" s="104"/>
    </row>
    <row r="64" spans="2:8">
      <c r="B64" s="161"/>
      <c r="C64" s="162"/>
      <c r="D64" s="162"/>
      <c r="E64" s="162"/>
      <c r="F64" s="162"/>
      <c r="G64" s="163"/>
      <c r="H64" s="104"/>
    </row>
    <row r="65" spans="2:8">
      <c r="B65" s="161"/>
      <c r="C65" s="162"/>
      <c r="D65" s="162"/>
      <c r="E65" s="162"/>
      <c r="F65" s="162"/>
      <c r="G65" s="163"/>
      <c r="H65" s="104"/>
    </row>
    <row r="66" spans="2:8">
      <c r="B66" s="161"/>
      <c r="C66" s="162"/>
      <c r="D66" s="162"/>
      <c r="E66" s="162"/>
      <c r="F66" s="162"/>
      <c r="G66" s="163"/>
      <c r="H66" s="104"/>
    </row>
    <row r="67" spans="2:8">
      <c r="B67" s="161"/>
      <c r="C67" s="162"/>
      <c r="D67" s="162"/>
      <c r="F67" s="162"/>
      <c r="G67" s="163"/>
      <c r="H67" s="104"/>
    </row>
    <row r="68" spans="2:8">
      <c r="B68" s="161"/>
      <c r="C68" s="162"/>
      <c r="D68" s="162"/>
      <c r="E68" s="162"/>
      <c r="F68" s="162"/>
      <c r="G68" s="163"/>
      <c r="H68" s="104"/>
    </row>
    <row r="69" spans="2:8">
      <c r="B69" s="161"/>
      <c r="C69" s="162"/>
      <c r="D69" s="162"/>
      <c r="E69" s="162"/>
      <c r="F69" s="162"/>
      <c r="G69" s="163"/>
      <c r="H69" s="104"/>
    </row>
    <row r="70" spans="2:8">
      <c r="B70" s="161"/>
      <c r="C70" s="162"/>
      <c r="D70" s="162"/>
      <c r="E70" s="162"/>
      <c r="F70" s="162"/>
      <c r="G70" s="163"/>
      <c r="H70" s="104"/>
    </row>
    <row r="71" spans="2:8">
      <c r="B71" s="161"/>
      <c r="C71" s="162"/>
      <c r="D71" s="162"/>
      <c r="E71" s="162"/>
      <c r="F71" s="162"/>
      <c r="G71" s="163"/>
      <c r="H71" s="104"/>
    </row>
    <row r="72" spans="2:8">
      <c r="B72" s="161"/>
      <c r="C72" s="162"/>
      <c r="D72" s="162"/>
      <c r="E72" s="162"/>
      <c r="F72" s="162"/>
      <c r="G72" s="163"/>
      <c r="H72" s="104"/>
    </row>
    <row r="73" spans="2:8">
      <c r="B73" s="161"/>
      <c r="C73" s="162"/>
      <c r="D73" s="162"/>
      <c r="E73" s="162"/>
      <c r="F73" s="162"/>
      <c r="G73" s="163"/>
      <c r="H73" s="104"/>
    </row>
    <row r="74" spans="2:8">
      <c r="B74" s="161"/>
      <c r="C74" s="162"/>
      <c r="D74" s="162"/>
      <c r="E74" s="162"/>
      <c r="F74" s="162"/>
      <c r="G74" s="163"/>
      <c r="H74" s="104"/>
    </row>
    <row r="75" spans="2:8">
      <c r="B75" s="161"/>
      <c r="C75" s="162"/>
      <c r="D75" s="162"/>
      <c r="E75" s="162"/>
      <c r="F75" s="162"/>
      <c r="G75" s="163"/>
      <c r="H75" s="104"/>
    </row>
    <row r="76" spans="2:8" ht="17.25" thickBot="1">
      <c r="B76" s="342"/>
      <c r="C76" s="343"/>
      <c r="D76" s="343"/>
      <c r="E76" s="343"/>
      <c r="F76" s="343"/>
      <c r="G76" s="166"/>
      <c r="H76" s="104"/>
    </row>
    <row r="77" spans="2:8" ht="20.100000000000001" customHeight="1">
      <c r="B77" s="122"/>
      <c r="C77" s="122"/>
      <c r="D77" s="123"/>
      <c r="E77" s="124"/>
      <c r="F77" s="124"/>
      <c r="G77" s="122"/>
      <c r="H77" s="89"/>
    </row>
  </sheetData>
  <mergeCells count="10">
    <mergeCell ref="B33:F33"/>
    <mergeCell ref="B44:F44"/>
    <mergeCell ref="B45:F45"/>
    <mergeCell ref="B46:F46"/>
    <mergeCell ref="B76:F76"/>
    <mergeCell ref="B32:F32"/>
    <mergeCell ref="G7:G9"/>
    <mergeCell ref="G10:G12"/>
    <mergeCell ref="B16:G28"/>
    <mergeCell ref="B31:F3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20D29-E4AA-40B0-8CF9-28BC271D661A}">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3.9" customHeight="1" thickBot="1">
      <c r="B2" s="152" t="s">
        <v>0</v>
      </c>
      <c r="C2" s="153"/>
      <c r="D2" s="153"/>
      <c r="E2" s="153"/>
      <c r="F2" s="153"/>
      <c r="G2" s="154"/>
      <c r="H2" s="95"/>
    </row>
    <row r="3" spans="2:8" ht="13.5" customHeight="1" thickBot="1">
      <c r="B3" s="167"/>
      <c r="C3" s="167"/>
      <c r="D3" s="167"/>
      <c r="E3" s="167"/>
      <c r="F3" s="167"/>
      <c r="G3" s="167"/>
    </row>
    <row r="4" spans="2:8" ht="20.25" customHeight="1" thickBot="1">
      <c r="B4" s="324" t="s">
        <v>47</v>
      </c>
      <c r="C4" s="325" t="s">
        <v>92</v>
      </c>
      <c r="D4" s="325" t="s">
        <v>93</v>
      </c>
      <c r="E4" s="325" t="s">
        <v>94</v>
      </c>
      <c r="F4" s="326" t="s">
        <v>95</v>
      </c>
      <c r="G4" s="327" t="s">
        <v>96</v>
      </c>
    </row>
    <row r="5" spans="2:8">
      <c r="B5" s="105" t="s">
        <v>54</v>
      </c>
      <c r="C5" s="106" t="s">
        <v>632</v>
      </c>
      <c r="D5" s="107" t="s">
        <v>211</v>
      </c>
      <c r="E5" s="108" t="s">
        <v>111</v>
      </c>
      <c r="F5" s="109" t="s">
        <v>213</v>
      </c>
      <c r="G5" s="110" t="s">
        <v>102</v>
      </c>
      <c r="H5" s="104"/>
    </row>
    <row r="6" spans="2:8">
      <c r="B6" s="111" t="s">
        <v>633</v>
      </c>
      <c r="C6" s="112" t="s">
        <v>634</v>
      </c>
      <c r="D6" s="113" t="s">
        <v>214</v>
      </c>
      <c r="E6" s="4" t="s">
        <v>215</v>
      </c>
      <c r="F6" s="114"/>
      <c r="G6" s="115"/>
      <c r="H6" s="104"/>
    </row>
    <row r="7" spans="2:8" ht="17.25" thickBot="1">
      <c r="B7" s="146" t="s">
        <v>51</v>
      </c>
      <c r="C7" s="147" t="s">
        <v>635</v>
      </c>
      <c r="D7" s="148" t="s">
        <v>216</v>
      </c>
      <c r="E7" s="149" t="s">
        <v>217</v>
      </c>
      <c r="F7" s="150"/>
      <c r="G7" s="139"/>
      <c r="H7" s="104"/>
    </row>
    <row r="8" spans="2:8" ht="20.100000000000001" customHeight="1">
      <c r="B8" s="122"/>
      <c r="C8" s="122"/>
      <c r="D8" s="123"/>
      <c r="E8" s="124"/>
      <c r="F8" s="124"/>
      <c r="G8" s="122"/>
      <c r="H8" s="8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CF1A4-D6EB-4F1B-81C4-69FDEEE71F99}">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3.9" customHeight="1" thickBot="1">
      <c r="B2" s="152" t="s">
        <v>1</v>
      </c>
      <c r="C2" s="153"/>
      <c r="D2" s="153"/>
      <c r="E2" s="153"/>
      <c r="F2" s="153"/>
      <c r="G2" s="154"/>
      <c r="H2" s="95"/>
    </row>
    <row r="3" spans="2:8" ht="13.5" customHeight="1" thickBot="1">
      <c r="B3" s="167"/>
      <c r="C3" s="167"/>
      <c r="D3" s="167"/>
      <c r="E3" s="167"/>
      <c r="F3" s="167"/>
      <c r="G3" s="167"/>
    </row>
    <row r="4" spans="2:8" ht="20.25" customHeight="1" thickBot="1">
      <c r="B4" s="324" t="s">
        <v>47</v>
      </c>
      <c r="C4" s="325" t="s">
        <v>92</v>
      </c>
      <c r="D4" s="325" t="s">
        <v>93</v>
      </c>
      <c r="E4" s="325" t="s">
        <v>94</v>
      </c>
      <c r="F4" s="326" t="s">
        <v>95</v>
      </c>
      <c r="G4" s="327" t="s">
        <v>96</v>
      </c>
    </row>
    <row r="5" spans="2:8">
      <c r="B5" s="105" t="s">
        <v>55</v>
      </c>
      <c r="C5" s="106" t="s">
        <v>636</v>
      </c>
      <c r="D5" s="107" t="s">
        <v>211</v>
      </c>
      <c r="E5" s="108" t="s">
        <v>111</v>
      </c>
      <c r="F5" s="109" t="s">
        <v>213</v>
      </c>
      <c r="G5" s="110" t="s">
        <v>102</v>
      </c>
      <c r="H5" s="104"/>
    </row>
    <row r="6" spans="2:8">
      <c r="B6" s="111" t="s">
        <v>637</v>
      </c>
      <c r="C6" s="112" t="s">
        <v>638</v>
      </c>
      <c r="D6" s="113" t="s">
        <v>214</v>
      </c>
      <c r="E6" s="4" t="s">
        <v>215</v>
      </c>
      <c r="F6" s="114"/>
      <c r="G6" s="115"/>
      <c r="H6" s="104"/>
    </row>
    <row r="7" spans="2:8" ht="17.25" thickBot="1">
      <c r="B7" s="146" t="s">
        <v>51</v>
      </c>
      <c r="C7" s="147" t="s">
        <v>639</v>
      </c>
      <c r="D7" s="148" t="s">
        <v>216</v>
      </c>
      <c r="E7" s="149" t="s">
        <v>217</v>
      </c>
      <c r="F7" s="150"/>
      <c r="G7" s="139"/>
      <c r="H7" s="104"/>
    </row>
    <row r="8" spans="2:8" ht="20.100000000000001" customHeight="1">
      <c r="B8" s="122"/>
      <c r="C8" s="122"/>
      <c r="D8" s="123"/>
      <c r="E8" s="124"/>
      <c r="F8" s="124"/>
      <c r="G8" s="122"/>
      <c r="H8" s="8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勘定科目データ</vt:lpstr>
      <vt:lpstr>補助科目データ</vt:lpstr>
      <vt:lpstr>法人データ</vt:lpstr>
      <vt:lpstr>法人グループデータ</vt:lpstr>
      <vt:lpstr>セグメント１データ</vt:lpstr>
      <vt:lpstr>セグメント２データ</vt:lpstr>
      <vt:lpstr>取引先データ</vt:lpstr>
      <vt:lpstr>仕訳伝票データ</vt:lpstr>
      <vt:lpstr>摘要データ</vt:lpstr>
      <vt:lpstr>仕訳伝票区分データ</vt:lpstr>
      <vt:lpstr>定型仕訳伝票データ</vt:lpstr>
      <vt:lpstr>期首残高データ</vt:lpstr>
      <vt:lpstr>導入前実績金額データ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2024-03-15T03:11:58Z</dcterms:created>
  <dcterms:modified xsi:type="dcterms:W3CDTF">2024-03-15T03:24:57Z</dcterms:modified>
</cp:coreProperties>
</file>