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2E292FFB-A493-4128-BF2C-65033F1AB054}" xr6:coauthVersionLast="47" xr6:coauthVersionMax="47" xr10:uidLastSave="{00000000-0000-0000-0000-000000000000}"/>
  <bookViews>
    <workbookView xWindow="-120" yWindow="-120" windowWidth="29040" windowHeight="15720" xr2:uid="{9D148C16-67F4-4949-94A0-827854B3BE81}"/>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セグメント１データ" sheetId="48" r:id="rId8"/>
    <sheet name="セグメント２データ" sheetId="49" r:id="rId9"/>
    <sheet name="取引先データ" sheetId="16" r:id="rId10"/>
    <sheet name="為替レートデータ" sheetId="50" r:id="rId11"/>
    <sheet name="摘要データ" sheetId="17" r:id="rId12"/>
    <sheet name="仕訳伝票データ" sheetId="26" r:id="rId13"/>
    <sheet name="仕訳伝票区分データ" sheetId="27" r:id="rId14"/>
    <sheet name="定型仕訳伝票データ" sheetId="28" r:id="rId15"/>
    <sheet name="証憑辞書データ" sheetId="31" r:id="rId16"/>
    <sheet name="予算額データ" sheetId="33" r:id="rId17"/>
    <sheet name="期首残高データ" sheetId="34" r:id="rId18"/>
    <sheet name="通貨別期首残高データ" sheetId="35" r:id="rId19"/>
    <sheet name="導入前実績金額データ" sheetId="36" r:id="rId20"/>
    <sheet name="通貨別導入前実績金額データ" sheetId="37" r:id="rId21"/>
    <sheet name="期首残高(IFRS)データ" sheetId="47" r:id="rId22"/>
  </sheets>
  <definedNames>
    <definedName name="_xlnm._FilterDatabase" localSheetId="7" hidden="1">セグメント１データ!$B$2:$H$8</definedName>
    <definedName name="_xlnm._FilterDatabase" localSheetId="8" hidden="1">セグメント２データ!$B$2:$H$8</definedName>
    <definedName name="_xlnm._FilterDatabase" localSheetId="10" hidden="1">為替レートデータ!$B$2:$H$16</definedName>
    <definedName name="_xlnm._FilterDatabase" localSheetId="3" hidden="1">勘定科目データ!$B$2:$H$38</definedName>
    <definedName name="_xlnm._FilterDatabase" localSheetId="21" hidden="1">'期首残高(IFRS)データ'!$B$2:$H$12</definedName>
    <definedName name="_xlnm._FilterDatabase" localSheetId="17" hidden="1">期首残高データ!$B$2:$H$12</definedName>
    <definedName name="_xlnm._FilterDatabase" localSheetId="12" hidden="1">仕訳伝票データ!$B$2:$H$117</definedName>
    <definedName name="_xlnm._FilterDatabase" localSheetId="13" hidden="1">仕訳伝票区分データ!$B$2:$H$12</definedName>
    <definedName name="_xlnm._FilterDatabase" localSheetId="9" hidden="1">取引先データ!$B$2:$H$15</definedName>
    <definedName name="_xlnm._FilterDatabase" localSheetId="15" hidden="1">証憑辞書データ!$B$2:$H$106</definedName>
    <definedName name="_xlnm._FilterDatabase" localSheetId="18" hidden="1">通貨別期首残高データ!$B$2:$H$14</definedName>
    <definedName name="_xlnm._FilterDatabase" localSheetId="20" hidden="1">通貨別導入前実績金額データ!$B$2:$H$112</definedName>
    <definedName name="_xlnm._FilterDatabase" localSheetId="14" hidden="1">定型仕訳伝票データ!$B$2:$H$113</definedName>
    <definedName name="_xlnm._FilterDatabase" localSheetId="11" hidden="1">摘要データ!$B$2:$H$8</definedName>
    <definedName name="_xlnm._FilterDatabase" localSheetId="19" hidden="1">導入前実績金額データ!$B$2:$H$78</definedName>
    <definedName name="_xlnm._FilterDatabase" localSheetId="6" hidden="1">部門グループデータ!$B$2:$H$77</definedName>
    <definedName name="_xlnm._FilterDatabase" localSheetId="5" hidden="1">部門データ!$B$2:$H$10</definedName>
    <definedName name="_xlnm._FilterDatabase" localSheetId="4" hidden="1">補助科目データ!$B$2:$H$26</definedName>
    <definedName name="_xlnm._FilterDatabase" localSheetId="1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14" i="5"/>
  <c r="V28" i="5"/>
  <c r="V27" i="5"/>
  <c r="V26" i="5"/>
  <c r="V25" i="5"/>
  <c r="V23" i="5"/>
  <c r="V22" i="5"/>
  <c r="V21" i="5"/>
  <c r="V20" i="5"/>
  <c r="V19" i="5"/>
  <c r="V16" i="5"/>
  <c r="V15" i="5"/>
  <c r="V13" i="5"/>
  <c r="V12" i="5"/>
  <c r="V11" i="5"/>
  <c r="V10" i="5"/>
  <c r="V9" i="5"/>
  <c r="V8" i="5"/>
</calcChain>
</file>

<file path=xl/sharedStrings.xml><?xml version="1.0" encoding="utf-8"?>
<sst xmlns="http://schemas.openxmlformats.org/spreadsheetml/2006/main" count="2364" uniqueCount="974">
  <si>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</si>
  <si>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</si>
  <si>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</si>
  <si>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</si>
  <si>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</si>
  <si>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</si>
  <si>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</si>
  <si>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</si>
  <si>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</si>
  <si>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</si>
  <si>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</si>
  <si>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</si>
  <si>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</si>
  <si>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</si>
  <si>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</si>
  <si>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</si>
  <si>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</si>
  <si>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</si>
  <si>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2019年04月01日</t>
    <phoneticPr fontId="5"/>
  </si>
  <si>
    <t>2019/04/01</t>
    <phoneticPr fontId="5"/>
  </si>
  <si>
    <t>2019.04.01</t>
    <phoneticPr fontId="5"/>
  </si>
  <si>
    <t>2019-04-01</t>
    <phoneticPr fontId="5"/>
  </si>
  <si>
    <t>以下の形式で受け入れできます。</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</si>
  <si>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</si>
  <si>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</si>
  <si>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</si>
  <si>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</si>
  <si>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</si>
  <si>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</si>
  <si>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</si>
  <si>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</si>
  <si>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</si>
  <si>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</si>
  <si>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</si>
  <si>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</si>
  <si>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</si>
  <si>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</si>
  <si>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</si>
  <si>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</si>
  <si>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</si>
  <si>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</si>
  <si>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Ver250630　変更内容</t>
    <phoneticPr fontId="5"/>
  </si>
  <si>
    <t>仕訳伝票データ</t>
    <rPh sb="0" eb="2">
      <t>シワケ</t>
    </rPh>
    <rPh sb="2" eb="4">
      <t>デンピョウ</t>
    </rPh>
    <phoneticPr fontId="5"/>
  </si>
  <si>
    <t>ー</t>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</si>
  <si>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</si>
  <si>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定型仕訳伝票データ</t>
    <rPh sb="0" eb="2">
      <t>テイケイ</t>
    </rPh>
    <rPh sb="2" eb="4">
      <t>シワケ</t>
    </rPh>
    <rPh sb="4" eb="6">
      <t>デンピョウ</t>
    </rPh>
    <phoneticPr fontId="5"/>
  </si>
  <si>
    <t>Ver250331　変更内容</t>
    <phoneticPr fontId="5"/>
  </si>
  <si>
    <t>汎用データの新規追加</t>
    <rPh sb="0" eb="2">
      <t>ハンヨウ</t>
    </rPh>
    <rPh sb="6" eb="8">
      <t>シンキ</t>
    </rPh>
    <rPh sb="8" eb="10">
      <t>ツイカ</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</si>
  <si>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</si>
  <si>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</si>
  <si>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</si>
  <si>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</si>
  <si>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項目の新規追加</t>
    <rPh sb="0" eb="2">
      <t>コウモク</t>
    </rPh>
    <rPh sb="3" eb="5">
      <t>シンキ</t>
    </rPh>
    <rPh sb="5" eb="7">
      <t>ツイカ</t>
    </rPh>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</si>
  <si>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</si>
  <si>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</si>
  <si>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</si>
  <si>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</si>
  <si>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</si>
  <si>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</si>
  <si>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</si>
  <si>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</si>
  <si>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</si>
  <si>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</si>
  <si>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</si>
  <si>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</si>
  <si>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</si>
  <si>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</si>
  <si>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</si>
  <si>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</si>
  <si>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</si>
  <si>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インデックス</t>
    <phoneticPr fontId="5"/>
  </si>
  <si>
    <t>項目の削除</t>
    <phoneticPr fontId="5"/>
  </si>
  <si>
    <t>定型仕訳伝票データ</t>
    <phoneticPr fontId="5"/>
  </si>
  <si>
    <t>伝票摘要</t>
    <phoneticPr fontId="5"/>
  </si>
  <si>
    <t>予算額データ</t>
    <rPh sb="0" eb="3">
      <t>ヨサンガク</t>
    </rPh>
    <phoneticPr fontId="5"/>
  </si>
  <si>
    <t>部門コード</t>
    <rPh sb="0" eb="2">
      <t>ブモン</t>
    </rPh>
    <phoneticPr fontId="5"/>
  </si>
  <si>
    <t>【条件によって値が反映されない項目】に「セグメント１」「セグメント２」を追加</t>
    <rPh sb="36" eb="38">
      <t>ツイカ</t>
    </rPh>
    <phoneticPr fontId="5"/>
  </si>
  <si>
    <t>期首残高データ</t>
  </si>
  <si>
    <t>セグメント１コード</t>
  </si>
  <si>
    <t>通貨別期首残高データ</t>
  </si>
  <si>
    <t>導入前実績金額データ</t>
    <phoneticPr fontId="5"/>
  </si>
  <si>
    <t>通貨別導入前実績金額データ</t>
    <phoneticPr fontId="5"/>
  </si>
  <si>
    <t>備考欄の説明内容を変更</t>
    <rPh sb="0" eb="2">
      <t>ビコウ</t>
    </rPh>
    <rPh sb="2" eb="3">
      <t>ラン</t>
    </rPh>
    <rPh sb="4" eb="6">
      <t>セツメイ</t>
    </rPh>
    <rPh sb="6" eb="8">
      <t>ナイヨウ</t>
    </rPh>
    <rPh sb="9" eb="11">
      <t>ヘンコウ</t>
    </rPh>
    <phoneticPr fontId="5"/>
  </si>
  <si>
    <t>インボイスNo.</t>
    <phoneticPr fontId="5"/>
  </si>
  <si>
    <t>消費税区分コード</t>
    <phoneticPr fontId="5"/>
  </si>
  <si>
    <t>本体金額</t>
    <phoneticPr fontId="5"/>
  </si>
  <si>
    <t>消費税額</t>
    <phoneticPr fontId="5"/>
  </si>
  <si>
    <t>通貨</t>
    <phoneticPr fontId="5"/>
  </si>
  <si>
    <t>為替レート</t>
    <phoneticPr fontId="5"/>
  </si>
  <si>
    <t>取引通貨金額</t>
    <phoneticPr fontId="5"/>
  </si>
  <si>
    <t>取引通貨消費税金額</t>
    <phoneticPr fontId="5"/>
  </si>
  <si>
    <t>借方摘要</t>
    <phoneticPr fontId="5"/>
  </si>
  <si>
    <t>貸方摘要</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</si>
  <si>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</si>
  <si>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</si>
  <si>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</si>
  <si>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</si>
  <si>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</si>
  <si>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</si>
  <si>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</si>
  <si>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</si>
  <si>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</si>
  <si>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</si>
  <si>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</si>
  <si>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</si>
  <si>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証憑辞書データ</t>
    <rPh sb="0" eb="4">
      <t>ショウヒョウジショ</t>
    </rPh>
    <phoneticPr fontId="5"/>
  </si>
  <si>
    <t>予算額データ</t>
    <phoneticPr fontId="5"/>
  </si>
  <si>
    <t>汎用データの新規追加</t>
    <phoneticPr fontId="5"/>
  </si>
  <si>
    <t>期首残高データ</t>
    <rPh sb="0" eb="4">
      <t>キシュザンダカ</t>
    </rPh>
    <phoneticPr fontId="5"/>
  </si>
  <si>
    <t>金額</t>
    <rPh sb="0" eb="2">
      <t>キンガク</t>
    </rPh>
    <phoneticPr fontId="5"/>
  </si>
  <si>
    <t>備考欄の説明内容を変更</t>
  </si>
  <si>
    <t>通貨別期首残高データ</t>
    <rPh sb="0" eb="3">
      <t>ツウカベツ</t>
    </rPh>
    <rPh sb="3" eb="7">
      <t>キシュザンダカ</t>
    </rPh>
    <phoneticPr fontId="5"/>
  </si>
  <si>
    <t>セグメント２コード</t>
  </si>
  <si>
    <t>換算額</t>
    <rPh sb="0" eb="3">
      <t>カンザンガク</t>
    </rPh>
    <phoneticPr fontId="5"/>
  </si>
  <si>
    <t>導入前実績金額データ</t>
    <rPh sb="0" eb="3">
      <t>ドウニュウマエ</t>
    </rPh>
    <rPh sb="3" eb="5">
      <t>ジッセキ</t>
    </rPh>
    <rPh sb="5" eb="7">
      <t>キンガク</t>
    </rPh>
    <phoneticPr fontId="5"/>
  </si>
  <si>
    <t>通貨別導入前実績金額データ</t>
    <rPh sb="0" eb="3">
      <t>ツウカベツ</t>
    </rPh>
    <rPh sb="3" eb="6">
      <t>ドウニュウマエ</t>
    </rPh>
    <rPh sb="6" eb="8">
      <t>ジッセキ</t>
    </rPh>
    <rPh sb="8" eb="10">
      <t>キンガク</t>
    </rPh>
    <phoneticPr fontId="5"/>
  </si>
  <si>
    <t>Ver220929　変更内容</t>
    <phoneticPr fontId="5"/>
  </si>
  <si>
    <t>取引通貨の入力</t>
    <phoneticPr fontId="5"/>
  </si>
  <si>
    <t>通貨の指定方法</t>
    <phoneticPr fontId="5"/>
  </si>
  <si>
    <t>自動表示する通貨</t>
    <phoneticPr fontId="5"/>
  </si>
  <si>
    <t>仕訳伝票データ</t>
    <phoneticPr fontId="5"/>
  </si>
  <si>
    <t>取引金額（開始）</t>
    <phoneticPr fontId="5"/>
  </si>
  <si>
    <t>取引金額（終了）</t>
    <phoneticPr fontId="5"/>
  </si>
  <si>
    <t>期首残高データ</t>
    <phoneticPr fontId="5"/>
  </si>
  <si>
    <t>通貨別期首残高データ</t>
    <phoneticPr fontId="5"/>
  </si>
  <si>
    <t>為替レート種別コード</t>
  </si>
  <si>
    <t>項目名の変更</t>
    <rPh sb="0" eb="2">
      <t>コウモク</t>
    </rPh>
    <rPh sb="2" eb="3">
      <t>メイ</t>
    </rPh>
    <rPh sb="4" eb="6">
      <t>ヘンコウ</t>
    </rPh>
    <phoneticPr fontId="5"/>
  </si>
  <si>
    <t>為替レート種別名</t>
  </si>
  <si>
    <t>為替レート種別略称</t>
  </si>
  <si>
    <t>為替レート日付（開始）</t>
  </si>
  <si>
    <t>為替レート日付（終了）</t>
  </si>
  <si>
    <t>為替レート</t>
  </si>
  <si>
    <t>勘定科目データ</t>
    <phoneticPr fontId="5"/>
  </si>
  <si>
    <t>補助科目データ</t>
    <phoneticPr fontId="5"/>
  </si>
  <si>
    <t>本体金額</t>
  </si>
  <si>
    <t>桁数を変更</t>
    <phoneticPr fontId="5"/>
  </si>
  <si>
    <t>消費税額</t>
  </si>
  <si>
    <t>取引通貨金額</t>
  </si>
  <si>
    <t>取引通貨消費税金額</t>
  </si>
  <si>
    <t>定型仕訳伝票データ</t>
    <rPh sb="0" eb="2">
      <t>テイケイ</t>
    </rPh>
    <phoneticPr fontId="5"/>
  </si>
  <si>
    <t>項目を削除</t>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</si>
  <si>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</si>
  <si>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</si>
  <si>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</si>
  <si>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</si>
  <si>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</si>
  <si>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</si>
  <si>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</si>
  <si>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</si>
  <si>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</si>
  <si>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</si>
  <si>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Ver210330　変更内容</t>
    <phoneticPr fontId="5"/>
  </si>
  <si>
    <t>勘定科目名（外語）</t>
    <rPh sb="0" eb="2">
      <t>カンジョウ</t>
    </rPh>
    <rPh sb="2" eb="4">
      <t>カモク</t>
    </rPh>
    <rPh sb="4" eb="5">
      <t>メイ</t>
    </rPh>
    <rPh sb="6" eb="8">
      <t>ガイゴ</t>
    </rPh>
    <phoneticPr fontId="5"/>
  </si>
  <si>
    <t>最大桁数を拡張</t>
    <rPh sb="0" eb="2">
      <t>サイダイ</t>
    </rPh>
    <rPh sb="2" eb="4">
      <t>ケタスウ</t>
    </rPh>
    <rPh sb="5" eb="7">
      <t>カクチョウ</t>
    </rPh>
    <phoneticPr fontId="5"/>
  </si>
  <si>
    <t>取引先データ</t>
    <rPh sb="0" eb="2">
      <t>トリヒキ</t>
    </rPh>
    <rPh sb="2" eb="3">
      <t>サキ</t>
    </rPh>
    <phoneticPr fontId="5"/>
  </si>
  <si>
    <t>メモ１</t>
    <phoneticPr fontId="5"/>
  </si>
  <si>
    <t>メモ２</t>
    <phoneticPr fontId="5"/>
  </si>
  <si>
    <t>メモ３</t>
    <phoneticPr fontId="5"/>
  </si>
  <si>
    <t>Ver200930　変更内容</t>
    <phoneticPr fontId="5"/>
  </si>
  <si>
    <t>為替レートコード</t>
    <rPh sb="0" eb="2">
      <t>カワセ</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</si>
  <si>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</si>
  <si>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</si>
  <si>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通貨別開始残高データ</t>
    <rPh sb="0" eb="2">
      <t>ツウカ</t>
    </rPh>
    <rPh sb="2" eb="3">
      <t>ベツ</t>
    </rPh>
    <rPh sb="3" eb="5">
      <t>カイシ</t>
    </rPh>
    <rPh sb="5" eb="7">
      <t>ザンダカ</t>
    </rPh>
    <phoneticPr fontId="5"/>
  </si>
  <si>
    <t>シート名を「通貨別期首残高データ」に変更</t>
    <rPh sb="3" eb="4">
      <t>メイ</t>
    </rPh>
    <rPh sb="6" eb="8">
      <t>ツウカ</t>
    </rPh>
    <rPh sb="8" eb="9">
      <t>ベツ</t>
    </rPh>
    <rPh sb="9" eb="11">
      <t>キシュ</t>
    </rPh>
    <rPh sb="11" eb="13">
      <t>ザンダカ</t>
    </rPh>
    <rPh sb="18" eb="20">
      <t>ヘンコウ</t>
    </rPh>
    <phoneticPr fontId="5"/>
  </si>
  <si>
    <t>Ver200331　変更内容</t>
    <phoneticPr fontId="5"/>
  </si>
  <si>
    <t>Ver190930　変更内容</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</si>
  <si>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</si>
  <si>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</si>
  <si>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</si>
  <si>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</si>
  <si>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</si>
  <si>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</si>
  <si>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</si>
  <si>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</si>
  <si>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</si>
  <si>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</si>
  <si>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</si>
  <si>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</si>
  <si>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</si>
  <si>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</si>
  <si>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</si>
  <si>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</si>
  <si>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</si>
  <si>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</si>
  <si>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</si>
  <si>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</si>
  <si>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</si>
  <si>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</si>
  <si>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</si>
  <si>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</si>
  <si>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GL1010004</t>
    <phoneticPr fontId="5"/>
  </si>
  <si>
    <t>80</t>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</si>
  <si>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</si>
  <si>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</si>
  <si>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</si>
  <si>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</si>
  <si>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</si>
  <si>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</si>
  <si>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</si>
  <si>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</si>
  <si>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</si>
  <si>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</si>
  <si>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</si>
  <si>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</si>
  <si>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</si>
  <si>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</si>
  <si>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</si>
  <si>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</si>
  <si>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</si>
  <si>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</si>
  <si>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</si>
  <si>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</si>
  <si>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</si>
  <si>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</si>
  <si>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</si>
  <si>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</si>
  <si>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</si>
  <si>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</si>
  <si>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</si>
  <si>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</si>
  <si>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</si>
  <si>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</si>
  <si>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</si>
  <si>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</si>
  <si>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</si>
  <si>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</si>
  <si>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</si>
  <si>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</si>
  <si>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</si>
  <si>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</si>
  <si>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</si>
  <si>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</si>
  <si>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</si>
  <si>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</si>
  <si>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</si>
  <si>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</si>
  <si>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</si>
  <si>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</si>
  <si>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</si>
  <si>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</si>
  <si>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</si>
  <si>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</si>
  <si>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</si>
  <si>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</si>
  <si>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</si>
  <si>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</si>
  <si>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</si>
  <si>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</si>
  <si>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</si>
  <si>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</si>
  <si>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</si>
  <si>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</si>
  <si>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</si>
  <si>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</si>
  <si>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</si>
  <si>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</si>
  <si>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</si>
  <si>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</si>
  <si>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</si>
  <si>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</si>
  <si>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</si>
  <si>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</si>
  <si>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</si>
  <si>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</si>
  <si>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</si>
  <si>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</si>
  <si>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</si>
  <si>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</si>
  <si>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</si>
  <si>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</si>
  <si>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</si>
  <si>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</si>
  <si>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</si>
  <si>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</si>
  <si>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</si>
  <si>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</si>
  <si>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</si>
  <si>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</si>
  <si>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</si>
  <si>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</si>
  <si>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</si>
  <si>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</si>
  <si>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</si>
  <si>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</si>
  <si>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</si>
  <si>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</si>
  <si>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</si>
  <si>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</si>
  <si>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</si>
  <si>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</si>
  <si>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</si>
  <si>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</si>
  <si>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</si>
  <si>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</si>
  <si>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</si>
  <si>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GL1020701</t>
    <phoneticPr fontId="5"/>
  </si>
  <si>
    <t>数字</t>
    <rPh sb="0" eb="2">
      <t>スウジ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</si>
  <si>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</si>
  <si>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</si>
  <si>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</si>
  <si>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</si>
  <si>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</si>
  <si>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</si>
  <si>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</si>
  <si>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</si>
  <si>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</si>
  <si>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</si>
  <si>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</si>
  <si>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</si>
  <si>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</si>
  <si>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</si>
  <si>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</si>
  <si>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</si>
  <si>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</si>
  <si>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</si>
  <si>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</si>
  <si>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</si>
  <si>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</si>
  <si>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</si>
  <si>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</si>
  <si>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</si>
  <si>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</si>
  <si>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</si>
  <si>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</si>
  <si>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</si>
  <si>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</si>
  <si>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</si>
  <si>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</si>
  <si>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</si>
  <si>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</si>
  <si>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</si>
  <si>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</si>
  <si>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</si>
  <si>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</si>
  <si>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</si>
  <si>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</si>
  <si>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</si>
  <si>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1～20</t>
  </si>
  <si>
    <t>英数カナ</t>
    <phoneticPr fontId="5"/>
  </si>
  <si>
    <t>必須</t>
    <rPh sb="0" eb="2">
      <t>ヒッス</t>
    </rPh>
    <phoneticPr fontId="9"/>
  </si>
  <si>
    <t>40</t>
  </si>
  <si>
    <t>文字</t>
    <rPh sb="0" eb="2">
      <t>モジ</t>
    </rPh>
    <phoneticPr fontId="24"/>
  </si>
  <si>
    <t>10</t>
  </si>
  <si>
    <t>英数カナ</t>
    <rPh sb="0" eb="2">
      <t>エイスウ</t>
    </rPh>
    <phoneticPr fontId="24"/>
  </si>
  <si>
    <t>GL1040001</t>
    <phoneticPr fontId="5"/>
  </si>
  <si>
    <t>１～20</t>
    <phoneticPr fontId="5"/>
  </si>
  <si>
    <t>13</t>
    <phoneticPr fontId="5"/>
  </si>
  <si>
    <t>GL1040003</t>
  </si>
  <si>
    <t>60</t>
    <phoneticPr fontId="5"/>
  </si>
  <si>
    <t>GL1040007</t>
    <phoneticPr fontId="5"/>
  </si>
  <si>
    <t>有効期間（開始）</t>
  </si>
  <si>
    <t>GL1040008</t>
    <phoneticPr fontId="5"/>
  </si>
  <si>
    <t>有効期間（終了）</t>
  </si>
  <si>
    <t>GL1040009</t>
    <phoneticPr fontId="5"/>
  </si>
  <si>
    <t>30</t>
    <phoneticPr fontId="5"/>
  </si>
  <si>
    <t>20</t>
    <phoneticPr fontId="5"/>
  </si>
  <si>
    <t>GL1040108</t>
    <phoneticPr fontId="5"/>
  </si>
  <si>
    <t>GL1040109</t>
    <phoneticPr fontId="5"/>
  </si>
  <si>
    <t>GL1040110</t>
    <phoneticPr fontId="5"/>
  </si>
  <si>
    <t>GL1040201</t>
    <phoneticPr fontId="5"/>
  </si>
  <si>
    <t>GL1040202</t>
    <phoneticPr fontId="5"/>
  </si>
  <si>
    <t>「通貨の指定方法」が「1：自動表示する」の場合に設定します。</t>
    <phoneticPr fontId="5"/>
  </si>
  <si>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</si>
  <si>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</si>
  <si>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</si>
  <si>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</si>
  <si>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</si>
  <si>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</si>
  <si>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</si>
  <si>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</si>
  <si>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</si>
  <si>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</si>
  <si>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１</t>
  </si>
  <si>
    <t>1～10</t>
    <phoneticPr fontId="5"/>
  </si>
  <si>
    <t>１～20</t>
  </si>
  <si>
    <t>英数カナ</t>
  </si>
  <si>
    <t>必須</t>
    <rPh sb="0" eb="2">
      <t>ヒッス</t>
    </rPh>
    <phoneticPr fontId="1"/>
  </si>
  <si>
    <t>11</t>
  </si>
  <si>
    <t>20</t>
  </si>
  <si>
    <t>必須</t>
  </si>
  <si>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</si>
  <si>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</si>
  <si>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</si>
  <si>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</si>
  <si>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</si>
  <si>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</si>
  <si>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</si>
  <si>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</si>
  <si>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</si>
  <si>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</si>
  <si>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</si>
  <si>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</si>
  <si>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</si>
  <si>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GL0010013</t>
    <phoneticPr fontId="21"/>
  </si>
  <si>
    <t>空白データを受け入れた場合は、インボイス番号なしに設定されます。</t>
    <rPh sb="0" eb="2">
      <t>クウハク</t>
    </rPh>
    <rPh sb="6" eb="7">
      <t>ウ</t>
    </rPh>
    <rPh sb="8" eb="9">
      <t>イ</t>
    </rPh>
    <rPh sb="11" eb="13">
      <t>バアイ</t>
    </rPh>
    <rPh sb="20" eb="22">
      <t>バンゴウ</t>
    </rPh>
    <rPh sb="25" eb="27">
      <t>セッテイ</t>
    </rPh>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</si>
  <si>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</si>
  <si>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</si>
  <si>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</si>
  <si>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</si>
  <si>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</si>
  <si>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</si>
  <si>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</si>
  <si>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</si>
  <si>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</si>
  <si>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</si>
  <si>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</si>
  <si>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</si>
  <si>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</si>
  <si>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</si>
  <si>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</si>
  <si>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</si>
  <si>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</si>
  <si>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</si>
  <si>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</si>
  <si>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</si>
  <si>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</si>
  <si>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</si>
  <si>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</si>
  <si>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</si>
  <si>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</si>
  <si>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</si>
  <si>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</si>
  <si>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</si>
  <si>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</si>
  <si>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t>0：Standard
空白データを受け入れた場合は、「消費税率種別」にしたがって設定されます。</t>
    <phoneticPr fontId="5"/>
  </si>
  <si>
    <t>消費税率</t>
    <rPh sb="0" eb="3">
      <t>ショウヒゼイ</t>
    </rPh>
    <rPh sb="3" eb="4">
      <t>リツ</t>
    </rPh>
    <phoneticPr fontId="5"/>
  </si>
  <si>
    <t>GL0012005</t>
    <phoneticPr fontId="21"/>
  </si>
  <si>
    <t>伝票日付に応じて消費税率を自動判定します。
整数２桁　小数１桁</t>
  </si>
  <si>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</si>
  <si>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</si>
  <si>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</si>
  <si>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</si>
  <si>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GL0012009</t>
    <phoneticPr fontId="21"/>
  </si>
  <si>
    <t>GL0012010</t>
    <phoneticPr fontId="5"/>
  </si>
  <si>
    <t>１～20</t>
    <phoneticPr fontId="4"/>
  </si>
  <si>
    <t>英数</t>
    <rPh sb="0" eb="2">
      <t>エイスウ</t>
    </rPh>
    <phoneticPr fontId="21"/>
  </si>
  <si>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</si>
  <si>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GL0012011</t>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</si>
  <si>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</si>
  <si>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本体金額</t>
    <rPh sb="0" eb="2">
      <t>ホンタイ</t>
    </rPh>
    <rPh sb="2" eb="4">
      <t>キンガク</t>
    </rPh>
    <phoneticPr fontId="5"/>
  </si>
  <si>
    <t>GL0012101</t>
    <phoneticPr fontId="21"/>
  </si>
  <si>
    <t>整数部分１～13桁 小数 ０～２桁
マイナスも可
※形式は、表紙の「金額の形式」参照</t>
    <rPh sb="37" eb="39">
      <t>ケイシキ</t>
    </rPh>
    <phoneticPr fontId="1"/>
  </si>
  <si>
    <t>GL0012102</t>
    <phoneticPr fontId="21"/>
  </si>
  <si>
    <t>16</t>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</si>
  <si>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1"/>
  </si>
  <si>
    <t>GL0012201</t>
    <phoneticPr fontId="21"/>
  </si>
  <si>
    <t>GL0012202</t>
    <phoneticPr fontId="21"/>
  </si>
  <si>
    <t>１～16</t>
    <phoneticPr fontId="5"/>
  </si>
  <si>
    <t>GL0012203</t>
    <phoneticPr fontId="21"/>
  </si>
  <si>
    <t>GL0012211</t>
    <phoneticPr fontId="21"/>
  </si>
  <si>
    <t>取引通貨消費税金額</t>
    <rPh sb="0" eb="2">
      <t>トリヒキ</t>
    </rPh>
    <rPh sb="2" eb="4">
      <t>ツウカ</t>
    </rPh>
    <rPh sb="4" eb="7">
      <t>ショウヒゼイ</t>
    </rPh>
    <rPh sb="7" eb="9">
      <t>キンガク</t>
    </rPh>
    <phoneticPr fontId="5"/>
  </si>
  <si>
    <t>GL0012212</t>
    <phoneticPr fontId="21"/>
  </si>
  <si>
    <t>整数部分１～６桁 小数 ０～９桁
※小数部分の桁数は、「為替レートの小数桁数」（メインメニュー右上にある[設定]アイコンから[運用設定]メニューの[基本]ページ）の設定によって異なります。</t>
    <rPh sb="28" eb="30">
      <t>カワセ</t>
    </rPh>
    <phoneticPr fontId="5"/>
  </si>
  <si>
    <t>為替レート種別コード</t>
    <rPh sb="5" eb="7">
      <t>シュベツ</t>
    </rPh>
    <phoneticPr fontId="5"/>
  </si>
  <si>
    <r>
      <t xml:space="preserve">整数部分１～13桁 小数 ０～２桁
マイナスも可
</t>
    </r>
    <r>
      <rPr>
        <sz val="4"/>
        <rFont val="メイリオ"/>
        <family val="3"/>
        <charset val="128"/>
      </rPr>
      <t xml:space="preserve">
</t>
    </r>
    <r>
      <rPr>
        <sz val="9"/>
        <rFont val="メイリオ"/>
        <family val="3"/>
        <charset val="128"/>
      </rPr>
      <t>※小数部分の桁数は、「通貨小数桁数」（メインメニュー右上にある[設定]アイコンから[運用設定]メニューの[基本]ページ）の設定によって異なります。
※形式は、表紙の「金額の形式」参照</t>
    </r>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</si>
  <si>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※「消費税自動計算」を「0：計算しない」にした場合、消費税額をセットしていても、消費税は計上されません。
※形式は、表紙の「金額の形式」参照</t>
    </r>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</si>
  <si>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</si>
  <si>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</si>
  <si>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</si>
  <si>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</si>
  <si>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</si>
  <si>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</si>
  <si>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</si>
  <si>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</si>
  <si>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GL0013007</t>
    <phoneticPr fontId="21"/>
  </si>
  <si>
    <t>GL0013008</t>
    <phoneticPr fontId="21"/>
  </si>
  <si>
    <t>GL0013009</t>
    <phoneticPr fontId="21"/>
  </si>
  <si>
    <t>GL0013010</t>
    <phoneticPr fontId="21"/>
  </si>
  <si>
    <t>GL0013011</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</si>
  <si>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</si>
  <si>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</si>
  <si>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</si>
  <si>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</si>
  <si>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</si>
  <si>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</si>
  <si>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</si>
  <si>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</si>
  <si>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</si>
  <si>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</si>
  <si>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</si>
  <si>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</si>
  <si>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</si>
  <si>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</si>
  <si>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</si>
  <si>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</si>
  <si>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</si>
  <si>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</si>
  <si>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</si>
  <si>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</si>
  <si>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</si>
  <si>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</si>
  <si>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</si>
  <si>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</si>
  <si>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</si>
  <si>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</si>
  <si>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</si>
  <si>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</si>
  <si>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</si>
  <si>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</si>
  <si>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</si>
  <si>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</si>
  <si>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</si>
  <si>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</si>
  <si>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</si>
  <si>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</si>
  <si>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rPh sb="2" eb="4">
      <t>ショウヒ</t>
    </rPh>
    <rPh sb="35" eb="37">
      <t>ショウヒ</t>
    </rPh>
    <phoneticPr fontId="5"/>
  </si>
  <si>
    <t>　１．部門別補助科目別の消費税区分（［税区分表示設定］メニューで設定）</t>
    <phoneticPr fontId="5"/>
  </si>
  <si>
    <t>　２．補助科目の消費税区分（［補助科目］メニュー／［税区分表示設定］メニューで設定）</t>
    <phoneticPr fontId="5"/>
  </si>
  <si>
    <t>　３．部門別勘定科目別の消費税区分（［税区分表示設定］メニューで設定）</t>
    <phoneticPr fontId="5"/>
  </si>
  <si>
    <t>　４．勘定科目の消費税区分（［勘定科目］メニュー／［税区分表示設定］メニューで設定）</t>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</si>
  <si>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</si>
  <si>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</si>
  <si>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</si>
  <si>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</si>
  <si>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</si>
  <si>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</si>
  <si>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</si>
  <si>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</si>
  <si>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</si>
  <si>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</si>
  <si>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</si>
  <si>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</si>
  <si>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</si>
  <si>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</si>
  <si>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</si>
  <si>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</si>
  <si>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</si>
  <si>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</si>
  <si>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</si>
  <si>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</si>
  <si>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</si>
  <si>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</si>
  <si>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</si>
  <si>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</si>
  <si>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9：為替換算伝票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</si>
  <si>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</si>
  <si>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</si>
  <si>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</si>
  <si>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</si>
  <si>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</si>
  <si>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</si>
  <si>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</si>
  <si>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</si>
  <si>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</si>
  <si>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</si>
  <si>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</si>
  <si>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</si>
  <si>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</si>
  <si>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</si>
  <si>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</si>
  <si>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</si>
  <si>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</si>
  <si>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</si>
  <si>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</si>
  <si>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</si>
  <si>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</si>
  <si>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GL0012005</t>
    <phoneticPr fontId="5"/>
  </si>
  <si>
    <t>伝票日付に応じて消費税率を自動判定します。
整数２桁　小数１桁</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</si>
  <si>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</si>
  <si>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</si>
  <si>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</si>
  <si>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</si>
  <si>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</si>
  <si>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</si>
  <si>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GL0012101</t>
    <phoneticPr fontId="5"/>
  </si>
  <si>
    <t>整数部分１～13桁 小数 ０～２桁
マイナスも可
※形式は、表紙の「金額の形式」参照</t>
    <phoneticPr fontId="5"/>
  </si>
  <si>
    <t>GL0012102</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</si>
  <si>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</si>
  <si>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</si>
  <si>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</si>
  <si>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</si>
  <si>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</si>
  <si>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</si>
  <si>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</si>
  <si>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</si>
  <si>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</si>
  <si>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</si>
  <si>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</si>
  <si>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</si>
  <si>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</si>
  <si>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</si>
  <si>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</si>
  <si>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</si>
  <si>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</si>
  <si>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</si>
  <si>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</si>
  <si>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</si>
  <si>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</si>
  <si>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</si>
  <si>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</si>
  <si>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</si>
  <si>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一致条件</t>
    <rPh sb="0" eb="2">
      <t>イッチ</t>
    </rPh>
    <rPh sb="2" eb="4">
      <t>ジョウケン</t>
    </rPh>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</si>
  <si>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</si>
  <si>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取引内容</t>
    <rPh sb="0" eb="2">
      <t>トリヒキ</t>
    </rPh>
    <rPh sb="2" eb="4">
      <t>ナイヨウ</t>
    </rPh>
    <phoneticPr fontId="4"/>
  </si>
  <si>
    <t>優先度</t>
    <rPh sb="0" eb="3">
      <t>ユウセンド</t>
    </rPh>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</si>
  <si>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</si>
  <si>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</si>
  <si>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取引金額（終了）</t>
    <rPh sb="0" eb="2">
      <t>トリヒキ</t>
    </rPh>
    <rPh sb="2" eb="4">
      <t>キンガク</t>
    </rPh>
    <rPh sb="5" eb="7">
      <t>シュウリョウ</t>
    </rPh>
    <phoneticPr fontId="4"/>
  </si>
  <si>
    <t>ルール種別</t>
    <rPh sb="3" eb="5">
      <t>シュベツ</t>
    </rPh>
    <phoneticPr fontId="4"/>
  </si>
  <si>
    <t>伝票No.付番部門コード</t>
    <rPh sb="0" eb="2">
      <t>デンピョウ</t>
    </rPh>
    <rPh sb="5" eb="7">
      <t>フバン</t>
    </rPh>
    <rPh sb="7" eb="9">
      <t>ブモン</t>
    </rPh>
    <phoneticPr fontId="5"/>
  </si>
  <si>
    <t>桁数は、設定（メインメニュー右上にある[設定]アイコンから[運用設定]メニューの[基本]ページ）によって異なります。</t>
    <rPh sb="41" eb="43">
      <t>キホン</t>
    </rPh>
    <phoneticPr fontId="5"/>
  </si>
  <si>
    <t>GL0012015</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</si>
  <si>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</si>
  <si>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</si>
  <si>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</si>
  <si>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ルール種別が「１：どのルールにも一致しなかった場合の辞書」の場合</t>
    <rPh sb="30" eb="32">
      <t>バアイ</t>
    </rPh>
    <phoneticPr fontId="4"/>
  </si>
  <si>
    <t>取引内容</t>
  </si>
  <si>
    <t>優先度</t>
  </si>
  <si>
    <t>証憑種類名</t>
    <phoneticPr fontId="4"/>
  </si>
  <si>
    <t>GL0060002</t>
  </si>
  <si>
    <t>最大桁数30文字
空白データを受け入れた場合は「Uncategorized（すべての証憑種類）」が設定されます。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</si>
  <si>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</si>
  <si>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</si>
  <si>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</si>
  <si>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</si>
  <si>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</si>
  <si>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</si>
  <si>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</si>
  <si>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</si>
  <si>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</si>
  <si>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</si>
  <si>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</si>
  <si>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</si>
  <si>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</si>
  <si>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</si>
  <si>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phoneticPr fontId="5"/>
  </si>
  <si>
    <t>整数部分１～13桁 小数 ０～２桁
マイナスも可
※形式は、表紙の「金額の形式」参照</t>
    <rPh sb="37" eb="39">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</si>
  <si>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25" eb="27">
      <t>ショウヒ</t>
    </rPh>
    <rPh sb="27" eb="28">
      <t>ゼイ</t>
    </rPh>
    <rPh sb="28" eb="30">
      <t>ケイサン</t>
    </rPh>
    <rPh sb="34" eb="36">
      <t>ゼイコ</t>
    </rPh>
    <rPh sb="36" eb="38">
      <t>キンガク</t>
    </rPh>
    <rPh sb="40" eb="42">
      <t>ケイサン</t>
    </rPh>
    <rPh sb="53" eb="54">
      <t>ラン</t>
    </rPh>
    <rPh sb="55" eb="57">
      <t>クウラン</t>
    </rPh>
    <rPh sb="65" eb="67">
      <t>セッテイ</t>
    </rPh>
    <rPh sb="85" eb="88">
      <t>ショウヒゼイ</t>
    </rPh>
    <rPh sb="89" eb="91">
      <t>ジドウ</t>
    </rPh>
    <rPh sb="91" eb="93">
      <t>ケイサン</t>
    </rPh>
    <rPh sb="126" eb="129">
      <t>ショウヒゼイ</t>
    </rPh>
    <rPh sb="129" eb="131">
      <t>ケイサン</t>
    </rPh>
    <rPh sb="135" eb="137">
      <t>ケイサン</t>
    </rPh>
    <rPh sb="144" eb="146">
      <t>バアイ</t>
    </rPh>
    <rPh sb="161" eb="164">
      <t>ショウヒゼイ</t>
    </rPh>
    <rPh sb="165" eb="167">
      <t>ケイジョウ</t>
    </rPh>
    <rPh sb="186" eb="188">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</si>
  <si>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</si>
  <si>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</si>
  <si>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</si>
  <si>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</si>
  <si>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英数</t>
    <rPh sb="0" eb="2">
      <t>エイスウ</t>
    </rPh>
    <phoneticPr fontId="31"/>
  </si>
  <si>
    <t>部門コード</t>
    <rPh sb="0" eb="2">
      <t>ブモン</t>
    </rPh>
    <phoneticPr fontId="31"/>
  </si>
  <si>
    <t>15</t>
  </si>
  <si>
    <t>数字</t>
    <rPh sb="0" eb="2">
      <t>スウジ</t>
    </rPh>
    <phoneticPr fontId="31"/>
  </si>
  <si>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</si>
  <si>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</si>
  <si>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</si>
  <si>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</si>
  <si>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</si>
  <si>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</si>
  <si>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</si>
  <si>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</si>
  <si>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</si>
  <si>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</si>
  <si>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セグメント２コード</t>
    <phoneticPr fontId="21"/>
  </si>
  <si>
    <t>GL2110005</t>
    <phoneticPr fontId="5"/>
  </si>
  <si>
    <t>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</si>
  <si>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</si>
  <si>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</si>
  <si>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</si>
  <si>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</si>
  <si>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</si>
  <si>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</si>
  <si>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</si>
  <si>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16</t>
    <phoneticPr fontId="21"/>
  </si>
  <si>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5"/>
  </si>
  <si>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</si>
  <si>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</si>
  <si>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</si>
  <si>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</si>
  <si>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1"/>
  </si>
  <si>
    <t>GL2010001</t>
  </si>
  <si>
    <t>補助科目コード</t>
    <rPh sb="0" eb="2">
      <t>ホジョ</t>
    </rPh>
    <rPh sb="2" eb="4">
      <t>カモク</t>
    </rPh>
    <phoneticPr fontId="31"/>
  </si>
  <si>
    <t>GL2010002</t>
  </si>
  <si>
    <t>１～10</t>
  </si>
  <si>
    <t>GL2010003</t>
  </si>
  <si>
    <t>GL2010007</t>
  </si>
  <si>
    <t>GL2010008</t>
  </si>
  <si>
    <t>GL2010004</t>
  </si>
  <si>
    <t>金額</t>
    <rPh sb="0" eb="2">
      <t>キンガク</t>
    </rPh>
    <phoneticPr fontId="31"/>
  </si>
  <si>
    <t>GL2010100</t>
  </si>
  <si>
    <t>18</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</si>
  <si>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9"/>
  </si>
  <si>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</si>
  <si>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</si>
  <si>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</si>
  <si>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</si>
  <si>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</si>
  <si>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</si>
  <si>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</si>
  <si>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</si>
  <si>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</si>
  <si>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</si>
  <si>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</si>
  <si>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</si>
  <si>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
  </si>
  <si>
    <t>換算額</t>
    <rPh sb="0" eb="2">
      <t>カンサン</t>
    </rPh>
    <rPh sb="2" eb="3">
      <t>ガク</t>
    </rPh>
    <phoneticPr fontId="31"/>
  </si>
  <si>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</si>
  <si>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</si>
  <si>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</si>
  <si>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</si>
  <si>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</si>
  <si>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</si>
  <si>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1"/>
  </si>
  <si>
    <t>GL2020002</t>
  </si>
  <si>
    <t>GL2020003</t>
  </si>
  <si>
    <t>GL2020007</t>
  </si>
  <si>
    <t>GL2020008</t>
  </si>
  <si>
    <t>GL2020004</t>
  </si>
  <si>
    <t>期首残高（金額）</t>
    <phoneticPr fontId="5"/>
  </si>
  <si>
    <t>GL2020100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</si>
  <si>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</si>
  <si>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t>金額１ヵ月目振戻（借方）</t>
    <phoneticPr fontId="5"/>
  </si>
  <si>
    <t>GL2020121</t>
    <phoneticPr fontId="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</si>
  <si>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</si>
  <si>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</si>
  <si>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</si>
  <si>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</si>
  <si>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</si>
  <si>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</si>
  <si>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</si>
  <si>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</si>
  <si>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</si>
  <si>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</si>
  <si>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</si>
  <si>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</si>
  <si>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</si>
  <si>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</si>
  <si>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</si>
  <si>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</si>
  <si>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</si>
  <si>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</si>
  <si>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</si>
  <si>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</si>
  <si>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</si>
  <si>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</si>
  <si>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</si>
  <si>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</si>
  <si>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</si>
  <si>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</si>
  <si>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</si>
  <si>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</si>
  <si>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</si>
  <si>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</si>
  <si>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</si>
  <si>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</si>
  <si>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</si>
  <si>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</si>
  <si>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</si>
  <si>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</si>
  <si>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</si>
  <si>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</si>
  <si>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</si>
  <si>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</si>
  <si>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</si>
  <si>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</si>
  <si>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</si>
  <si>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</si>
  <si>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</si>
  <si>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</si>
  <si>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</si>
  <si>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</si>
  <si>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</si>
  <si>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</si>
  <si>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</si>
  <si>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</si>
  <si>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</si>
  <si>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</si>
  <si>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</si>
  <si>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</si>
  <si>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</si>
  <si>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</si>
  <si>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</si>
  <si>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</si>
  <si>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</si>
  <si>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</si>
  <si>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</si>
  <si>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</si>
  <si>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</si>
  <si>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</si>
  <si>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</si>
  <si>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</si>
  <si>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</si>
  <si>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</si>
  <si>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</si>
  <si>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</si>
  <si>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</si>
  <si>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</si>
  <si>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</si>
  <si>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</si>
  <si>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</si>
  <si>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</si>
  <si>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118" eb="120">
      <t>ウケイレ</t>
    </rPh>
    <rPh sb="120" eb="122">
      <t>キゴウ</t>
    </rPh>
    <rPh sb="123" eb="125">
      <t>セッテイ</t>
    </rPh>
    <rPh sb="129" eb="131">
      <t>ニュウリョク</t>
    </rPh>
    <rPh sb="131" eb="132">
      <t>ツキ</t>
    </rPh>
    <rPh sb="133" eb="135">
      <t>セイリ</t>
    </rPh>
    <rPh sb="135" eb="137">
      <t>クブン</t>
    </rPh>
    <rPh sb="138" eb="140">
      <t>タイシャク</t>
    </rPh>
    <rPh sb="141" eb="143">
      <t>シテイ</t>
    </rPh>
    <rPh sb="145" eb="147">
      <t>キンガク</t>
    </rPh>
    <rPh sb="148" eb="150">
      <t>ニュウリョク</t>
    </rPh>
    <rPh sb="156" eb="158">
      <t>ショウサイ</t>
    </rPh>
    <rPh sb="160" eb="162">
      <t>ランガイ</t>
    </rPh>
    <rPh sb="174" eb="176">
      <t>ホウホウ</t>
    </rPh>
    <rPh sb="183" eb="184">
      <t>ウ</t>
    </rPh>
    <rPh sb="185" eb="186">
      <t>イ</t>
    </rPh>
    <rPh sb="188" eb="190">
      <t>バアイ</t>
    </rPh>
    <rPh sb="192" eb="194">
      <t>キンガク</t>
    </rPh>
    <rPh sb="196" eb="197">
      <t>エン</t>
    </rPh>
    <rPh sb="198" eb="200">
      <t>ウワガ</t>
    </rPh>
    <rPh sb="207" eb="209">
      <t>クウハク</t>
    </rPh>
    <rPh sb="213" eb="214">
      <t>ウ</t>
    </rPh>
    <rPh sb="215" eb="216">
      <t>イ</t>
    </rPh>
    <rPh sb="218" eb="220">
      <t>バアイ</t>
    </rPh>
    <rPh sb="222" eb="224">
      <t>ウワガ</t>
    </rPh>
    <phoneticPr fontId="31"/>
  </si>
  <si>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</si>
  <si>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</si>
  <si>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</si>
  <si>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</si>
  <si>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</si>
  <si>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</si>
  <si>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</si>
  <si>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</si>
  <si>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</si>
  <si>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</si>
  <si>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GL2050001</t>
  </si>
  <si>
    <t>GL2050002</t>
  </si>
  <si>
    <t>GL2050003</t>
  </si>
  <si>
    <t>GL2050004</t>
    <phoneticPr fontId="5"/>
  </si>
  <si>
    <t>GL2050008</t>
    <phoneticPr fontId="5"/>
  </si>
  <si>
    <t>GL2050009</t>
    <phoneticPr fontId="5"/>
  </si>
  <si>
    <t>GL2050005</t>
    <phoneticPr fontId="5"/>
  </si>
  <si>
    <t>GL2050121</t>
  </si>
  <si>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</si>
  <si>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</si>
  <si>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</si>
  <si>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</si>
  <si>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</si>
  <si>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</si>
  <si>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</si>
  <si>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</si>
  <si>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</si>
  <si>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</si>
  <si>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</si>
  <si>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</si>
  <si>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</si>
  <si>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</si>
  <si>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</si>
  <si>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</si>
  <si>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</si>
  <si>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</si>
  <si>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</si>
  <si>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</si>
  <si>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</si>
  <si>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</si>
  <si>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</si>
  <si>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</si>
  <si>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</si>
  <si>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</si>
  <si>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</si>
  <si>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</si>
  <si>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</si>
  <si>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</si>
  <si>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</si>
  <si>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</si>
  <si>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</si>
  <si>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</si>
  <si>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</si>
  <si>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</si>
  <si>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</si>
  <si>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</si>
  <si>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</si>
  <si>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</si>
  <si>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</si>
  <si>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</si>
  <si>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</si>
  <si>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</si>
  <si>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</si>
  <si>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</si>
  <si>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</si>
  <si>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</si>
  <si>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</si>
  <si>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</si>
  <si>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</si>
  <si>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</si>
  <si>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</si>
  <si>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</si>
  <si>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</si>
  <si>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</si>
  <si>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</si>
  <si>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</si>
  <si>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</si>
  <si>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</si>
  <si>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</si>
  <si>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</si>
  <si>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</si>
  <si>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</si>
  <si>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</si>
  <si>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</si>
  <si>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</si>
  <si>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</si>
  <si>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</si>
  <si>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</si>
  <si>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</si>
  <si>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</si>
  <si>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</si>
  <si>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</si>
  <si>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</si>
  <si>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</si>
  <si>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</si>
  <si>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</si>
  <si>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</si>
  <si>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</si>
  <si>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</si>
  <si>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</si>
  <si>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</si>
  <si>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</si>
  <si>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</si>
  <si>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</si>
  <si>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</si>
  <si>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</si>
  <si>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</si>
  <si>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</si>
  <si>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</si>
  <si>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</si>
  <si>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</si>
  <si>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</si>
  <si>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</si>
  <si>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</si>
  <si>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</si>
  <si>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</si>
  <si>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</si>
  <si>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</si>
  <si>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</si>
  <si>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</si>
  <si>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</si>
  <si>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</si>
  <si>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</si>
  <si>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</si>
  <si>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</si>
  <si>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</si>
  <si>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</si>
  <si>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</si>
  <si>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</si>
  <si>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</si>
  <si>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</si>
  <si>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</si>
  <si>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</si>
  <si>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</si>
  <si>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</si>
  <si>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</si>
  <si>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</si>
  <si>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</si>
  <si>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</si>
  <si>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</si>
  <si>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</si>
  <si>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</si>
  <si>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</si>
  <si>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16</t>
  </si>
  <si>
    <t>勘定奉行クラウド</t>
  </si>
  <si>
    <t>期首残高[会計基準組替]データ</t>
  </si>
  <si>
    <t>期首残高[会計基準組替]データ</t>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</si>
  <si>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</si>
  <si>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</si>
  <si>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</si>
  <si>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</si>
  <si>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</si>
  <si>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</si>
  <si>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</si>
  <si>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</si>
  <si>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</si>
  <si>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</si>
  <si>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取引先データ</t>
  </si>
  <si>
    <t>取引先コード</t>
  </si>
  <si>
    <t>取引先コード</t>
    <phoneticPr fontId="5"/>
  </si>
  <si>
    <t>取引先名</t>
    <phoneticPr fontId="5"/>
  </si>
  <si>
    <t>【ヘッダー】</t>
    <phoneticPr fontId="5"/>
  </si>
  <si>
    <t>為替レート種別コード</t>
    <rPh sb="0" eb="2">
      <t>カワセ</t>
    </rPh>
    <rPh sb="5" eb="7">
      <t>シュベツ</t>
    </rPh>
    <phoneticPr fontId="33"/>
  </si>
  <si>
    <t>MD1020001</t>
  </si>
  <si>
    <t>為替レート種別名</t>
    <rPh sb="0" eb="2">
      <t>カワセ</t>
    </rPh>
    <rPh sb="5" eb="7">
      <t>シュベツ</t>
    </rPh>
    <rPh sb="7" eb="8">
      <t>ナ</t>
    </rPh>
    <phoneticPr fontId="33"/>
  </si>
  <si>
    <t>MD1020002</t>
  </si>
  <si>
    <t>文字</t>
    <rPh sb="0" eb="2">
      <t>モジ</t>
    </rPh>
    <phoneticPr fontId="33"/>
  </si>
  <si>
    <t>為替レート種別略称</t>
    <rPh sb="0" eb="2">
      <t>カワセ</t>
    </rPh>
    <rPh sb="5" eb="7">
      <t>シュベツ</t>
    </rPh>
    <rPh sb="7" eb="9">
      <t>リャクショウ</t>
    </rPh>
    <phoneticPr fontId="33"/>
  </si>
  <si>
    <t>MD1020003</t>
  </si>
  <si>
    <t>８</t>
  </si>
  <si>
    <t>入力単位</t>
    <rPh sb="0" eb="2">
      <t>ニュウリョク</t>
    </rPh>
    <rPh sb="2" eb="4">
      <t>タンイ</t>
    </rPh>
    <phoneticPr fontId="34"/>
  </si>
  <si>
    <t>MD1020004</t>
  </si>
  <si>
    <t>数字</t>
    <rPh sb="0" eb="2">
      <t>スウジ</t>
    </rPh>
    <phoneticPr fontId="3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</si>
  <si>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</si>
  <si>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</si>
  <si>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</si>
  <si>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</si>
  <si>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</si>
  <si>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</si>
  <si>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</si>
  <si>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</si>
  <si>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5"/>
  </si>
  <si>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</si>
  <si>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</si>
  <si>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5"/>
  </si>
  <si>
    <t>MD1020008</t>
  </si>
  <si>
    <t>数字</t>
    <rPh sb="0" eb="2">
      <t>スウジ</t>
    </rPh>
    <phoneticPr fontId="33"/>
  </si>
  <si>
    <t>整数部分１～6桁 小数 ０～９桁
※小数部分の桁数は、「為替レートの小数桁数」（メインメニュー右上にある[設定]アイコンから[運用設定]メニューの[基本]ページ）の設定によって異なります。</t>
    <rPh sb="0" eb="2">
      <t>セイスウ</t>
    </rPh>
    <rPh sb="2" eb="4">
      <t>ブブン</t>
    </rPh>
    <rPh sb="7" eb="8">
      <t>ケタ</t>
    </rPh>
    <rPh sb="9" eb="11">
      <t>ショウスウ</t>
    </rPh>
    <rPh sb="15" eb="16">
      <t>ケタ</t>
    </rPh>
    <rPh sb="18" eb="20">
      <t>ショウスウ</t>
    </rPh>
    <rPh sb="20" eb="22">
      <t>ブブン</t>
    </rPh>
    <rPh sb="23" eb="25">
      <t>ケタスウ</t>
    </rPh>
    <rPh sb="28" eb="30">
      <t>カワセ</t>
    </rPh>
    <rPh sb="34" eb="36">
      <t>ショウスウ</t>
    </rPh>
    <rPh sb="36" eb="38">
      <t>ケタスウ</t>
    </rPh>
    <rPh sb="47" eb="49">
      <t>ミギウエ</t>
    </rPh>
    <rPh sb="53" eb="55">
      <t>セッテイ</t>
    </rPh>
    <rPh sb="63" eb="65">
      <t>ウンヨウ</t>
    </rPh>
    <rPh sb="65" eb="67">
      <t>セッテイ</t>
    </rPh>
    <rPh sb="74" eb="76">
      <t>キホン</t>
    </rPh>
    <rPh sb="82" eb="84">
      <t>セッテイ</t>
    </rPh>
    <rPh sb="88" eb="89">
      <t>コト</t>
    </rPh>
    <phoneticPr fontId="34"/>
  </si>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</sst>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2" fillId="0" borderId="0">
      <alignment vertical="center"/>
    </xf>
    <xf numFmtId="0" fontId="2" fillId="0" borderId="0">
      <alignment vertical="center"/>
    </xf>
  </cellStyleXfs>
  <cellXfs count="56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8" fillId="3" borderId="19" xfId="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7" fillId="2" borderId="0" xfId="3" applyFont="1" applyFill="1" applyAlignment="1">
      <alignment horizontal="left" vertical="center" wrapText="1"/>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39" xfId="5" applyFont="1" applyBorder="1" applyAlignment="1">
      <alignment horizontal="left" vertical="center" wrapText="1"/>
    </xf>
    <xf numFmtId="0" fontId="8" fillId="0" borderId="41" xfId="5"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0" fontId="8" fillId="0" borderId="44" xfId="5" applyFont="1" applyBorder="1">
      <alignment vertical="center"/>
    </xf>
    <xf numFmtId="0" fontId="8" fillId="0" borderId="4" xfId="5" applyFont="1" applyBorder="1">
      <alignment vertical="center"/>
    </xf>
    <xf numFmtId="49" fontId="8" fillId="0" borderId="43" xfId="5" applyNumberFormat="1" applyFont="1" applyBorder="1" applyAlignment="1">
      <alignment vertical="center" wrapText="1"/>
    </xf>
    <xf numFmtId="0" fontId="8" fillId="0" borderId="37" xfId="5" applyFont="1" applyBorder="1">
      <alignment vertical="center"/>
    </xf>
    <xf numFmtId="0" fontId="8" fillId="0" borderId="1" xfId="5" applyFont="1" applyBorder="1">
      <alignment vertical="center"/>
    </xf>
    <xf numFmtId="0" fontId="8" fillId="0" borderId="47" xfId="5" applyFont="1" applyBorder="1">
      <alignment vertical="center"/>
    </xf>
    <xf numFmtId="49" fontId="8" fillId="0" borderId="48"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9"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2"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9"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2" xfId="5" applyFont="1" applyBorder="1" applyAlignment="1">
      <alignment horizontal="left" vertical="center"/>
    </xf>
    <xf numFmtId="49" fontId="8" fillId="0" borderId="50" xfId="5" applyNumberFormat="1" applyFont="1" applyBorder="1" applyAlignment="1">
      <alignment horizontal="left" vertical="center" wrapText="1"/>
    </xf>
    <xf numFmtId="0" fontId="8" fillId="0" borderId="37"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vertical="center" wrapText="1"/>
    </xf>
    <xf numFmtId="0" fontId="8" fillId="0" borderId="42" xfId="0" applyFont="1" applyBorder="1" applyAlignment="1">
      <alignment vertical="center" wrapText="1"/>
    </xf>
    <xf numFmtId="49" fontId="8" fillId="0" borderId="40" xfId="5" applyNumberFormat="1" applyFont="1" applyBorder="1" applyAlignment="1">
      <alignment vertical="center" wrapText="1"/>
    </xf>
    <xf numFmtId="49" fontId="8" fillId="0" borderId="50"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5"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44" xfId="5" applyFont="1" applyBorder="1" applyAlignment="1">
      <alignment horizontal="left" vertical="center"/>
    </xf>
    <xf numFmtId="0" fontId="8" fillId="0" borderId="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3" xfId="5" applyNumberFormat="1" applyFont="1" applyBorder="1">
      <alignment vertical="center"/>
    </xf>
    <xf numFmtId="0" fontId="0" fillId="0" borderId="39" xfId="0" applyBorder="1" applyAlignment="1">
      <alignment horizontal="left" vertical="center" wrapText="1"/>
    </xf>
    <xf numFmtId="0" fontId="8" fillId="0" borderId="37" xfId="5" applyFont="1" applyBorder="1" applyAlignment="1">
      <alignment horizontal="left" vertical="center" wrapText="1"/>
    </xf>
    <xf numFmtId="0" fontId="0" fillId="0" borderId="41" xfId="0" applyBorder="1" applyAlignment="1">
      <alignment horizontal="left" vertical="center" wrapText="1"/>
    </xf>
    <xf numFmtId="49" fontId="8" fillId="0" borderId="34" xfId="5" applyNumberFormat="1" applyFont="1" applyBorder="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1" xfId="6" applyFont="1" applyFill="1" applyBorder="1" applyAlignment="1">
      <alignment horizontal="center"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9"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7"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8" fillId="0" borderId="52" xfId="0" applyFont="1" applyBorder="1" applyAlignment="1">
      <alignment vertical="center" wrapText="1"/>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5" xfId="0" applyFont="1" applyBorder="1" applyAlignment="1">
      <alignment horizontal="center" vertical="center"/>
    </xf>
    <xf numFmtId="0" fontId="8" fillId="0" borderId="59" xfId="9" applyFont="1" applyBorder="1">
      <alignment vertical="center"/>
    </xf>
    <xf numFmtId="49" fontId="22" fillId="0" borderId="54" xfId="10" applyNumberFormat="1" applyFont="1" applyBorder="1" applyAlignment="1">
      <alignment horizontal="center" vertical="center"/>
    </xf>
    <xf numFmtId="49" fontId="8" fillId="0" borderId="44"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0" xfId="10" applyNumberFormat="1" applyFont="1" applyBorder="1" applyAlignment="1">
      <alignment horizontal="center" vertical="center"/>
    </xf>
    <xf numFmtId="49" fontId="22" fillId="8" borderId="6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0" xfId="10" applyNumberFormat="1" applyFont="1" applyFill="1" applyBorder="1" applyAlignment="1">
      <alignment horizontal="center" vertical="center"/>
    </xf>
    <xf numFmtId="0" fontId="8" fillId="8" borderId="62" xfId="0" applyFont="1" applyFill="1" applyBorder="1">
      <alignment vertical="center"/>
    </xf>
    <xf numFmtId="0" fontId="8" fillId="0" borderId="64" xfId="0" applyFont="1" applyBorder="1">
      <alignment vertical="center"/>
    </xf>
    <xf numFmtId="0" fontId="15" fillId="0" borderId="62" xfId="9"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9"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0"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5"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50"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5" xfId="10" applyNumberFormat="1" applyFont="1" applyBorder="1" applyAlignment="1">
      <alignment horizontal="center" vertical="center" wrapText="1"/>
    </xf>
    <xf numFmtId="49" fontId="8" fillId="0" borderId="50"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1" xfId="10" applyNumberFormat="1" applyFont="1" applyBorder="1" applyAlignment="1">
      <alignment horizontal="center" vertical="center" wrapText="1"/>
    </xf>
    <xf numFmtId="49" fontId="8" fillId="0" borderId="11" xfId="10" applyNumberFormat="1" applyFont="1" applyBorder="1" applyAlignment="1">
      <alignment horizontal="center" vertical="center" wrapText="1"/>
    </xf>
    <xf numFmtId="49" fontId="8" fillId="0" borderId="83"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5" xfId="9" applyFont="1" applyBorder="1">
      <alignment vertical="center"/>
    </xf>
    <xf numFmtId="0" fontId="8" fillId="0" borderId="68" xfId="9" applyFont="1" applyBorder="1" applyAlignment="1">
      <alignment vertical="center" wrapText="1"/>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27"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0"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44"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4"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7" xfId="10" applyFont="1" applyBorder="1" applyAlignment="1">
      <alignment horizontal="center" vertical="center"/>
    </xf>
    <xf numFmtId="0" fontId="8" fillId="0" borderId="85" xfId="10" applyFont="1" applyBorder="1" applyAlignment="1">
      <alignment horizontal="center" vertical="center"/>
    </xf>
    <xf numFmtId="0" fontId="8" fillId="0" borderId="48"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8" fillId="0" borderId="71" xfId="10" applyNumberFormat="1" applyFont="1" applyBorder="1" applyAlignment="1">
      <alignment horizontal="center" vertical="center"/>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49" fontId="8" fillId="0" borderId="0" xfId="10" applyNumberFormat="1" applyFont="1" applyAlignment="1">
      <alignment horizontal="center" vertical="center"/>
    </xf>
    <xf numFmtId="0" fontId="15" fillId="0" borderId="5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3" xfId="0" applyFont="1" applyBorder="1" applyAlignment="1">
      <alignment vertical="center" wrapText="1"/>
    </xf>
    <xf numFmtId="0" fontId="22" fillId="0" borderId="47" xfId="10" applyFont="1" applyBorder="1" applyAlignment="1">
      <alignment horizontal="center" vertical="center"/>
    </xf>
    <xf numFmtId="0" fontId="8" fillId="0" borderId="0" xfId="10" applyFont="1" applyAlignment="1">
      <alignment horizontal="center" vertical="center"/>
    </xf>
    <xf numFmtId="0" fontId="28" fillId="0" borderId="11" xfId="10" applyFont="1" applyBorder="1" applyAlignment="1">
      <alignment horizontal="center" vertical="center"/>
    </xf>
    <xf numFmtId="49" fontId="28"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28" fillId="0" borderId="62" xfId="11" applyFont="1" applyBorder="1" applyAlignment="1">
      <alignment vertical="center"/>
    </xf>
    <xf numFmtId="49" fontId="29" fillId="0" borderId="63" xfId="10" applyNumberFormat="1" applyFont="1" applyBorder="1" applyAlignment="1">
      <alignment horizontal="center" vertical="center"/>
    </xf>
    <xf numFmtId="49" fontId="28" fillId="0" borderId="77" xfId="12" applyNumberFormat="1" applyFont="1" applyBorder="1" applyAlignment="1">
      <alignment horizontal="center" vertical="center"/>
    </xf>
    <xf numFmtId="49" fontId="28" fillId="0" borderId="6" xfId="10" applyNumberFormat="1" applyFont="1" applyBorder="1" applyAlignment="1">
      <alignment horizontal="center" vertical="center"/>
    </xf>
    <xf numFmtId="0" fontId="30"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0" fontId="15" fillId="0" borderId="62" xfId="14" applyFont="1" applyBorder="1" applyAlignment="1">
      <alignment vertical="center" wrapText="1"/>
    </xf>
    <xf numFmtId="0" fontId="15" fillId="8" borderId="62" xfId="11" applyFont="1" applyFill="1" applyBorder="1" applyAlignment="1">
      <alignment vertical="center" wrapText="1"/>
    </xf>
    <xf numFmtId="0" fontId="8" fillId="0" borderId="62" xfId="14" applyFont="1" applyBorder="1" applyAlignment="1">
      <alignment vertical="center"/>
    </xf>
    <xf numFmtId="0" fontId="15" fillId="0" borderId="70" xfId="14" applyFont="1" applyBorder="1" applyAlignment="1">
      <alignment vertical="center" wrapText="1"/>
    </xf>
    <xf numFmtId="0" fontId="8" fillId="0" borderId="58" xfId="14" applyFont="1" applyBorder="1" applyAlignment="1">
      <alignment vertical="center"/>
    </xf>
    <xf numFmtId="49" fontId="8" fillId="8" borderId="72" xfId="10" applyNumberFormat="1" applyFont="1" applyFill="1" applyBorder="1" applyAlignment="1">
      <alignment horizontal="center" vertical="center"/>
    </xf>
    <xf numFmtId="49" fontId="8" fillId="0" borderId="73" xfId="10" applyNumberFormat="1" applyFont="1" applyBorder="1" applyAlignment="1">
      <alignment horizontal="center" vertical="center"/>
    </xf>
    <xf numFmtId="0" fontId="15" fillId="0" borderId="64" xfId="14" applyFont="1" applyBorder="1" applyAlignment="1">
      <alignment vertical="center" wrapText="1"/>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3" xfId="0" applyFont="1" applyBorder="1" applyAlignment="1">
      <alignment horizontal="lef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76"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27"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49" fontId="8" fillId="0" borderId="44"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49" fontId="8" fillId="0" borderId="46" xfId="5" applyNumberFormat="1" applyFont="1" applyBorder="1" applyAlignment="1">
      <alignment horizontal="left" vertical="center" wrapText="1"/>
    </xf>
    <xf numFmtId="49" fontId="8" fillId="0" borderId="50"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2" xfId="5"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5" xfId="9" applyFont="1" applyBorder="1" applyAlignment="1">
      <alignment vertical="center" wrapText="1"/>
    </xf>
    <xf numFmtId="0" fontId="15" fillId="0" borderId="67" xfId="9" applyFont="1" applyBorder="1" applyAlignment="1">
      <alignment vertical="center" wrapText="1"/>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28" fillId="0" borderId="86" xfId="11" applyFont="1" applyBorder="1" applyAlignment="1">
      <alignment vertical="top"/>
    </xf>
    <xf numFmtId="0" fontId="28" fillId="0" borderId="77" xfId="11" applyFont="1" applyBorder="1" applyAlignment="1">
      <alignment vertical="top"/>
    </xf>
    <xf numFmtId="0" fontId="28" fillId="0" borderId="2" xfId="11" applyFont="1" applyBorder="1" applyAlignment="1">
      <alignment horizontal="left" vertical="center"/>
    </xf>
    <xf numFmtId="0" fontId="28" fillId="0" borderId="11" xfId="11" applyFont="1" applyBorder="1" applyAlignment="1">
      <alignment horizontal="left" vertical="center"/>
    </xf>
    <xf numFmtId="0" fontId="28" fillId="0" borderId="70" xfId="11" applyFont="1" applyBorder="1" applyAlignment="1">
      <alignment horizontal="left" vertical="center"/>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28" fillId="0" borderId="2" xfId="11" applyFont="1" applyBorder="1" applyAlignment="1">
      <alignment horizontal="left" vertical="center" wrapText="1"/>
    </xf>
    <xf numFmtId="0" fontId="28" fillId="0" borderId="11" xfId="11" applyFont="1" applyBorder="1" applyAlignment="1">
      <alignment horizontal="left" vertical="center" wrapText="1"/>
    </xf>
    <xf numFmtId="0" fontId="28" fillId="0" borderId="70" xfId="11" applyFont="1" applyBorder="1" applyAlignment="1">
      <alignment horizontal="left" vertical="center" wrapText="1"/>
    </xf>
    <xf numFmtId="0" fontId="8" fillId="0" borderId="53" xfId="11" applyFont="1" applyBorder="1" applyAlignment="1">
      <alignment horizontal="left" vertical="top"/>
    </xf>
    <xf numFmtId="0" fontId="8" fillId="0" borderId="72" xfId="11" applyFont="1" applyBorder="1" applyAlignment="1">
      <alignment horizontal="left" vertical="top"/>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8" fillId="0" borderId="94"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5"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4" xfId="0" applyFont="1" applyBorder="1" applyAlignment="1">
      <alignment horizontal="left" vertical="center"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6"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19A5D0D2-DA63-4C19-B0B5-39C504B335C8}"/>
    <cellStyle name="標準 2 2 2 2" xfId="16" xr:uid="{3F18D746-E402-462A-A230-7AC0FF0F0CC6}"/>
    <cellStyle name="標準 2 2 2 2 2" xfId="8" xr:uid="{4CBE2988-74B7-4327-BFCA-7C7A26933BEB}"/>
    <cellStyle name="標準 2 2 4" xfId="13" xr:uid="{3AE0393B-8BA8-4C3A-A353-6F7234820602}"/>
    <cellStyle name="標準 2 3" xfId="15" xr:uid="{7FB8A154-2591-4A98-8DCD-1E16BB79A982}"/>
    <cellStyle name="標準 3 2" xfId="9" xr:uid="{898C67D4-84D0-4769-8607-03F553C35E12}"/>
    <cellStyle name="標準 3 2 2" xfId="11" xr:uid="{5F924251-EE21-4E53-8206-5BA614BE54F4}"/>
    <cellStyle name="標準 4" xfId="14" xr:uid="{8A7794B6-5FE3-47BB-A8A9-4BD8823B9760}"/>
    <cellStyle name="標準_cmtable" xfId="7" xr:uid="{9993EC68-E362-47AF-AE64-CF811B61280E}"/>
    <cellStyle name="標準_Sheet1" xfId="10" xr:uid="{A7580111-5B4C-42DD-8590-B3EB5B2F545A}"/>
    <cellStyle name="標準_コピー汎用データ作成受入形式一覧表（給与）" xfId="3" xr:uid="{9FD6F405-D6F5-406A-BA2D-CA64A71BAC55}"/>
    <cellStyle name="標準_受入記号一覧" xfId="12" xr:uid="{1AFBC25A-0B52-485E-8819-154AA183C68F}"/>
    <cellStyle name="標準_汎用データ　受入形式一覧表（販仕）" xfId="4" xr:uid="{A87DC5E6-8DD1-4FED-A406-B978B9DC7EE3}"/>
    <cellStyle name="標準_汎用データ作成受入形式一覧表（人事）" xfId="1" xr:uid="{ABC18B34-D352-410E-B397-6BF0E56F9FCD}"/>
    <cellStyle name="標準_変更履歴_汎用データレイアウト集（受入形式）" xfId="5" xr:uid="{CF35D417-D219-4FC4-97BA-DCD4391DD48A}"/>
  </cellStyles>
  <dxfs count="173">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1357777D-C47D-4494-AF44-AEAAF73132B3}"/>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34</xdr:row>
      <xdr:rowOff>99332</xdr:rowOff>
    </xdr:from>
    <xdr:ext cx="6619875" cy="2233542"/>
    <xdr:grpSp>
      <xdr:nvGrpSpPr>
        <xdr:cNvPr id="25" name="グループ化 24">
          <a:extLst>
            <a:ext uri="{FF2B5EF4-FFF2-40B4-BE49-F238E27FC236}">
              <a16:creationId xmlns:a16="http://schemas.microsoft.com/office/drawing/2014/main" id="{0AEEF6CB-A88D-47CE-B8FF-1012DF6AEF96}"/>
            </a:ext>
          </a:extLst>
        </xdr:cNvPr>
        <xdr:cNvGrpSpPr/>
      </xdr:nvGrpSpPr>
      <xdr:grpSpPr>
        <a:xfrm>
          <a:off x="4286250" y="8948057"/>
          <a:ext cx="6619875" cy="2233542"/>
          <a:chOff x="3686175" y="9681482"/>
          <a:chExt cx="6572250" cy="2293413"/>
        </a:xfrm>
      </xdr:grpSpPr>
      <xdr:pic>
        <xdr:nvPicPr>
          <xdr:cNvPr id="26" name="図 25">
            <a:extLst>
              <a:ext uri="{FF2B5EF4-FFF2-40B4-BE49-F238E27FC236}">
                <a16:creationId xmlns:a16="http://schemas.microsoft.com/office/drawing/2014/main" id="{225C4925-AD06-6EA4-C68D-E8EA35A1307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BF9ABDF3-BCD9-09BC-B805-308E347BE39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D41539D4-59C8-4B3C-50A0-592A52A637B9}"/>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075078B9-457B-4673-4E66-AEA218DE0E0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3B3AE936-12B2-78F4-78A9-60C905FEE28C}"/>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C804CAFE-D488-B96E-2400-7BD6F62C665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8A40B1E-381A-308E-F613-E49A65D641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D9004FE9-08B8-1970-1FCA-AD19CB8CE6D6}"/>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F9FDC10-F2DD-0F3A-7270-3E5A35067534}"/>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B4A200C9-CED5-00CC-71CD-1C7F694DA8D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34</xdr:row>
      <xdr:rowOff>19051</xdr:rowOff>
    </xdr:from>
    <xdr:ext cx="2909455" cy="2060121"/>
    <xdr:pic>
      <xdr:nvPicPr>
        <xdr:cNvPr id="36" name="図 35">
          <a:extLst>
            <a:ext uri="{FF2B5EF4-FFF2-40B4-BE49-F238E27FC236}">
              <a16:creationId xmlns:a16="http://schemas.microsoft.com/office/drawing/2014/main" id="{9F7D7A0E-2102-4E37-813F-67BE7BCEEDE5}"/>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51</xdr:row>
      <xdr:rowOff>9525</xdr:rowOff>
    </xdr:from>
    <xdr:ext cx="2909455" cy="2060122"/>
    <xdr:pic>
      <xdr:nvPicPr>
        <xdr:cNvPr id="37" name="図 36">
          <a:extLst>
            <a:ext uri="{FF2B5EF4-FFF2-40B4-BE49-F238E27FC236}">
              <a16:creationId xmlns:a16="http://schemas.microsoft.com/office/drawing/2014/main" id="{091571AF-0AA7-4536-B93D-B063EDF516C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62</xdr:row>
      <xdr:rowOff>200026</xdr:rowOff>
    </xdr:from>
    <xdr:ext cx="2914650" cy="2045607"/>
    <xdr:pic>
      <xdr:nvPicPr>
        <xdr:cNvPr id="38" name="図 37">
          <a:extLst>
            <a:ext uri="{FF2B5EF4-FFF2-40B4-BE49-F238E27FC236}">
              <a16:creationId xmlns:a16="http://schemas.microsoft.com/office/drawing/2014/main" id="{4363856F-7B5E-4BE6-8E35-E6BD17A6A240}"/>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51</xdr:row>
      <xdr:rowOff>66675</xdr:rowOff>
    </xdr:from>
    <xdr:ext cx="7353301" cy="1854333"/>
    <xdr:grpSp>
      <xdr:nvGrpSpPr>
        <xdr:cNvPr id="39" name="グループ化 38">
          <a:extLst>
            <a:ext uri="{FF2B5EF4-FFF2-40B4-BE49-F238E27FC236}">
              <a16:creationId xmlns:a16="http://schemas.microsoft.com/office/drawing/2014/main" id="{196E1EB7-34E6-4303-B34C-EA2D4900846E}"/>
            </a:ext>
          </a:extLst>
        </xdr:cNvPr>
        <xdr:cNvGrpSpPr/>
      </xdr:nvGrpSpPr>
      <xdr:grpSpPr>
        <a:xfrm>
          <a:off x="4238624" y="12477750"/>
          <a:ext cx="7353301" cy="1854333"/>
          <a:chOff x="3638549" y="13211175"/>
          <a:chExt cx="7305676" cy="1903318"/>
        </a:xfrm>
      </xdr:grpSpPr>
      <xdr:pic>
        <xdr:nvPicPr>
          <xdr:cNvPr id="40" name="図 39">
            <a:extLst>
              <a:ext uri="{FF2B5EF4-FFF2-40B4-BE49-F238E27FC236}">
                <a16:creationId xmlns:a16="http://schemas.microsoft.com/office/drawing/2014/main" id="{6A2690DA-4540-A445-F3E6-0DE0823A190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A3CC8E1-641C-F291-3C1E-C45F44BB8CE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9BE86C0-053A-9E5B-D522-9015AA6B5A6B}"/>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E66B8C34-D30D-728A-DDA6-0F1E232167D8}"/>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38F43129-ECDA-9664-42E0-ED2C7818801E}"/>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D3D814E-C089-A8AF-EF7B-DD91AFFA4A2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EE1C99FF-9264-B9CA-65FB-CB448E5B76D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3C06AA62-7273-E1C2-A640-6733C899ECA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3CF2F36-7E9F-269A-5431-E93735F4E06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7D6A13B8-04EB-DB90-73BD-E6EF7348DB6C}"/>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110</xdr:row>
      <xdr:rowOff>108267</xdr:rowOff>
    </xdr:from>
    <xdr:to>
      <xdr:col>6</xdr:col>
      <xdr:colOff>2516019</xdr:colOff>
      <xdr:row>114</xdr:row>
      <xdr:rowOff>190514</xdr:rowOff>
    </xdr:to>
    <xdr:grpSp>
      <xdr:nvGrpSpPr>
        <xdr:cNvPr id="2" name="グループ化 1">
          <a:extLst>
            <a:ext uri="{FF2B5EF4-FFF2-40B4-BE49-F238E27FC236}">
              <a16:creationId xmlns:a16="http://schemas.microsoft.com/office/drawing/2014/main" id="{F9D337FD-2D7E-41B9-811B-21EEE24B59A5}"/>
            </a:ext>
          </a:extLst>
        </xdr:cNvPr>
        <xdr:cNvGrpSpPr/>
      </xdr:nvGrpSpPr>
      <xdr:grpSpPr>
        <a:xfrm>
          <a:off x="390525" y="38570217"/>
          <a:ext cx="7678569" cy="1072847"/>
          <a:chOff x="466725" y="32026542"/>
          <a:chExt cx="5495925" cy="914095"/>
        </a:xfrm>
      </xdr:grpSpPr>
      <xdr:pic>
        <xdr:nvPicPr>
          <xdr:cNvPr id="3" name="図 2">
            <a:extLst>
              <a:ext uri="{FF2B5EF4-FFF2-40B4-BE49-F238E27FC236}">
                <a16:creationId xmlns:a16="http://schemas.microsoft.com/office/drawing/2014/main" id="{F36CC140-B1DE-6080-F42E-903EEB517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EDCD0E4-483B-E849-21A6-29CBB1CCA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oneCellAnchor>
    <xdr:from>
      <xdr:col>5</xdr:col>
      <xdr:colOff>0</xdr:colOff>
      <xdr:row>71</xdr:row>
      <xdr:rowOff>0</xdr:rowOff>
    </xdr:from>
    <xdr:ext cx="3073077" cy="1043270"/>
    <xdr:grpSp>
      <xdr:nvGrpSpPr>
        <xdr:cNvPr id="14" name="グループ化 13">
          <a:extLst>
            <a:ext uri="{FF2B5EF4-FFF2-40B4-BE49-F238E27FC236}">
              <a16:creationId xmlns:a16="http://schemas.microsoft.com/office/drawing/2014/main" id="{4AC517DC-1A4B-4333-BA39-FDE001E1C30F}"/>
            </a:ext>
          </a:extLst>
        </xdr:cNvPr>
        <xdr:cNvGrpSpPr/>
      </xdr:nvGrpSpPr>
      <xdr:grpSpPr>
        <a:xfrm>
          <a:off x="4838700" y="29375100"/>
          <a:ext cx="3073077" cy="1043270"/>
          <a:chOff x="4191000" y="24403050"/>
          <a:chExt cx="3061871" cy="1047750"/>
        </a:xfrm>
      </xdr:grpSpPr>
      <xdr:pic>
        <xdr:nvPicPr>
          <xdr:cNvPr id="15" name="図 14">
            <a:extLst>
              <a:ext uri="{FF2B5EF4-FFF2-40B4-BE49-F238E27FC236}">
                <a16:creationId xmlns:a16="http://schemas.microsoft.com/office/drawing/2014/main" id="{8F875D57-6E93-9AE6-AD35-9A9F1991CC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408C609-489F-B808-EC44-BEABF6BAD621}"/>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85</xdr:row>
      <xdr:rowOff>0</xdr:rowOff>
    </xdr:from>
    <xdr:to>
      <xdr:col>6</xdr:col>
      <xdr:colOff>2359711</xdr:colOff>
      <xdr:row>90</xdr:row>
      <xdr:rowOff>58161</xdr:rowOff>
    </xdr:to>
    <xdr:grpSp>
      <xdr:nvGrpSpPr>
        <xdr:cNvPr id="17" name="グループ化 16">
          <a:extLst>
            <a:ext uri="{FF2B5EF4-FFF2-40B4-BE49-F238E27FC236}">
              <a16:creationId xmlns:a16="http://schemas.microsoft.com/office/drawing/2014/main" id="{42128284-A262-4BD8-AA8B-357EA7C9344C}"/>
            </a:ext>
          </a:extLst>
        </xdr:cNvPr>
        <xdr:cNvGrpSpPr/>
      </xdr:nvGrpSpPr>
      <xdr:grpSpPr>
        <a:xfrm>
          <a:off x="4838700" y="32766000"/>
          <a:ext cx="3074086" cy="1067811"/>
          <a:chOff x="4200525" y="27384375"/>
          <a:chExt cx="3061872" cy="1047750"/>
        </a:xfrm>
      </xdr:grpSpPr>
      <xdr:pic>
        <xdr:nvPicPr>
          <xdr:cNvPr id="18" name="図 17">
            <a:extLst>
              <a:ext uri="{FF2B5EF4-FFF2-40B4-BE49-F238E27FC236}">
                <a16:creationId xmlns:a16="http://schemas.microsoft.com/office/drawing/2014/main" id="{E335E816-77C0-C1E5-E2F6-A94CD8E726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9824A25-B779-11C2-AC2D-7D4DE7ADD79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78</xdr:row>
      <xdr:rowOff>0</xdr:rowOff>
    </xdr:from>
    <xdr:to>
      <xdr:col>6</xdr:col>
      <xdr:colOff>2359710</xdr:colOff>
      <xdr:row>82</xdr:row>
      <xdr:rowOff>53340</xdr:rowOff>
    </xdr:to>
    <xdr:grpSp>
      <xdr:nvGrpSpPr>
        <xdr:cNvPr id="20" name="グループ化 19">
          <a:extLst>
            <a:ext uri="{FF2B5EF4-FFF2-40B4-BE49-F238E27FC236}">
              <a16:creationId xmlns:a16="http://schemas.microsoft.com/office/drawing/2014/main" id="{F03A2BEF-6054-4217-B958-6ECAC853856C}"/>
            </a:ext>
          </a:extLst>
        </xdr:cNvPr>
        <xdr:cNvGrpSpPr/>
      </xdr:nvGrpSpPr>
      <xdr:grpSpPr>
        <a:xfrm>
          <a:off x="4838700" y="31070550"/>
          <a:ext cx="3074085" cy="1043940"/>
          <a:chOff x="4181475" y="25908000"/>
          <a:chExt cx="3061871" cy="1047750"/>
        </a:xfrm>
      </xdr:grpSpPr>
      <xdr:pic>
        <xdr:nvPicPr>
          <xdr:cNvPr id="21" name="図 20">
            <a:extLst>
              <a:ext uri="{FF2B5EF4-FFF2-40B4-BE49-F238E27FC236}">
                <a16:creationId xmlns:a16="http://schemas.microsoft.com/office/drawing/2014/main" id="{AF912386-1804-85F4-AE94-8965E3E18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5D45B57-12BC-BAD1-0157-581E37174FE0}"/>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106</xdr:row>
      <xdr:rowOff>108267</xdr:rowOff>
    </xdr:from>
    <xdr:to>
      <xdr:col>6</xdr:col>
      <xdr:colOff>2529354</xdr:colOff>
      <xdr:row>111</xdr:row>
      <xdr:rowOff>133362</xdr:rowOff>
    </xdr:to>
    <xdr:grpSp>
      <xdr:nvGrpSpPr>
        <xdr:cNvPr id="2" name="グループ化 1">
          <a:extLst>
            <a:ext uri="{FF2B5EF4-FFF2-40B4-BE49-F238E27FC236}">
              <a16:creationId xmlns:a16="http://schemas.microsoft.com/office/drawing/2014/main" id="{EF115672-745F-4040-8DA5-E936403ABC8F}"/>
            </a:ext>
          </a:extLst>
        </xdr:cNvPr>
        <xdr:cNvGrpSpPr/>
      </xdr:nvGrpSpPr>
      <xdr:grpSpPr>
        <a:xfrm>
          <a:off x="390525" y="35160267"/>
          <a:ext cx="7691904" cy="1263345"/>
          <a:chOff x="466725" y="32026542"/>
          <a:chExt cx="5495925" cy="914095"/>
        </a:xfrm>
      </xdr:grpSpPr>
      <xdr:pic>
        <xdr:nvPicPr>
          <xdr:cNvPr id="3" name="図 2">
            <a:extLst>
              <a:ext uri="{FF2B5EF4-FFF2-40B4-BE49-F238E27FC236}">
                <a16:creationId xmlns:a16="http://schemas.microsoft.com/office/drawing/2014/main" id="{456020DB-2293-600D-FF66-2A7ACAEEB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75559D4-168F-77AE-512E-CEDAC21F73C4}"/>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editAs="oneCell">
    <xdr:from>
      <xdr:col>5</xdr:col>
      <xdr:colOff>9525</xdr:colOff>
      <xdr:row>68</xdr:row>
      <xdr:rowOff>76200</xdr:rowOff>
    </xdr:from>
    <xdr:to>
      <xdr:col>6</xdr:col>
      <xdr:colOff>2365425</xdr:colOff>
      <xdr:row>72</xdr:row>
      <xdr:rowOff>133199</xdr:rowOff>
    </xdr:to>
    <xdr:grpSp>
      <xdr:nvGrpSpPr>
        <xdr:cNvPr id="17" name="グループ化 16">
          <a:extLst>
            <a:ext uri="{FF2B5EF4-FFF2-40B4-BE49-F238E27FC236}">
              <a16:creationId xmlns:a16="http://schemas.microsoft.com/office/drawing/2014/main" id="{9806ECEC-5B28-4D8E-BA6A-627D9B9C62D9}"/>
            </a:ext>
          </a:extLst>
        </xdr:cNvPr>
        <xdr:cNvGrpSpPr/>
      </xdr:nvGrpSpPr>
      <xdr:grpSpPr>
        <a:xfrm>
          <a:off x="4848225" y="26250900"/>
          <a:ext cx="3070275" cy="1047599"/>
          <a:chOff x="4191000" y="24403050"/>
          <a:chExt cx="3061871" cy="1047750"/>
        </a:xfrm>
      </xdr:grpSpPr>
      <xdr:pic>
        <xdr:nvPicPr>
          <xdr:cNvPr id="18" name="図 17">
            <a:extLst>
              <a:ext uri="{FF2B5EF4-FFF2-40B4-BE49-F238E27FC236}">
                <a16:creationId xmlns:a16="http://schemas.microsoft.com/office/drawing/2014/main" id="{65C19343-6013-9888-267E-050682E6F2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E024B98-4E93-5852-85D1-C19DB7C1D6A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75</xdr:row>
      <xdr:rowOff>76200</xdr:rowOff>
    </xdr:from>
    <xdr:to>
      <xdr:col>6</xdr:col>
      <xdr:colOff>2359075</xdr:colOff>
      <xdr:row>79</xdr:row>
      <xdr:rowOff>133198</xdr:rowOff>
    </xdr:to>
    <xdr:grpSp>
      <xdr:nvGrpSpPr>
        <xdr:cNvPr id="20" name="グループ化 19">
          <a:extLst>
            <a:ext uri="{FF2B5EF4-FFF2-40B4-BE49-F238E27FC236}">
              <a16:creationId xmlns:a16="http://schemas.microsoft.com/office/drawing/2014/main" id="{748EA78B-79A3-4DC1-8AFF-B3F640794CDB}"/>
            </a:ext>
          </a:extLst>
        </xdr:cNvPr>
        <xdr:cNvGrpSpPr/>
      </xdr:nvGrpSpPr>
      <xdr:grpSpPr>
        <a:xfrm>
          <a:off x="4838700" y="27984450"/>
          <a:ext cx="3073450" cy="1047598"/>
          <a:chOff x="4181475" y="25908000"/>
          <a:chExt cx="3061871" cy="1047750"/>
        </a:xfrm>
      </xdr:grpSpPr>
      <xdr:pic>
        <xdr:nvPicPr>
          <xdr:cNvPr id="21" name="図 20">
            <a:extLst>
              <a:ext uri="{FF2B5EF4-FFF2-40B4-BE49-F238E27FC236}">
                <a16:creationId xmlns:a16="http://schemas.microsoft.com/office/drawing/2014/main" id="{5B4A2D6B-AEB2-DEFF-EF12-6C8367CF4F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E279F7-C6CB-EA46-351A-4596E74178E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82</xdr:row>
      <xdr:rowOff>133350</xdr:rowOff>
    </xdr:from>
    <xdr:to>
      <xdr:col>6</xdr:col>
      <xdr:colOff>2378126</xdr:colOff>
      <xdr:row>87</xdr:row>
      <xdr:rowOff>133350</xdr:rowOff>
    </xdr:to>
    <xdr:grpSp>
      <xdr:nvGrpSpPr>
        <xdr:cNvPr id="23" name="グループ化 22">
          <a:extLst>
            <a:ext uri="{FF2B5EF4-FFF2-40B4-BE49-F238E27FC236}">
              <a16:creationId xmlns:a16="http://schemas.microsoft.com/office/drawing/2014/main" id="{E6B2F0A0-7083-4170-AF24-CF7CC7543850}"/>
            </a:ext>
          </a:extLst>
        </xdr:cNvPr>
        <xdr:cNvGrpSpPr/>
      </xdr:nvGrpSpPr>
      <xdr:grpSpPr>
        <a:xfrm>
          <a:off x="4857750" y="29660850"/>
          <a:ext cx="3073451" cy="1047750"/>
          <a:chOff x="4200525" y="27384375"/>
          <a:chExt cx="3061872" cy="1047750"/>
        </a:xfrm>
      </xdr:grpSpPr>
      <xdr:pic>
        <xdr:nvPicPr>
          <xdr:cNvPr id="24" name="図 23">
            <a:extLst>
              <a:ext uri="{FF2B5EF4-FFF2-40B4-BE49-F238E27FC236}">
                <a16:creationId xmlns:a16="http://schemas.microsoft.com/office/drawing/2014/main" id="{04F4D4EE-AA26-9B0B-7301-F83375C126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1AB922BC-AB28-2E77-7F59-E2F840CC056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85</xdr:row>
      <xdr:rowOff>19050</xdr:rowOff>
    </xdr:from>
    <xdr:to>
      <xdr:col>6</xdr:col>
      <xdr:colOff>2374951</xdr:colOff>
      <xdr:row>89</xdr:row>
      <xdr:rowOff>180975</xdr:rowOff>
    </xdr:to>
    <xdr:grpSp>
      <xdr:nvGrpSpPr>
        <xdr:cNvPr id="11" name="グループ化 10">
          <a:extLst>
            <a:ext uri="{FF2B5EF4-FFF2-40B4-BE49-F238E27FC236}">
              <a16:creationId xmlns:a16="http://schemas.microsoft.com/office/drawing/2014/main" id="{C6B72D50-B5F4-4B06-A109-292723BA6BF6}"/>
            </a:ext>
          </a:extLst>
        </xdr:cNvPr>
        <xdr:cNvGrpSpPr/>
      </xdr:nvGrpSpPr>
      <xdr:grpSpPr>
        <a:xfrm>
          <a:off x="4857750" y="30508575"/>
          <a:ext cx="3070276" cy="1000125"/>
          <a:chOff x="4200525" y="27384375"/>
          <a:chExt cx="3061872" cy="1047750"/>
        </a:xfrm>
      </xdr:grpSpPr>
      <xdr:pic>
        <xdr:nvPicPr>
          <xdr:cNvPr id="12" name="図 11">
            <a:extLst>
              <a:ext uri="{FF2B5EF4-FFF2-40B4-BE49-F238E27FC236}">
                <a16:creationId xmlns:a16="http://schemas.microsoft.com/office/drawing/2014/main" id="{4658F389-8BDD-A6F7-3E69-7F5E5478A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9DF6475-8FC6-078A-9AA8-9A4A043DF95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9525</xdr:rowOff>
    </xdr:from>
    <xdr:to>
      <xdr:col>6</xdr:col>
      <xdr:colOff>2374950</xdr:colOff>
      <xdr:row>76</xdr:row>
      <xdr:rowOff>9524</xdr:rowOff>
    </xdr:to>
    <xdr:grpSp>
      <xdr:nvGrpSpPr>
        <xdr:cNvPr id="17" name="グループ化 16">
          <a:extLst>
            <a:ext uri="{FF2B5EF4-FFF2-40B4-BE49-F238E27FC236}">
              <a16:creationId xmlns:a16="http://schemas.microsoft.com/office/drawing/2014/main" id="{1B20622C-4FE2-41F0-9978-2B921DB26BCA}"/>
            </a:ext>
          </a:extLst>
        </xdr:cNvPr>
        <xdr:cNvGrpSpPr/>
      </xdr:nvGrpSpPr>
      <xdr:grpSpPr>
        <a:xfrm>
          <a:off x="4857750" y="27565350"/>
          <a:ext cx="3070275" cy="1047749"/>
          <a:chOff x="4191000" y="24403050"/>
          <a:chExt cx="3061871" cy="1047750"/>
        </a:xfrm>
      </xdr:grpSpPr>
      <xdr:pic>
        <xdr:nvPicPr>
          <xdr:cNvPr id="18" name="図 17">
            <a:extLst>
              <a:ext uri="{FF2B5EF4-FFF2-40B4-BE49-F238E27FC236}">
                <a16:creationId xmlns:a16="http://schemas.microsoft.com/office/drawing/2014/main" id="{76C922C2-A936-542D-C1D3-5FC0019F6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0A28BF1-4EAD-DA9F-A73F-F0A8B5729E5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78</xdr:row>
      <xdr:rowOff>28575</xdr:rowOff>
    </xdr:from>
    <xdr:to>
      <xdr:col>6</xdr:col>
      <xdr:colOff>2365425</xdr:colOff>
      <xdr:row>83</xdr:row>
      <xdr:rowOff>28577</xdr:rowOff>
    </xdr:to>
    <xdr:grpSp>
      <xdr:nvGrpSpPr>
        <xdr:cNvPr id="20" name="グループ化 19">
          <a:extLst>
            <a:ext uri="{FF2B5EF4-FFF2-40B4-BE49-F238E27FC236}">
              <a16:creationId xmlns:a16="http://schemas.microsoft.com/office/drawing/2014/main" id="{D65749E7-29E6-491C-8D93-893F0354CDA8}"/>
            </a:ext>
          </a:extLst>
        </xdr:cNvPr>
        <xdr:cNvGrpSpPr/>
      </xdr:nvGrpSpPr>
      <xdr:grpSpPr>
        <a:xfrm>
          <a:off x="4848225" y="29051250"/>
          <a:ext cx="3070275" cy="1047752"/>
          <a:chOff x="4181475" y="25908000"/>
          <a:chExt cx="3061871" cy="1047750"/>
        </a:xfrm>
      </xdr:grpSpPr>
      <xdr:pic>
        <xdr:nvPicPr>
          <xdr:cNvPr id="21" name="図 20">
            <a:extLst>
              <a:ext uri="{FF2B5EF4-FFF2-40B4-BE49-F238E27FC236}">
                <a16:creationId xmlns:a16="http://schemas.microsoft.com/office/drawing/2014/main" id="{45EB3501-8C46-7715-E20D-107364C36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3DDFB31-8431-B9A9-EC66-4D7FE3FABFC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F4857E69-0394-42E5-8D9F-662FBFAF07AD}"/>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95</xdr:row>
      <xdr:rowOff>61639</xdr:rowOff>
    </xdr:from>
    <xdr:to>
      <xdr:col>4</xdr:col>
      <xdr:colOff>114300</xdr:colOff>
      <xdr:row>100</xdr:row>
      <xdr:rowOff>147620</xdr:rowOff>
    </xdr:to>
    <xdr:pic>
      <xdr:nvPicPr>
        <xdr:cNvPr id="2" name="図 1">
          <a:extLst>
            <a:ext uri="{FF2B5EF4-FFF2-40B4-BE49-F238E27FC236}">
              <a16:creationId xmlns:a16="http://schemas.microsoft.com/office/drawing/2014/main" id="{0873F059-3C1C-4BD6-AFA2-22D38A5C500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BD74-D2CB-4435-BBA0-BC3CD78C4F11}">
  <sheetPr codeName="Sheet10">
    <tabColor rgb="FF333333"/>
    <pageSetUpPr fitToPage="1"/>
  </sheetPr>
  <dimension ref="D1:AU33"/>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929</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474">
        <v>45849</v>
      </c>
      <c r="AO6" s="474"/>
      <c r="AP6" s="474"/>
      <c r="AQ6" s="474"/>
      <c r="AR6" s="474"/>
      <c r="AS6" s="474"/>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8</v>
      </c>
      <c r="F9" s="16" t="s">
        <v>9</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12</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13</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14</v>
      </c>
      <c r="G15" s="19"/>
      <c r="H15" s="19"/>
      <c r="I15" s="19"/>
      <c r="J15" s="19"/>
      <c r="K15" s="19"/>
      <c r="L15" s="19"/>
      <c r="M15" s="19"/>
      <c r="N15" s="19"/>
      <c r="O15" s="19"/>
      <c r="P15" s="19"/>
      <c r="Q15" s="19"/>
      <c r="R15" s="19"/>
      <c r="S15" s="19"/>
      <c r="T15" s="19"/>
      <c r="U15" s="19"/>
      <c r="V15" s="19"/>
      <c r="W15" s="19"/>
      <c r="X15" s="19"/>
      <c r="Y15" s="19"/>
      <c r="Z15" s="19"/>
      <c r="AA15" s="22" t="s">
        <v>15</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16</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8</v>
      </c>
      <c r="F17" s="16" t="s">
        <v>17</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7" t="s">
        <v>18</v>
      </c>
      <c r="G19" s="28"/>
      <c r="H19" s="28"/>
      <c r="I19" s="28"/>
      <c r="J19" s="28"/>
      <c r="K19" s="28"/>
      <c r="L19" s="29"/>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16"/>
      <c r="AS19" s="17"/>
    </row>
    <row r="20" spans="4:45" ht="15" customHeight="1">
      <c r="D20" s="14"/>
      <c r="E20" s="15"/>
      <c r="F20" s="27" t="s">
        <v>19</v>
      </c>
      <c r="G20" s="28"/>
      <c r="H20" s="28"/>
      <c r="I20" s="28"/>
      <c r="J20" s="28"/>
      <c r="K20" s="28"/>
      <c r="L20" s="29"/>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16"/>
      <c r="AS20" s="17"/>
    </row>
    <row r="21" spans="4:45" ht="15" customHeight="1">
      <c r="D21" s="14"/>
      <c r="E21" s="15"/>
      <c r="F21" s="27" t="s">
        <v>20</v>
      </c>
      <c r="G21" s="28"/>
      <c r="H21" s="28"/>
      <c r="I21" s="28"/>
      <c r="J21" s="28"/>
      <c r="K21" s="28"/>
      <c r="L21" s="29"/>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16"/>
      <c r="AS21" s="17"/>
    </row>
    <row r="22" spans="4:45" ht="15" customHeight="1">
      <c r="D22" s="14"/>
      <c r="E22" s="15"/>
      <c r="F22" s="27" t="s">
        <v>21</v>
      </c>
      <c r="G22" s="28"/>
      <c r="H22" s="28"/>
      <c r="I22" s="28"/>
      <c r="J22" s="28"/>
      <c r="K22" s="28"/>
      <c r="L22" s="29"/>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16"/>
      <c r="AS22" s="17"/>
    </row>
    <row r="23" spans="4:45" ht="15" customHeight="1">
      <c r="D23" s="14"/>
      <c r="F23" s="31"/>
      <c r="G23" s="31"/>
      <c r="H23" s="31"/>
      <c r="I23" s="31"/>
      <c r="J23" s="31"/>
      <c r="K23" s="31"/>
      <c r="L23" s="31"/>
      <c r="M23" s="31"/>
      <c r="N23" s="32"/>
      <c r="O23" s="32"/>
      <c r="P23" s="32"/>
      <c r="Q23" s="32"/>
      <c r="R23" s="32"/>
      <c r="S23" s="32"/>
      <c r="T23" s="32"/>
      <c r="U23" s="31"/>
      <c r="V23" s="31"/>
      <c r="W23" s="31"/>
      <c r="X23" s="31"/>
      <c r="Y23" s="31"/>
      <c r="Z23" s="31"/>
      <c r="AA23" s="31"/>
      <c r="AB23" s="31"/>
      <c r="AC23" s="32"/>
      <c r="AD23" s="32"/>
      <c r="AE23" s="32"/>
      <c r="AF23" s="32"/>
      <c r="AG23" s="32"/>
      <c r="AH23" s="32"/>
      <c r="AI23" s="32"/>
      <c r="AS23" s="17"/>
    </row>
    <row r="24" spans="4:45" ht="15" customHeight="1">
      <c r="D24" s="14"/>
      <c r="E24" s="15"/>
      <c r="F24" s="22" t="s">
        <v>23</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17"/>
    </row>
    <row r="25" spans="4:45" ht="15" customHeight="1">
      <c r="D25" s="14"/>
      <c r="E25" s="15"/>
      <c r="F25" s="33"/>
      <c r="G25" s="33" t="s">
        <v>24</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17"/>
    </row>
    <row r="26" spans="4:45" ht="15" customHeight="1">
      <c r="D26" s="14"/>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17"/>
    </row>
    <row r="27" spans="4:45" ht="15" customHeight="1">
      <c r="D27" s="14"/>
      <c r="E27" s="15" t="s">
        <v>8</v>
      </c>
      <c r="F27" s="16" t="s">
        <v>25</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7"/>
    </row>
    <row r="28" spans="4:45" ht="15" customHeight="1">
      <c r="D28" s="14"/>
      <c r="F28" s="1" t="s">
        <v>26</v>
      </c>
      <c r="G28" s="26"/>
      <c r="H28" s="26"/>
      <c r="I28" s="26"/>
      <c r="J28" s="26"/>
      <c r="K28" s="26"/>
      <c r="L28" s="26"/>
      <c r="M28" s="26"/>
      <c r="N28" s="26"/>
      <c r="O28" s="26"/>
      <c r="P28" s="26"/>
      <c r="Q28" s="26"/>
      <c r="R28" s="26"/>
      <c r="S28" s="26"/>
      <c r="T28" s="26"/>
      <c r="U28" s="1" t="s">
        <v>27</v>
      </c>
      <c r="V28" s="26"/>
      <c r="W28" s="26"/>
      <c r="X28" s="26"/>
      <c r="Y28" s="26"/>
      <c r="Z28" s="26"/>
      <c r="AA28" s="26"/>
      <c r="AB28" s="26"/>
      <c r="AC28" s="26"/>
      <c r="AD28" s="26"/>
      <c r="AE28" s="26"/>
      <c r="AF28" s="26"/>
      <c r="AG28" s="26"/>
      <c r="AH28" s="26"/>
      <c r="AI28" s="34"/>
      <c r="AJ28" s="31"/>
      <c r="AK28" s="31"/>
      <c r="AL28" s="31"/>
      <c r="AM28" s="31"/>
      <c r="AN28" s="31"/>
      <c r="AO28" s="31"/>
      <c r="AP28" s="31"/>
      <c r="AQ28" s="31"/>
      <c r="AR28" s="31"/>
      <c r="AS28" s="17"/>
    </row>
    <row r="29" spans="4:45" ht="15" customHeight="1">
      <c r="D29" s="14"/>
      <c r="F29" s="35"/>
      <c r="G29" s="36"/>
      <c r="H29" s="36"/>
      <c r="I29" s="36"/>
      <c r="J29" s="36"/>
      <c r="K29" s="36"/>
      <c r="L29" s="36"/>
      <c r="M29" s="36"/>
      <c r="N29" s="37" t="s">
        <v>28</v>
      </c>
      <c r="O29" s="38"/>
      <c r="P29" s="38"/>
      <c r="Q29" s="38"/>
      <c r="R29" s="38"/>
      <c r="S29" s="38"/>
      <c r="T29" s="39"/>
      <c r="U29" s="35"/>
      <c r="V29" s="36"/>
      <c r="W29" s="36"/>
      <c r="X29" s="36"/>
      <c r="Y29" s="36"/>
      <c r="Z29" s="36"/>
      <c r="AA29" s="36"/>
      <c r="AB29" s="36"/>
      <c r="AC29" s="37" t="s">
        <v>28</v>
      </c>
      <c r="AD29" s="38"/>
      <c r="AE29" s="38"/>
      <c r="AF29" s="38"/>
      <c r="AG29" s="38"/>
      <c r="AH29" s="38"/>
      <c r="AI29" s="39"/>
      <c r="AJ29" s="31"/>
      <c r="AK29" s="31"/>
      <c r="AL29" s="31"/>
      <c r="AM29" s="31"/>
      <c r="AN29" s="31"/>
      <c r="AO29" s="31"/>
      <c r="AP29" s="31"/>
      <c r="AQ29" s="31"/>
      <c r="AR29" s="31"/>
      <c r="AS29" s="17"/>
    </row>
    <row r="30" spans="4:45" ht="15" customHeight="1">
      <c r="D30" s="14"/>
      <c r="F30" s="40" t="s">
        <v>29</v>
      </c>
      <c r="G30" s="41"/>
      <c r="H30" s="41"/>
      <c r="I30" s="41"/>
      <c r="J30" s="41"/>
      <c r="K30" s="41"/>
      <c r="L30" s="41"/>
      <c r="M30" s="42"/>
      <c r="N30" s="27" t="s">
        <v>30</v>
      </c>
      <c r="O30" s="28"/>
      <c r="P30" s="28"/>
      <c r="Q30" s="28"/>
      <c r="R30" s="28"/>
      <c r="S30" s="28"/>
      <c r="T30" s="29"/>
      <c r="U30" s="41" t="s">
        <v>31</v>
      </c>
      <c r="V30" s="41"/>
      <c r="W30" s="41"/>
      <c r="X30" s="41"/>
      <c r="Y30" s="41"/>
      <c r="Z30" s="41"/>
      <c r="AA30" s="41"/>
      <c r="AB30" s="42"/>
      <c r="AC30" s="27" t="s">
        <v>32</v>
      </c>
      <c r="AD30" s="28"/>
      <c r="AE30" s="28"/>
      <c r="AF30" s="28"/>
      <c r="AG30" s="28"/>
      <c r="AH30" s="28"/>
      <c r="AI30" s="29"/>
      <c r="AJ30" s="31"/>
      <c r="AK30" s="31"/>
      <c r="AL30" s="31"/>
      <c r="AM30" s="31"/>
      <c r="AN30" s="31"/>
      <c r="AO30" s="31"/>
      <c r="AP30" s="31"/>
      <c r="AQ30" s="31"/>
      <c r="AR30" s="31"/>
      <c r="AS30" s="17"/>
    </row>
    <row r="31" spans="4:45" ht="15" customHeight="1">
      <c r="D31" s="14"/>
      <c r="F31" s="43" t="s">
        <v>33</v>
      </c>
      <c r="G31" s="44"/>
      <c r="H31" s="44"/>
      <c r="I31" s="44"/>
      <c r="J31" s="44"/>
      <c r="K31" s="44"/>
      <c r="L31" s="44"/>
      <c r="M31" s="45"/>
      <c r="N31" s="27" t="s">
        <v>34</v>
      </c>
      <c r="O31" s="28"/>
      <c r="P31" s="28"/>
      <c r="Q31" s="28"/>
      <c r="R31" s="28"/>
      <c r="S31" s="28"/>
      <c r="T31" s="29"/>
      <c r="U31" s="31"/>
      <c r="V31" s="31"/>
      <c r="W31" s="31"/>
      <c r="X31" s="31"/>
      <c r="Y31" s="31"/>
      <c r="Z31" s="31"/>
      <c r="AA31" s="31"/>
      <c r="AB31" s="31"/>
      <c r="AC31" s="32"/>
      <c r="AD31" s="32"/>
      <c r="AE31" s="32"/>
      <c r="AF31" s="32"/>
      <c r="AG31" s="32"/>
      <c r="AH31" s="32"/>
      <c r="AI31" s="32"/>
      <c r="AJ31" s="31"/>
      <c r="AK31" s="31"/>
      <c r="AL31" s="31"/>
      <c r="AM31" s="31"/>
      <c r="AN31" s="31"/>
      <c r="AO31" s="31"/>
      <c r="AP31" s="31"/>
      <c r="AQ31" s="31"/>
      <c r="AR31" s="31"/>
      <c r="AS31" s="17"/>
    </row>
    <row r="32" spans="4:45" ht="15" customHeight="1" thickBot="1">
      <c r="D32" s="46"/>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8"/>
    </row>
    <row r="33" spans="4:45" ht="15" customHeight="1" thickTop="1">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7A96-E77B-48B6-AB78-EE236AF5862F}">
  <sheetPr codeName="Sheet169">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942</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c r="B5" s="147" t="s">
        <v>944</v>
      </c>
      <c r="C5" s="148" t="s">
        <v>344</v>
      </c>
      <c r="D5" s="149" t="s">
        <v>345</v>
      </c>
      <c r="E5" s="150" t="s">
        <v>194</v>
      </c>
      <c r="F5" s="151" t="s">
        <v>185</v>
      </c>
      <c r="G5" s="152" t="s">
        <v>186</v>
      </c>
      <c r="H5" s="146"/>
    </row>
    <row r="6" spans="2:8">
      <c r="B6" s="153" t="s">
        <v>945</v>
      </c>
      <c r="C6" s="154" t="s">
        <v>347</v>
      </c>
      <c r="D6" s="155" t="s">
        <v>348</v>
      </c>
      <c r="E6" s="4" t="s">
        <v>189</v>
      </c>
      <c r="F6" s="156"/>
      <c r="G6" s="157"/>
      <c r="H6" s="146"/>
    </row>
    <row r="7" spans="2:8">
      <c r="B7" s="153" t="s">
        <v>70</v>
      </c>
      <c r="C7" s="154" t="s">
        <v>349</v>
      </c>
      <c r="D7" s="155" t="s">
        <v>193</v>
      </c>
      <c r="E7" s="4" t="s">
        <v>194</v>
      </c>
      <c r="F7" s="156"/>
      <c r="G7" s="157"/>
      <c r="H7" s="146"/>
    </row>
    <row r="8" spans="2:8">
      <c r="B8" s="153" t="s">
        <v>350</v>
      </c>
      <c r="C8" s="154" t="s">
        <v>351</v>
      </c>
      <c r="D8" s="155" t="s">
        <v>303</v>
      </c>
      <c r="E8" s="4" t="s">
        <v>189</v>
      </c>
      <c r="F8" s="156"/>
      <c r="G8" s="488" t="s">
        <v>304</v>
      </c>
      <c r="H8" s="146"/>
    </row>
    <row r="9" spans="2:8">
      <c r="B9" s="153" t="s">
        <v>352</v>
      </c>
      <c r="C9" s="154" t="s">
        <v>353</v>
      </c>
      <c r="D9" s="155" t="s">
        <v>303</v>
      </c>
      <c r="E9" s="4" t="s">
        <v>278</v>
      </c>
      <c r="F9" s="156"/>
      <c r="G9" s="491"/>
      <c r="H9" s="146"/>
    </row>
    <row r="10" spans="2:8" ht="60">
      <c r="B10" s="213" t="s">
        <v>118</v>
      </c>
      <c r="C10" s="214" t="s">
        <v>359</v>
      </c>
      <c r="D10" s="215" t="s">
        <v>205</v>
      </c>
      <c r="E10" s="216" t="s">
        <v>201</v>
      </c>
      <c r="F10" s="217"/>
      <c r="G10" s="172" t="s">
        <v>293</v>
      </c>
      <c r="H10" s="146"/>
    </row>
    <row r="11" spans="2:8">
      <c r="B11" s="153" t="s">
        <v>119</v>
      </c>
      <c r="C11" s="154" t="s">
        <v>360</v>
      </c>
      <c r="D11" s="155" t="s">
        <v>259</v>
      </c>
      <c r="E11" s="4" t="s">
        <v>260</v>
      </c>
      <c r="F11" s="156"/>
      <c r="G11" s="157" t="s">
        <v>361</v>
      </c>
      <c r="H11" s="146"/>
    </row>
    <row r="12" spans="2:8">
      <c r="B12" s="153" t="s">
        <v>155</v>
      </c>
      <c r="C12" s="154" t="s">
        <v>356</v>
      </c>
      <c r="D12" s="155" t="s">
        <v>362</v>
      </c>
      <c r="E12" s="4" t="s">
        <v>189</v>
      </c>
      <c r="F12" s="156"/>
      <c r="G12" s="157"/>
      <c r="H12" s="146"/>
    </row>
    <row r="13" spans="2:8">
      <c r="B13" s="153" t="s">
        <v>156</v>
      </c>
      <c r="C13" s="154" t="s">
        <v>357</v>
      </c>
      <c r="D13" s="155" t="s">
        <v>362</v>
      </c>
      <c r="E13" s="4" t="s">
        <v>189</v>
      </c>
      <c r="F13" s="156"/>
      <c r="G13" s="157"/>
      <c r="H13" s="146"/>
    </row>
    <row r="14" spans="2:8" ht="17.25" thickBot="1">
      <c r="B14" s="158" t="s">
        <v>157</v>
      </c>
      <c r="C14" s="159" t="s">
        <v>358</v>
      </c>
      <c r="D14" s="160" t="s">
        <v>362</v>
      </c>
      <c r="E14" s="161" t="s">
        <v>189</v>
      </c>
      <c r="F14" s="162"/>
      <c r="G14" s="163"/>
      <c r="H14" s="146"/>
    </row>
    <row r="15" spans="2:8" ht="20.100000000000001" customHeight="1">
      <c r="B15" s="164"/>
      <c r="C15" s="164"/>
      <c r="D15" s="165"/>
      <c r="E15" s="166"/>
      <c r="F15" s="166"/>
      <c r="G15" s="164"/>
      <c r="H15" s="131"/>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628-5919-4EB1-BE0B-8D3060A19A83}">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34" t="s">
        <v>2</v>
      </c>
      <c r="C2" s="135"/>
      <c r="D2" s="135"/>
      <c r="E2" s="135"/>
      <c r="F2" s="135"/>
      <c r="G2" s="136"/>
      <c r="H2" s="137"/>
    </row>
    <row r="3" spans="2:8" ht="13.5" customHeight="1" thickBot="1">
      <c r="B3" s="212"/>
      <c r="C3" s="212"/>
      <c r="D3" s="212"/>
      <c r="E3" s="212"/>
      <c r="F3" s="212"/>
      <c r="G3" s="212"/>
    </row>
    <row r="4" spans="2:8" ht="20.25" customHeight="1" thickBot="1">
      <c r="B4" s="553" t="s">
        <v>39</v>
      </c>
      <c r="C4" s="554" t="s">
        <v>176</v>
      </c>
      <c r="D4" s="554" t="s">
        <v>177</v>
      </c>
      <c r="E4" s="554" t="s">
        <v>178</v>
      </c>
      <c r="F4" s="555" t="s">
        <v>179</v>
      </c>
      <c r="G4" s="556" t="s">
        <v>180</v>
      </c>
    </row>
    <row r="5" spans="2:8" ht="20.100000000000001" customHeight="1" thickBot="1">
      <c r="B5" s="143" t="s">
        <v>946</v>
      </c>
      <c r="C5" s="557"/>
      <c r="D5" s="558"/>
      <c r="E5" s="235"/>
      <c r="F5" s="235"/>
      <c r="G5" s="559"/>
      <c r="H5" s="146"/>
    </row>
    <row r="6" spans="2:8">
      <c r="B6" s="213" t="s">
        <v>947</v>
      </c>
      <c r="C6" s="214" t="s">
        <v>948</v>
      </c>
      <c r="D6" s="473" t="s">
        <v>373</v>
      </c>
      <c r="E6" s="236" t="s">
        <v>197</v>
      </c>
      <c r="F6" s="151" t="s">
        <v>379</v>
      </c>
      <c r="G6" s="152" t="s">
        <v>186</v>
      </c>
      <c r="H6" s="146"/>
    </row>
    <row r="7" spans="2:8">
      <c r="B7" s="192" t="s">
        <v>949</v>
      </c>
      <c r="C7" s="193" t="s">
        <v>950</v>
      </c>
      <c r="D7" s="194" t="s">
        <v>378</v>
      </c>
      <c r="E7" s="195" t="s">
        <v>951</v>
      </c>
      <c r="F7" s="196"/>
      <c r="G7" s="168"/>
      <c r="H7" s="146"/>
    </row>
    <row r="8" spans="2:8">
      <c r="B8" s="192" t="s">
        <v>952</v>
      </c>
      <c r="C8" s="193" t="s">
        <v>953</v>
      </c>
      <c r="D8" s="194" t="s">
        <v>954</v>
      </c>
      <c r="E8" s="195" t="s">
        <v>951</v>
      </c>
      <c r="F8" s="196"/>
      <c r="G8" s="157"/>
      <c r="H8" s="146"/>
    </row>
    <row r="9" spans="2:8" ht="51.75" thickBot="1">
      <c r="B9" s="192" t="s">
        <v>955</v>
      </c>
      <c r="C9" s="193" t="s">
        <v>956</v>
      </c>
      <c r="D9" s="194" t="s">
        <v>372</v>
      </c>
      <c r="E9" s="195" t="s">
        <v>957</v>
      </c>
      <c r="F9" s="196" t="s">
        <v>414</v>
      </c>
      <c r="G9" s="172" t="s">
        <v>958</v>
      </c>
      <c r="H9" s="146"/>
    </row>
    <row r="10" spans="2:8" ht="17.25" thickBot="1">
      <c r="B10" s="143" t="s">
        <v>959</v>
      </c>
      <c r="C10" s="557"/>
      <c r="D10" s="558"/>
      <c r="E10" s="235"/>
      <c r="F10" s="235"/>
      <c r="G10" s="559"/>
      <c r="H10" s="146"/>
    </row>
    <row r="11" spans="2:8">
      <c r="B11" s="213" t="s">
        <v>960</v>
      </c>
      <c r="C11" s="214" t="s">
        <v>961</v>
      </c>
      <c r="D11" s="451" t="s">
        <v>962</v>
      </c>
      <c r="E11" s="236" t="s">
        <v>963</v>
      </c>
      <c r="F11" s="560" t="s">
        <v>379</v>
      </c>
      <c r="G11" s="169"/>
      <c r="H11" s="146"/>
    </row>
    <row r="12" spans="2:8" ht="30">
      <c r="B12" s="192" t="s">
        <v>964</v>
      </c>
      <c r="C12" s="193" t="s">
        <v>965</v>
      </c>
      <c r="D12" s="194" t="s">
        <v>377</v>
      </c>
      <c r="E12" s="195" t="s">
        <v>951</v>
      </c>
      <c r="F12" s="196" t="s">
        <v>379</v>
      </c>
      <c r="G12" s="168" t="s">
        <v>966</v>
      </c>
      <c r="H12" s="146"/>
    </row>
    <row r="13" spans="2:8" ht="30">
      <c r="B13" s="192" t="s">
        <v>967</v>
      </c>
      <c r="C13" s="193" t="s">
        <v>968</v>
      </c>
      <c r="D13" s="194" t="s">
        <v>377</v>
      </c>
      <c r="E13" s="195" t="s">
        <v>951</v>
      </c>
      <c r="F13" s="196"/>
      <c r="G13" s="168" t="s">
        <v>969</v>
      </c>
      <c r="H13" s="146"/>
    </row>
    <row r="14" spans="2:8" ht="45.75" thickBot="1">
      <c r="B14" s="192" t="s">
        <v>98</v>
      </c>
      <c r="C14" s="193" t="s">
        <v>970</v>
      </c>
      <c r="D14" s="194" t="s">
        <v>928</v>
      </c>
      <c r="E14" s="195" t="s">
        <v>971</v>
      </c>
      <c r="F14" s="196"/>
      <c r="G14" s="168" t="s">
        <v>972</v>
      </c>
      <c r="H14" s="146"/>
    </row>
    <row r="15" spans="2:8">
      <c r="B15" s="174"/>
      <c r="C15" s="175"/>
      <c r="D15" s="176"/>
      <c r="E15" s="167"/>
      <c r="F15" s="167"/>
      <c r="G15" s="177"/>
      <c r="H15" s="178"/>
    </row>
    <row r="16" spans="2:8" ht="18.75">
      <c r="B16" s="131"/>
      <c r="C16" s="131"/>
      <c r="D16" s="132"/>
      <c r="E16" s="133"/>
      <c r="F16" s="133"/>
      <c r="G16" s="131"/>
      <c r="H16"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2222-EA01-4FC2-9193-B6564360B913}">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363</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c r="B5" s="147" t="s">
        <v>174</v>
      </c>
      <c r="C5" s="148" t="s">
        <v>364</v>
      </c>
      <c r="D5" s="149" t="s">
        <v>267</v>
      </c>
      <c r="E5" s="150" t="s">
        <v>194</v>
      </c>
      <c r="F5" s="151" t="s">
        <v>185</v>
      </c>
      <c r="G5" s="152" t="s">
        <v>186</v>
      </c>
      <c r="H5" s="146"/>
    </row>
    <row r="6" spans="2:8">
      <c r="B6" s="153" t="s">
        <v>365</v>
      </c>
      <c r="C6" s="154" t="s">
        <v>366</v>
      </c>
      <c r="D6" s="155" t="s">
        <v>362</v>
      </c>
      <c r="E6" s="4" t="s">
        <v>189</v>
      </c>
      <c r="F6" s="156"/>
      <c r="G6" s="157"/>
      <c r="H6" s="146"/>
    </row>
    <row r="7" spans="2:8" ht="17.25" thickBot="1">
      <c r="B7" s="158" t="s">
        <v>70</v>
      </c>
      <c r="C7" s="159" t="s">
        <v>367</v>
      </c>
      <c r="D7" s="160" t="s">
        <v>193</v>
      </c>
      <c r="E7" s="161" t="s">
        <v>194</v>
      </c>
      <c r="F7" s="162"/>
      <c r="G7" s="163"/>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D2A6-ADDF-4F02-BA2A-FB1EBAB9275A}">
  <sheetPr codeName="Sheet175">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120</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ht="17.25" thickBot="1">
      <c r="B5" s="218" t="s">
        <v>371</v>
      </c>
      <c r="C5" s="237" t="s">
        <v>381</v>
      </c>
      <c r="D5" s="238" t="s">
        <v>205</v>
      </c>
      <c r="E5" s="239" t="s">
        <v>368</v>
      </c>
      <c r="F5" s="240" t="s">
        <v>185</v>
      </c>
      <c r="G5" s="241" t="s">
        <v>382</v>
      </c>
      <c r="H5" s="146"/>
    </row>
    <row r="6" spans="2:8" ht="20.100000000000001" customHeight="1" thickBot="1">
      <c r="B6" s="242" t="s">
        <v>383</v>
      </c>
      <c r="C6" s="243"/>
      <c r="D6" s="243"/>
      <c r="E6" s="244"/>
      <c r="F6" s="244"/>
      <c r="G6" s="245"/>
      <c r="H6" s="146"/>
    </row>
    <row r="7" spans="2:8">
      <c r="B7" s="218" t="s">
        <v>384</v>
      </c>
      <c r="C7" s="219" t="s">
        <v>385</v>
      </c>
      <c r="D7" s="246" t="s">
        <v>303</v>
      </c>
      <c r="E7" s="221" t="s">
        <v>207</v>
      </c>
      <c r="F7" s="222" t="s">
        <v>185</v>
      </c>
      <c r="G7" s="241" t="s">
        <v>386</v>
      </c>
      <c r="H7" s="146"/>
    </row>
    <row r="8" spans="2:8" ht="36">
      <c r="B8" s="223" t="s">
        <v>387</v>
      </c>
      <c r="C8" s="224" t="s">
        <v>388</v>
      </c>
      <c r="D8" s="225" t="s">
        <v>200</v>
      </c>
      <c r="E8" s="225" t="s">
        <v>201</v>
      </c>
      <c r="F8" s="226"/>
      <c r="G8" s="247" t="s">
        <v>389</v>
      </c>
      <c r="H8" s="146"/>
    </row>
    <row r="9" spans="2:8">
      <c r="B9" s="223" t="s">
        <v>175</v>
      </c>
      <c r="C9" s="224" t="s">
        <v>390</v>
      </c>
      <c r="D9" s="225" t="s">
        <v>391</v>
      </c>
      <c r="E9" s="225" t="s">
        <v>338</v>
      </c>
      <c r="F9" s="226"/>
      <c r="G9" s="247" t="s">
        <v>392</v>
      </c>
      <c r="H9" s="146"/>
    </row>
    <row r="10" spans="2:8" ht="20.100000000000001" customHeight="1">
      <c r="B10" s="201" t="s">
        <v>83</v>
      </c>
      <c r="C10" s="224" t="s">
        <v>393</v>
      </c>
      <c r="D10" s="225" t="s">
        <v>355</v>
      </c>
      <c r="E10" s="225" t="s">
        <v>338</v>
      </c>
      <c r="F10" s="226"/>
      <c r="G10" s="248" t="s">
        <v>394</v>
      </c>
      <c r="H10" s="146"/>
    </row>
    <row r="11" spans="2:8">
      <c r="B11" s="223" t="s">
        <v>395</v>
      </c>
      <c r="C11" s="224" t="s">
        <v>396</v>
      </c>
      <c r="D11" s="225" t="s">
        <v>369</v>
      </c>
      <c r="E11" s="225" t="s">
        <v>201</v>
      </c>
      <c r="F11" s="226"/>
      <c r="G11" s="232" t="s">
        <v>397</v>
      </c>
      <c r="H11" s="146"/>
    </row>
    <row r="12" spans="2:8" ht="72">
      <c r="B12" s="223" t="s">
        <v>398</v>
      </c>
      <c r="C12" s="224" t="s">
        <v>399</v>
      </c>
      <c r="D12" s="225" t="s">
        <v>205</v>
      </c>
      <c r="E12" s="225" t="s">
        <v>201</v>
      </c>
      <c r="F12" s="226"/>
      <c r="G12" s="232" t="s">
        <v>400</v>
      </c>
      <c r="H12" s="146"/>
    </row>
    <row r="13" spans="2:8" ht="51">
      <c r="B13" s="223" t="s">
        <v>401</v>
      </c>
      <c r="C13" s="224" t="s">
        <v>402</v>
      </c>
      <c r="D13" s="225" t="s">
        <v>235</v>
      </c>
      <c r="E13" s="225" t="s">
        <v>338</v>
      </c>
      <c r="F13" s="226"/>
      <c r="G13" s="232" t="s">
        <v>403</v>
      </c>
      <c r="H13" s="146"/>
    </row>
    <row r="14" spans="2:8" ht="30.75" thickBot="1">
      <c r="B14" s="223" t="s">
        <v>99</v>
      </c>
      <c r="C14" s="224" t="s">
        <v>404</v>
      </c>
      <c r="D14" s="225" t="s">
        <v>362</v>
      </c>
      <c r="E14" s="225" t="s">
        <v>368</v>
      </c>
      <c r="F14" s="226"/>
      <c r="G14" s="232" t="s">
        <v>405</v>
      </c>
      <c r="H14" s="146"/>
    </row>
    <row r="15" spans="2:8" ht="20.100000000000001" customHeight="1" thickBot="1">
      <c r="B15" s="242" t="s">
        <v>406</v>
      </c>
      <c r="C15" s="243"/>
      <c r="D15" s="243"/>
      <c r="E15" s="244"/>
      <c r="F15" s="244"/>
      <c r="G15" s="245"/>
      <c r="H15" s="146"/>
    </row>
    <row r="16" spans="2:8" ht="60.75" thickBot="1">
      <c r="B16" s="223" t="s">
        <v>57</v>
      </c>
      <c r="C16" s="224" t="s">
        <v>407</v>
      </c>
      <c r="D16" s="225" t="s">
        <v>408</v>
      </c>
      <c r="E16" s="225" t="s">
        <v>368</v>
      </c>
      <c r="F16" s="226"/>
      <c r="G16" s="247" t="s">
        <v>409</v>
      </c>
      <c r="H16" s="146"/>
    </row>
    <row r="17" spans="2:8" ht="17.25" thickBot="1">
      <c r="B17" s="242" t="s">
        <v>410</v>
      </c>
      <c r="C17" s="243"/>
      <c r="D17" s="243"/>
      <c r="E17" s="244"/>
      <c r="F17" s="244"/>
      <c r="G17" s="266"/>
      <c r="H17" s="146"/>
    </row>
    <row r="18" spans="2:8" ht="17.25" thickBot="1">
      <c r="B18" s="249" t="s">
        <v>411</v>
      </c>
      <c r="C18" s="250"/>
      <c r="D18" s="250"/>
      <c r="E18" s="251"/>
      <c r="F18" s="251"/>
      <c r="G18" s="253"/>
      <c r="H18" s="146"/>
    </row>
    <row r="19" spans="2:8" ht="90">
      <c r="B19" s="254" t="s">
        <v>75</v>
      </c>
      <c r="C19" s="267" t="s">
        <v>412</v>
      </c>
      <c r="D19" s="268" t="s">
        <v>235</v>
      </c>
      <c r="E19" s="268" t="s">
        <v>413</v>
      </c>
      <c r="F19" s="269" t="s">
        <v>414</v>
      </c>
      <c r="G19" s="258" t="s">
        <v>415</v>
      </c>
      <c r="H19" s="146"/>
    </row>
    <row r="20" spans="2:8">
      <c r="B20" s="223" t="s">
        <v>69</v>
      </c>
      <c r="C20" s="224" t="s">
        <v>416</v>
      </c>
      <c r="D20" s="225" t="s">
        <v>183</v>
      </c>
      <c r="E20" s="225" t="s">
        <v>184</v>
      </c>
      <c r="F20" s="226" t="s">
        <v>185</v>
      </c>
      <c r="G20" s="247" t="s">
        <v>417</v>
      </c>
      <c r="H20" s="146"/>
    </row>
    <row r="21" spans="2:8" ht="90">
      <c r="B21" s="223" t="s">
        <v>170</v>
      </c>
      <c r="C21" s="224" t="s">
        <v>418</v>
      </c>
      <c r="D21" s="225" t="s">
        <v>267</v>
      </c>
      <c r="E21" s="225" t="s">
        <v>184</v>
      </c>
      <c r="F21" s="270" t="s">
        <v>414</v>
      </c>
      <c r="G21" s="247" t="s">
        <v>419</v>
      </c>
      <c r="H21" s="146"/>
    </row>
    <row r="22" spans="2:8" ht="30">
      <c r="B22" s="223" t="s">
        <v>420</v>
      </c>
      <c r="C22" s="224" t="s">
        <v>421</v>
      </c>
      <c r="D22" s="225" t="s">
        <v>216</v>
      </c>
      <c r="E22" s="225" t="s">
        <v>201</v>
      </c>
      <c r="F22" s="226"/>
      <c r="G22" s="265" t="s">
        <v>422</v>
      </c>
      <c r="H22" s="146"/>
    </row>
    <row r="23" spans="2:8" ht="30">
      <c r="B23" s="223" t="s">
        <v>166</v>
      </c>
      <c r="C23" s="224" t="s">
        <v>423</v>
      </c>
      <c r="D23" s="225" t="s">
        <v>200</v>
      </c>
      <c r="E23" s="225" t="s">
        <v>201</v>
      </c>
      <c r="F23" s="226"/>
      <c r="G23" s="265" t="s">
        <v>424</v>
      </c>
      <c r="H23" s="146"/>
    </row>
    <row r="24" spans="2:8" ht="30">
      <c r="B24" s="223" t="s">
        <v>425</v>
      </c>
      <c r="C24" s="224" t="s">
        <v>426</v>
      </c>
      <c r="D24" s="225" t="s">
        <v>216</v>
      </c>
      <c r="E24" s="225" t="s">
        <v>201</v>
      </c>
      <c r="F24" s="226"/>
      <c r="G24" s="247" t="s">
        <v>427</v>
      </c>
      <c r="H24" s="146"/>
    </row>
    <row r="25" spans="2:8" ht="102">
      <c r="B25" s="223" t="s">
        <v>220</v>
      </c>
      <c r="C25" s="259" t="s">
        <v>428</v>
      </c>
      <c r="D25" s="225" t="s">
        <v>205</v>
      </c>
      <c r="E25" s="225" t="s">
        <v>201</v>
      </c>
      <c r="F25" s="261"/>
      <c r="G25" s="232" t="s">
        <v>429</v>
      </c>
      <c r="H25" s="146"/>
    </row>
    <row r="26" spans="2:8" ht="36">
      <c r="B26" s="223" t="s">
        <v>223</v>
      </c>
      <c r="C26" s="259" t="s">
        <v>430</v>
      </c>
      <c r="D26" s="225" t="s">
        <v>205</v>
      </c>
      <c r="E26" s="225" t="s">
        <v>201</v>
      </c>
      <c r="F26" s="261"/>
      <c r="G26" s="248" t="s">
        <v>431</v>
      </c>
      <c r="H26" s="146"/>
    </row>
    <row r="27" spans="2:8" ht="90">
      <c r="B27" s="223" t="s">
        <v>943</v>
      </c>
      <c r="C27" s="259" t="s">
        <v>432</v>
      </c>
      <c r="D27" s="225" t="s">
        <v>345</v>
      </c>
      <c r="E27" s="225" t="s">
        <v>413</v>
      </c>
      <c r="F27" s="270" t="s">
        <v>414</v>
      </c>
      <c r="G27" s="247" t="s">
        <v>973</v>
      </c>
      <c r="H27" s="146"/>
    </row>
    <row r="28" spans="2:8" ht="90">
      <c r="B28" s="271" t="s">
        <v>61</v>
      </c>
      <c r="C28" s="272" t="s">
        <v>433</v>
      </c>
      <c r="D28" s="273" t="s">
        <v>434</v>
      </c>
      <c r="E28" s="273" t="s">
        <v>435</v>
      </c>
      <c r="F28" s="274" t="s">
        <v>414</v>
      </c>
      <c r="G28" s="275" t="s">
        <v>436</v>
      </c>
      <c r="H28" s="146"/>
    </row>
    <row r="29" spans="2:8" ht="90">
      <c r="B29" s="271" t="s">
        <v>62</v>
      </c>
      <c r="C29" s="272" t="s">
        <v>437</v>
      </c>
      <c r="D29" s="273" t="s">
        <v>434</v>
      </c>
      <c r="E29" s="273" t="s">
        <v>435</v>
      </c>
      <c r="F29" s="276" t="s">
        <v>414</v>
      </c>
      <c r="G29" s="275" t="s">
        <v>438</v>
      </c>
      <c r="H29" s="146"/>
    </row>
    <row r="30" spans="2:8" ht="45">
      <c r="B30" s="223" t="s">
        <v>439</v>
      </c>
      <c r="C30" s="259" t="s">
        <v>440</v>
      </c>
      <c r="D30" s="260">
        <v>16</v>
      </c>
      <c r="E30" s="225" t="s">
        <v>201</v>
      </c>
      <c r="F30" s="261" t="s">
        <v>185</v>
      </c>
      <c r="G30" s="265" t="s">
        <v>441</v>
      </c>
      <c r="H30" s="146"/>
    </row>
    <row r="31" spans="2:8" ht="126">
      <c r="B31" s="223" t="s">
        <v>86</v>
      </c>
      <c r="C31" s="224" t="s">
        <v>442</v>
      </c>
      <c r="D31" s="225" t="s">
        <v>443</v>
      </c>
      <c r="E31" s="225" t="s">
        <v>201</v>
      </c>
      <c r="F31" s="226"/>
      <c r="G31" s="265" t="s">
        <v>444</v>
      </c>
      <c r="H31" s="146"/>
    </row>
    <row r="32" spans="2:8" ht="16.5" customHeight="1">
      <c r="B32" s="278" t="s">
        <v>87</v>
      </c>
      <c r="C32" s="279" t="s">
        <v>445</v>
      </c>
      <c r="D32" s="280" t="s">
        <v>259</v>
      </c>
      <c r="E32" s="280" t="s">
        <v>260</v>
      </c>
      <c r="F32" s="283"/>
      <c r="G32" s="265"/>
      <c r="H32" s="146"/>
    </row>
    <row r="33" spans="2:8" ht="45">
      <c r="B33" s="201" t="s">
        <v>88</v>
      </c>
      <c r="C33" s="224" t="s">
        <v>446</v>
      </c>
      <c r="D33" s="263" t="s">
        <v>447</v>
      </c>
      <c r="E33" s="263" t="s">
        <v>201</v>
      </c>
      <c r="F33" s="283"/>
      <c r="G33" s="265" t="s">
        <v>452</v>
      </c>
      <c r="H33" s="146"/>
    </row>
    <row r="34" spans="2:8">
      <c r="B34" s="201" t="s">
        <v>453</v>
      </c>
      <c r="C34" s="224" t="s">
        <v>448</v>
      </c>
      <c r="D34" s="263" t="s">
        <v>267</v>
      </c>
      <c r="E34" s="263" t="s">
        <v>268</v>
      </c>
      <c r="F34" s="283"/>
      <c r="G34" s="265" t="s">
        <v>186</v>
      </c>
      <c r="H34" s="146"/>
    </row>
    <row r="35" spans="2:8" ht="81">
      <c r="B35" s="201" t="s">
        <v>89</v>
      </c>
      <c r="C35" s="224" t="s">
        <v>449</v>
      </c>
      <c r="D35" s="263" t="s">
        <v>443</v>
      </c>
      <c r="E35" s="263" t="s">
        <v>201</v>
      </c>
      <c r="F35" s="283"/>
      <c r="G35" s="265" t="s">
        <v>454</v>
      </c>
      <c r="H35" s="146"/>
    </row>
    <row r="36" spans="2:8" ht="156.75" thickBot="1">
      <c r="B36" s="201" t="s">
        <v>90</v>
      </c>
      <c r="C36" s="281" t="s">
        <v>451</v>
      </c>
      <c r="D36" s="263" t="s">
        <v>443</v>
      </c>
      <c r="E36" s="263" t="s">
        <v>201</v>
      </c>
      <c r="F36" s="284"/>
      <c r="G36" s="265" t="s">
        <v>455</v>
      </c>
      <c r="H36" s="146"/>
    </row>
    <row r="37" spans="2:8" ht="17.25" thickBot="1">
      <c r="B37" s="249" t="s">
        <v>456</v>
      </c>
      <c r="C37" s="250"/>
      <c r="D37" s="250"/>
      <c r="E37" s="251"/>
      <c r="F37" s="251"/>
      <c r="G37" s="253"/>
      <c r="H37" s="146"/>
    </row>
    <row r="38" spans="2:8">
      <c r="B38" s="254" t="s">
        <v>75</v>
      </c>
      <c r="C38" s="267" t="s">
        <v>457</v>
      </c>
      <c r="D38" s="268" t="s">
        <v>235</v>
      </c>
      <c r="E38" s="268" t="s">
        <v>413</v>
      </c>
      <c r="F38" s="286" t="s">
        <v>414</v>
      </c>
      <c r="G38" s="287" t="s">
        <v>458</v>
      </c>
      <c r="H38" s="146"/>
    </row>
    <row r="39" spans="2:8">
      <c r="B39" s="223" t="s">
        <v>69</v>
      </c>
      <c r="C39" s="224" t="s">
        <v>459</v>
      </c>
      <c r="D39" s="225" t="s">
        <v>183</v>
      </c>
      <c r="E39" s="225" t="s">
        <v>184</v>
      </c>
      <c r="F39" s="226" t="s">
        <v>185</v>
      </c>
      <c r="G39" s="288"/>
      <c r="H39" s="146"/>
    </row>
    <row r="40" spans="2:8">
      <c r="B40" s="223" t="s">
        <v>170</v>
      </c>
      <c r="C40" s="224" t="s">
        <v>460</v>
      </c>
      <c r="D40" s="225" t="s">
        <v>267</v>
      </c>
      <c r="E40" s="225" t="s">
        <v>184</v>
      </c>
      <c r="F40" s="226" t="s">
        <v>414</v>
      </c>
      <c r="G40" s="288"/>
      <c r="H40" s="146"/>
    </row>
    <row r="41" spans="2:8">
      <c r="B41" s="223" t="s">
        <v>420</v>
      </c>
      <c r="C41" s="224" t="s">
        <v>461</v>
      </c>
      <c r="D41" s="225" t="s">
        <v>216</v>
      </c>
      <c r="E41" s="225" t="s">
        <v>201</v>
      </c>
      <c r="F41" s="226"/>
      <c r="G41" s="288"/>
      <c r="H41" s="146"/>
    </row>
    <row r="42" spans="2:8">
      <c r="B42" s="223" t="s">
        <v>168</v>
      </c>
      <c r="C42" s="224" t="s">
        <v>462</v>
      </c>
      <c r="D42" s="225" t="s">
        <v>200</v>
      </c>
      <c r="E42" s="225" t="s">
        <v>201</v>
      </c>
      <c r="F42" s="226"/>
      <c r="G42" s="288"/>
      <c r="H42" s="146"/>
    </row>
    <row r="43" spans="2:8">
      <c r="B43" s="223" t="s">
        <v>167</v>
      </c>
      <c r="C43" s="224" t="s">
        <v>463</v>
      </c>
      <c r="D43" s="225" t="s">
        <v>216</v>
      </c>
      <c r="E43" s="225" t="s">
        <v>201</v>
      </c>
      <c r="F43" s="226"/>
      <c r="G43" s="288"/>
      <c r="H43" s="146"/>
    </row>
    <row r="44" spans="2:8">
      <c r="B44" s="223" t="s">
        <v>220</v>
      </c>
      <c r="C44" s="259" t="s">
        <v>464</v>
      </c>
      <c r="D44" s="225" t="s">
        <v>205</v>
      </c>
      <c r="E44" s="260" t="s">
        <v>201</v>
      </c>
      <c r="F44" s="261"/>
      <c r="G44" s="288"/>
      <c r="H44" s="146"/>
    </row>
    <row r="45" spans="2:8">
      <c r="B45" s="223" t="s">
        <v>223</v>
      </c>
      <c r="C45" s="259" t="s">
        <v>465</v>
      </c>
      <c r="D45" s="225" t="s">
        <v>205</v>
      </c>
      <c r="E45" s="260" t="s">
        <v>201</v>
      </c>
      <c r="F45" s="261"/>
      <c r="G45" s="288"/>
      <c r="H45" s="146"/>
    </row>
    <row r="46" spans="2:8">
      <c r="B46" s="223" t="s">
        <v>943</v>
      </c>
      <c r="C46" s="259" t="s">
        <v>466</v>
      </c>
      <c r="D46" s="225" t="s">
        <v>345</v>
      </c>
      <c r="E46" s="260" t="s">
        <v>413</v>
      </c>
      <c r="F46" s="261" t="s">
        <v>414</v>
      </c>
      <c r="G46" s="288"/>
      <c r="H46" s="146"/>
    </row>
    <row r="47" spans="2:8">
      <c r="B47" s="289" t="s">
        <v>61</v>
      </c>
      <c r="C47" s="290" t="s">
        <v>467</v>
      </c>
      <c r="D47" s="291" t="s">
        <v>345</v>
      </c>
      <c r="E47" s="292" t="s">
        <v>435</v>
      </c>
      <c r="F47" s="293" t="s">
        <v>414</v>
      </c>
      <c r="G47" s="288"/>
      <c r="H47" s="146"/>
    </row>
    <row r="48" spans="2:8">
      <c r="B48" s="289" t="s">
        <v>62</v>
      </c>
      <c r="C48" s="290" t="s">
        <v>468</v>
      </c>
      <c r="D48" s="291" t="s">
        <v>345</v>
      </c>
      <c r="E48" s="292" t="s">
        <v>435</v>
      </c>
      <c r="F48" s="293" t="s">
        <v>414</v>
      </c>
      <c r="G48" s="288"/>
      <c r="H48" s="146"/>
    </row>
    <row r="49" spans="2:8">
      <c r="B49" s="201" t="s">
        <v>439</v>
      </c>
      <c r="C49" s="294" t="s">
        <v>469</v>
      </c>
      <c r="D49" s="260">
        <v>13</v>
      </c>
      <c r="E49" s="260" t="s">
        <v>201</v>
      </c>
      <c r="F49" s="295" t="s">
        <v>185</v>
      </c>
      <c r="G49" s="169"/>
      <c r="H49" s="146"/>
    </row>
    <row r="50" spans="2:8">
      <c r="B50" s="201" t="s">
        <v>86</v>
      </c>
      <c r="C50" s="281" t="s">
        <v>470</v>
      </c>
      <c r="D50" s="263" t="s">
        <v>346</v>
      </c>
      <c r="E50" s="263" t="s">
        <v>201</v>
      </c>
      <c r="F50" s="296"/>
      <c r="G50" s="169"/>
      <c r="H50" s="146"/>
    </row>
    <row r="51" spans="2:8">
      <c r="B51" s="278" t="s">
        <v>87</v>
      </c>
      <c r="C51" s="279" t="s">
        <v>471</v>
      </c>
      <c r="D51" s="280" t="s">
        <v>259</v>
      </c>
      <c r="E51" s="280" t="s">
        <v>260</v>
      </c>
      <c r="F51" s="283"/>
      <c r="G51" s="169"/>
      <c r="H51" s="146"/>
    </row>
    <row r="52" spans="2:8">
      <c r="B52" s="201" t="s">
        <v>88</v>
      </c>
      <c r="C52" s="224" t="s">
        <v>472</v>
      </c>
      <c r="D52" s="263" t="s">
        <v>447</v>
      </c>
      <c r="E52" s="263" t="s">
        <v>201</v>
      </c>
      <c r="F52" s="283"/>
      <c r="G52" s="169"/>
      <c r="H52" s="146"/>
    </row>
    <row r="53" spans="2:8">
      <c r="B53" s="201" t="s">
        <v>453</v>
      </c>
      <c r="C53" s="224" t="s">
        <v>473</v>
      </c>
      <c r="D53" s="263" t="s">
        <v>267</v>
      </c>
      <c r="E53" s="263" t="s">
        <v>184</v>
      </c>
      <c r="F53" s="283"/>
      <c r="G53" s="169"/>
      <c r="H53" s="146"/>
    </row>
    <row r="54" spans="2:8">
      <c r="B54" s="201" t="s">
        <v>89</v>
      </c>
      <c r="C54" s="224" t="s">
        <v>474</v>
      </c>
      <c r="D54" s="263" t="s">
        <v>346</v>
      </c>
      <c r="E54" s="263" t="s">
        <v>201</v>
      </c>
      <c r="F54" s="283"/>
      <c r="G54" s="169"/>
      <c r="H54" s="146"/>
    </row>
    <row r="55" spans="2:8" ht="17.25" thickBot="1">
      <c r="B55" s="201" t="s">
        <v>90</v>
      </c>
      <c r="C55" s="281" t="s">
        <v>475</v>
      </c>
      <c r="D55" s="263" t="s">
        <v>346</v>
      </c>
      <c r="E55" s="263" t="s">
        <v>201</v>
      </c>
      <c r="F55" s="284"/>
      <c r="G55" s="169"/>
      <c r="H55" s="146"/>
    </row>
    <row r="56" spans="2:8" ht="17.25" thickBot="1">
      <c r="B56" s="249" t="s">
        <v>476</v>
      </c>
      <c r="C56" s="250"/>
      <c r="D56" s="250"/>
      <c r="E56" s="251"/>
      <c r="F56" s="251"/>
      <c r="G56" s="253"/>
      <c r="H56" s="146"/>
    </row>
    <row r="57" spans="2:8">
      <c r="B57" s="254" t="s">
        <v>477</v>
      </c>
      <c r="C57" s="255" t="s">
        <v>478</v>
      </c>
      <c r="D57" s="256">
        <v>200</v>
      </c>
      <c r="E57" s="256" t="s">
        <v>368</v>
      </c>
      <c r="F57" s="257"/>
      <c r="G57" s="258"/>
      <c r="H57" s="146"/>
    </row>
    <row r="58" spans="2:8" ht="40.5" customHeight="1">
      <c r="B58" s="254" t="s">
        <v>91</v>
      </c>
      <c r="C58" s="255" t="s">
        <v>479</v>
      </c>
      <c r="D58" s="256">
        <v>100</v>
      </c>
      <c r="E58" s="256" t="s">
        <v>207</v>
      </c>
      <c r="F58" s="257"/>
      <c r="G58" s="502" t="s">
        <v>480</v>
      </c>
      <c r="H58" s="146"/>
    </row>
    <row r="59" spans="2:8" ht="40.5" customHeight="1">
      <c r="B59" s="223" t="s">
        <v>92</v>
      </c>
      <c r="C59" s="259" t="s">
        <v>481</v>
      </c>
      <c r="D59" s="260">
        <v>100</v>
      </c>
      <c r="E59" s="260" t="s">
        <v>207</v>
      </c>
      <c r="F59" s="261"/>
      <c r="G59" s="503"/>
      <c r="H59" s="146"/>
    </row>
    <row r="60" spans="2:8">
      <c r="B60" s="223" t="s">
        <v>482</v>
      </c>
      <c r="C60" s="259" t="s">
        <v>483</v>
      </c>
      <c r="D60" s="225" t="s">
        <v>205</v>
      </c>
      <c r="E60" s="260" t="s">
        <v>201</v>
      </c>
      <c r="F60" s="261"/>
      <c r="G60" s="262" t="s">
        <v>484</v>
      </c>
      <c r="H60" s="146"/>
    </row>
    <row r="61" spans="2:8" ht="17.25" thickBot="1">
      <c r="B61" s="223" t="s">
        <v>485</v>
      </c>
      <c r="C61" s="259" t="s">
        <v>486</v>
      </c>
      <c r="D61" s="260">
        <v>400</v>
      </c>
      <c r="E61" s="260" t="s">
        <v>368</v>
      </c>
      <c r="F61" s="261"/>
      <c r="G61" s="247"/>
      <c r="H61" s="146"/>
    </row>
    <row r="62" spans="2:8">
      <c r="B62" s="174"/>
      <c r="C62" s="175"/>
      <c r="D62" s="176"/>
      <c r="E62" s="167"/>
      <c r="F62" s="167"/>
      <c r="G62" s="177"/>
      <c r="H62" s="146"/>
    </row>
    <row r="63" spans="2:8" ht="17.25" thickBot="1">
      <c r="H63" s="146"/>
    </row>
    <row r="64" spans="2:8">
      <c r="B64" s="298" t="s">
        <v>487</v>
      </c>
      <c r="C64" s="299"/>
      <c r="D64" s="299"/>
      <c r="E64" s="299"/>
      <c r="F64" s="299"/>
      <c r="G64" s="300"/>
      <c r="H64" s="146"/>
    </row>
    <row r="65" spans="2:8">
      <c r="B65" s="301" t="s">
        <v>488</v>
      </c>
      <c r="C65" s="302"/>
      <c r="D65" s="302"/>
      <c r="E65" s="302"/>
      <c r="F65" s="302"/>
      <c r="G65" s="303"/>
      <c r="H65" s="146"/>
    </row>
    <row r="66" spans="2:8">
      <c r="B66" s="304" t="s">
        <v>489</v>
      </c>
      <c r="C66" s="305"/>
      <c r="D66" s="306" t="s">
        <v>490</v>
      </c>
      <c r="E66" s="307"/>
      <c r="F66" s="307"/>
      <c r="G66" s="308"/>
      <c r="H66" s="146"/>
    </row>
    <row r="67" spans="2:8">
      <c r="B67" s="312" t="s">
        <v>86</v>
      </c>
      <c r="C67" s="313"/>
      <c r="D67" s="309" t="s">
        <v>491</v>
      </c>
      <c r="E67" s="310"/>
      <c r="F67" s="310"/>
      <c r="G67" s="311"/>
      <c r="H67" s="146"/>
    </row>
    <row r="68" spans="2:8" ht="17.25" thickBot="1">
      <c r="B68" s="314"/>
      <c r="C68" s="315"/>
      <c r="D68" s="316" t="s">
        <v>492</v>
      </c>
      <c r="E68" s="317"/>
      <c r="F68" s="317"/>
      <c r="G68" s="318"/>
      <c r="H68" s="146"/>
    </row>
    <row r="69" spans="2:8" ht="17.25" thickBot="1">
      <c r="B69" s="200"/>
      <c r="C69" s="200"/>
      <c r="D69" s="185"/>
      <c r="E69" s="185"/>
      <c r="F69" s="185"/>
      <c r="G69" s="200"/>
      <c r="H69" s="178"/>
    </row>
    <row r="70" spans="2:8" ht="16.5" customHeight="1">
      <c r="B70" s="319" t="s">
        <v>493</v>
      </c>
      <c r="C70" s="320"/>
      <c r="D70" s="320"/>
      <c r="E70" s="320"/>
      <c r="F70" s="320"/>
      <c r="G70" s="321"/>
      <c r="H70" s="146"/>
    </row>
    <row r="71" spans="2:8">
      <c r="B71" s="322"/>
      <c r="C71" s="323"/>
      <c r="D71" s="323"/>
      <c r="E71" s="323"/>
      <c r="F71" s="323"/>
      <c r="G71" s="324"/>
      <c r="H71" s="146"/>
    </row>
    <row r="72" spans="2:8">
      <c r="B72" s="322" t="s">
        <v>494</v>
      </c>
      <c r="C72" s="323"/>
      <c r="D72" s="323"/>
      <c r="E72" s="323"/>
      <c r="F72" s="323"/>
      <c r="G72" s="324"/>
      <c r="H72" s="146"/>
    </row>
    <row r="73" spans="2:8" s="326" customFormat="1" ht="20.100000000000001" customHeight="1">
      <c r="B73" s="322" t="s">
        <v>495</v>
      </c>
      <c r="C73" s="323"/>
      <c r="D73" s="323"/>
      <c r="E73" s="323"/>
      <c r="F73" s="323"/>
      <c r="G73" s="324"/>
      <c r="H73" s="325"/>
    </row>
    <row r="74" spans="2:8" s="326" customFormat="1" ht="20.100000000000001" customHeight="1">
      <c r="B74" s="322" t="s">
        <v>496</v>
      </c>
      <c r="C74" s="323"/>
      <c r="D74" s="323"/>
      <c r="E74" s="323"/>
      <c r="F74" s="323"/>
      <c r="G74" s="324"/>
      <c r="H74" s="325"/>
    </row>
    <row r="75" spans="2:8" s="326" customFormat="1" ht="20.100000000000001" customHeight="1">
      <c r="B75" s="322" t="s">
        <v>497</v>
      </c>
      <c r="C75" s="323"/>
      <c r="D75" s="323"/>
      <c r="E75" s="323"/>
      <c r="F75" s="323"/>
      <c r="G75" s="324"/>
      <c r="H75" s="325"/>
    </row>
    <row r="76" spans="2:8" s="326" customFormat="1" ht="20.100000000000001" customHeight="1">
      <c r="B76" s="322"/>
      <c r="C76" s="323"/>
      <c r="D76" s="323"/>
      <c r="E76" s="323"/>
      <c r="F76" s="323"/>
      <c r="G76" s="324"/>
      <c r="H76" s="325"/>
    </row>
    <row r="77" spans="2:8" s="326" customFormat="1" ht="20.100000000000001" customHeight="1">
      <c r="B77" s="322"/>
      <c r="C77" s="323"/>
      <c r="D77" s="323"/>
      <c r="E77" s="323"/>
      <c r="F77" s="323"/>
      <c r="G77" s="324"/>
      <c r="H77" s="325"/>
    </row>
    <row r="78" spans="2:8" s="326" customFormat="1" ht="20.100000000000001" customHeight="1">
      <c r="B78" s="322"/>
      <c r="C78" s="323"/>
      <c r="D78" s="323"/>
      <c r="E78" s="323"/>
      <c r="F78" s="323"/>
      <c r="G78" s="324"/>
      <c r="H78" s="325"/>
    </row>
    <row r="79" spans="2:8" s="326" customFormat="1" ht="20.100000000000001" customHeight="1">
      <c r="B79" s="322" t="s">
        <v>498</v>
      </c>
      <c r="C79" s="323"/>
      <c r="D79" s="323"/>
      <c r="E79" s="323"/>
      <c r="F79" s="323"/>
      <c r="G79" s="324"/>
      <c r="H79" s="325"/>
    </row>
    <row r="80" spans="2:8" s="326" customFormat="1" ht="20.100000000000001" customHeight="1">
      <c r="B80" s="322" t="s">
        <v>495</v>
      </c>
      <c r="C80" s="323"/>
      <c r="D80" s="323"/>
      <c r="E80" s="323"/>
      <c r="F80" s="323"/>
      <c r="G80" s="324"/>
      <c r="H80" s="325"/>
    </row>
    <row r="81" spans="2:8" s="326" customFormat="1" ht="20.100000000000001" customHeight="1">
      <c r="B81" s="322" t="s">
        <v>496</v>
      </c>
      <c r="C81" s="323"/>
      <c r="D81" s="323"/>
      <c r="E81" s="323"/>
      <c r="F81" s="323"/>
      <c r="G81" s="324"/>
      <c r="H81" s="325"/>
    </row>
    <row r="82" spans="2:8" s="326" customFormat="1" ht="20.100000000000001" customHeight="1">
      <c r="B82" s="322" t="s">
        <v>499</v>
      </c>
      <c r="C82" s="323"/>
      <c r="D82" s="323"/>
      <c r="E82" s="323"/>
      <c r="F82" s="323"/>
      <c r="G82" s="324"/>
      <c r="H82" s="325"/>
    </row>
    <row r="83" spans="2:8" s="326" customFormat="1" ht="20.100000000000001" customHeight="1">
      <c r="B83" s="322"/>
      <c r="C83" s="323"/>
      <c r="D83" s="323"/>
      <c r="E83" s="323"/>
      <c r="F83" s="323"/>
      <c r="G83" s="324"/>
      <c r="H83" s="325"/>
    </row>
    <row r="84" spans="2:8" s="326" customFormat="1" ht="20.100000000000001" customHeight="1">
      <c r="B84" s="322"/>
      <c r="C84" s="323"/>
      <c r="D84" s="323"/>
      <c r="E84" s="323"/>
      <c r="F84" s="323"/>
      <c r="G84" s="324"/>
      <c r="H84" s="325"/>
    </row>
    <row r="85" spans="2:8">
      <c r="B85" s="322"/>
      <c r="C85" s="323"/>
      <c r="D85" s="323"/>
      <c r="E85" s="323"/>
      <c r="F85" s="323"/>
      <c r="G85" s="324"/>
      <c r="H85" s="326"/>
    </row>
    <row r="86" spans="2:8" ht="13.5" customHeight="1">
      <c r="B86" s="322" t="s">
        <v>500</v>
      </c>
      <c r="C86" s="323"/>
      <c r="D86" s="323"/>
      <c r="E86" s="323"/>
      <c r="F86" s="323"/>
      <c r="G86" s="324"/>
      <c r="H86" s="178"/>
    </row>
    <row r="87" spans="2:8" ht="16.5" customHeight="1">
      <c r="B87" s="322" t="s">
        <v>501</v>
      </c>
      <c r="C87" s="323"/>
      <c r="D87" s="323"/>
      <c r="E87" s="323"/>
      <c r="F87" s="323"/>
      <c r="G87" s="324"/>
    </row>
    <row r="88" spans="2:8">
      <c r="B88" s="322" t="s">
        <v>502</v>
      </c>
      <c r="C88" s="323"/>
      <c r="D88" s="323"/>
      <c r="E88" s="323"/>
      <c r="F88" s="323"/>
      <c r="G88" s="324"/>
      <c r="H88" s="146"/>
    </row>
    <row r="89" spans="2:8">
      <c r="B89" s="322" t="s">
        <v>499</v>
      </c>
      <c r="C89" s="323"/>
      <c r="D89" s="323"/>
      <c r="E89" s="323"/>
      <c r="F89" s="323"/>
      <c r="G89" s="324"/>
      <c r="H89" s="146"/>
    </row>
    <row r="90" spans="2:8">
      <c r="B90" s="322"/>
      <c r="C90" s="323"/>
      <c r="D90" s="323"/>
      <c r="E90" s="323"/>
      <c r="F90" s="323"/>
      <c r="G90" s="324"/>
      <c r="H90" s="146"/>
    </row>
    <row r="91" spans="2:8">
      <c r="B91" s="322"/>
      <c r="C91" s="323"/>
      <c r="D91" s="323"/>
      <c r="E91" s="323"/>
      <c r="F91" s="323"/>
      <c r="G91" s="324"/>
      <c r="H91" s="146"/>
    </row>
    <row r="92" spans="2:8">
      <c r="B92" s="322"/>
      <c r="C92" s="323"/>
      <c r="D92" s="323"/>
      <c r="E92" s="323"/>
      <c r="F92" s="323"/>
      <c r="G92" s="324"/>
      <c r="H92" s="146"/>
    </row>
    <row r="93" spans="2:8">
      <c r="B93" s="322" t="s">
        <v>503</v>
      </c>
      <c r="C93" s="323"/>
      <c r="D93" s="323"/>
      <c r="E93" s="323"/>
      <c r="F93" s="323"/>
      <c r="G93" s="324"/>
      <c r="H93" s="146"/>
    </row>
    <row r="94" spans="2:8" ht="20.100000000000001" customHeight="1">
      <c r="B94" s="322"/>
      <c r="C94" s="323"/>
      <c r="D94" s="323"/>
      <c r="E94" s="323"/>
      <c r="F94" s="323"/>
      <c r="G94" s="324"/>
      <c r="H94" s="146"/>
    </row>
    <row r="95" spans="2:8" s="326" customFormat="1" ht="16.5" customHeight="1" thickBot="1">
      <c r="B95" s="314"/>
      <c r="C95" s="327"/>
      <c r="D95" s="327"/>
      <c r="E95" s="327"/>
      <c r="F95" s="327"/>
      <c r="G95" s="328"/>
      <c r="H95" s="5"/>
    </row>
    <row r="96" spans="2:8" s="326" customFormat="1" ht="16.5" customHeight="1" thickBot="1">
      <c r="G96" s="329"/>
    </row>
    <row r="97" spans="2:8" s="333" customFormat="1" ht="20.100000000000001" customHeight="1">
      <c r="B97" s="330" t="s">
        <v>504</v>
      </c>
      <c r="C97" s="331"/>
      <c r="D97" s="331"/>
      <c r="E97" s="331"/>
      <c r="F97" s="331"/>
      <c r="G97" s="332"/>
    </row>
    <row r="98" spans="2:8" s="333" customFormat="1" ht="20.100000000000001" customHeight="1">
      <c r="B98" s="334"/>
      <c r="C98" s="335"/>
      <c r="D98" s="335"/>
      <c r="E98" s="335"/>
      <c r="F98" s="335"/>
      <c r="G98" s="336"/>
    </row>
    <row r="99" spans="2:8" s="333" customFormat="1" ht="20.100000000000001" customHeight="1">
      <c r="B99" s="334" t="s">
        <v>505</v>
      </c>
      <c r="C99" s="335"/>
      <c r="D99" s="335"/>
      <c r="E99" s="335"/>
      <c r="F99" s="335"/>
      <c r="G99" s="336"/>
    </row>
    <row r="100" spans="2:8" s="333" customFormat="1" ht="20.100000000000001" customHeight="1">
      <c r="B100" s="334"/>
      <c r="C100" s="335"/>
      <c r="D100" s="335"/>
      <c r="E100" s="335"/>
      <c r="F100" s="335"/>
      <c r="G100" s="336"/>
    </row>
    <row r="101" spans="2:8" s="333" customFormat="1" ht="20.100000000000001" customHeight="1">
      <c r="B101" s="334" t="s">
        <v>506</v>
      </c>
      <c r="C101" s="335"/>
      <c r="D101" s="335"/>
      <c r="E101" s="335"/>
      <c r="F101" s="335"/>
      <c r="G101" s="336"/>
    </row>
    <row r="102" spans="2:8" s="333" customFormat="1" ht="20.100000000000001" customHeight="1">
      <c r="B102" s="334" t="s">
        <v>507</v>
      </c>
      <c r="C102" s="335"/>
      <c r="D102" s="335"/>
      <c r="E102" s="335"/>
      <c r="F102" s="335"/>
      <c r="G102" s="336"/>
    </row>
    <row r="103" spans="2:8" s="333" customFormat="1" ht="20.100000000000001" customHeight="1">
      <c r="B103" s="334" t="s">
        <v>508</v>
      </c>
      <c r="C103" s="335"/>
      <c r="D103" s="335"/>
      <c r="E103" s="335"/>
      <c r="F103" s="335"/>
      <c r="G103" s="336"/>
    </row>
    <row r="104" spans="2:8" s="333" customFormat="1" ht="20.100000000000001" customHeight="1">
      <c r="B104" s="334" t="s">
        <v>509</v>
      </c>
      <c r="C104" s="335"/>
      <c r="D104" s="335"/>
      <c r="E104" s="335"/>
      <c r="F104" s="335"/>
      <c r="G104" s="336"/>
    </row>
    <row r="105" spans="2:8" s="333" customFormat="1" ht="20.100000000000001" customHeight="1" thickBot="1">
      <c r="B105" s="337"/>
      <c r="C105" s="338"/>
      <c r="D105" s="338"/>
      <c r="E105" s="338"/>
      <c r="F105" s="338"/>
      <c r="G105" s="339"/>
    </row>
    <row r="106" spans="2:8" s="326" customFormat="1" ht="16.5" customHeight="1" thickBot="1">
      <c r="B106" s="341"/>
      <c r="G106" s="344"/>
    </row>
    <row r="107" spans="2:8" s="326" customFormat="1" ht="16.5" customHeight="1">
      <c r="B107" s="346" t="s">
        <v>510</v>
      </c>
      <c r="C107" s="347"/>
      <c r="D107" s="347"/>
      <c r="E107" s="347"/>
      <c r="F107" s="347"/>
      <c r="G107" s="348"/>
    </row>
    <row r="108" spans="2:8" s="326" customFormat="1" ht="20.100000000000001" customHeight="1">
      <c r="B108" s="349"/>
      <c r="C108" s="329"/>
      <c r="D108" s="329"/>
      <c r="E108" s="329"/>
      <c r="F108" s="329"/>
      <c r="G108" s="342"/>
    </row>
    <row r="109" spans="2:8" s="350" customFormat="1" ht="20.100000000000001" customHeight="1">
      <c r="B109" s="325" t="s">
        <v>511</v>
      </c>
      <c r="C109" s="329"/>
      <c r="D109" s="329"/>
      <c r="E109" s="329"/>
      <c r="F109" s="329"/>
      <c r="G109" s="342"/>
      <c r="H109" s="326"/>
    </row>
    <row r="110" spans="2:8" s="350" customFormat="1" ht="20.100000000000001" customHeight="1">
      <c r="B110" s="351" t="s">
        <v>512</v>
      </c>
      <c r="C110" s="329"/>
      <c r="D110" s="329"/>
      <c r="E110" s="329"/>
      <c r="F110" s="329"/>
      <c r="G110" s="342"/>
    </row>
    <row r="111" spans="2:8" s="350" customFormat="1" ht="20.100000000000001" customHeight="1">
      <c r="B111" s="349"/>
      <c r="C111" s="329"/>
      <c r="D111" s="329"/>
      <c r="E111" s="329"/>
      <c r="F111" s="329"/>
      <c r="G111" s="342"/>
    </row>
    <row r="112" spans="2:8" s="350" customFormat="1" ht="20.100000000000001" customHeight="1">
      <c r="B112" s="349"/>
      <c r="C112" s="329"/>
      <c r="D112" s="329"/>
      <c r="E112" s="329"/>
      <c r="F112" s="329"/>
      <c r="G112" s="342"/>
    </row>
    <row r="113" spans="2:8" s="350" customFormat="1" ht="20.100000000000001" customHeight="1">
      <c r="B113" s="349"/>
      <c r="C113" s="329"/>
      <c r="D113" s="329"/>
      <c r="E113" s="329"/>
      <c r="F113" s="329"/>
      <c r="G113" s="342"/>
    </row>
    <row r="114" spans="2:8" s="350" customFormat="1" ht="20.100000000000001" customHeight="1">
      <c r="B114" s="349"/>
      <c r="C114" s="329"/>
      <c r="D114" s="329"/>
      <c r="E114" s="329"/>
      <c r="F114" s="329"/>
      <c r="G114" s="342"/>
    </row>
    <row r="115" spans="2:8" s="350" customFormat="1" ht="20.100000000000001" customHeight="1">
      <c r="B115" s="349"/>
      <c r="C115" s="329"/>
      <c r="D115" s="329"/>
      <c r="E115" s="329"/>
      <c r="F115" s="329"/>
      <c r="G115" s="342"/>
    </row>
    <row r="116" spans="2:8" s="350" customFormat="1" ht="20.100000000000001" customHeight="1" thickBot="1">
      <c r="B116" s="352"/>
      <c r="C116" s="345"/>
      <c r="D116" s="345"/>
      <c r="E116" s="345"/>
      <c r="F116" s="345"/>
      <c r="G116" s="343"/>
    </row>
    <row r="117" spans="2:8" s="353" customFormat="1" ht="13.5" customHeight="1">
      <c r="B117" s="5"/>
      <c r="C117" s="5"/>
      <c r="D117" s="5"/>
      <c r="E117" s="5"/>
      <c r="F117" s="5"/>
      <c r="G117" s="5"/>
      <c r="H117" s="326"/>
    </row>
  </sheetData>
  <mergeCells count="1">
    <mergeCell ref="G58:G59"/>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5574-5412-46B7-8D15-86FA3DF4BC04}">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513</v>
      </c>
      <c r="C2" s="198"/>
      <c r="D2" s="198"/>
      <c r="E2" s="198"/>
      <c r="F2" s="198"/>
      <c r="G2" s="199"/>
      <c r="H2" s="137"/>
    </row>
    <row r="3" spans="2:8" ht="13.5" customHeight="1" thickBot="1">
      <c r="B3" s="200"/>
      <c r="C3" s="200"/>
      <c r="D3" s="200"/>
      <c r="E3" s="200"/>
      <c r="F3" s="200"/>
      <c r="G3" s="200"/>
    </row>
    <row r="4" spans="2:8" ht="20.25" customHeight="1" thickBot="1">
      <c r="B4" s="139" t="s">
        <v>39</v>
      </c>
      <c r="C4" s="140" t="s">
        <v>176</v>
      </c>
      <c r="D4" s="140" t="s">
        <v>177</v>
      </c>
      <c r="E4" s="140" t="s">
        <v>178</v>
      </c>
      <c r="F4" s="141" t="s">
        <v>179</v>
      </c>
      <c r="G4" s="142" t="s">
        <v>180</v>
      </c>
    </row>
    <row r="5" spans="2:8">
      <c r="B5" s="354" t="s">
        <v>514</v>
      </c>
      <c r="C5" s="355" t="s">
        <v>515</v>
      </c>
      <c r="D5" s="356">
        <v>3</v>
      </c>
      <c r="E5" s="357" t="s">
        <v>516</v>
      </c>
      <c r="F5" s="297" t="s">
        <v>185</v>
      </c>
      <c r="G5" s="358"/>
      <c r="H5" s="146"/>
    </row>
    <row r="6" spans="2:8">
      <c r="B6" s="359" t="s">
        <v>517</v>
      </c>
      <c r="C6" s="355" t="s">
        <v>518</v>
      </c>
      <c r="D6" s="360">
        <v>30</v>
      </c>
      <c r="E6" s="361" t="s">
        <v>519</v>
      </c>
      <c r="F6" s="362"/>
      <c r="G6" s="277"/>
      <c r="H6" s="146"/>
    </row>
    <row r="7" spans="2:8">
      <c r="B7" s="363" t="s">
        <v>520</v>
      </c>
      <c r="C7" s="355" t="s">
        <v>521</v>
      </c>
      <c r="D7" s="364">
        <v>30</v>
      </c>
      <c r="E7" s="361" t="s">
        <v>519</v>
      </c>
      <c r="F7" s="362"/>
      <c r="G7" s="365" t="s">
        <v>522</v>
      </c>
      <c r="H7" s="146"/>
    </row>
    <row r="8" spans="2:8">
      <c r="B8" s="363" t="s">
        <v>523</v>
      </c>
      <c r="C8" s="355" t="s">
        <v>524</v>
      </c>
      <c r="D8" s="364">
        <v>11</v>
      </c>
      <c r="E8" s="361" t="s">
        <v>519</v>
      </c>
      <c r="F8" s="362"/>
      <c r="G8" s="365" t="s">
        <v>525</v>
      </c>
      <c r="H8" s="146"/>
    </row>
    <row r="9" spans="2:8" ht="51">
      <c r="B9" s="363" t="s">
        <v>526</v>
      </c>
      <c r="C9" s="355" t="s">
        <v>527</v>
      </c>
      <c r="D9" s="364">
        <v>2</v>
      </c>
      <c r="E9" s="361" t="s">
        <v>516</v>
      </c>
      <c r="F9" s="362"/>
      <c r="G9" s="248" t="s">
        <v>528</v>
      </c>
      <c r="H9" s="146"/>
    </row>
    <row r="10" spans="2:8" ht="30">
      <c r="B10" s="363" t="s">
        <v>529</v>
      </c>
      <c r="C10" s="355" t="s">
        <v>530</v>
      </c>
      <c r="D10" s="364">
        <v>1</v>
      </c>
      <c r="E10" s="361" t="s">
        <v>516</v>
      </c>
      <c r="F10" s="362"/>
      <c r="G10" s="248" t="s">
        <v>531</v>
      </c>
      <c r="H10" s="146"/>
    </row>
    <row r="11" spans="2:8" ht="36.75" thickBot="1">
      <c r="B11" s="363" t="s">
        <v>532</v>
      </c>
      <c r="C11" s="366" t="s">
        <v>533</v>
      </c>
      <c r="D11" s="364">
        <v>1</v>
      </c>
      <c r="E11" s="361" t="s">
        <v>516</v>
      </c>
      <c r="F11" s="362"/>
      <c r="G11" s="248" t="s">
        <v>534</v>
      </c>
      <c r="H11" s="146"/>
    </row>
    <row r="12" spans="2:8" ht="20.100000000000001" customHeight="1">
      <c r="B12" s="164"/>
      <c r="C12" s="164"/>
      <c r="D12" s="165"/>
      <c r="E12" s="166"/>
      <c r="F12" s="166"/>
      <c r="G12" s="164"/>
      <c r="H12" s="131"/>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EAE5-9AA6-4451-860C-0BEE95925052}">
  <sheetPr codeName="Sheet138">
    <outlinePr summaryBelow="0"/>
    <pageSetUpPr fitToPage="1"/>
  </sheetPr>
  <dimension ref="B1:H1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72</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ht="17.25" thickBot="1">
      <c r="B5" s="367" t="s">
        <v>371</v>
      </c>
      <c r="C5" s="368" t="s">
        <v>535</v>
      </c>
      <c r="D5" s="369" t="s">
        <v>205</v>
      </c>
      <c r="E5" s="370" t="s">
        <v>207</v>
      </c>
      <c r="F5" s="371" t="s">
        <v>536</v>
      </c>
      <c r="G5" s="171" t="s">
        <v>537</v>
      </c>
      <c r="H5" s="146"/>
    </row>
    <row r="6" spans="2:8" ht="20.100000000000001" customHeight="1" thickBot="1">
      <c r="B6" s="143" t="s">
        <v>383</v>
      </c>
      <c r="C6" s="144"/>
      <c r="D6" s="144"/>
      <c r="E6" s="144"/>
      <c r="F6" s="144"/>
      <c r="G6" s="145"/>
      <c r="H6" s="146"/>
    </row>
    <row r="7" spans="2:8">
      <c r="B7" s="374" t="s">
        <v>538</v>
      </c>
      <c r="C7" s="219" t="s">
        <v>539</v>
      </c>
      <c r="D7" s="375" t="s">
        <v>193</v>
      </c>
      <c r="E7" s="376" t="s">
        <v>413</v>
      </c>
      <c r="F7" s="297" t="s">
        <v>179</v>
      </c>
      <c r="G7" s="152" t="s">
        <v>540</v>
      </c>
      <c r="H7" s="146"/>
    </row>
    <row r="8" spans="2:8">
      <c r="B8" s="374" t="s">
        <v>541</v>
      </c>
      <c r="C8" s="224" t="s">
        <v>542</v>
      </c>
      <c r="D8" s="377" t="s">
        <v>188</v>
      </c>
      <c r="E8" s="263" t="s">
        <v>368</v>
      </c>
      <c r="F8" s="296" t="s">
        <v>185</v>
      </c>
      <c r="G8" s="157"/>
      <c r="H8" s="146"/>
    </row>
    <row r="9" spans="2:8">
      <c r="B9" s="201" t="s">
        <v>395</v>
      </c>
      <c r="C9" s="224" t="s">
        <v>396</v>
      </c>
      <c r="D9" s="263" t="s">
        <v>369</v>
      </c>
      <c r="E9" s="263" t="s">
        <v>201</v>
      </c>
      <c r="F9" s="282"/>
      <c r="G9" s="157" t="s">
        <v>543</v>
      </c>
      <c r="H9" s="146"/>
    </row>
    <row r="10" spans="2:8" ht="90">
      <c r="B10" s="374" t="s">
        <v>398</v>
      </c>
      <c r="C10" s="267" t="s">
        <v>399</v>
      </c>
      <c r="D10" s="280" t="s">
        <v>205</v>
      </c>
      <c r="E10" s="280" t="s">
        <v>201</v>
      </c>
      <c r="F10" s="378"/>
      <c r="G10" s="157" t="s">
        <v>544</v>
      </c>
      <c r="H10" s="146"/>
    </row>
    <row r="11" spans="2:8" ht="60">
      <c r="B11" s="374" t="s">
        <v>401</v>
      </c>
      <c r="C11" s="224" t="s">
        <v>402</v>
      </c>
      <c r="D11" s="263" t="s">
        <v>235</v>
      </c>
      <c r="E11" s="263" t="s">
        <v>338</v>
      </c>
      <c r="F11" s="282"/>
      <c r="G11" s="157" t="s">
        <v>545</v>
      </c>
      <c r="H11" s="146"/>
    </row>
    <row r="12" spans="2:8" ht="30.75" thickBot="1">
      <c r="B12" s="223" t="s">
        <v>99</v>
      </c>
      <c r="C12" s="224" t="s">
        <v>404</v>
      </c>
      <c r="D12" s="225" t="s">
        <v>362</v>
      </c>
      <c r="E12" s="225" t="s">
        <v>368</v>
      </c>
      <c r="F12" s="226"/>
      <c r="G12" s="232" t="s">
        <v>405</v>
      </c>
      <c r="H12" s="146"/>
    </row>
    <row r="13" spans="2:8" ht="20.100000000000001" customHeight="1" thickBot="1">
      <c r="B13" s="143" t="s">
        <v>546</v>
      </c>
      <c r="C13" s="144"/>
      <c r="D13" s="144"/>
      <c r="E13" s="144"/>
      <c r="F13" s="144"/>
      <c r="G13" s="145"/>
      <c r="H13" s="146"/>
    </row>
    <row r="14" spans="2:8" ht="30.75" thickBot="1">
      <c r="B14" s="201" t="s">
        <v>57</v>
      </c>
      <c r="C14" s="224" t="s">
        <v>407</v>
      </c>
      <c r="D14" s="263" t="s">
        <v>408</v>
      </c>
      <c r="E14" s="263" t="s">
        <v>368</v>
      </c>
      <c r="F14" s="282"/>
      <c r="G14" s="157" t="s">
        <v>547</v>
      </c>
      <c r="H14" s="146"/>
    </row>
    <row r="15" spans="2:8" ht="20.100000000000001" customHeight="1" thickBot="1">
      <c r="B15" s="143" t="s">
        <v>410</v>
      </c>
      <c r="C15" s="144"/>
      <c r="D15" s="144"/>
      <c r="E15" s="144"/>
      <c r="F15" s="144"/>
      <c r="G15" s="145"/>
      <c r="H15" s="146"/>
    </row>
    <row r="16" spans="2:8" ht="20.100000000000001" customHeight="1" thickBot="1">
      <c r="B16" s="379" t="s">
        <v>548</v>
      </c>
      <c r="C16" s="380"/>
      <c r="D16" s="380"/>
      <c r="E16" s="380"/>
      <c r="F16" s="380"/>
      <c r="G16" s="381"/>
      <c r="H16" s="146"/>
    </row>
    <row r="17" spans="2:8" ht="45">
      <c r="B17" s="374" t="s">
        <v>75</v>
      </c>
      <c r="C17" s="382" t="s">
        <v>549</v>
      </c>
      <c r="D17" s="220" t="s">
        <v>235</v>
      </c>
      <c r="E17" s="220" t="s">
        <v>413</v>
      </c>
      <c r="F17" s="383"/>
      <c r="G17" s="157" t="s">
        <v>550</v>
      </c>
      <c r="H17" s="146"/>
    </row>
    <row r="18" spans="2:8" ht="75">
      <c r="B18" s="374" t="s">
        <v>69</v>
      </c>
      <c r="C18" s="384" t="s">
        <v>551</v>
      </c>
      <c r="D18" s="268" t="s">
        <v>183</v>
      </c>
      <c r="E18" s="268" t="s">
        <v>184</v>
      </c>
      <c r="F18" s="383" t="s">
        <v>414</v>
      </c>
      <c r="G18" s="157" t="s">
        <v>552</v>
      </c>
      <c r="H18" s="146"/>
    </row>
    <row r="19" spans="2:8" ht="45">
      <c r="B19" s="374" t="s">
        <v>170</v>
      </c>
      <c r="C19" s="384" t="s">
        <v>553</v>
      </c>
      <c r="D19" s="268" t="s">
        <v>267</v>
      </c>
      <c r="E19" s="268" t="s">
        <v>184</v>
      </c>
      <c r="F19" s="383"/>
      <c r="G19" s="157" t="s">
        <v>550</v>
      </c>
      <c r="H19" s="146"/>
    </row>
    <row r="20" spans="2:8">
      <c r="B20" s="374" t="s">
        <v>420</v>
      </c>
      <c r="C20" s="385" t="s">
        <v>554</v>
      </c>
      <c r="D20" s="225" t="s">
        <v>216</v>
      </c>
      <c r="E20" s="263" t="s">
        <v>201</v>
      </c>
      <c r="F20" s="296"/>
      <c r="G20" s="157" t="s">
        <v>555</v>
      </c>
      <c r="H20" s="146"/>
    </row>
    <row r="21" spans="2:8" ht="30">
      <c r="B21" s="374" t="s">
        <v>166</v>
      </c>
      <c r="C21" s="384" t="s">
        <v>423</v>
      </c>
      <c r="D21" s="268" t="s">
        <v>205</v>
      </c>
      <c r="E21" s="263" t="s">
        <v>201</v>
      </c>
      <c r="F21" s="383"/>
      <c r="G21" s="157" t="s">
        <v>424</v>
      </c>
      <c r="H21" s="146"/>
    </row>
    <row r="22" spans="2:8" ht="30">
      <c r="B22" s="374" t="s">
        <v>425</v>
      </c>
      <c r="C22" s="384" t="s">
        <v>556</v>
      </c>
      <c r="D22" s="268" t="s">
        <v>216</v>
      </c>
      <c r="E22" s="263" t="s">
        <v>201</v>
      </c>
      <c r="F22" s="383"/>
      <c r="G22" s="157" t="s">
        <v>557</v>
      </c>
      <c r="H22" s="146"/>
    </row>
    <row r="23" spans="2:8" ht="120">
      <c r="B23" s="374" t="s">
        <v>220</v>
      </c>
      <c r="C23" s="294" t="s">
        <v>558</v>
      </c>
      <c r="D23" s="225" t="s">
        <v>205</v>
      </c>
      <c r="E23" s="263" t="s">
        <v>201</v>
      </c>
      <c r="F23" s="295"/>
      <c r="G23" s="157" t="s">
        <v>559</v>
      </c>
      <c r="H23" s="146"/>
    </row>
    <row r="24" spans="2:8" ht="30">
      <c r="B24" s="374" t="s">
        <v>223</v>
      </c>
      <c r="C24" s="294" t="s">
        <v>560</v>
      </c>
      <c r="D24" s="225" t="s">
        <v>205</v>
      </c>
      <c r="E24" s="263" t="s">
        <v>201</v>
      </c>
      <c r="F24" s="295"/>
      <c r="G24" s="157" t="s">
        <v>561</v>
      </c>
      <c r="H24" s="146"/>
    </row>
    <row r="25" spans="2:8" ht="45">
      <c r="B25" s="223" t="s">
        <v>943</v>
      </c>
      <c r="C25" s="259" t="s">
        <v>562</v>
      </c>
      <c r="D25" s="263" t="s">
        <v>563</v>
      </c>
      <c r="E25" s="263" t="s">
        <v>413</v>
      </c>
      <c r="F25" s="295"/>
      <c r="G25" s="157" t="s">
        <v>550</v>
      </c>
      <c r="H25" s="146"/>
    </row>
    <row r="26" spans="2:8" ht="45">
      <c r="B26" s="153" t="s">
        <v>61</v>
      </c>
      <c r="C26" s="154" t="s">
        <v>433</v>
      </c>
      <c r="D26" s="155" t="s">
        <v>345</v>
      </c>
      <c r="E26" s="4" t="s">
        <v>268</v>
      </c>
      <c r="F26" s="156"/>
      <c r="G26" s="157" t="s">
        <v>550</v>
      </c>
      <c r="H26" s="146"/>
    </row>
    <row r="27" spans="2:8" ht="45">
      <c r="B27" s="153" t="s">
        <v>62</v>
      </c>
      <c r="C27" s="154" t="s">
        <v>437</v>
      </c>
      <c r="D27" s="155" t="s">
        <v>345</v>
      </c>
      <c r="E27" s="4" t="s">
        <v>268</v>
      </c>
      <c r="F27" s="156"/>
      <c r="G27" s="157" t="s">
        <v>550</v>
      </c>
      <c r="H27" s="146"/>
    </row>
    <row r="28" spans="2:8" ht="45">
      <c r="B28" s="153" t="s">
        <v>85</v>
      </c>
      <c r="C28" s="154" t="s">
        <v>564</v>
      </c>
      <c r="D28" s="155" t="s">
        <v>443</v>
      </c>
      <c r="E28" s="4" t="s">
        <v>212</v>
      </c>
      <c r="F28" s="156"/>
      <c r="G28" s="157" t="s">
        <v>565</v>
      </c>
      <c r="H28" s="146"/>
    </row>
    <row r="29" spans="2:8" ht="120">
      <c r="B29" s="387" t="s">
        <v>86</v>
      </c>
      <c r="C29" s="224" t="s">
        <v>566</v>
      </c>
      <c r="D29" s="225" t="s">
        <v>443</v>
      </c>
      <c r="E29" s="225" t="s">
        <v>201</v>
      </c>
      <c r="F29" s="388"/>
      <c r="G29" s="157" t="s">
        <v>567</v>
      </c>
      <c r="H29" s="146"/>
    </row>
    <row r="30" spans="2:8">
      <c r="B30" s="230" t="s">
        <v>104</v>
      </c>
      <c r="C30" s="389" t="s">
        <v>445</v>
      </c>
      <c r="D30" s="390" t="s">
        <v>259</v>
      </c>
      <c r="E30" s="390" t="s">
        <v>260</v>
      </c>
      <c r="F30" s="229"/>
      <c r="G30" s="157"/>
      <c r="H30" s="146"/>
    </row>
    <row r="31" spans="2:8">
      <c r="B31" s="230" t="s">
        <v>101</v>
      </c>
      <c r="C31" s="227" t="s">
        <v>448</v>
      </c>
      <c r="D31" s="273" t="s">
        <v>267</v>
      </c>
      <c r="E31" s="273" t="s">
        <v>268</v>
      </c>
      <c r="F31" s="229"/>
      <c r="G31" s="157" t="s">
        <v>186</v>
      </c>
      <c r="H31" s="146"/>
    </row>
    <row r="32" spans="2:8" ht="90">
      <c r="B32" s="230" t="s">
        <v>103</v>
      </c>
      <c r="C32" s="227" t="s">
        <v>449</v>
      </c>
      <c r="D32" s="273" t="s">
        <v>443</v>
      </c>
      <c r="E32" s="273" t="s">
        <v>201</v>
      </c>
      <c r="F32" s="229"/>
      <c r="G32" s="157" t="s">
        <v>568</v>
      </c>
      <c r="H32" s="146"/>
    </row>
    <row r="33" spans="2:8" ht="165.75" thickBot="1">
      <c r="B33" s="391" t="s">
        <v>450</v>
      </c>
      <c r="C33" s="392" t="s">
        <v>451</v>
      </c>
      <c r="D33" s="393" t="s">
        <v>443</v>
      </c>
      <c r="E33" s="393" t="s">
        <v>201</v>
      </c>
      <c r="F33" s="394"/>
      <c r="G33" s="157" t="s">
        <v>569</v>
      </c>
      <c r="H33" s="146"/>
    </row>
    <row r="34" spans="2:8" ht="20.100000000000001" customHeight="1" thickBot="1">
      <c r="B34" s="379" t="s">
        <v>456</v>
      </c>
      <c r="C34" s="380"/>
      <c r="D34" s="380"/>
      <c r="E34" s="380"/>
      <c r="F34" s="380"/>
      <c r="G34" s="381"/>
      <c r="H34" s="146"/>
    </row>
    <row r="35" spans="2:8">
      <c r="B35" s="374" t="s">
        <v>75</v>
      </c>
      <c r="C35" s="382" t="s">
        <v>570</v>
      </c>
      <c r="D35" s="220" t="s">
        <v>235</v>
      </c>
      <c r="E35" s="220" t="s">
        <v>413</v>
      </c>
      <c r="F35" s="383"/>
      <c r="G35" s="287" t="s">
        <v>458</v>
      </c>
      <c r="H35" s="146"/>
    </row>
    <row r="36" spans="2:8">
      <c r="B36" s="374" t="s">
        <v>69</v>
      </c>
      <c r="C36" s="384" t="s">
        <v>571</v>
      </c>
      <c r="D36" s="268" t="s">
        <v>183</v>
      </c>
      <c r="E36" s="268" t="s">
        <v>184</v>
      </c>
      <c r="F36" s="383" t="s">
        <v>414</v>
      </c>
      <c r="G36" s="288"/>
      <c r="H36" s="146"/>
    </row>
    <row r="37" spans="2:8">
      <c r="B37" s="374" t="s">
        <v>170</v>
      </c>
      <c r="C37" s="384" t="s">
        <v>572</v>
      </c>
      <c r="D37" s="268" t="s">
        <v>267</v>
      </c>
      <c r="E37" s="268" t="s">
        <v>184</v>
      </c>
      <c r="F37" s="383"/>
      <c r="G37" s="288"/>
      <c r="H37" s="146"/>
    </row>
    <row r="38" spans="2:8">
      <c r="B38" s="374" t="s">
        <v>420</v>
      </c>
      <c r="C38" s="384" t="s">
        <v>573</v>
      </c>
      <c r="D38" s="268" t="s">
        <v>216</v>
      </c>
      <c r="E38" s="268" t="s">
        <v>201</v>
      </c>
      <c r="F38" s="383"/>
      <c r="G38" s="288"/>
      <c r="H38" s="146"/>
    </row>
    <row r="39" spans="2:8">
      <c r="B39" s="374" t="s">
        <v>166</v>
      </c>
      <c r="C39" s="384" t="s">
        <v>462</v>
      </c>
      <c r="D39" s="268" t="s">
        <v>200</v>
      </c>
      <c r="E39" s="268" t="s">
        <v>201</v>
      </c>
      <c r="F39" s="378"/>
      <c r="G39" s="288"/>
      <c r="H39" s="146"/>
    </row>
    <row r="40" spans="2:8">
      <c r="B40" s="374" t="s">
        <v>167</v>
      </c>
      <c r="C40" s="384" t="s">
        <v>574</v>
      </c>
      <c r="D40" s="268" t="s">
        <v>216</v>
      </c>
      <c r="E40" s="268" t="s">
        <v>201</v>
      </c>
      <c r="F40" s="378"/>
      <c r="G40" s="288"/>
      <c r="H40" s="146"/>
    </row>
    <row r="41" spans="2:8">
      <c r="B41" s="374" t="s">
        <v>220</v>
      </c>
      <c r="C41" s="294" t="s">
        <v>575</v>
      </c>
      <c r="D41" s="268" t="s">
        <v>205</v>
      </c>
      <c r="E41" s="260" t="s">
        <v>201</v>
      </c>
      <c r="F41" s="295"/>
      <c r="G41" s="288"/>
      <c r="H41" s="146"/>
    </row>
    <row r="42" spans="2:8">
      <c r="B42" s="374" t="s">
        <v>223</v>
      </c>
      <c r="C42" s="294" t="s">
        <v>576</v>
      </c>
      <c r="D42" s="268" t="s">
        <v>205</v>
      </c>
      <c r="E42" s="260" t="s">
        <v>201</v>
      </c>
      <c r="F42" s="295"/>
      <c r="G42" s="288"/>
      <c r="H42" s="146"/>
    </row>
    <row r="43" spans="2:8">
      <c r="B43" s="223" t="s">
        <v>943</v>
      </c>
      <c r="C43" s="259" t="s">
        <v>577</v>
      </c>
      <c r="D43" s="263" t="s">
        <v>345</v>
      </c>
      <c r="E43" s="263" t="s">
        <v>578</v>
      </c>
      <c r="F43" s="295"/>
      <c r="G43" s="288"/>
      <c r="H43" s="146"/>
    </row>
    <row r="44" spans="2:8">
      <c r="B44" s="271" t="s">
        <v>61</v>
      </c>
      <c r="C44" s="272" t="s">
        <v>579</v>
      </c>
      <c r="D44" s="273" t="s">
        <v>434</v>
      </c>
      <c r="E44" s="273" t="s">
        <v>435</v>
      </c>
      <c r="F44" s="274"/>
      <c r="G44" s="288"/>
      <c r="H44" s="146"/>
    </row>
    <row r="45" spans="2:8">
      <c r="B45" s="271" t="s">
        <v>62</v>
      </c>
      <c r="C45" s="272" t="s">
        <v>580</v>
      </c>
      <c r="D45" s="273" t="s">
        <v>434</v>
      </c>
      <c r="E45" s="273" t="s">
        <v>435</v>
      </c>
      <c r="F45" s="276"/>
      <c r="G45" s="288"/>
      <c r="H45" s="146"/>
    </row>
    <row r="46" spans="2:8">
      <c r="B46" s="271" t="s">
        <v>439</v>
      </c>
      <c r="C46" s="290" t="s">
        <v>582</v>
      </c>
      <c r="D46" s="292">
        <v>16</v>
      </c>
      <c r="E46" s="292" t="s">
        <v>201</v>
      </c>
      <c r="F46" s="293"/>
      <c r="G46" s="169"/>
      <c r="H46" s="146"/>
    </row>
    <row r="47" spans="2:8">
      <c r="B47" s="271" t="s">
        <v>86</v>
      </c>
      <c r="C47" s="227" t="s">
        <v>583</v>
      </c>
      <c r="D47" s="228" t="s">
        <v>443</v>
      </c>
      <c r="E47" s="228" t="s">
        <v>201</v>
      </c>
      <c r="F47" s="229"/>
      <c r="G47" s="169"/>
      <c r="H47" s="146"/>
    </row>
    <row r="48" spans="2:8">
      <c r="B48" s="396" t="s">
        <v>104</v>
      </c>
      <c r="C48" s="389" t="s">
        <v>471</v>
      </c>
      <c r="D48" s="228" t="s">
        <v>259</v>
      </c>
      <c r="E48" s="390" t="s">
        <v>260</v>
      </c>
      <c r="F48" s="228"/>
      <c r="G48" s="169"/>
      <c r="H48" s="146"/>
    </row>
    <row r="49" spans="2:8">
      <c r="B49" s="230" t="s">
        <v>101</v>
      </c>
      <c r="C49" s="227" t="s">
        <v>473</v>
      </c>
      <c r="D49" s="273" t="s">
        <v>267</v>
      </c>
      <c r="E49" s="273" t="s">
        <v>268</v>
      </c>
      <c r="F49" s="229"/>
      <c r="G49" s="169"/>
      <c r="H49" s="146"/>
    </row>
    <row r="50" spans="2:8">
      <c r="B50" s="230" t="s">
        <v>103</v>
      </c>
      <c r="C50" s="227" t="s">
        <v>474</v>
      </c>
      <c r="D50" s="273" t="s">
        <v>443</v>
      </c>
      <c r="E50" s="273" t="s">
        <v>201</v>
      </c>
      <c r="F50" s="229"/>
      <c r="G50" s="169"/>
      <c r="H50" s="146"/>
    </row>
    <row r="51" spans="2:8" ht="17.25" thickBot="1">
      <c r="B51" s="391" t="s">
        <v>450</v>
      </c>
      <c r="C51" s="392" t="s">
        <v>475</v>
      </c>
      <c r="D51" s="393" t="s">
        <v>443</v>
      </c>
      <c r="E51" s="393" t="s">
        <v>201</v>
      </c>
      <c r="F51" s="394"/>
      <c r="G51" s="169"/>
      <c r="H51" s="146"/>
    </row>
    <row r="52" spans="2:8" ht="20.100000000000001" customHeight="1" thickBot="1">
      <c r="B52" s="379" t="s">
        <v>476</v>
      </c>
      <c r="C52" s="380"/>
      <c r="D52" s="380"/>
      <c r="E52" s="380"/>
      <c r="F52" s="380"/>
      <c r="G52" s="381"/>
      <c r="H52" s="146"/>
    </row>
    <row r="53" spans="2:8">
      <c r="B53" s="397" t="s">
        <v>477</v>
      </c>
      <c r="C53" s="255" t="s">
        <v>584</v>
      </c>
      <c r="D53" s="256">
        <v>200</v>
      </c>
      <c r="E53" s="398" t="s">
        <v>368</v>
      </c>
      <c r="F53" s="240"/>
      <c r="G53" s="169"/>
      <c r="H53" s="146"/>
    </row>
    <row r="54" spans="2:8" ht="39.950000000000003" customHeight="1">
      <c r="B54" s="374" t="s">
        <v>585</v>
      </c>
      <c r="C54" s="294" t="s">
        <v>586</v>
      </c>
      <c r="D54" s="268">
        <v>100</v>
      </c>
      <c r="E54" s="264" t="s">
        <v>207</v>
      </c>
      <c r="F54" s="261"/>
      <c r="G54" s="502" t="s">
        <v>587</v>
      </c>
      <c r="H54" s="146"/>
    </row>
    <row r="55" spans="2:8" ht="39.950000000000003" customHeight="1">
      <c r="B55" s="374" t="s">
        <v>588</v>
      </c>
      <c r="C55" s="294" t="s">
        <v>481</v>
      </c>
      <c r="D55" s="268">
        <v>100</v>
      </c>
      <c r="E55" s="264" t="s">
        <v>207</v>
      </c>
      <c r="F55" s="261"/>
      <c r="G55" s="503"/>
      <c r="H55" s="146"/>
    </row>
    <row r="56" spans="2:8">
      <c r="B56" s="374" t="s">
        <v>482</v>
      </c>
      <c r="C56" s="294" t="s">
        <v>589</v>
      </c>
      <c r="D56" s="268" t="s">
        <v>205</v>
      </c>
      <c r="E56" s="264" t="s">
        <v>201</v>
      </c>
      <c r="F56" s="261"/>
      <c r="G56" s="262" t="s">
        <v>484</v>
      </c>
      <c r="H56" s="146"/>
    </row>
    <row r="57" spans="2:8" ht="17.25" thickBot="1">
      <c r="B57" s="399" t="s">
        <v>485</v>
      </c>
      <c r="C57" s="400" t="s">
        <v>590</v>
      </c>
      <c r="D57" s="401">
        <v>400</v>
      </c>
      <c r="E57" s="402" t="s">
        <v>368</v>
      </c>
      <c r="F57" s="403"/>
      <c r="G57" s="170"/>
      <c r="H57" s="146"/>
    </row>
    <row r="58" spans="2:8">
      <c r="B58" s="404"/>
      <c r="C58" s="181"/>
      <c r="D58" s="182"/>
      <c r="G58" s="178"/>
      <c r="H58" s="178"/>
    </row>
    <row r="59" spans="2:8" ht="17.25" thickBot="1">
      <c r="B59" s="340"/>
      <c r="C59" s="181"/>
      <c r="D59" s="182"/>
      <c r="G59" s="178"/>
      <c r="H59" s="178"/>
    </row>
    <row r="60" spans="2:8" ht="16.5" customHeight="1">
      <c r="B60" s="298" t="s">
        <v>487</v>
      </c>
      <c r="C60" s="174"/>
      <c r="D60" s="174"/>
      <c r="E60" s="174"/>
      <c r="F60" s="174"/>
      <c r="G60" s="405"/>
      <c r="H60" s="178"/>
    </row>
    <row r="61" spans="2:8">
      <c r="B61" s="301" t="s">
        <v>488</v>
      </c>
      <c r="C61" s="406"/>
      <c r="D61" s="406"/>
      <c r="E61" s="406"/>
      <c r="F61" s="406"/>
      <c r="G61" s="407"/>
      <c r="H61" s="178"/>
    </row>
    <row r="62" spans="2:8">
      <c r="B62" s="304" t="s">
        <v>489</v>
      </c>
      <c r="C62" s="305"/>
      <c r="D62" s="306" t="s">
        <v>490</v>
      </c>
      <c r="E62" s="307"/>
      <c r="F62" s="307"/>
      <c r="G62" s="308"/>
      <c r="H62" s="146"/>
    </row>
    <row r="63" spans="2:8">
      <c r="B63" s="312" t="s">
        <v>86</v>
      </c>
      <c r="C63" s="313"/>
      <c r="D63" s="309" t="s">
        <v>491</v>
      </c>
      <c r="E63" s="310"/>
      <c r="F63" s="310"/>
      <c r="G63" s="311"/>
      <c r="H63" s="146"/>
    </row>
    <row r="64" spans="2:8" ht="17.25" thickBot="1">
      <c r="B64" s="314"/>
      <c r="C64" s="315"/>
      <c r="D64" s="316" t="s">
        <v>492</v>
      </c>
      <c r="E64" s="317"/>
      <c r="F64" s="317"/>
      <c r="G64" s="318"/>
      <c r="H64" s="146"/>
    </row>
    <row r="65" spans="2:8" ht="17.25" thickBot="1">
      <c r="B65" s="200"/>
      <c r="C65" s="200"/>
      <c r="D65" s="185"/>
      <c r="E65" s="185"/>
      <c r="F65" s="185"/>
      <c r="G65" s="200"/>
      <c r="H65" s="178"/>
    </row>
    <row r="66" spans="2:8" ht="16.5" customHeight="1">
      <c r="B66" s="319" t="s">
        <v>493</v>
      </c>
      <c r="C66" s="320"/>
      <c r="D66" s="320"/>
      <c r="E66" s="320"/>
      <c r="F66" s="320"/>
      <c r="G66" s="321"/>
      <c r="H66" s="146"/>
    </row>
    <row r="67" spans="2:8">
      <c r="B67" s="322"/>
      <c r="C67" s="323"/>
      <c r="D67" s="323"/>
      <c r="E67" s="323"/>
      <c r="F67" s="323"/>
      <c r="G67" s="324"/>
      <c r="H67" s="146"/>
    </row>
    <row r="68" spans="2:8">
      <c r="B68" s="322" t="s">
        <v>494</v>
      </c>
      <c r="C68" s="323"/>
      <c r="D68" s="323"/>
      <c r="E68" s="323"/>
      <c r="F68" s="323"/>
      <c r="G68" s="324"/>
      <c r="H68" s="146"/>
    </row>
    <row r="69" spans="2:8" s="326" customFormat="1" ht="20.100000000000001" customHeight="1">
      <c r="B69" s="322" t="s">
        <v>495</v>
      </c>
      <c r="C69" s="323"/>
      <c r="D69" s="323"/>
      <c r="E69" s="323"/>
      <c r="F69" s="323"/>
      <c r="G69" s="324"/>
      <c r="H69" s="325"/>
    </row>
    <row r="70" spans="2:8" s="326" customFormat="1" ht="20.100000000000001" customHeight="1">
      <c r="B70" s="322" t="s">
        <v>496</v>
      </c>
      <c r="C70" s="323"/>
      <c r="D70" s="323"/>
      <c r="E70" s="323"/>
      <c r="F70" s="323"/>
      <c r="G70" s="324"/>
      <c r="H70" s="325"/>
    </row>
    <row r="71" spans="2:8" s="326" customFormat="1" ht="20.100000000000001" customHeight="1">
      <c r="B71" s="322" t="s">
        <v>497</v>
      </c>
      <c r="C71" s="323"/>
      <c r="D71" s="323"/>
      <c r="E71" s="323"/>
      <c r="F71" s="323"/>
      <c r="G71" s="324"/>
      <c r="H71" s="325"/>
    </row>
    <row r="72" spans="2:8" s="326" customFormat="1" ht="20.100000000000001" customHeight="1">
      <c r="B72" s="322"/>
      <c r="C72" s="323"/>
      <c r="D72" s="323"/>
      <c r="E72" s="323"/>
      <c r="F72" s="323"/>
      <c r="G72" s="324"/>
      <c r="H72" s="325"/>
    </row>
    <row r="73" spans="2:8" s="326" customFormat="1" ht="20.100000000000001" customHeight="1">
      <c r="B73" s="322"/>
      <c r="C73" s="323"/>
      <c r="D73" s="323"/>
      <c r="E73" s="323"/>
      <c r="F73" s="323"/>
      <c r="G73" s="324"/>
      <c r="H73" s="325"/>
    </row>
    <row r="74" spans="2:8" s="326" customFormat="1" ht="20.100000000000001" customHeight="1">
      <c r="B74" s="322"/>
      <c r="C74" s="323"/>
      <c r="D74" s="323"/>
      <c r="E74" s="323"/>
      <c r="F74" s="323"/>
      <c r="G74" s="324"/>
      <c r="H74" s="325"/>
    </row>
    <row r="75" spans="2:8" s="326" customFormat="1" ht="20.100000000000001" customHeight="1">
      <c r="B75" s="322" t="s">
        <v>498</v>
      </c>
      <c r="C75" s="323"/>
      <c r="D75" s="323"/>
      <c r="E75" s="323"/>
      <c r="F75" s="323"/>
      <c r="G75" s="324"/>
      <c r="H75" s="325"/>
    </row>
    <row r="76" spans="2:8" s="326" customFormat="1" ht="20.100000000000001" customHeight="1">
      <c r="B76" s="322" t="s">
        <v>495</v>
      </c>
      <c r="C76" s="323"/>
      <c r="D76" s="323"/>
      <c r="E76" s="323"/>
      <c r="F76" s="323"/>
      <c r="G76" s="324"/>
      <c r="H76" s="325"/>
    </row>
    <row r="77" spans="2:8" s="326" customFormat="1" ht="20.100000000000001" customHeight="1">
      <c r="B77" s="322" t="s">
        <v>496</v>
      </c>
      <c r="C77" s="323"/>
      <c r="D77" s="323"/>
      <c r="E77" s="323"/>
      <c r="F77" s="323"/>
      <c r="G77" s="324"/>
      <c r="H77" s="325"/>
    </row>
    <row r="78" spans="2:8" s="326" customFormat="1" ht="20.100000000000001" customHeight="1">
      <c r="B78" s="322" t="s">
        <v>499</v>
      </c>
      <c r="C78" s="323"/>
      <c r="D78" s="323"/>
      <c r="E78" s="323"/>
      <c r="F78" s="323"/>
      <c r="G78" s="324"/>
      <c r="H78" s="325"/>
    </row>
    <row r="79" spans="2:8" s="326" customFormat="1" ht="20.100000000000001" customHeight="1">
      <c r="B79" s="322"/>
      <c r="C79" s="323"/>
      <c r="D79" s="323"/>
      <c r="E79" s="323"/>
      <c r="F79" s="323"/>
      <c r="G79" s="324"/>
      <c r="H79" s="325"/>
    </row>
    <row r="80" spans="2:8" s="326" customFormat="1" ht="20.100000000000001" customHeight="1">
      <c r="B80" s="322"/>
      <c r="C80" s="323"/>
      <c r="D80" s="323"/>
      <c r="E80" s="323"/>
      <c r="F80" s="323"/>
      <c r="G80" s="324"/>
      <c r="H80" s="325"/>
    </row>
    <row r="81" spans="2:8">
      <c r="B81" s="322"/>
      <c r="C81" s="323"/>
      <c r="D81" s="323"/>
      <c r="E81" s="323"/>
      <c r="F81" s="323"/>
      <c r="G81" s="324"/>
      <c r="H81" s="326"/>
    </row>
    <row r="82" spans="2:8" ht="13.5" customHeight="1">
      <c r="B82" s="322" t="s">
        <v>500</v>
      </c>
      <c r="C82" s="323"/>
      <c r="D82" s="323"/>
      <c r="E82" s="323"/>
      <c r="F82" s="323"/>
      <c r="G82" s="324"/>
      <c r="H82" s="178"/>
    </row>
    <row r="83" spans="2:8" ht="16.5" customHeight="1">
      <c r="B83" s="322" t="s">
        <v>501</v>
      </c>
      <c r="C83" s="323"/>
      <c r="D83" s="323"/>
      <c r="E83" s="323"/>
      <c r="F83" s="323"/>
      <c r="G83" s="324"/>
    </row>
    <row r="84" spans="2:8">
      <c r="B84" s="322" t="s">
        <v>502</v>
      </c>
      <c r="C84" s="323"/>
      <c r="D84" s="323"/>
      <c r="E84" s="323"/>
      <c r="F84" s="323"/>
      <c r="G84" s="324"/>
      <c r="H84" s="146"/>
    </row>
    <row r="85" spans="2:8">
      <c r="B85" s="322" t="s">
        <v>499</v>
      </c>
      <c r="C85" s="323"/>
      <c r="D85" s="323"/>
      <c r="E85" s="323"/>
      <c r="F85" s="323"/>
      <c r="G85" s="324"/>
      <c r="H85" s="146"/>
    </row>
    <row r="86" spans="2:8">
      <c r="B86" s="322"/>
      <c r="C86" s="323"/>
      <c r="D86" s="323"/>
      <c r="E86" s="323"/>
      <c r="F86" s="323"/>
      <c r="G86" s="324"/>
      <c r="H86" s="146"/>
    </row>
    <row r="87" spans="2:8">
      <c r="B87" s="322"/>
      <c r="C87" s="323"/>
      <c r="D87" s="323"/>
      <c r="E87" s="323"/>
      <c r="F87" s="323"/>
      <c r="G87" s="324"/>
      <c r="H87" s="146"/>
    </row>
    <row r="88" spans="2:8">
      <c r="B88" s="322"/>
      <c r="C88" s="323"/>
      <c r="D88" s="323"/>
      <c r="E88" s="323"/>
      <c r="F88" s="323"/>
      <c r="G88" s="324"/>
      <c r="H88" s="146"/>
    </row>
    <row r="89" spans="2:8">
      <c r="B89" s="322" t="s">
        <v>503</v>
      </c>
      <c r="C89" s="323"/>
      <c r="D89" s="323"/>
      <c r="E89" s="323"/>
      <c r="F89" s="323"/>
      <c r="G89" s="324"/>
      <c r="H89" s="146"/>
    </row>
    <row r="90" spans="2:8" ht="20.100000000000001" customHeight="1">
      <c r="B90" s="322"/>
      <c r="C90" s="323"/>
      <c r="D90" s="323"/>
      <c r="E90" s="323"/>
      <c r="F90" s="323"/>
      <c r="G90" s="324"/>
      <c r="H90" s="146"/>
    </row>
    <row r="91" spans="2:8" s="326" customFormat="1" ht="16.5" customHeight="1" thickBot="1">
      <c r="B91" s="314"/>
      <c r="C91" s="327"/>
      <c r="D91" s="327"/>
      <c r="E91" s="327"/>
      <c r="F91" s="327"/>
      <c r="G91" s="328"/>
      <c r="H91" s="5"/>
    </row>
    <row r="92" spans="2:8" s="326" customFormat="1" ht="16.5" customHeight="1" thickBot="1">
      <c r="G92" s="329"/>
    </row>
    <row r="93" spans="2:8" s="333" customFormat="1" ht="20.100000000000001" customHeight="1">
      <c r="B93" s="330" t="s">
        <v>504</v>
      </c>
      <c r="C93" s="331"/>
      <c r="D93" s="331"/>
      <c r="E93" s="331"/>
      <c r="F93" s="331"/>
      <c r="G93" s="332"/>
    </row>
    <row r="94" spans="2:8" s="333" customFormat="1" ht="20.100000000000001" customHeight="1">
      <c r="B94" s="334"/>
      <c r="C94" s="335"/>
      <c r="D94" s="335"/>
      <c r="E94" s="335"/>
      <c r="F94" s="335"/>
      <c r="G94" s="336"/>
    </row>
    <row r="95" spans="2:8" s="333" customFormat="1" ht="20.100000000000001" customHeight="1">
      <c r="B95" s="334" t="s">
        <v>505</v>
      </c>
      <c r="C95" s="335"/>
      <c r="D95" s="335"/>
      <c r="E95" s="335"/>
      <c r="F95" s="335"/>
      <c r="G95" s="336"/>
    </row>
    <row r="96" spans="2:8" s="333" customFormat="1" ht="20.100000000000001" customHeight="1">
      <c r="B96" s="334"/>
      <c r="C96" s="335"/>
      <c r="D96" s="335"/>
      <c r="E96" s="335"/>
      <c r="F96" s="335"/>
      <c r="G96" s="336"/>
    </row>
    <row r="97" spans="2:8" s="333" customFormat="1" ht="20.100000000000001" customHeight="1">
      <c r="B97" s="334" t="s">
        <v>506</v>
      </c>
      <c r="C97" s="335"/>
      <c r="D97" s="335"/>
      <c r="E97" s="335"/>
      <c r="F97" s="335"/>
      <c r="G97" s="336"/>
    </row>
    <row r="98" spans="2:8" s="333" customFormat="1" ht="20.100000000000001" customHeight="1">
      <c r="B98" s="334" t="s">
        <v>507</v>
      </c>
      <c r="C98" s="335"/>
      <c r="D98" s="335"/>
      <c r="E98" s="335"/>
      <c r="F98" s="335"/>
      <c r="G98" s="336"/>
    </row>
    <row r="99" spans="2:8" s="333" customFormat="1" ht="20.100000000000001" customHeight="1">
      <c r="B99" s="334" t="s">
        <v>508</v>
      </c>
      <c r="C99" s="335"/>
      <c r="D99" s="335"/>
      <c r="E99" s="335"/>
      <c r="F99" s="335"/>
      <c r="G99" s="336"/>
    </row>
    <row r="100" spans="2:8" s="333" customFormat="1" ht="20.100000000000001" customHeight="1">
      <c r="B100" s="334" t="s">
        <v>509</v>
      </c>
      <c r="C100" s="335"/>
      <c r="D100" s="335"/>
      <c r="E100" s="335"/>
      <c r="F100" s="335"/>
      <c r="G100" s="336"/>
    </row>
    <row r="101" spans="2:8" s="333" customFormat="1" ht="20.100000000000001" customHeight="1" thickBot="1">
      <c r="B101" s="337"/>
      <c r="C101" s="338"/>
      <c r="D101" s="338"/>
      <c r="E101" s="338"/>
      <c r="F101" s="338"/>
      <c r="G101" s="339"/>
    </row>
    <row r="102" spans="2:8" s="326" customFormat="1" ht="16.5" customHeight="1" thickBot="1">
      <c r="B102" s="252"/>
      <c r="G102" s="408"/>
    </row>
    <row r="103" spans="2:8" s="326" customFormat="1" ht="16.5" customHeight="1">
      <c r="B103" s="346" t="s">
        <v>510</v>
      </c>
      <c r="C103" s="347"/>
      <c r="D103" s="347"/>
      <c r="E103" s="347"/>
      <c r="F103" s="347"/>
      <c r="G103" s="348"/>
    </row>
    <row r="104" spans="2:8" s="326" customFormat="1" ht="20.100000000000001" customHeight="1">
      <c r="B104" s="349"/>
      <c r="C104" s="329"/>
      <c r="D104" s="329"/>
      <c r="E104" s="329"/>
      <c r="F104" s="329"/>
      <c r="G104" s="342"/>
    </row>
    <row r="105" spans="2:8" s="350" customFormat="1" ht="20.100000000000001" customHeight="1">
      <c r="B105" s="325" t="s">
        <v>511</v>
      </c>
      <c r="C105" s="329"/>
      <c r="D105" s="329"/>
      <c r="E105" s="329"/>
      <c r="F105" s="329"/>
      <c r="G105" s="342"/>
      <c r="H105" s="326"/>
    </row>
    <row r="106" spans="2:8" s="350" customFormat="1" ht="20.100000000000001" customHeight="1">
      <c r="B106" s="351" t="s">
        <v>512</v>
      </c>
      <c r="C106" s="329"/>
      <c r="D106" s="329"/>
      <c r="E106" s="329"/>
      <c r="F106" s="329"/>
      <c r="G106" s="342"/>
    </row>
    <row r="107" spans="2:8" s="350" customFormat="1" ht="20.100000000000001" customHeight="1">
      <c r="B107" s="349"/>
      <c r="C107" s="329"/>
      <c r="D107" s="329"/>
      <c r="E107" s="329"/>
      <c r="F107" s="329"/>
      <c r="G107" s="342"/>
    </row>
    <row r="108" spans="2:8" s="350" customFormat="1" ht="20.100000000000001" customHeight="1">
      <c r="B108" s="349"/>
      <c r="C108" s="329"/>
      <c r="D108" s="329"/>
      <c r="E108" s="329"/>
      <c r="F108" s="329"/>
      <c r="G108" s="342"/>
    </row>
    <row r="109" spans="2:8" s="350" customFormat="1" ht="20.100000000000001" customHeight="1">
      <c r="B109" s="349"/>
      <c r="C109" s="329"/>
      <c r="D109" s="329"/>
      <c r="E109" s="329"/>
      <c r="F109" s="329"/>
      <c r="G109" s="342"/>
    </row>
    <row r="110" spans="2:8" s="350" customFormat="1" ht="20.100000000000001" customHeight="1">
      <c r="B110" s="349"/>
      <c r="C110" s="329"/>
      <c r="D110" s="329"/>
      <c r="E110" s="329"/>
      <c r="F110" s="329"/>
      <c r="G110" s="342"/>
    </row>
    <row r="111" spans="2:8" s="350" customFormat="1" ht="20.100000000000001" customHeight="1">
      <c r="B111" s="349"/>
      <c r="C111" s="329"/>
      <c r="D111" s="329"/>
      <c r="E111" s="329"/>
      <c r="F111" s="329"/>
      <c r="G111" s="342"/>
    </row>
    <row r="112" spans="2:8" s="350" customFormat="1" ht="20.100000000000001" customHeight="1" thickBot="1">
      <c r="B112" s="352"/>
      <c r="C112" s="345"/>
      <c r="D112" s="345"/>
      <c r="E112" s="345"/>
      <c r="F112" s="345"/>
      <c r="G112" s="343"/>
    </row>
    <row r="113" spans="2:8" s="353" customFormat="1" ht="13.5" customHeight="1">
      <c r="B113" s="5"/>
      <c r="C113" s="5"/>
      <c r="D113" s="5"/>
      <c r="E113" s="5"/>
      <c r="F113" s="5"/>
      <c r="G113" s="5"/>
      <c r="H113" s="326"/>
    </row>
  </sheetData>
  <mergeCells count="1">
    <mergeCell ref="G54:G5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C9B3-3C48-4CC6-9EEB-FFD4EE6D81DC}">
  <sheetPr codeName="Sheet1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4</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ht="17.25" thickBot="1">
      <c r="B5" s="409" t="s">
        <v>371</v>
      </c>
      <c r="C5" s="410" t="s">
        <v>381</v>
      </c>
      <c r="D5" s="411" t="s">
        <v>205</v>
      </c>
      <c r="E5" s="357" t="s">
        <v>368</v>
      </c>
      <c r="F5" s="297" t="s">
        <v>185</v>
      </c>
      <c r="G5" s="152" t="s">
        <v>537</v>
      </c>
      <c r="H5" s="146"/>
    </row>
    <row r="6" spans="2:8" ht="20.100000000000001" customHeight="1" thickBot="1">
      <c r="B6" s="143" t="s">
        <v>383</v>
      </c>
      <c r="C6" s="144"/>
      <c r="D6" s="144"/>
      <c r="E6" s="144"/>
      <c r="F6" s="144"/>
      <c r="G6" s="145"/>
      <c r="H6" s="146"/>
    </row>
    <row r="7" spans="2:8" ht="30">
      <c r="B7" s="374" t="s">
        <v>608</v>
      </c>
      <c r="C7" s="224" t="s">
        <v>609</v>
      </c>
      <c r="D7" s="414" t="s">
        <v>354</v>
      </c>
      <c r="E7" s="376" t="s">
        <v>368</v>
      </c>
      <c r="F7" s="429"/>
      <c r="G7" s="415" t="s">
        <v>610</v>
      </c>
      <c r="H7" s="146"/>
    </row>
    <row r="8" spans="2:8" ht="30">
      <c r="B8" s="374" t="s">
        <v>591</v>
      </c>
      <c r="C8" s="224" t="s">
        <v>611</v>
      </c>
      <c r="D8" s="377" t="s">
        <v>205</v>
      </c>
      <c r="E8" s="280" t="s">
        <v>201</v>
      </c>
      <c r="F8" s="430"/>
      <c r="G8" s="386" t="s">
        <v>592</v>
      </c>
      <c r="H8" s="146"/>
    </row>
    <row r="9" spans="2:8" ht="30">
      <c r="B9" s="374" t="s">
        <v>593</v>
      </c>
      <c r="C9" s="224" t="s">
        <v>612</v>
      </c>
      <c r="D9" s="377" t="s">
        <v>362</v>
      </c>
      <c r="E9" s="263" t="s">
        <v>368</v>
      </c>
      <c r="F9" s="430"/>
      <c r="G9" s="386" t="s">
        <v>613</v>
      </c>
      <c r="H9" s="146"/>
    </row>
    <row r="10" spans="2:8" ht="30">
      <c r="B10" s="374" t="s">
        <v>594</v>
      </c>
      <c r="C10" s="224" t="s">
        <v>614</v>
      </c>
      <c r="D10" s="377" t="s">
        <v>369</v>
      </c>
      <c r="E10" s="263" t="s">
        <v>368</v>
      </c>
      <c r="F10" s="430"/>
      <c r="G10" s="386" t="s">
        <v>595</v>
      </c>
      <c r="H10" s="146"/>
    </row>
    <row r="11" spans="2:8" ht="75">
      <c r="B11" s="374" t="s">
        <v>596</v>
      </c>
      <c r="C11" s="224" t="s">
        <v>615</v>
      </c>
      <c r="D11" s="431" t="s">
        <v>443</v>
      </c>
      <c r="E11" s="263" t="s">
        <v>368</v>
      </c>
      <c r="F11" s="296"/>
      <c r="G11" s="386" t="s">
        <v>616</v>
      </c>
      <c r="H11" s="146"/>
    </row>
    <row r="12" spans="2:8" ht="75">
      <c r="B12" s="374" t="s">
        <v>597</v>
      </c>
      <c r="C12" s="224" t="s">
        <v>617</v>
      </c>
      <c r="D12" s="431" t="s">
        <v>443</v>
      </c>
      <c r="E12" s="263" t="s">
        <v>368</v>
      </c>
      <c r="F12" s="296"/>
      <c r="G12" s="386" t="s">
        <v>616</v>
      </c>
      <c r="H12" s="146"/>
    </row>
    <row r="13" spans="2:8">
      <c r="B13" s="432" t="s">
        <v>598</v>
      </c>
      <c r="C13" s="433" t="s">
        <v>618</v>
      </c>
      <c r="D13" s="434" t="s">
        <v>619</v>
      </c>
      <c r="E13" s="435" t="s">
        <v>370</v>
      </c>
      <c r="F13" s="430"/>
      <c r="G13" s="436" t="s">
        <v>620</v>
      </c>
      <c r="H13" s="146"/>
    </row>
    <row r="14" spans="2:8" ht="66">
      <c r="B14" s="374" t="s">
        <v>599</v>
      </c>
      <c r="C14" s="224" t="s">
        <v>402</v>
      </c>
      <c r="D14" s="263" t="s">
        <v>235</v>
      </c>
      <c r="E14" s="263" t="s">
        <v>338</v>
      </c>
      <c r="F14" s="282"/>
      <c r="G14" s="416" t="s">
        <v>621</v>
      </c>
      <c r="H14" s="146"/>
    </row>
    <row r="15" spans="2:8">
      <c r="B15" s="437" t="s">
        <v>395</v>
      </c>
      <c r="C15" s="224" t="s">
        <v>396</v>
      </c>
      <c r="D15" s="263" t="s">
        <v>369</v>
      </c>
      <c r="E15" s="263" t="s">
        <v>201</v>
      </c>
      <c r="F15" s="282"/>
      <c r="G15" s="438" t="s">
        <v>397</v>
      </c>
      <c r="H15" s="146"/>
    </row>
    <row r="16" spans="2:8" ht="30.75" thickBot="1">
      <c r="B16" s="223" t="s">
        <v>99</v>
      </c>
      <c r="C16" s="224" t="s">
        <v>404</v>
      </c>
      <c r="D16" s="225" t="s">
        <v>362</v>
      </c>
      <c r="E16" s="225" t="s">
        <v>368</v>
      </c>
      <c r="F16" s="226"/>
      <c r="G16" s="232" t="s">
        <v>405</v>
      </c>
      <c r="H16" s="146"/>
    </row>
    <row r="17" spans="2:8" ht="20.100000000000001" customHeight="1" thickBot="1">
      <c r="B17" s="143" t="s">
        <v>410</v>
      </c>
      <c r="C17" s="144"/>
      <c r="D17" s="144"/>
      <c r="E17" s="144"/>
      <c r="F17" s="144"/>
      <c r="G17" s="145"/>
      <c r="H17" s="146"/>
    </row>
    <row r="18" spans="2:8" ht="17.25" thickBot="1">
      <c r="B18" s="379" t="s">
        <v>548</v>
      </c>
      <c r="C18" s="380"/>
      <c r="D18" s="380"/>
      <c r="E18" s="380"/>
      <c r="F18" s="380"/>
      <c r="G18" s="381"/>
      <c r="H18" s="146"/>
    </row>
    <row r="19" spans="2:8" ht="45">
      <c r="B19" s="374" t="s">
        <v>75</v>
      </c>
      <c r="C19" s="382" t="s">
        <v>549</v>
      </c>
      <c r="D19" s="220" t="s">
        <v>235</v>
      </c>
      <c r="E19" s="220" t="s">
        <v>413</v>
      </c>
      <c r="F19" s="383"/>
      <c r="G19" s="386" t="s">
        <v>622</v>
      </c>
      <c r="H19" s="146"/>
    </row>
    <row r="20" spans="2:8">
      <c r="B20" s="374" t="s">
        <v>69</v>
      </c>
      <c r="C20" s="384" t="s">
        <v>551</v>
      </c>
      <c r="D20" s="268" t="s">
        <v>183</v>
      </c>
      <c r="E20" s="268" t="s">
        <v>184</v>
      </c>
      <c r="F20" s="383"/>
      <c r="G20" s="386" t="s">
        <v>600</v>
      </c>
      <c r="H20" s="146"/>
    </row>
    <row r="21" spans="2:8" ht="45">
      <c r="B21" s="374" t="s">
        <v>170</v>
      </c>
      <c r="C21" s="384" t="s">
        <v>553</v>
      </c>
      <c r="D21" s="268" t="s">
        <v>267</v>
      </c>
      <c r="E21" s="268" t="s">
        <v>184</v>
      </c>
      <c r="F21" s="383"/>
      <c r="G21" s="386" t="s">
        <v>623</v>
      </c>
      <c r="H21" s="146"/>
    </row>
    <row r="22" spans="2:8">
      <c r="B22" s="374" t="s">
        <v>420</v>
      </c>
      <c r="C22" s="384" t="s">
        <v>554</v>
      </c>
      <c r="D22" s="268" t="s">
        <v>216</v>
      </c>
      <c r="E22" s="263" t="s">
        <v>201</v>
      </c>
      <c r="F22" s="383"/>
      <c r="G22" s="386" t="s">
        <v>555</v>
      </c>
      <c r="H22" s="146"/>
    </row>
    <row r="23" spans="2:8" ht="30">
      <c r="B23" s="374" t="s">
        <v>166</v>
      </c>
      <c r="C23" s="384" t="s">
        <v>601</v>
      </c>
      <c r="D23" s="268" t="s">
        <v>205</v>
      </c>
      <c r="E23" s="263" t="s">
        <v>201</v>
      </c>
      <c r="F23" s="383"/>
      <c r="G23" s="439" t="s">
        <v>424</v>
      </c>
      <c r="H23" s="146"/>
    </row>
    <row r="24" spans="2:8" ht="30">
      <c r="B24" s="374" t="s">
        <v>425</v>
      </c>
      <c r="C24" s="384" t="s">
        <v>556</v>
      </c>
      <c r="D24" s="268" t="s">
        <v>216</v>
      </c>
      <c r="E24" s="263" t="s">
        <v>201</v>
      </c>
      <c r="F24" s="383"/>
      <c r="G24" s="439" t="s">
        <v>557</v>
      </c>
      <c r="H24" s="146"/>
    </row>
    <row r="25" spans="2:8" ht="102">
      <c r="B25" s="374" t="s">
        <v>220</v>
      </c>
      <c r="C25" s="294" t="s">
        <v>558</v>
      </c>
      <c r="D25" s="225" t="s">
        <v>205</v>
      </c>
      <c r="E25" s="263" t="s">
        <v>201</v>
      </c>
      <c r="F25" s="295"/>
      <c r="G25" s="415" t="s">
        <v>429</v>
      </c>
      <c r="H25" s="146"/>
    </row>
    <row r="26" spans="2:8" ht="30">
      <c r="B26" s="374" t="s">
        <v>223</v>
      </c>
      <c r="C26" s="294" t="s">
        <v>560</v>
      </c>
      <c r="D26" s="225" t="s">
        <v>205</v>
      </c>
      <c r="E26" s="263" t="s">
        <v>201</v>
      </c>
      <c r="F26" s="295"/>
      <c r="G26" s="248" t="s">
        <v>602</v>
      </c>
      <c r="H26" s="146"/>
    </row>
    <row r="27" spans="2:8" ht="45">
      <c r="B27" s="223" t="s">
        <v>943</v>
      </c>
      <c r="C27" s="259" t="s">
        <v>562</v>
      </c>
      <c r="D27" s="263" t="s">
        <v>345</v>
      </c>
      <c r="E27" s="263" t="s">
        <v>413</v>
      </c>
      <c r="F27" s="295"/>
      <c r="G27" s="386" t="s">
        <v>624</v>
      </c>
      <c r="H27" s="146"/>
    </row>
    <row r="28" spans="2:8" ht="45">
      <c r="B28" s="271" t="s">
        <v>61</v>
      </c>
      <c r="C28" s="272" t="s">
        <v>433</v>
      </c>
      <c r="D28" s="273" t="s">
        <v>434</v>
      </c>
      <c r="E28" s="273" t="s">
        <v>435</v>
      </c>
      <c r="F28" s="274"/>
      <c r="G28" s="275" t="s">
        <v>625</v>
      </c>
      <c r="H28" s="146"/>
    </row>
    <row r="29" spans="2:8" ht="45">
      <c r="B29" s="271" t="s">
        <v>62</v>
      </c>
      <c r="C29" s="272" t="s">
        <v>437</v>
      </c>
      <c r="D29" s="273" t="s">
        <v>434</v>
      </c>
      <c r="E29" s="273" t="s">
        <v>435</v>
      </c>
      <c r="F29" s="276"/>
      <c r="G29" s="275" t="s">
        <v>625</v>
      </c>
      <c r="H29" s="146"/>
    </row>
    <row r="30" spans="2:8" ht="45">
      <c r="B30" s="374" t="s">
        <v>439</v>
      </c>
      <c r="C30" s="259" t="s">
        <v>564</v>
      </c>
      <c r="D30" s="292">
        <v>16</v>
      </c>
      <c r="E30" s="225" t="s">
        <v>201</v>
      </c>
      <c r="F30" s="295"/>
      <c r="G30" s="440" t="s">
        <v>626</v>
      </c>
      <c r="H30" s="146"/>
    </row>
    <row r="31" spans="2:8" ht="120">
      <c r="B31" s="374" t="s">
        <v>86</v>
      </c>
      <c r="C31" s="281" t="s">
        <v>566</v>
      </c>
      <c r="D31" s="273" t="s">
        <v>443</v>
      </c>
      <c r="E31" s="263" t="s">
        <v>201</v>
      </c>
      <c r="F31" s="296"/>
      <c r="G31" s="439" t="s">
        <v>627</v>
      </c>
      <c r="H31" s="146"/>
    </row>
    <row r="32" spans="2:8">
      <c r="B32" s="441" t="s">
        <v>104</v>
      </c>
      <c r="C32" s="281" t="s">
        <v>445</v>
      </c>
      <c r="D32" s="263" t="s">
        <v>259</v>
      </c>
      <c r="E32" s="263" t="s">
        <v>260</v>
      </c>
      <c r="F32" s="226"/>
      <c r="G32" s="442"/>
      <c r="H32" s="146"/>
    </row>
    <row r="33" spans="2:8">
      <c r="B33" s="441" t="s">
        <v>101</v>
      </c>
      <c r="C33" s="224" t="s">
        <v>448</v>
      </c>
      <c r="D33" s="263" t="s">
        <v>267</v>
      </c>
      <c r="E33" s="263" t="s">
        <v>268</v>
      </c>
      <c r="F33" s="226"/>
      <c r="G33" s="439" t="s">
        <v>186</v>
      </c>
      <c r="H33" s="146"/>
    </row>
    <row r="34" spans="2:8" ht="90">
      <c r="B34" s="441" t="s">
        <v>103</v>
      </c>
      <c r="C34" s="224" t="s">
        <v>449</v>
      </c>
      <c r="D34" s="273" t="s">
        <v>443</v>
      </c>
      <c r="E34" s="263" t="s">
        <v>201</v>
      </c>
      <c r="F34" s="226"/>
      <c r="G34" s="439" t="s">
        <v>568</v>
      </c>
      <c r="H34" s="146"/>
    </row>
    <row r="35" spans="2:8" ht="150.75" thickBot="1">
      <c r="B35" s="443" t="s">
        <v>450</v>
      </c>
      <c r="C35" s="419" t="s">
        <v>451</v>
      </c>
      <c r="D35" s="444" t="s">
        <v>443</v>
      </c>
      <c r="E35" s="420" t="s">
        <v>201</v>
      </c>
      <c r="F35" s="445"/>
      <c r="G35" s="446" t="s">
        <v>628</v>
      </c>
      <c r="H35" s="146"/>
    </row>
    <row r="36" spans="2:8" ht="17.25" thickBot="1">
      <c r="B36" s="379" t="s">
        <v>456</v>
      </c>
      <c r="C36" s="380"/>
      <c r="D36" s="380"/>
      <c r="E36" s="380"/>
      <c r="F36" s="380"/>
      <c r="G36" s="381"/>
      <c r="H36" s="146"/>
    </row>
    <row r="37" spans="2:8">
      <c r="B37" s="374" t="s">
        <v>75</v>
      </c>
      <c r="C37" s="382" t="s">
        <v>570</v>
      </c>
      <c r="D37" s="220" t="s">
        <v>235</v>
      </c>
      <c r="E37" s="220" t="s">
        <v>413</v>
      </c>
      <c r="F37" s="383"/>
      <c r="G37" s="418" t="s">
        <v>458</v>
      </c>
      <c r="H37" s="146"/>
    </row>
    <row r="38" spans="2:8" ht="30">
      <c r="B38" s="374" t="s">
        <v>69</v>
      </c>
      <c r="C38" s="384" t="s">
        <v>571</v>
      </c>
      <c r="D38" s="268" t="s">
        <v>183</v>
      </c>
      <c r="E38" s="268" t="s">
        <v>184</v>
      </c>
      <c r="F38" s="383"/>
      <c r="G38" s="386" t="s">
        <v>629</v>
      </c>
      <c r="H38" s="146"/>
    </row>
    <row r="39" spans="2:8" ht="16.5" customHeight="1">
      <c r="B39" s="374" t="s">
        <v>170</v>
      </c>
      <c r="C39" s="385" t="s">
        <v>572</v>
      </c>
      <c r="D39" s="225" t="s">
        <v>267</v>
      </c>
      <c r="E39" s="225" t="s">
        <v>184</v>
      </c>
      <c r="F39" s="296"/>
      <c r="G39" s="529" t="s">
        <v>458</v>
      </c>
      <c r="H39" s="146"/>
    </row>
    <row r="40" spans="2:8">
      <c r="B40" s="374" t="s">
        <v>420</v>
      </c>
      <c r="C40" s="384" t="s">
        <v>573</v>
      </c>
      <c r="D40" s="268" t="s">
        <v>216</v>
      </c>
      <c r="E40" s="268" t="s">
        <v>201</v>
      </c>
      <c r="F40" s="383"/>
      <c r="G40" s="530"/>
      <c r="H40" s="146"/>
    </row>
    <row r="41" spans="2:8">
      <c r="B41" s="374" t="s">
        <v>166</v>
      </c>
      <c r="C41" s="384" t="s">
        <v>462</v>
      </c>
      <c r="D41" s="268" t="s">
        <v>200</v>
      </c>
      <c r="E41" s="268" t="s">
        <v>201</v>
      </c>
      <c r="F41" s="378"/>
      <c r="G41" s="530"/>
      <c r="H41" s="146"/>
    </row>
    <row r="42" spans="2:8">
      <c r="B42" s="374" t="s">
        <v>167</v>
      </c>
      <c r="C42" s="384" t="s">
        <v>574</v>
      </c>
      <c r="D42" s="268" t="s">
        <v>216</v>
      </c>
      <c r="E42" s="268" t="s">
        <v>201</v>
      </c>
      <c r="F42" s="383"/>
      <c r="G42" s="530"/>
      <c r="H42" s="146"/>
    </row>
    <row r="43" spans="2:8">
      <c r="B43" s="374" t="s">
        <v>220</v>
      </c>
      <c r="C43" s="294" t="s">
        <v>575</v>
      </c>
      <c r="D43" s="268" t="s">
        <v>205</v>
      </c>
      <c r="E43" s="260" t="s">
        <v>201</v>
      </c>
      <c r="F43" s="295"/>
      <c r="G43" s="530"/>
      <c r="H43" s="146"/>
    </row>
    <row r="44" spans="2:8">
      <c r="B44" s="374" t="s">
        <v>223</v>
      </c>
      <c r="C44" s="294" t="s">
        <v>576</v>
      </c>
      <c r="D44" s="268" t="s">
        <v>205</v>
      </c>
      <c r="E44" s="260" t="s">
        <v>201</v>
      </c>
      <c r="F44" s="295"/>
      <c r="G44" s="530"/>
      <c r="H44" s="146"/>
    </row>
    <row r="45" spans="2:8">
      <c r="B45" s="223" t="s">
        <v>943</v>
      </c>
      <c r="C45" s="259" t="s">
        <v>577</v>
      </c>
      <c r="D45" s="263" t="s">
        <v>345</v>
      </c>
      <c r="E45" s="263" t="s">
        <v>581</v>
      </c>
      <c r="F45" s="295"/>
      <c r="G45" s="530"/>
      <c r="H45" s="146"/>
    </row>
    <row r="46" spans="2:8">
      <c r="B46" s="271" t="s">
        <v>61</v>
      </c>
      <c r="C46" s="272" t="s">
        <v>579</v>
      </c>
      <c r="D46" s="273" t="s">
        <v>434</v>
      </c>
      <c r="E46" s="273" t="s">
        <v>435</v>
      </c>
      <c r="F46" s="274"/>
      <c r="G46" s="530"/>
      <c r="H46" s="146"/>
    </row>
    <row r="47" spans="2:8">
      <c r="B47" s="271" t="s">
        <v>62</v>
      </c>
      <c r="C47" s="272" t="s">
        <v>580</v>
      </c>
      <c r="D47" s="273" t="s">
        <v>434</v>
      </c>
      <c r="E47" s="273" t="s">
        <v>435</v>
      </c>
      <c r="F47" s="276"/>
      <c r="G47" s="530"/>
      <c r="H47" s="146"/>
    </row>
    <row r="48" spans="2:8">
      <c r="B48" s="374" t="s">
        <v>439</v>
      </c>
      <c r="C48" s="294" t="s">
        <v>582</v>
      </c>
      <c r="D48" s="260">
        <v>16</v>
      </c>
      <c r="E48" s="260" t="s">
        <v>201</v>
      </c>
      <c r="F48" s="295"/>
      <c r="G48" s="530"/>
      <c r="H48" s="146"/>
    </row>
    <row r="49" spans="2:8">
      <c r="B49" s="387" t="s">
        <v>86</v>
      </c>
      <c r="C49" s="224" t="s">
        <v>583</v>
      </c>
      <c r="D49" s="413" t="s">
        <v>443</v>
      </c>
      <c r="E49" s="413" t="s">
        <v>201</v>
      </c>
      <c r="F49" s="417"/>
      <c r="G49" s="530"/>
      <c r="H49" s="146"/>
    </row>
    <row r="50" spans="2:8">
      <c r="B50" s="441" t="s">
        <v>104</v>
      </c>
      <c r="C50" s="410" t="s">
        <v>471</v>
      </c>
      <c r="D50" s="263" t="s">
        <v>259</v>
      </c>
      <c r="E50" s="263" t="s">
        <v>260</v>
      </c>
      <c r="F50" s="226"/>
      <c r="G50" s="530"/>
      <c r="H50" s="146"/>
    </row>
    <row r="51" spans="2:8">
      <c r="B51" s="441" t="s">
        <v>453</v>
      </c>
      <c r="C51" s="294" t="s">
        <v>473</v>
      </c>
      <c r="D51" s="263" t="s">
        <v>267</v>
      </c>
      <c r="E51" s="263" t="s">
        <v>268</v>
      </c>
      <c r="F51" s="226"/>
      <c r="G51" s="530"/>
      <c r="H51" s="146"/>
    </row>
    <row r="52" spans="2:8">
      <c r="B52" s="441" t="s">
        <v>103</v>
      </c>
      <c r="C52" s="294" t="s">
        <v>474</v>
      </c>
      <c r="D52" s="273" t="s">
        <v>443</v>
      </c>
      <c r="E52" s="263" t="s">
        <v>201</v>
      </c>
      <c r="F52" s="226"/>
      <c r="G52" s="530"/>
      <c r="H52" s="146"/>
    </row>
    <row r="53" spans="2:8" ht="17.25" thickBot="1">
      <c r="B53" s="447" t="s">
        <v>450</v>
      </c>
      <c r="C53" s="419" t="s">
        <v>475</v>
      </c>
      <c r="D53" s="395" t="s">
        <v>443</v>
      </c>
      <c r="E53" s="285" t="s">
        <v>201</v>
      </c>
      <c r="F53" s="448"/>
      <c r="G53" s="531"/>
      <c r="H53" s="146"/>
    </row>
    <row r="54" spans="2:8" ht="17.25" thickBot="1">
      <c r="B54" s="379" t="s">
        <v>630</v>
      </c>
      <c r="C54" s="380"/>
      <c r="D54" s="380"/>
      <c r="E54" s="380"/>
      <c r="F54" s="380"/>
      <c r="G54" s="381"/>
      <c r="H54" s="146"/>
    </row>
    <row r="55" spans="2:8">
      <c r="B55" s="397" t="s">
        <v>477</v>
      </c>
      <c r="C55" s="255" t="s">
        <v>584</v>
      </c>
      <c r="D55" s="256">
        <v>200</v>
      </c>
      <c r="E55" s="398" t="s">
        <v>368</v>
      </c>
      <c r="F55" s="240"/>
      <c r="G55" s="412"/>
      <c r="H55" s="146"/>
    </row>
    <row r="56" spans="2:8" ht="51" customHeight="1">
      <c r="B56" s="374" t="s">
        <v>585</v>
      </c>
      <c r="C56" s="294" t="s">
        <v>586</v>
      </c>
      <c r="D56" s="268">
        <v>100</v>
      </c>
      <c r="E56" s="264" t="s">
        <v>207</v>
      </c>
      <c r="F56" s="261"/>
      <c r="G56" s="502" t="s">
        <v>631</v>
      </c>
      <c r="H56" s="146"/>
    </row>
    <row r="57" spans="2:8" ht="51" customHeight="1">
      <c r="B57" s="374" t="s">
        <v>588</v>
      </c>
      <c r="C57" s="294" t="s">
        <v>481</v>
      </c>
      <c r="D57" s="268">
        <v>100</v>
      </c>
      <c r="E57" s="264" t="s">
        <v>207</v>
      </c>
      <c r="F57" s="261"/>
      <c r="G57" s="503"/>
      <c r="H57" s="146"/>
    </row>
    <row r="58" spans="2:8">
      <c r="B58" s="374" t="s">
        <v>482</v>
      </c>
      <c r="C58" s="294" t="s">
        <v>589</v>
      </c>
      <c r="D58" s="268" t="s">
        <v>205</v>
      </c>
      <c r="E58" s="264" t="s">
        <v>201</v>
      </c>
      <c r="F58" s="261"/>
      <c r="G58" s="262" t="s">
        <v>484</v>
      </c>
      <c r="H58" s="146"/>
    </row>
    <row r="59" spans="2:8" ht="17.25" thickBot="1">
      <c r="B59" s="399" t="s">
        <v>485</v>
      </c>
      <c r="C59" s="427" t="s">
        <v>590</v>
      </c>
      <c r="D59" s="401">
        <v>400</v>
      </c>
      <c r="E59" s="402" t="s">
        <v>368</v>
      </c>
      <c r="F59" s="403"/>
      <c r="G59" s="421"/>
      <c r="H59" s="146"/>
    </row>
    <row r="60" spans="2:8" s="353" customFormat="1" ht="16.5" customHeight="1" thickBot="1">
      <c r="C60" s="428"/>
      <c r="D60" s="428"/>
      <c r="E60" s="428"/>
      <c r="F60" s="428"/>
    </row>
    <row r="61" spans="2:8" ht="20.100000000000001" customHeight="1">
      <c r="B61" s="298" t="s">
        <v>487</v>
      </c>
      <c r="C61" s="422"/>
      <c r="D61" s="422"/>
      <c r="E61" s="422"/>
      <c r="F61" s="422"/>
      <c r="G61" s="423"/>
      <c r="H61" s="146"/>
    </row>
    <row r="62" spans="2:8">
      <c r="B62" s="301" t="s">
        <v>488</v>
      </c>
      <c r="C62" s="424"/>
      <c r="D62" s="424"/>
      <c r="E62" s="424"/>
      <c r="F62" s="424"/>
      <c r="G62" s="425"/>
      <c r="H62" s="146"/>
    </row>
    <row r="63" spans="2:8">
      <c r="B63" s="519" t="s">
        <v>489</v>
      </c>
      <c r="C63" s="520"/>
      <c r="D63" s="521" t="s">
        <v>490</v>
      </c>
      <c r="E63" s="522"/>
      <c r="F63" s="522"/>
      <c r="G63" s="523"/>
      <c r="H63" s="146"/>
    </row>
    <row r="64" spans="2:8" ht="49.5" customHeight="1">
      <c r="B64" s="514" t="s">
        <v>603</v>
      </c>
      <c r="C64" s="515" t="s">
        <v>603</v>
      </c>
      <c r="D64" s="524" t="s">
        <v>604</v>
      </c>
      <c r="E64" s="525"/>
      <c r="F64" s="525"/>
      <c r="G64" s="526"/>
      <c r="H64" s="146"/>
    </row>
    <row r="65" spans="2:8">
      <c r="B65" s="514" t="s">
        <v>606</v>
      </c>
      <c r="C65" s="515" t="s">
        <v>606</v>
      </c>
      <c r="D65" s="516" t="s">
        <v>605</v>
      </c>
      <c r="E65" s="517"/>
      <c r="F65" s="517"/>
      <c r="G65" s="518"/>
      <c r="H65" s="146"/>
    </row>
    <row r="66" spans="2:8">
      <c r="B66" s="514" t="s">
        <v>607</v>
      </c>
      <c r="C66" s="515" t="s">
        <v>607</v>
      </c>
      <c r="D66" s="516" t="s">
        <v>605</v>
      </c>
      <c r="E66" s="517"/>
      <c r="F66" s="517"/>
      <c r="G66" s="518"/>
      <c r="H66" s="146"/>
    </row>
    <row r="67" spans="2:8">
      <c r="B67" s="504" t="s">
        <v>86</v>
      </c>
      <c r="C67" s="505"/>
      <c r="D67" s="508" t="s">
        <v>491</v>
      </c>
      <c r="E67" s="509"/>
      <c r="F67" s="509"/>
      <c r="G67" s="510"/>
      <c r="H67" s="146"/>
    </row>
    <row r="68" spans="2:8" ht="17.25" thickBot="1">
      <c r="B68" s="527"/>
      <c r="C68" s="528"/>
      <c r="D68" s="511" t="s">
        <v>492</v>
      </c>
      <c r="E68" s="512"/>
      <c r="F68" s="512"/>
      <c r="G68" s="513"/>
      <c r="H68" s="146"/>
    </row>
    <row r="69" spans="2:8" ht="17.25" thickBot="1">
      <c r="B69" s="426"/>
      <c r="C69" s="188"/>
      <c r="D69" s="189"/>
      <c r="E69" s="189"/>
      <c r="F69" s="189"/>
      <c r="G69" s="191"/>
      <c r="H69" s="178"/>
    </row>
    <row r="70" spans="2:8" ht="16.5" customHeight="1">
      <c r="B70" s="319" t="s">
        <v>493</v>
      </c>
      <c r="C70" s="320"/>
      <c r="D70" s="320"/>
      <c r="E70" s="320"/>
      <c r="F70" s="320"/>
      <c r="G70" s="321"/>
      <c r="H70" s="146"/>
    </row>
    <row r="71" spans="2:8" ht="16.5" customHeight="1">
      <c r="B71" s="322"/>
      <c r="C71" s="323"/>
      <c r="D71" s="323"/>
      <c r="E71" s="323"/>
      <c r="F71" s="323"/>
      <c r="G71" s="324"/>
      <c r="H71" s="146"/>
    </row>
    <row r="72" spans="2:8" ht="16.5" customHeight="1">
      <c r="B72" s="322" t="s">
        <v>494</v>
      </c>
      <c r="C72" s="323"/>
      <c r="D72" s="323"/>
      <c r="E72" s="323"/>
      <c r="F72" s="323"/>
      <c r="G72" s="324"/>
      <c r="H72" s="146"/>
    </row>
    <row r="73" spans="2:8" s="326" customFormat="1" ht="16.5" customHeight="1">
      <c r="B73" s="322" t="s">
        <v>495</v>
      </c>
      <c r="C73" s="323"/>
      <c r="D73" s="323"/>
      <c r="E73" s="323"/>
      <c r="F73" s="323"/>
      <c r="G73" s="324"/>
      <c r="H73" s="325"/>
    </row>
    <row r="74" spans="2:8" s="326" customFormat="1" ht="16.5" customHeight="1">
      <c r="B74" s="322" t="s">
        <v>496</v>
      </c>
      <c r="C74" s="323"/>
      <c r="D74" s="323"/>
      <c r="E74" s="323"/>
      <c r="F74" s="323"/>
      <c r="G74" s="324"/>
      <c r="H74" s="325"/>
    </row>
    <row r="75" spans="2:8" s="326" customFormat="1" ht="16.5" customHeight="1">
      <c r="B75" s="322" t="s">
        <v>497</v>
      </c>
      <c r="C75" s="323"/>
      <c r="D75" s="323"/>
      <c r="E75" s="323"/>
      <c r="F75" s="323"/>
      <c r="G75" s="324"/>
      <c r="H75" s="325"/>
    </row>
    <row r="76" spans="2:8" s="326" customFormat="1" ht="16.5" customHeight="1">
      <c r="B76" s="322"/>
      <c r="C76" s="323"/>
      <c r="D76" s="323"/>
      <c r="E76" s="323"/>
      <c r="F76" s="323"/>
      <c r="G76" s="324"/>
      <c r="H76" s="325"/>
    </row>
    <row r="77" spans="2:8" s="326" customFormat="1" ht="16.5" customHeight="1">
      <c r="B77" s="322"/>
      <c r="C77" s="323"/>
      <c r="D77" s="323"/>
      <c r="E77" s="323"/>
      <c r="F77" s="323"/>
      <c r="G77" s="324"/>
      <c r="H77" s="325"/>
    </row>
    <row r="78" spans="2:8" s="326" customFormat="1" ht="16.5" customHeight="1">
      <c r="B78" s="322"/>
      <c r="C78" s="323"/>
      <c r="D78" s="323"/>
      <c r="E78" s="323"/>
      <c r="F78" s="323"/>
      <c r="G78" s="324"/>
      <c r="H78" s="325"/>
    </row>
    <row r="79" spans="2:8" s="326" customFormat="1" ht="16.5" customHeight="1">
      <c r="B79" s="322" t="s">
        <v>498</v>
      </c>
      <c r="C79" s="323"/>
      <c r="D79" s="323"/>
      <c r="E79" s="323"/>
      <c r="F79" s="323"/>
      <c r="G79" s="324"/>
      <c r="H79" s="325"/>
    </row>
    <row r="80" spans="2:8" s="326" customFormat="1" ht="16.5" customHeight="1">
      <c r="B80" s="322" t="s">
        <v>495</v>
      </c>
      <c r="C80" s="323"/>
      <c r="D80" s="323"/>
      <c r="E80" s="323"/>
      <c r="F80" s="323"/>
      <c r="G80" s="324"/>
      <c r="H80" s="325"/>
    </row>
    <row r="81" spans="2:8" s="326" customFormat="1" ht="16.5" customHeight="1">
      <c r="B81" s="322" t="s">
        <v>496</v>
      </c>
      <c r="C81" s="323"/>
      <c r="D81" s="323"/>
      <c r="E81" s="323"/>
      <c r="F81" s="323"/>
      <c r="G81" s="324"/>
      <c r="H81" s="325"/>
    </row>
    <row r="82" spans="2:8" s="326" customFormat="1" ht="16.5" customHeight="1">
      <c r="B82" s="322" t="s">
        <v>499</v>
      </c>
      <c r="C82" s="323"/>
      <c r="D82" s="323"/>
      <c r="E82" s="323"/>
      <c r="F82" s="323"/>
      <c r="G82" s="324"/>
      <c r="H82" s="325"/>
    </row>
    <row r="83" spans="2:8" s="326" customFormat="1" ht="16.5" customHeight="1">
      <c r="B83" s="322"/>
      <c r="C83" s="323"/>
      <c r="D83" s="323"/>
      <c r="E83" s="323"/>
      <c r="F83" s="323"/>
      <c r="G83" s="324"/>
      <c r="H83" s="325"/>
    </row>
    <row r="84" spans="2:8" s="326" customFormat="1" ht="16.5" customHeight="1">
      <c r="B84" s="322"/>
      <c r="C84" s="323"/>
      <c r="D84" s="323"/>
      <c r="E84" s="323"/>
      <c r="F84" s="323"/>
      <c r="G84" s="324"/>
      <c r="H84" s="325"/>
    </row>
    <row r="85" spans="2:8" ht="16.5" customHeight="1">
      <c r="B85" s="322"/>
      <c r="C85" s="323"/>
      <c r="D85" s="323"/>
      <c r="E85" s="323"/>
      <c r="F85" s="323"/>
      <c r="G85" s="324"/>
      <c r="H85" s="326"/>
    </row>
    <row r="86" spans="2:8" ht="16.5" customHeight="1">
      <c r="B86" s="322" t="s">
        <v>500</v>
      </c>
      <c r="C86" s="323"/>
      <c r="D86" s="323"/>
      <c r="E86" s="323"/>
      <c r="F86" s="323"/>
      <c r="G86" s="324"/>
      <c r="H86" s="178"/>
    </row>
    <row r="87" spans="2:8" ht="16.5" customHeight="1">
      <c r="B87" s="322" t="s">
        <v>501</v>
      </c>
      <c r="C87" s="323"/>
      <c r="D87" s="323"/>
      <c r="E87" s="323"/>
      <c r="F87" s="323"/>
      <c r="G87" s="324"/>
    </row>
    <row r="88" spans="2:8" ht="16.5" customHeight="1">
      <c r="B88" s="322" t="s">
        <v>502</v>
      </c>
      <c r="C88" s="323"/>
      <c r="D88" s="323"/>
      <c r="E88" s="323"/>
      <c r="F88" s="323"/>
      <c r="G88" s="324"/>
      <c r="H88" s="146"/>
    </row>
    <row r="89" spans="2:8" ht="16.5" customHeight="1">
      <c r="B89" s="322" t="s">
        <v>499</v>
      </c>
      <c r="C89" s="323"/>
      <c r="D89" s="323"/>
      <c r="E89" s="323"/>
      <c r="F89" s="323"/>
      <c r="G89" s="324"/>
      <c r="H89" s="146"/>
    </row>
    <row r="90" spans="2:8" ht="16.5" customHeight="1">
      <c r="B90" s="322"/>
      <c r="C90" s="323"/>
      <c r="D90" s="323"/>
      <c r="E90" s="323"/>
      <c r="F90" s="323"/>
      <c r="G90" s="324"/>
      <c r="H90" s="146"/>
    </row>
    <row r="91" spans="2:8" ht="16.5" customHeight="1">
      <c r="B91" s="322"/>
      <c r="C91" s="323"/>
      <c r="D91" s="323"/>
      <c r="E91" s="323"/>
      <c r="F91" s="323"/>
      <c r="G91" s="324"/>
      <c r="H91" s="146"/>
    </row>
    <row r="92" spans="2:8" ht="16.5" customHeight="1">
      <c r="B92" s="322"/>
      <c r="C92" s="323"/>
      <c r="D92" s="323"/>
      <c r="E92" s="323"/>
      <c r="F92" s="323"/>
      <c r="G92" s="324"/>
      <c r="H92" s="146"/>
    </row>
    <row r="93" spans="2:8" ht="16.5" customHeight="1">
      <c r="B93" s="322" t="s">
        <v>503</v>
      </c>
      <c r="C93" s="323"/>
      <c r="D93" s="323"/>
      <c r="E93" s="323"/>
      <c r="F93" s="323"/>
      <c r="G93" s="324"/>
      <c r="H93" s="146"/>
    </row>
    <row r="94" spans="2:8" ht="16.5" customHeight="1">
      <c r="B94" s="322"/>
      <c r="C94" s="323"/>
      <c r="D94" s="323"/>
      <c r="E94" s="323"/>
      <c r="F94" s="323"/>
      <c r="G94" s="324"/>
      <c r="H94" s="146"/>
    </row>
    <row r="95" spans="2:8" s="326" customFormat="1" ht="16.5" customHeight="1" thickBot="1">
      <c r="B95" s="314"/>
      <c r="C95" s="327"/>
      <c r="D95" s="327"/>
      <c r="E95" s="327"/>
      <c r="F95" s="327"/>
      <c r="G95" s="328"/>
      <c r="H95" s="5"/>
    </row>
    <row r="96" spans="2:8" s="326" customFormat="1" ht="16.5" customHeight="1" thickBot="1">
      <c r="G96" s="329"/>
    </row>
    <row r="97" spans="2:8" s="333" customFormat="1" ht="20.100000000000001" customHeight="1">
      <c r="B97" s="330" t="s">
        <v>504</v>
      </c>
      <c r="C97" s="331"/>
      <c r="D97" s="331"/>
      <c r="E97" s="331"/>
      <c r="F97" s="331"/>
      <c r="G97" s="332"/>
    </row>
    <row r="98" spans="2:8" s="333" customFormat="1" ht="20.100000000000001" customHeight="1">
      <c r="B98" s="334"/>
      <c r="C98" s="335"/>
      <c r="D98" s="335"/>
      <c r="E98" s="335"/>
      <c r="F98" s="335"/>
      <c r="G98" s="336"/>
    </row>
    <row r="99" spans="2:8" s="333" customFormat="1" ht="20.100000000000001" customHeight="1">
      <c r="B99" s="334" t="s">
        <v>505</v>
      </c>
      <c r="C99" s="335"/>
      <c r="D99" s="335"/>
      <c r="E99" s="335"/>
      <c r="F99" s="335"/>
      <c r="G99" s="336"/>
    </row>
    <row r="100" spans="2:8" s="333" customFormat="1" ht="20.100000000000001" customHeight="1">
      <c r="B100" s="334"/>
      <c r="C100" s="335"/>
      <c r="D100" s="335"/>
      <c r="E100" s="335"/>
      <c r="F100" s="335"/>
      <c r="G100" s="336"/>
    </row>
    <row r="101" spans="2:8" s="333" customFormat="1" ht="20.100000000000001" customHeight="1">
      <c r="B101" s="334" t="s">
        <v>506</v>
      </c>
      <c r="C101" s="335"/>
      <c r="D101" s="335"/>
      <c r="E101" s="335"/>
      <c r="F101" s="335"/>
      <c r="G101" s="336"/>
    </row>
    <row r="102" spans="2:8" s="333" customFormat="1" ht="20.100000000000001" customHeight="1">
      <c r="B102" s="334" t="s">
        <v>507</v>
      </c>
      <c r="C102" s="335"/>
      <c r="D102" s="335"/>
      <c r="E102" s="335"/>
      <c r="F102" s="335"/>
      <c r="G102" s="336"/>
    </row>
    <row r="103" spans="2:8" s="333" customFormat="1" ht="20.100000000000001" customHeight="1">
      <c r="B103" s="334" t="s">
        <v>508</v>
      </c>
      <c r="C103" s="335"/>
      <c r="D103" s="335"/>
      <c r="E103" s="335"/>
      <c r="F103" s="335"/>
      <c r="G103" s="336"/>
    </row>
    <row r="104" spans="2:8" s="333" customFormat="1" ht="20.100000000000001" customHeight="1">
      <c r="B104" s="334" t="s">
        <v>509</v>
      </c>
      <c r="C104" s="335"/>
      <c r="D104" s="335"/>
      <c r="E104" s="335"/>
      <c r="F104" s="335"/>
      <c r="G104" s="336"/>
    </row>
    <row r="105" spans="2:8" s="333" customFormat="1" ht="20.100000000000001" customHeight="1" thickBot="1">
      <c r="B105" s="337"/>
      <c r="C105" s="338"/>
      <c r="D105" s="338"/>
      <c r="E105" s="338"/>
      <c r="F105" s="338"/>
      <c r="G105" s="339"/>
    </row>
    <row r="106" spans="2:8" ht="20.100000000000001" customHeight="1">
      <c r="B106" s="164"/>
      <c r="C106" s="164"/>
      <c r="D106" s="165"/>
      <c r="E106" s="166"/>
      <c r="F106" s="166"/>
      <c r="G106" s="164"/>
      <c r="H106" s="131"/>
    </row>
  </sheetData>
  <mergeCells count="13">
    <mergeCell ref="G39:G53"/>
    <mergeCell ref="G56:G57"/>
    <mergeCell ref="B63:C63"/>
    <mergeCell ref="D63:G63"/>
    <mergeCell ref="B64:C64"/>
    <mergeCell ref="D64:G64"/>
    <mergeCell ref="B65:C65"/>
    <mergeCell ref="D65:G65"/>
    <mergeCell ref="B66:C66"/>
    <mergeCell ref="D66:G66"/>
    <mergeCell ref="B67:C68"/>
    <mergeCell ref="D67:G67"/>
    <mergeCell ref="D68:G6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1351-BACA-4370-ACB4-4D4CDC27998F}">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106</v>
      </c>
      <c r="C2" s="135"/>
      <c r="D2" s="135"/>
      <c r="E2" s="135"/>
      <c r="F2" s="135"/>
      <c r="G2" s="136"/>
      <c r="H2" s="137"/>
    </row>
    <row r="3" spans="2:8" ht="13.5" customHeight="1" thickBot="1">
      <c r="B3" s="138"/>
      <c r="C3" s="138"/>
      <c r="D3" s="138"/>
      <c r="E3" s="138"/>
      <c r="F3" s="138"/>
      <c r="G3" s="138"/>
    </row>
    <row r="4" spans="2:8" ht="20.25" customHeight="1" thickBot="1">
      <c r="B4" s="142" t="s">
        <v>39</v>
      </c>
      <c r="C4" s="449" t="s">
        <v>176</v>
      </c>
      <c r="D4" s="140" t="s">
        <v>177</v>
      </c>
      <c r="E4" s="140" t="s">
        <v>178</v>
      </c>
      <c r="F4" s="141" t="s">
        <v>179</v>
      </c>
      <c r="G4" s="142" t="s">
        <v>180</v>
      </c>
    </row>
    <row r="5" spans="2:8">
      <c r="B5" s="278" t="s">
        <v>636</v>
      </c>
      <c r="C5" s="450" t="s">
        <v>637</v>
      </c>
      <c r="D5" s="451" t="s">
        <v>183</v>
      </c>
      <c r="E5" s="236" t="s">
        <v>638</v>
      </c>
      <c r="F5" s="216" t="s">
        <v>185</v>
      </c>
      <c r="G5" s="172" t="s">
        <v>417</v>
      </c>
      <c r="H5" s="146"/>
    </row>
    <row r="6" spans="2:8">
      <c r="B6" s="374" t="s">
        <v>639</v>
      </c>
      <c r="C6" s="452" t="s">
        <v>640</v>
      </c>
      <c r="D6" s="453" t="s">
        <v>373</v>
      </c>
      <c r="E6" s="454" t="s">
        <v>638</v>
      </c>
      <c r="F6" s="455"/>
      <c r="G6" s="456" t="s">
        <v>417</v>
      </c>
      <c r="H6" s="146"/>
    </row>
    <row r="7" spans="2:8" ht="60">
      <c r="B7" s="457" t="s">
        <v>641</v>
      </c>
      <c r="C7" s="154" t="s">
        <v>642</v>
      </c>
      <c r="D7" s="155" t="s">
        <v>235</v>
      </c>
      <c r="E7" s="236" t="s">
        <v>375</v>
      </c>
      <c r="F7" s="216" t="s">
        <v>414</v>
      </c>
      <c r="G7" s="157" t="s">
        <v>643</v>
      </c>
      <c r="H7" s="146"/>
    </row>
    <row r="8" spans="2:8" ht="75">
      <c r="B8" s="374" t="s">
        <v>644</v>
      </c>
      <c r="C8" s="458" t="s">
        <v>645</v>
      </c>
      <c r="D8" s="453" t="s">
        <v>345</v>
      </c>
      <c r="E8" s="454" t="s">
        <v>268</v>
      </c>
      <c r="F8" s="455" t="s">
        <v>414</v>
      </c>
      <c r="G8" s="415" t="s">
        <v>648</v>
      </c>
      <c r="H8" s="146"/>
    </row>
    <row r="9" spans="2:8" ht="75">
      <c r="B9" s="374" t="s">
        <v>646</v>
      </c>
      <c r="C9" s="458" t="s">
        <v>647</v>
      </c>
      <c r="D9" s="453" t="s">
        <v>345</v>
      </c>
      <c r="E9" s="454" t="s">
        <v>268</v>
      </c>
      <c r="F9" s="455" t="s">
        <v>414</v>
      </c>
      <c r="G9" s="415" t="s">
        <v>649</v>
      </c>
      <c r="H9" s="146"/>
    </row>
    <row r="10" spans="2:8" ht="45">
      <c r="B10" s="201" t="s">
        <v>650</v>
      </c>
      <c r="C10" s="154" t="s">
        <v>651</v>
      </c>
      <c r="D10" s="459" t="s">
        <v>652</v>
      </c>
      <c r="E10" s="236" t="s">
        <v>189</v>
      </c>
      <c r="F10" s="216" t="s">
        <v>185</v>
      </c>
      <c r="G10" s="157" t="s">
        <v>653</v>
      </c>
      <c r="H10" s="146"/>
    </row>
    <row r="11" spans="2:8" ht="105.75" thickBot="1">
      <c r="B11" s="231" t="s">
        <v>654</v>
      </c>
      <c r="C11" s="159" t="s">
        <v>655</v>
      </c>
      <c r="D11" s="372" t="s">
        <v>656</v>
      </c>
      <c r="E11" s="373" t="s">
        <v>201</v>
      </c>
      <c r="F11" s="161" t="s">
        <v>185</v>
      </c>
      <c r="G11" s="163" t="s">
        <v>657</v>
      </c>
      <c r="H11" s="146"/>
    </row>
    <row r="12" spans="2:8" ht="17.25" thickBot="1">
      <c r="B12" s="426"/>
      <c r="C12" s="426"/>
      <c r="D12" s="426"/>
      <c r="E12" s="426"/>
      <c r="F12" s="426"/>
      <c r="G12" s="460"/>
      <c r="H12" s="178"/>
    </row>
    <row r="13" spans="2:8">
      <c r="B13" s="537" t="s">
        <v>658</v>
      </c>
      <c r="C13" s="538"/>
      <c r="D13" s="538"/>
      <c r="E13" s="538"/>
      <c r="F13" s="538"/>
      <c r="G13" s="539"/>
      <c r="H13" s="146"/>
    </row>
    <row r="14" spans="2:8">
      <c r="B14" s="540"/>
      <c r="C14" s="541"/>
      <c r="D14" s="541"/>
      <c r="E14" s="541"/>
      <c r="F14" s="541"/>
      <c r="G14" s="542"/>
      <c r="H14" s="146"/>
    </row>
    <row r="15" spans="2:8">
      <c r="B15" s="519" t="s">
        <v>489</v>
      </c>
      <c r="C15" s="520"/>
      <c r="D15" s="521" t="s">
        <v>490</v>
      </c>
      <c r="E15" s="522"/>
      <c r="F15" s="522"/>
      <c r="G15" s="523"/>
      <c r="H15" s="146"/>
    </row>
    <row r="16" spans="2:8" ht="33" customHeight="1">
      <c r="B16" s="543" t="s">
        <v>75</v>
      </c>
      <c r="C16" s="544"/>
      <c r="D16" s="545" t="s">
        <v>659</v>
      </c>
      <c r="E16" s="546"/>
      <c r="F16" s="546"/>
      <c r="G16" s="547"/>
      <c r="H16" s="146"/>
    </row>
    <row r="17" spans="2:8">
      <c r="B17" s="506" t="s">
        <v>61</v>
      </c>
      <c r="C17" s="507"/>
      <c r="D17" s="548" t="s">
        <v>660</v>
      </c>
      <c r="E17" s="549"/>
      <c r="F17" s="549"/>
      <c r="G17" s="550"/>
      <c r="H17" s="146"/>
    </row>
    <row r="18" spans="2:8" ht="17.25" thickBot="1">
      <c r="B18" s="532" t="s">
        <v>62</v>
      </c>
      <c r="C18" s="533"/>
      <c r="D18" s="534" t="s">
        <v>661</v>
      </c>
      <c r="E18" s="535"/>
      <c r="F18" s="535"/>
      <c r="G18" s="536"/>
      <c r="H18" s="146"/>
    </row>
    <row r="19" spans="2:8" ht="20.100000000000001" customHeight="1">
      <c r="B19" s="164"/>
      <c r="C19" s="164"/>
      <c r="D19" s="165"/>
      <c r="E19" s="166"/>
      <c r="F19" s="166"/>
      <c r="G19" s="164"/>
      <c r="H19" s="131"/>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A963-440E-4015-9497-568CADE64C4E}">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123</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c r="B5" s="147" t="s">
        <v>662</v>
      </c>
      <c r="C5" s="148" t="s">
        <v>663</v>
      </c>
      <c r="D5" s="149" t="s">
        <v>380</v>
      </c>
      <c r="E5" s="150" t="s">
        <v>197</v>
      </c>
      <c r="F5" s="151" t="s">
        <v>376</v>
      </c>
      <c r="G5" s="233" t="s">
        <v>417</v>
      </c>
      <c r="H5" s="146"/>
    </row>
    <row r="6" spans="2:8">
      <c r="B6" s="153" t="s">
        <v>664</v>
      </c>
      <c r="C6" s="154" t="s">
        <v>665</v>
      </c>
      <c r="D6" s="155" t="s">
        <v>666</v>
      </c>
      <c r="E6" s="4" t="s">
        <v>632</v>
      </c>
      <c r="F6" s="156"/>
      <c r="G6" s="234"/>
      <c r="H6" s="146"/>
    </row>
    <row r="7" spans="2:8">
      <c r="B7" s="153" t="s">
        <v>633</v>
      </c>
      <c r="C7" s="154" t="s">
        <v>667</v>
      </c>
      <c r="D7" s="155" t="s">
        <v>314</v>
      </c>
      <c r="E7" s="4" t="s">
        <v>375</v>
      </c>
      <c r="F7" s="156"/>
      <c r="G7" s="169"/>
      <c r="H7" s="146"/>
    </row>
    <row r="8" spans="2:8" ht="26.25" customHeight="1">
      <c r="B8" s="153" t="s">
        <v>78</v>
      </c>
      <c r="C8" s="154" t="s">
        <v>668</v>
      </c>
      <c r="D8" s="155" t="s">
        <v>374</v>
      </c>
      <c r="E8" s="4" t="s">
        <v>197</v>
      </c>
      <c r="F8" s="156"/>
      <c r="G8" s="234"/>
      <c r="H8" s="146"/>
    </row>
    <row r="9" spans="2:8" ht="26.25" customHeight="1">
      <c r="B9" s="153" t="s">
        <v>112</v>
      </c>
      <c r="C9" s="154" t="s">
        <v>669</v>
      </c>
      <c r="D9" s="155" t="s">
        <v>374</v>
      </c>
      <c r="E9" s="4" t="s">
        <v>197</v>
      </c>
      <c r="F9" s="156"/>
      <c r="G9" s="234"/>
      <c r="H9" s="146"/>
    </row>
    <row r="10" spans="2:8">
      <c r="B10" s="153" t="s">
        <v>943</v>
      </c>
      <c r="C10" s="154" t="s">
        <v>670</v>
      </c>
      <c r="D10" s="155" t="s">
        <v>374</v>
      </c>
      <c r="E10" s="4" t="s">
        <v>375</v>
      </c>
      <c r="F10" s="156"/>
      <c r="G10" s="172"/>
      <c r="H10" s="146"/>
    </row>
    <row r="11" spans="2:8" ht="105.75" thickBot="1">
      <c r="B11" s="153" t="s">
        <v>671</v>
      </c>
      <c r="C11" s="154" t="s">
        <v>672</v>
      </c>
      <c r="D11" s="155" t="s">
        <v>673</v>
      </c>
      <c r="E11" s="4" t="s">
        <v>296</v>
      </c>
      <c r="F11" s="156" t="s">
        <v>376</v>
      </c>
      <c r="G11" s="157" t="s">
        <v>674</v>
      </c>
      <c r="H11" s="146"/>
    </row>
    <row r="12" spans="2:8" ht="20.100000000000001" customHeight="1">
      <c r="B12" s="164"/>
      <c r="C12" s="164"/>
      <c r="D12" s="165"/>
      <c r="E12" s="166"/>
      <c r="F12" s="166"/>
      <c r="G12" s="164"/>
      <c r="H12"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316F-36F2-43B6-8F23-40CB61B86226}">
  <sheetPr codeName="Sheet14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124</v>
      </c>
      <c r="C2" s="198"/>
      <c r="D2" s="198"/>
      <c r="E2" s="198"/>
      <c r="F2" s="198"/>
      <c r="G2" s="199"/>
      <c r="H2" s="137"/>
    </row>
    <row r="3" spans="2:8" ht="13.5" customHeight="1" thickBot="1">
      <c r="B3" s="200"/>
      <c r="C3" s="200"/>
      <c r="D3" s="200"/>
      <c r="E3" s="200"/>
      <c r="F3" s="200"/>
      <c r="G3" s="200"/>
    </row>
    <row r="4" spans="2:8" ht="20.25" customHeight="1" thickBot="1">
      <c r="B4" s="139" t="s">
        <v>39</v>
      </c>
      <c r="C4" s="140" t="s">
        <v>176</v>
      </c>
      <c r="D4" s="140" t="s">
        <v>177</v>
      </c>
      <c r="E4" s="140" t="s">
        <v>178</v>
      </c>
      <c r="F4" s="141" t="s">
        <v>179</v>
      </c>
      <c r="G4" s="142" t="s">
        <v>180</v>
      </c>
    </row>
    <row r="5" spans="2:8">
      <c r="B5" s="147" t="s">
        <v>662</v>
      </c>
      <c r="C5" s="148" t="s">
        <v>675</v>
      </c>
      <c r="D5" s="149" t="s">
        <v>380</v>
      </c>
      <c r="E5" s="150" t="s">
        <v>197</v>
      </c>
      <c r="F5" s="151" t="s">
        <v>376</v>
      </c>
      <c r="G5" s="233" t="s">
        <v>676</v>
      </c>
      <c r="H5" s="146"/>
    </row>
    <row r="6" spans="2:8">
      <c r="B6" s="153" t="s">
        <v>664</v>
      </c>
      <c r="C6" s="154" t="s">
        <v>677</v>
      </c>
      <c r="D6" s="155" t="s">
        <v>666</v>
      </c>
      <c r="E6" s="4" t="s">
        <v>632</v>
      </c>
      <c r="F6" s="156"/>
      <c r="G6" s="461"/>
      <c r="H6" s="146"/>
    </row>
    <row r="7" spans="2:8">
      <c r="B7" s="153" t="s">
        <v>678</v>
      </c>
      <c r="C7" s="154" t="s">
        <v>679</v>
      </c>
      <c r="D7" s="155" t="s">
        <v>680</v>
      </c>
      <c r="E7" s="4" t="s">
        <v>681</v>
      </c>
      <c r="F7" s="156" t="s">
        <v>185</v>
      </c>
      <c r="G7" s="157"/>
      <c r="H7" s="146"/>
    </row>
    <row r="8" spans="2:8">
      <c r="B8" s="153" t="s">
        <v>633</v>
      </c>
      <c r="C8" s="154" t="s">
        <v>682</v>
      </c>
      <c r="D8" s="155" t="s">
        <v>314</v>
      </c>
      <c r="E8" s="4" t="s">
        <v>375</v>
      </c>
      <c r="F8" s="156"/>
      <c r="G8" s="168" t="s">
        <v>676</v>
      </c>
      <c r="H8" s="146"/>
    </row>
    <row r="9" spans="2:8" ht="26.25" customHeight="1">
      <c r="B9" s="153" t="s">
        <v>78</v>
      </c>
      <c r="C9" s="154" t="s">
        <v>683</v>
      </c>
      <c r="D9" s="155" t="s">
        <v>374</v>
      </c>
      <c r="E9" s="4" t="s">
        <v>197</v>
      </c>
      <c r="F9" s="156"/>
      <c r="G9" s="234"/>
      <c r="H9" s="146"/>
    </row>
    <row r="10" spans="2:8" ht="26.25" customHeight="1">
      <c r="B10" s="153" t="s">
        <v>112</v>
      </c>
      <c r="C10" s="154" t="s">
        <v>684</v>
      </c>
      <c r="D10" s="155" t="s">
        <v>374</v>
      </c>
      <c r="E10" s="4" t="s">
        <v>197</v>
      </c>
      <c r="F10" s="156"/>
      <c r="G10" s="234"/>
      <c r="H10" s="146"/>
    </row>
    <row r="11" spans="2:8">
      <c r="B11" s="153" t="s">
        <v>943</v>
      </c>
      <c r="C11" s="154" t="s">
        <v>685</v>
      </c>
      <c r="D11" s="155" t="s">
        <v>374</v>
      </c>
      <c r="E11" s="4" t="s">
        <v>375</v>
      </c>
      <c r="F11" s="156"/>
      <c r="G11" s="172"/>
      <c r="H11" s="146"/>
    </row>
    <row r="12" spans="2:8" ht="105">
      <c r="B12" s="153" t="s">
        <v>671</v>
      </c>
      <c r="C12" s="154" t="s">
        <v>686</v>
      </c>
      <c r="D12" s="155" t="s">
        <v>673</v>
      </c>
      <c r="E12" s="4" t="s">
        <v>296</v>
      </c>
      <c r="F12" s="156" t="s">
        <v>376</v>
      </c>
      <c r="G12" s="157" t="s">
        <v>687</v>
      </c>
      <c r="H12" s="146"/>
    </row>
    <row r="13" spans="2:8" ht="105.75" thickBot="1">
      <c r="B13" s="153" t="s">
        <v>688</v>
      </c>
      <c r="C13" s="154" t="s">
        <v>689</v>
      </c>
      <c r="D13" s="155" t="s">
        <v>673</v>
      </c>
      <c r="E13" s="4" t="s">
        <v>296</v>
      </c>
      <c r="F13" s="156" t="s">
        <v>376</v>
      </c>
      <c r="G13" s="157" t="s">
        <v>687</v>
      </c>
      <c r="H13" s="146"/>
    </row>
    <row r="14" spans="2:8" ht="20.100000000000001" customHeight="1">
      <c r="B14" s="164"/>
      <c r="C14" s="164"/>
      <c r="D14" s="165"/>
      <c r="E14" s="166"/>
      <c r="F14" s="166"/>
      <c r="G14" s="164"/>
      <c r="H14"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B8E-191C-44AE-9636-AC12D7E1DA1B}">
  <sheetPr codeName="Sheet35">
    <tabColor rgb="FF333333"/>
    <pageSetUpPr fitToPage="1"/>
  </sheetPr>
  <dimension ref="B1:AU30"/>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36</v>
      </c>
      <c r="F7" s="31"/>
      <c r="G7" s="31"/>
      <c r="H7" s="31"/>
      <c r="I7" s="31"/>
      <c r="J7" s="31"/>
      <c r="K7" s="31"/>
      <c r="L7" s="31"/>
      <c r="M7" s="31"/>
      <c r="N7" s="31"/>
      <c r="O7" s="31"/>
      <c r="P7" s="31"/>
      <c r="Q7" s="31"/>
      <c r="R7" s="31"/>
      <c r="S7" s="31"/>
      <c r="T7" s="55"/>
      <c r="U7" s="31"/>
      <c r="V7" s="56"/>
      <c r="W7" s="16"/>
      <c r="X7" s="31"/>
      <c r="Y7" s="31"/>
      <c r="Z7" s="31"/>
      <c r="AA7" s="31"/>
      <c r="AB7" s="31"/>
      <c r="AC7" s="31"/>
      <c r="AD7" s="31"/>
      <c r="AE7" s="31"/>
      <c r="AF7" s="31"/>
      <c r="AG7" s="31"/>
      <c r="AH7" s="31"/>
      <c r="AI7" s="31"/>
      <c r="AJ7" s="31"/>
      <c r="AK7" s="31"/>
      <c r="AL7" s="31"/>
      <c r="AM7" s="31"/>
      <c r="AN7" s="31"/>
      <c r="AO7" s="31"/>
      <c r="AP7" s="31"/>
      <c r="AQ7" s="31"/>
      <c r="AR7" s="31"/>
      <c r="AS7" s="57"/>
    </row>
    <row r="8" spans="2:47" ht="20.100000000000001" customHeight="1">
      <c r="D8" s="53"/>
      <c r="E8" s="54"/>
      <c r="F8" s="31"/>
      <c r="G8" s="31"/>
      <c r="H8" s="31"/>
      <c r="I8" s="31"/>
      <c r="J8" s="31"/>
      <c r="K8" s="31"/>
      <c r="L8" s="31"/>
      <c r="M8" s="31"/>
      <c r="N8" s="31"/>
      <c r="O8" s="31"/>
      <c r="P8" s="31"/>
      <c r="Q8" s="31"/>
      <c r="R8" s="31"/>
      <c r="S8" s="31"/>
      <c r="T8" s="55"/>
      <c r="U8" s="31"/>
      <c r="V8" s="475" t="str">
        <f>HYPERLINK("#'勘定科目データ'!A1","勘定科目データ")</f>
        <v>勘定科目データ</v>
      </c>
      <c r="W8" s="475"/>
      <c r="X8" s="475"/>
      <c r="Y8" s="475"/>
      <c r="Z8" s="475"/>
      <c r="AA8" s="475"/>
      <c r="AB8" s="475"/>
      <c r="AC8" s="475"/>
      <c r="AD8" s="475"/>
      <c r="AE8" s="475"/>
      <c r="AF8" s="475"/>
      <c r="AG8" s="475"/>
      <c r="AH8" s="475"/>
      <c r="AI8" s="475"/>
      <c r="AJ8" s="475"/>
      <c r="AK8" s="475"/>
      <c r="AL8" s="475"/>
      <c r="AM8" s="475"/>
      <c r="AN8" s="31"/>
      <c r="AO8" s="31"/>
      <c r="AP8" s="31"/>
      <c r="AQ8" s="31"/>
      <c r="AR8" s="31"/>
      <c r="AS8" s="57"/>
    </row>
    <row r="9" spans="2:47" ht="20.100000000000001" customHeight="1">
      <c r="D9" s="53"/>
      <c r="E9" s="54"/>
      <c r="F9" s="16"/>
      <c r="G9" s="16"/>
      <c r="H9" s="16"/>
      <c r="I9" s="16"/>
      <c r="J9" s="16"/>
      <c r="K9" s="16"/>
      <c r="L9" s="16"/>
      <c r="M9" s="16"/>
      <c r="N9" s="16"/>
      <c r="O9" s="16"/>
      <c r="P9" s="16"/>
      <c r="Q9" s="16"/>
      <c r="R9" s="16"/>
      <c r="S9" s="16"/>
      <c r="T9" s="55"/>
      <c r="U9" s="16"/>
      <c r="V9" s="475" t="str">
        <f>HYPERLINK("#'補助科目データ'!A1","補助科目データ")</f>
        <v>補助科目データ</v>
      </c>
      <c r="W9" s="475"/>
      <c r="X9" s="475"/>
      <c r="Y9" s="475"/>
      <c r="Z9" s="475"/>
      <c r="AA9" s="475"/>
      <c r="AB9" s="475"/>
      <c r="AC9" s="475"/>
      <c r="AD9" s="475"/>
      <c r="AE9" s="475"/>
      <c r="AF9" s="475"/>
      <c r="AG9" s="475"/>
      <c r="AH9" s="475"/>
      <c r="AI9" s="475"/>
      <c r="AJ9" s="475"/>
      <c r="AK9" s="475"/>
      <c r="AL9" s="475"/>
      <c r="AM9" s="475"/>
      <c r="AN9" s="16"/>
      <c r="AO9" s="16"/>
      <c r="AP9" s="16"/>
      <c r="AQ9" s="16"/>
      <c r="AR9" s="16"/>
      <c r="AS9" s="57"/>
    </row>
    <row r="10" spans="2:47" ht="20.100000000000001" customHeight="1">
      <c r="D10" s="53"/>
      <c r="E10" s="54"/>
      <c r="F10" s="22"/>
      <c r="G10" s="22"/>
      <c r="H10" s="22"/>
      <c r="I10" s="22"/>
      <c r="J10" s="22"/>
      <c r="K10" s="22"/>
      <c r="L10" s="22"/>
      <c r="M10" s="22"/>
      <c r="N10" s="22"/>
      <c r="O10" s="22"/>
      <c r="P10" s="22"/>
      <c r="Q10" s="22"/>
      <c r="R10" s="22"/>
      <c r="S10" s="22"/>
      <c r="T10" s="55"/>
      <c r="U10" s="22"/>
      <c r="V10" s="475" t="str">
        <f>HYPERLINK("#'部門データ'!A1","部門データ")</f>
        <v>部門データ</v>
      </c>
      <c r="W10" s="475"/>
      <c r="X10" s="475"/>
      <c r="Y10" s="475"/>
      <c r="Z10" s="475"/>
      <c r="AA10" s="475"/>
      <c r="AB10" s="475"/>
      <c r="AC10" s="475"/>
      <c r="AD10" s="475"/>
      <c r="AE10" s="475"/>
      <c r="AF10" s="475"/>
      <c r="AG10" s="475"/>
      <c r="AH10" s="475"/>
      <c r="AI10" s="475"/>
      <c r="AJ10" s="475"/>
      <c r="AK10" s="475"/>
      <c r="AL10" s="475"/>
      <c r="AM10" s="475"/>
      <c r="AN10" s="22"/>
      <c r="AO10" s="22"/>
      <c r="AP10" s="22"/>
      <c r="AQ10" s="22"/>
      <c r="AR10" s="22"/>
      <c r="AS10" s="59"/>
      <c r="AT10" s="21"/>
    </row>
    <row r="11" spans="2:47" ht="20.100000000000001" customHeight="1">
      <c r="D11" s="53"/>
      <c r="E11" s="54"/>
      <c r="F11" s="16"/>
      <c r="G11" s="16"/>
      <c r="H11" s="16"/>
      <c r="I11" s="16"/>
      <c r="J11" s="16"/>
      <c r="K11" s="16"/>
      <c r="L11" s="16"/>
      <c r="M11" s="16"/>
      <c r="N11" s="16"/>
      <c r="O11" s="16"/>
      <c r="P11" s="16"/>
      <c r="Q11" s="16"/>
      <c r="R11" s="16"/>
      <c r="S11" s="16"/>
      <c r="T11" s="16"/>
      <c r="U11" s="16"/>
      <c r="V11" s="475" t="str">
        <f>HYPERLINK("#'部門グループデータ'!A1","部門グループデータ")</f>
        <v>部門グループデータ</v>
      </c>
      <c r="W11" s="475"/>
      <c r="X11" s="475"/>
      <c r="Y11" s="475"/>
      <c r="Z11" s="475"/>
      <c r="AA11" s="475"/>
      <c r="AB11" s="475"/>
      <c r="AC11" s="475"/>
      <c r="AD11" s="475"/>
      <c r="AE11" s="475"/>
      <c r="AF11" s="475"/>
      <c r="AG11" s="475"/>
      <c r="AH11" s="475"/>
      <c r="AI11" s="475"/>
      <c r="AJ11" s="475"/>
      <c r="AK11" s="475"/>
      <c r="AL11" s="475"/>
      <c r="AM11" s="475"/>
      <c r="AN11" s="16"/>
      <c r="AO11" s="16"/>
      <c r="AP11" s="16"/>
      <c r="AQ11" s="16"/>
      <c r="AR11" s="16"/>
      <c r="AS11" s="57"/>
    </row>
    <row r="12" spans="2:47" ht="20.100000000000001" customHeight="1">
      <c r="D12" s="53"/>
      <c r="E12" s="54"/>
      <c r="F12" s="16"/>
      <c r="G12" s="16"/>
      <c r="H12" s="16"/>
      <c r="I12" s="16"/>
      <c r="J12" s="16"/>
      <c r="K12" s="16"/>
      <c r="L12" s="16"/>
      <c r="M12" s="16"/>
      <c r="N12" s="16"/>
      <c r="O12" s="16"/>
      <c r="P12" s="16"/>
      <c r="Q12" s="16"/>
      <c r="R12" s="16"/>
      <c r="S12" s="16"/>
      <c r="T12" s="16"/>
      <c r="U12" s="16"/>
      <c r="V12" s="475" t="str">
        <f>HYPERLINK("#'セグメント１データ'!A1","セグメント１データ")</f>
        <v>セグメント１データ</v>
      </c>
      <c r="W12" s="475"/>
      <c r="X12" s="475"/>
      <c r="Y12" s="475"/>
      <c r="Z12" s="475"/>
      <c r="AA12" s="475"/>
      <c r="AB12" s="475"/>
      <c r="AC12" s="475"/>
      <c r="AD12" s="475"/>
      <c r="AE12" s="475"/>
      <c r="AF12" s="475"/>
      <c r="AG12" s="475"/>
      <c r="AH12" s="475"/>
      <c r="AI12" s="475"/>
      <c r="AJ12" s="475"/>
      <c r="AK12" s="475"/>
      <c r="AL12" s="475"/>
      <c r="AM12" s="475"/>
      <c r="AN12" s="16"/>
      <c r="AO12" s="16"/>
      <c r="AP12" s="16"/>
      <c r="AQ12" s="16"/>
      <c r="AR12" s="16"/>
      <c r="AS12" s="57"/>
    </row>
    <row r="13" spans="2:47" ht="20.100000000000001" customHeight="1">
      <c r="D13" s="53"/>
      <c r="E13" s="54"/>
      <c r="F13" s="16"/>
      <c r="G13" s="16"/>
      <c r="H13" s="16"/>
      <c r="I13" s="16"/>
      <c r="J13" s="16"/>
      <c r="K13" s="16"/>
      <c r="L13" s="16"/>
      <c r="M13" s="16"/>
      <c r="N13" s="16"/>
      <c r="O13" s="16"/>
      <c r="P13" s="16"/>
      <c r="Q13" s="16"/>
      <c r="R13" s="16"/>
      <c r="S13" s="16"/>
      <c r="T13" s="16"/>
      <c r="U13" s="16"/>
      <c r="V13" s="475" t="str">
        <f>HYPERLINK("#'セグメント２データ'!A1","セグメント２データ")</f>
        <v>セグメント２データ</v>
      </c>
      <c r="W13" s="475"/>
      <c r="X13" s="475"/>
      <c r="Y13" s="475"/>
      <c r="Z13" s="475"/>
      <c r="AA13" s="475"/>
      <c r="AB13" s="475"/>
      <c r="AC13" s="475"/>
      <c r="AD13" s="475"/>
      <c r="AE13" s="475"/>
      <c r="AF13" s="475"/>
      <c r="AG13" s="475"/>
      <c r="AH13" s="475"/>
      <c r="AI13" s="475"/>
      <c r="AJ13" s="475"/>
      <c r="AK13" s="475"/>
      <c r="AL13" s="475"/>
      <c r="AM13" s="475"/>
      <c r="AN13" s="16"/>
      <c r="AO13" s="16"/>
      <c r="AP13" s="16"/>
      <c r="AQ13" s="16"/>
      <c r="AR13" s="16"/>
      <c r="AS13" s="57"/>
    </row>
    <row r="14" spans="2:47" ht="20.100000000000001" customHeight="1">
      <c r="D14" s="53"/>
      <c r="E14" s="54"/>
      <c r="F14" s="16"/>
      <c r="G14" s="16"/>
      <c r="H14" s="16"/>
      <c r="I14" s="16"/>
      <c r="J14" s="16"/>
      <c r="K14" s="16"/>
      <c r="L14" s="16"/>
      <c r="M14" s="16"/>
      <c r="N14" s="16"/>
      <c r="O14" s="16"/>
      <c r="P14" s="16"/>
      <c r="Q14" s="16"/>
      <c r="R14" s="16"/>
      <c r="S14" s="16"/>
      <c r="T14" s="16"/>
      <c r="U14" s="16"/>
      <c r="V14" s="475" t="str">
        <f>HYPERLINK("#'取引先データ'!A1","取引先データ")</f>
        <v>取引先データ</v>
      </c>
      <c r="W14" s="475"/>
      <c r="X14" s="475"/>
      <c r="Y14" s="475"/>
      <c r="Z14" s="475"/>
      <c r="AA14" s="475"/>
      <c r="AB14" s="475"/>
      <c r="AC14" s="475"/>
      <c r="AD14" s="475"/>
      <c r="AE14" s="475"/>
      <c r="AF14" s="475"/>
      <c r="AG14" s="475"/>
      <c r="AH14" s="475"/>
      <c r="AI14" s="475"/>
      <c r="AJ14" s="475"/>
      <c r="AK14" s="475"/>
      <c r="AL14" s="475"/>
      <c r="AM14" s="475"/>
      <c r="AN14" s="16"/>
      <c r="AO14" s="16"/>
      <c r="AP14" s="16"/>
      <c r="AQ14" s="16"/>
      <c r="AR14" s="16"/>
      <c r="AS14" s="57"/>
    </row>
    <row r="15" spans="2:47" ht="20.100000000000001" customHeight="1">
      <c r="D15" s="53"/>
      <c r="E15" s="54"/>
      <c r="F15" s="16"/>
      <c r="G15" s="16"/>
      <c r="H15" s="16"/>
      <c r="I15" s="16"/>
      <c r="J15" s="16"/>
      <c r="K15" s="16"/>
      <c r="L15" s="16"/>
      <c r="M15" s="16"/>
      <c r="N15" s="16"/>
      <c r="O15" s="16"/>
      <c r="P15" s="16"/>
      <c r="Q15" s="16"/>
      <c r="R15" s="16"/>
      <c r="S15" s="16"/>
      <c r="T15" s="16"/>
      <c r="U15" s="16"/>
      <c r="V15" s="475" t="str">
        <f>HYPERLINK("#'為替レートデータ'!A1","為替レートデータ")</f>
        <v>為替レートデータ</v>
      </c>
      <c r="W15" s="475"/>
      <c r="X15" s="475"/>
      <c r="Y15" s="475"/>
      <c r="Z15" s="475"/>
      <c r="AA15" s="475"/>
      <c r="AB15" s="475"/>
      <c r="AC15" s="475"/>
      <c r="AD15" s="475"/>
      <c r="AE15" s="475"/>
      <c r="AF15" s="475"/>
      <c r="AG15" s="475"/>
      <c r="AH15" s="475"/>
      <c r="AI15" s="475"/>
      <c r="AJ15" s="475"/>
      <c r="AK15" s="475"/>
      <c r="AL15" s="475"/>
      <c r="AM15" s="475"/>
      <c r="AN15" s="16"/>
      <c r="AO15" s="16"/>
      <c r="AP15" s="16"/>
      <c r="AQ15" s="16"/>
      <c r="AR15" s="16"/>
      <c r="AS15" s="57"/>
    </row>
    <row r="16" spans="2:47" ht="20.100000000000001" customHeight="1">
      <c r="D16" s="53"/>
      <c r="E16" s="54"/>
      <c r="F16" s="19"/>
      <c r="G16" s="19"/>
      <c r="H16" s="19"/>
      <c r="I16" s="19"/>
      <c r="J16" s="19"/>
      <c r="K16" s="19"/>
      <c r="L16" s="19"/>
      <c r="M16" s="19"/>
      <c r="N16" s="19"/>
      <c r="O16" s="19"/>
      <c r="P16" s="19"/>
      <c r="Q16" s="19"/>
      <c r="R16" s="19"/>
      <c r="S16" s="19"/>
      <c r="T16" s="55"/>
      <c r="U16" s="19"/>
      <c r="V16" s="475" t="str">
        <f>HYPERLINK("#'摘要データ'!A1","摘要データ")</f>
        <v>摘要データ</v>
      </c>
      <c r="W16" s="475"/>
      <c r="X16" s="475"/>
      <c r="Y16" s="475"/>
      <c r="Z16" s="475"/>
      <c r="AA16" s="475"/>
      <c r="AB16" s="475"/>
      <c r="AC16" s="475"/>
      <c r="AD16" s="475"/>
      <c r="AE16" s="475"/>
      <c r="AF16" s="475"/>
      <c r="AG16" s="475"/>
      <c r="AH16" s="475"/>
      <c r="AI16" s="475"/>
      <c r="AJ16" s="475"/>
      <c r="AK16" s="475"/>
      <c r="AL16" s="475"/>
      <c r="AM16" s="475"/>
      <c r="AN16" s="19"/>
      <c r="AO16" s="19"/>
      <c r="AP16" s="19"/>
      <c r="AQ16" s="19"/>
      <c r="AR16" s="19"/>
      <c r="AS16" s="59"/>
      <c r="AT16" s="21"/>
      <c r="AU16" s="21"/>
    </row>
    <row r="17" spans="4:45" ht="20.100000000000001" customHeight="1">
      <c r="D17" s="53"/>
      <c r="E17" s="54"/>
      <c r="F17" s="16"/>
      <c r="G17" s="16"/>
      <c r="H17" s="16"/>
      <c r="I17" s="16"/>
      <c r="J17" s="16"/>
      <c r="K17" s="16"/>
      <c r="L17" s="16"/>
      <c r="M17" s="16"/>
      <c r="N17" s="16"/>
      <c r="O17" s="16"/>
      <c r="P17" s="16"/>
      <c r="Q17" s="16"/>
      <c r="R17" s="16"/>
      <c r="S17" s="16"/>
      <c r="T17" s="16"/>
      <c r="U17" s="16"/>
      <c r="V17" s="58"/>
      <c r="W17" s="16"/>
      <c r="X17" s="16"/>
      <c r="Y17" s="16"/>
      <c r="Z17" s="16"/>
      <c r="AA17" s="16"/>
      <c r="AB17" s="16"/>
      <c r="AC17" s="16"/>
      <c r="AD17" s="16"/>
      <c r="AE17" s="16"/>
      <c r="AF17" s="16"/>
      <c r="AG17" s="16"/>
      <c r="AH17" s="16"/>
      <c r="AI17" s="16"/>
      <c r="AJ17" s="16"/>
      <c r="AK17" s="16"/>
      <c r="AL17" s="16"/>
      <c r="AM17" s="16"/>
      <c r="AN17" s="16"/>
      <c r="AO17" s="16"/>
      <c r="AP17" s="16"/>
      <c r="AQ17" s="16"/>
      <c r="AR17" s="16"/>
      <c r="AS17" s="57"/>
    </row>
    <row r="18" spans="4:45" ht="20.100000000000001" customHeight="1">
      <c r="D18" s="53"/>
      <c r="E18" s="54" t="s">
        <v>3</v>
      </c>
      <c r="F18" s="16"/>
      <c r="G18" s="16"/>
      <c r="H18" s="16"/>
      <c r="I18" s="16"/>
      <c r="J18" s="16"/>
      <c r="K18" s="16"/>
      <c r="L18" s="16"/>
      <c r="M18" s="16"/>
      <c r="N18" s="16"/>
      <c r="O18" s="16"/>
      <c r="P18" s="16"/>
      <c r="Q18" s="16"/>
      <c r="R18" s="16"/>
      <c r="S18" s="16"/>
      <c r="T18" s="55"/>
      <c r="U18" s="16"/>
      <c r="V18" s="475"/>
      <c r="W18" s="475"/>
      <c r="X18" s="475"/>
      <c r="Y18" s="475"/>
      <c r="Z18" s="475"/>
      <c r="AA18" s="475"/>
      <c r="AB18" s="475"/>
      <c r="AC18" s="475"/>
      <c r="AD18" s="475"/>
      <c r="AE18" s="475"/>
      <c r="AF18" s="475"/>
      <c r="AG18" s="475"/>
      <c r="AH18" s="475"/>
      <c r="AI18" s="475"/>
      <c r="AJ18" s="475"/>
      <c r="AK18" s="475"/>
      <c r="AL18" s="475"/>
      <c r="AM18" s="475"/>
      <c r="AN18" s="16"/>
      <c r="AO18" s="16"/>
      <c r="AP18" s="16"/>
      <c r="AQ18" s="16"/>
      <c r="AR18" s="16"/>
      <c r="AS18" s="57"/>
    </row>
    <row r="19" spans="4:45" ht="20.100000000000001" customHeight="1">
      <c r="D19" s="53"/>
      <c r="E19" s="54"/>
      <c r="F19" s="16"/>
      <c r="G19" s="16"/>
      <c r="H19" s="16"/>
      <c r="I19" s="16"/>
      <c r="J19" s="16"/>
      <c r="K19" s="16"/>
      <c r="L19" s="16"/>
      <c r="M19" s="16"/>
      <c r="N19" s="16"/>
      <c r="O19" s="16"/>
      <c r="P19" s="16"/>
      <c r="Q19" s="16"/>
      <c r="R19" s="16"/>
      <c r="S19" s="16"/>
      <c r="T19" s="16"/>
      <c r="U19" s="16"/>
      <c r="V19" s="475" t="str">
        <f t="shared" ref="V19" si="0">HYPERLINK("#'仕訳伝票データ'!A1","仕訳伝票データ")</f>
        <v>仕訳伝票データ</v>
      </c>
      <c r="W19" s="475"/>
      <c r="X19" s="475"/>
      <c r="Y19" s="475"/>
      <c r="Z19" s="475"/>
      <c r="AA19" s="475"/>
      <c r="AB19" s="475"/>
      <c r="AC19" s="475"/>
      <c r="AD19" s="475"/>
      <c r="AE19" s="475"/>
      <c r="AF19" s="475"/>
      <c r="AG19" s="475"/>
      <c r="AH19" s="475"/>
      <c r="AI19" s="475"/>
      <c r="AJ19" s="475"/>
      <c r="AK19" s="475"/>
      <c r="AL19" s="475"/>
      <c r="AM19" s="475"/>
      <c r="AN19" s="16"/>
      <c r="AO19" s="16"/>
      <c r="AP19" s="16"/>
      <c r="AQ19" s="16"/>
      <c r="AR19" s="16"/>
      <c r="AS19" s="57"/>
    </row>
    <row r="20" spans="4:45" ht="20.100000000000001" customHeight="1">
      <c r="D20" s="53"/>
      <c r="E20" s="54"/>
      <c r="F20" s="16"/>
      <c r="G20" s="16"/>
      <c r="H20" s="16"/>
      <c r="I20" s="16"/>
      <c r="J20" s="16"/>
      <c r="K20" s="16"/>
      <c r="L20" s="16"/>
      <c r="M20" s="16"/>
      <c r="N20" s="16"/>
      <c r="O20" s="16"/>
      <c r="P20" s="16"/>
      <c r="Q20" s="16"/>
      <c r="R20" s="16"/>
      <c r="S20" s="16"/>
      <c r="T20" s="16"/>
      <c r="U20" s="16"/>
      <c r="V20" s="475" t="str">
        <f>HYPERLINK("#'仕訳伝票区分データ'!A1","仕訳伝票区分データ")</f>
        <v>仕訳伝票区分データ</v>
      </c>
      <c r="W20" s="475"/>
      <c r="X20" s="475"/>
      <c r="Y20" s="475"/>
      <c r="Z20" s="475"/>
      <c r="AA20" s="475"/>
      <c r="AB20" s="475"/>
      <c r="AC20" s="475"/>
      <c r="AD20" s="475"/>
      <c r="AE20" s="475"/>
      <c r="AF20" s="475"/>
      <c r="AG20" s="475"/>
      <c r="AH20" s="475"/>
      <c r="AI20" s="475"/>
      <c r="AJ20" s="475"/>
      <c r="AK20" s="475"/>
      <c r="AL20" s="475"/>
      <c r="AM20" s="475"/>
      <c r="AN20" s="31"/>
      <c r="AO20" s="31"/>
      <c r="AP20" s="31"/>
      <c r="AQ20" s="31"/>
      <c r="AR20" s="31"/>
      <c r="AS20" s="57"/>
    </row>
    <row r="21" spans="4:45" ht="20.100000000000001" customHeight="1">
      <c r="D21" s="53"/>
      <c r="E21" s="54"/>
      <c r="F21" s="16"/>
      <c r="G21" s="16"/>
      <c r="H21" s="16"/>
      <c r="I21" s="16"/>
      <c r="J21" s="16"/>
      <c r="K21" s="16"/>
      <c r="L21" s="16"/>
      <c r="M21" s="16"/>
      <c r="N21" s="16"/>
      <c r="O21" s="16"/>
      <c r="P21" s="16"/>
      <c r="Q21" s="16"/>
      <c r="R21" s="16"/>
      <c r="S21" s="16"/>
      <c r="T21" s="16"/>
      <c r="U21" s="16"/>
      <c r="V21" s="475" t="str">
        <f>HYPERLINK("#'定型仕訳伝票データ'!A1","定型仕訳伝票データ")</f>
        <v>定型仕訳伝票データ</v>
      </c>
      <c r="W21" s="475"/>
      <c r="X21" s="475"/>
      <c r="Y21" s="475"/>
      <c r="Z21" s="475"/>
      <c r="AA21" s="475"/>
      <c r="AB21" s="475"/>
      <c r="AC21" s="475"/>
      <c r="AD21" s="475"/>
      <c r="AE21" s="475"/>
      <c r="AF21" s="475"/>
      <c r="AG21" s="475"/>
      <c r="AH21" s="475"/>
      <c r="AI21" s="475"/>
      <c r="AJ21" s="475"/>
      <c r="AK21" s="475"/>
      <c r="AL21" s="475"/>
      <c r="AM21" s="475"/>
      <c r="AN21" s="22"/>
      <c r="AO21" s="22"/>
      <c r="AP21" s="22"/>
      <c r="AQ21" s="22"/>
      <c r="AR21" s="22"/>
      <c r="AS21" s="57"/>
    </row>
    <row r="22" spans="4:45" ht="20.100000000000001" customHeight="1">
      <c r="D22" s="53"/>
      <c r="E22" s="54"/>
      <c r="F22" s="16"/>
      <c r="G22" s="16"/>
      <c r="H22" s="16"/>
      <c r="I22" s="16"/>
      <c r="J22" s="16"/>
      <c r="K22" s="16"/>
      <c r="L22" s="16"/>
      <c r="M22" s="16"/>
      <c r="N22" s="16"/>
      <c r="O22" s="16"/>
      <c r="P22" s="16"/>
      <c r="Q22" s="16"/>
      <c r="R22" s="16"/>
      <c r="S22" s="16"/>
      <c r="T22" s="16"/>
      <c r="U22" s="16"/>
      <c r="V22" s="475" t="str">
        <f>HYPERLINK("#'証憑辞書データ'!A1","証憑辞書データ")</f>
        <v>証憑辞書データ</v>
      </c>
      <c r="W22" s="475"/>
      <c r="X22" s="475"/>
      <c r="Y22" s="475"/>
      <c r="Z22" s="475"/>
      <c r="AA22" s="475"/>
      <c r="AB22" s="475"/>
      <c r="AC22" s="475"/>
      <c r="AD22" s="475"/>
      <c r="AE22" s="475"/>
      <c r="AF22" s="475"/>
      <c r="AG22" s="475"/>
      <c r="AH22" s="475"/>
      <c r="AI22" s="475"/>
      <c r="AJ22" s="475"/>
      <c r="AK22" s="475"/>
      <c r="AL22" s="475"/>
      <c r="AM22" s="475"/>
      <c r="AN22" s="22"/>
      <c r="AO22" s="22"/>
      <c r="AP22" s="22"/>
      <c r="AQ22" s="22"/>
      <c r="AR22" s="22"/>
      <c r="AS22" s="57"/>
    </row>
    <row r="23" spans="4:45" ht="20.100000000000001" customHeight="1">
      <c r="D23" s="53"/>
      <c r="E23" s="54"/>
      <c r="F23" s="16"/>
      <c r="G23" s="16"/>
      <c r="H23" s="16"/>
      <c r="I23" s="16"/>
      <c r="J23" s="16"/>
      <c r="K23" s="16"/>
      <c r="L23" s="16"/>
      <c r="M23" s="16"/>
      <c r="N23" s="16"/>
      <c r="O23" s="16"/>
      <c r="P23" s="16"/>
      <c r="Q23" s="16"/>
      <c r="R23" s="16"/>
      <c r="S23" s="16"/>
      <c r="T23" s="16"/>
      <c r="U23" s="16"/>
      <c r="V23" s="475" t="str">
        <f>HYPERLINK("#'予算額データ'!A1","予算額データ")</f>
        <v>予算額データ</v>
      </c>
      <c r="W23" s="475"/>
      <c r="X23" s="475"/>
      <c r="Y23" s="475"/>
      <c r="Z23" s="475"/>
      <c r="AA23" s="475"/>
      <c r="AB23" s="475"/>
      <c r="AC23" s="475"/>
      <c r="AD23" s="475"/>
      <c r="AE23" s="475"/>
      <c r="AF23" s="475"/>
      <c r="AG23" s="475"/>
      <c r="AH23" s="475"/>
      <c r="AI23" s="475"/>
      <c r="AJ23" s="475"/>
      <c r="AK23" s="475"/>
      <c r="AL23" s="475"/>
      <c r="AM23" s="475"/>
      <c r="AS23" s="57"/>
    </row>
    <row r="24" spans="4:45" ht="20.100000000000001" customHeight="1">
      <c r="D24" s="53"/>
      <c r="E24" s="54"/>
      <c r="F24" s="16"/>
      <c r="G24" s="16"/>
      <c r="H24" s="16"/>
      <c r="I24" s="16"/>
      <c r="J24" s="16"/>
      <c r="K24" s="16"/>
      <c r="L24" s="16"/>
      <c r="M24" s="16"/>
      <c r="N24" s="16"/>
      <c r="O24" s="16"/>
      <c r="P24" s="16"/>
      <c r="Q24" s="16"/>
      <c r="R24" s="16"/>
      <c r="S24" s="16"/>
      <c r="T24" s="16"/>
      <c r="U24" s="16"/>
      <c r="V24" s="475" t="str">
        <f>HYPERLINK("#'期首残高(IFRS)データ'!A1","期首残高[会計基準組替]データ")</f>
        <v>期首残高[会計基準組替]データ</v>
      </c>
      <c r="W24" s="475"/>
      <c r="X24" s="475"/>
      <c r="Y24" s="475"/>
      <c r="Z24" s="475"/>
      <c r="AA24" s="475"/>
      <c r="AB24" s="475"/>
      <c r="AC24" s="475"/>
      <c r="AD24" s="475"/>
      <c r="AE24" s="475"/>
      <c r="AF24" s="475"/>
      <c r="AG24" s="475"/>
      <c r="AH24" s="475"/>
      <c r="AI24" s="475"/>
      <c r="AJ24" s="475"/>
      <c r="AK24" s="475"/>
      <c r="AL24" s="475"/>
      <c r="AM24" s="475"/>
      <c r="AN24" s="22"/>
      <c r="AO24" s="22"/>
      <c r="AP24" s="22"/>
      <c r="AQ24" s="22"/>
      <c r="AR24" s="22"/>
      <c r="AS24" s="57"/>
    </row>
    <row r="25" spans="4:45" ht="20.100000000000001" customHeight="1">
      <c r="D25" s="53"/>
      <c r="E25" s="54"/>
      <c r="F25" s="16"/>
      <c r="G25" s="16"/>
      <c r="H25" s="16"/>
      <c r="I25" s="16"/>
      <c r="J25" s="16"/>
      <c r="K25" s="16"/>
      <c r="L25" s="16"/>
      <c r="M25" s="16"/>
      <c r="N25" s="16"/>
      <c r="O25" s="16"/>
      <c r="P25" s="16"/>
      <c r="Q25" s="16"/>
      <c r="R25" s="16"/>
      <c r="S25" s="16"/>
      <c r="T25" s="16"/>
      <c r="U25" s="16"/>
      <c r="V25" s="475" t="str">
        <f>HYPERLINK("#'期首残高データ'!A1","期首残高データ")</f>
        <v>期首残高データ</v>
      </c>
      <c r="W25" s="475"/>
      <c r="X25" s="475"/>
      <c r="Y25" s="475"/>
      <c r="Z25" s="475"/>
      <c r="AA25" s="475"/>
      <c r="AB25" s="475"/>
      <c r="AC25" s="475"/>
      <c r="AD25" s="475"/>
      <c r="AE25" s="475"/>
      <c r="AF25" s="475"/>
      <c r="AG25" s="475"/>
      <c r="AH25" s="475"/>
      <c r="AI25" s="475"/>
      <c r="AJ25" s="475"/>
      <c r="AK25" s="475"/>
      <c r="AL25" s="475"/>
      <c r="AM25" s="475"/>
      <c r="AN25" s="22"/>
      <c r="AO25" s="22"/>
      <c r="AP25" s="22"/>
      <c r="AQ25" s="22"/>
      <c r="AR25" s="22"/>
      <c r="AS25" s="57"/>
    </row>
    <row r="26" spans="4:45" ht="20.100000000000001" customHeight="1">
      <c r="D26" s="53"/>
      <c r="E26" s="54"/>
      <c r="F26" s="16"/>
      <c r="G26" s="16"/>
      <c r="H26" s="16"/>
      <c r="I26" s="16"/>
      <c r="J26" s="16"/>
      <c r="K26" s="16"/>
      <c r="L26" s="16"/>
      <c r="M26" s="16"/>
      <c r="N26" s="16"/>
      <c r="O26" s="16"/>
      <c r="P26" s="16"/>
      <c r="Q26" s="16"/>
      <c r="R26" s="16"/>
      <c r="S26" s="16"/>
      <c r="T26" s="16"/>
      <c r="U26" s="16"/>
      <c r="V26" s="475" t="str">
        <f>HYPERLINK("#'通貨別期首残高データ'!A1","通貨別期首残高データ")</f>
        <v>通貨別期首残高データ</v>
      </c>
      <c r="W26" s="475"/>
      <c r="X26" s="475"/>
      <c r="Y26" s="475"/>
      <c r="Z26" s="475"/>
      <c r="AA26" s="475"/>
      <c r="AB26" s="475"/>
      <c r="AC26" s="475"/>
      <c r="AD26" s="475"/>
      <c r="AE26" s="475"/>
      <c r="AF26" s="475"/>
      <c r="AG26" s="475"/>
      <c r="AH26" s="475"/>
      <c r="AI26" s="475"/>
      <c r="AJ26" s="475"/>
      <c r="AK26" s="475"/>
      <c r="AL26" s="475"/>
      <c r="AM26" s="475"/>
      <c r="AN26" s="33"/>
      <c r="AO26" s="33"/>
      <c r="AP26" s="33"/>
      <c r="AQ26" s="33"/>
      <c r="AR26" s="33"/>
      <c r="AS26" s="57"/>
    </row>
    <row r="27" spans="4:45" ht="20.100000000000001" customHeight="1">
      <c r="D27" s="53"/>
      <c r="E27" s="54"/>
      <c r="F27" s="16"/>
      <c r="G27" s="16"/>
      <c r="H27" s="16"/>
      <c r="I27" s="16"/>
      <c r="J27" s="16"/>
      <c r="K27" s="16"/>
      <c r="L27" s="16"/>
      <c r="M27" s="16"/>
      <c r="N27" s="16"/>
      <c r="O27" s="16"/>
      <c r="P27" s="16"/>
      <c r="Q27" s="16"/>
      <c r="R27" s="16"/>
      <c r="S27" s="16"/>
      <c r="T27" s="16"/>
      <c r="U27" s="16"/>
      <c r="V27" s="475" t="str">
        <f>HYPERLINK("#'導入前実績金額データ'!A1","導入前実績金額データ")</f>
        <v>導入前実績金額データ</v>
      </c>
      <c r="W27" s="475"/>
      <c r="X27" s="475"/>
      <c r="Y27" s="475"/>
      <c r="Z27" s="475"/>
      <c r="AA27" s="475"/>
      <c r="AB27" s="475"/>
      <c r="AC27" s="475"/>
      <c r="AD27" s="475"/>
      <c r="AE27" s="475"/>
      <c r="AF27" s="475"/>
      <c r="AG27" s="475"/>
      <c r="AH27" s="475"/>
      <c r="AI27" s="475"/>
      <c r="AJ27" s="475"/>
      <c r="AK27" s="475"/>
      <c r="AL27" s="475"/>
      <c r="AM27" s="475"/>
      <c r="AN27" s="31"/>
      <c r="AO27" s="31"/>
      <c r="AP27" s="31"/>
      <c r="AQ27" s="31"/>
      <c r="AR27" s="31"/>
      <c r="AS27" s="57"/>
    </row>
    <row r="28" spans="4:45" ht="20.100000000000001" customHeight="1">
      <c r="D28" s="53"/>
      <c r="E28" s="54"/>
      <c r="F28" s="16"/>
      <c r="G28" s="16"/>
      <c r="H28" s="16"/>
      <c r="I28" s="16"/>
      <c r="J28" s="16"/>
      <c r="K28" s="16"/>
      <c r="L28" s="16"/>
      <c r="M28" s="16"/>
      <c r="N28" s="16"/>
      <c r="O28" s="16"/>
      <c r="P28" s="16"/>
      <c r="Q28" s="16"/>
      <c r="R28" s="16"/>
      <c r="S28" s="16"/>
      <c r="T28" s="16"/>
      <c r="U28" s="16"/>
      <c r="V28" s="475" t="str">
        <f>HYPERLINK("#'通貨別導入前実績金額データ'!A1","通貨別導入前実績金額データ")</f>
        <v>通貨別導入前実績金額データ</v>
      </c>
      <c r="W28" s="475"/>
      <c r="X28" s="475"/>
      <c r="Y28" s="475"/>
      <c r="Z28" s="475"/>
      <c r="AA28" s="475"/>
      <c r="AB28" s="475"/>
      <c r="AC28" s="475"/>
      <c r="AD28" s="475"/>
      <c r="AE28" s="475"/>
      <c r="AF28" s="475"/>
      <c r="AG28" s="475"/>
      <c r="AH28" s="475"/>
      <c r="AI28" s="475"/>
      <c r="AJ28" s="475"/>
      <c r="AK28" s="475"/>
      <c r="AL28" s="475"/>
      <c r="AM28" s="475"/>
      <c r="AN28" s="31"/>
      <c r="AO28" s="31"/>
      <c r="AP28" s="31"/>
      <c r="AQ28" s="31"/>
      <c r="AR28" s="31"/>
      <c r="AS28" s="57"/>
    </row>
    <row r="29" spans="4:45" ht="15" customHeight="1" thickBot="1">
      <c r="D29" s="60"/>
      <c r="E29" s="61"/>
      <c r="F29" s="62"/>
      <c r="G29" s="62"/>
      <c r="H29" s="62"/>
      <c r="I29" s="62"/>
      <c r="J29" s="62"/>
      <c r="K29" s="62"/>
      <c r="L29" s="62"/>
      <c r="M29" s="63"/>
      <c r="N29" s="63"/>
      <c r="O29" s="63"/>
      <c r="P29" s="63"/>
      <c r="Q29" s="63"/>
      <c r="R29" s="63"/>
      <c r="S29" s="63"/>
      <c r="T29" s="64"/>
      <c r="U29" s="64"/>
      <c r="V29" s="61"/>
      <c r="W29" s="64"/>
      <c r="X29" s="64"/>
      <c r="Y29" s="64"/>
      <c r="Z29" s="64"/>
      <c r="AA29" s="64"/>
      <c r="AB29" s="64"/>
      <c r="AC29" s="63"/>
      <c r="AD29" s="63"/>
      <c r="AE29" s="63"/>
      <c r="AF29" s="63"/>
      <c r="AG29" s="63"/>
      <c r="AH29" s="63"/>
      <c r="AI29" s="63"/>
      <c r="AJ29" s="64"/>
      <c r="AK29" s="64"/>
      <c r="AL29" s="64"/>
      <c r="AM29" s="64"/>
      <c r="AN29" s="64"/>
      <c r="AO29" s="64"/>
      <c r="AP29" s="64"/>
      <c r="AQ29" s="64"/>
      <c r="AR29" s="64"/>
      <c r="AS29" s="65"/>
    </row>
    <row r="30" spans="4:45" ht="15" customHeight="1">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sheetData>
  <mergeCells count="20">
    <mergeCell ref="V15:AM15"/>
    <mergeCell ref="V8:AM8"/>
    <mergeCell ref="V9:AM9"/>
    <mergeCell ref="V10:AM10"/>
    <mergeCell ref="V11:AM11"/>
    <mergeCell ref="V12:AM12"/>
    <mergeCell ref="V13:AM13"/>
    <mergeCell ref="V14:AM14"/>
    <mergeCell ref="V16:AM16"/>
    <mergeCell ref="V23:AM23"/>
    <mergeCell ref="V18:AM18"/>
    <mergeCell ref="V19:AM19"/>
    <mergeCell ref="V20:AM20"/>
    <mergeCell ref="V21:AM21"/>
    <mergeCell ref="V22:AM22"/>
    <mergeCell ref="V24:AM24"/>
    <mergeCell ref="V25:AM25"/>
    <mergeCell ref="V26:AM26"/>
    <mergeCell ref="V27:AM27"/>
    <mergeCell ref="V28:AM28"/>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220F-2920-4B15-864F-A746BCD74069}">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80</v>
      </c>
      <c r="C2" s="135"/>
      <c r="D2" s="135"/>
      <c r="E2" s="135"/>
      <c r="F2" s="135"/>
      <c r="G2" s="136"/>
      <c r="H2" s="137"/>
    </row>
    <row r="3" spans="2:8" ht="13.5" customHeight="1">
      <c r="B3" s="212"/>
      <c r="C3" s="212"/>
      <c r="D3" s="212"/>
      <c r="E3" s="212"/>
      <c r="F3" s="212"/>
      <c r="G3" s="212"/>
    </row>
    <row r="4" spans="2:8" ht="13.5" customHeight="1"/>
    <row r="5" spans="2:8" ht="13.5" customHeight="1">
      <c r="B5" s="5" t="s">
        <v>690</v>
      </c>
      <c r="D5" s="5"/>
      <c r="E5" s="5"/>
      <c r="F5" s="5"/>
    </row>
    <row r="6" spans="2:8" ht="13.5" customHeight="1">
      <c r="B6" s="5" t="s">
        <v>691</v>
      </c>
      <c r="D6" s="5"/>
      <c r="E6" s="5"/>
      <c r="F6" s="5"/>
    </row>
    <row r="7" spans="2:8" ht="13.5" customHeight="1">
      <c r="B7" s="5" t="s">
        <v>692</v>
      </c>
      <c r="D7" s="5"/>
      <c r="E7" s="5"/>
      <c r="F7" s="5"/>
    </row>
    <row r="8" spans="2:8" ht="13.5" customHeight="1">
      <c r="B8" s="5" t="s">
        <v>693</v>
      </c>
      <c r="D8" s="5"/>
      <c r="E8" s="5"/>
      <c r="F8" s="5"/>
    </row>
    <row r="9" spans="2:8" ht="13.5" customHeight="1" thickBot="1">
      <c r="B9" s="200"/>
      <c r="C9" s="200"/>
      <c r="D9" s="200"/>
      <c r="E9" s="200"/>
      <c r="F9" s="200"/>
      <c r="G9" s="200"/>
    </row>
    <row r="10" spans="2:8" ht="20.25" customHeight="1" thickBot="1">
      <c r="B10" s="139" t="s">
        <v>39</v>
      </c>
      <c r="C10" s="140" t="s">
        <v>176</v>
      </c>
      <c r="D10" s="140" t="s">
        <v>177</v>
      </c>
      <c r="E10" s="140" t="s">
        <v>178</v>
      </c>
      <c r="F10" s="141" t="s">
        <v>179</v>
      </c>
      <c r="G10" s="142" t="s">
        <v>180</v>
      </c>
    </row>
    <row r="11" spans="2:8">
      <c r="B11" s="147" t="s">
        <v>662</v>
      </c>
      <c r="C11" s="148" t="s">
        <v>694</v>
      </c>
      <c r="D11" s="149" t="s">
        <v>380</v>
      </c>
      <c r="E11" s="150" t="s">
        <v>632</v>
      </c>
      <c r="F11" s="151" t="s">
        <v>695</v>
      </c>
      <c r="G11" s="233" t="s">
        <v>417</v>
      </c>
      <c r="H11" s="146"/>
    </row>
    <row r="12" spans="2:8">
      <c r="B12" s="153" t="s">
        <v>664</v>
      </c>
      <c r="C12" s="154" t="s">
        <v>696</v>
      </c>
      <c r="D12" s="155" t="s">
        <v>666</v>
      </c>
      <c r="E12" s="4" t="s">
        <v>632</v>
      </c>
      <c r="F12" s="156"/>
      <c r="G12" s="234"/>
      <c r="H12" s="146"/>
    </row>
    <row r="13" spans="2:8">
      <c r="B13" s="153" t="s">
        <v>633</v>
      </c>
      <c r="C13" s="154" t="s">
        <v>697</v>
      </c>
      <c r="D13" s="155" t="s">
        <v>314</v>
      </c>
      <c r="E13" s="4" t="s">
        <v>375</v>
      </c>
      <c r="F13" s="156"/>
      <c r="G13" s="169"/>
      <c r="H13" s="146"/>
    </row>
    <row r="14" spans="2:8" ht="24" customHeight="1">
      <c r="B14" s="153" t="s">
        <v>78</v>
      </c>
      <c r="C14" s="154" t="s">
        <v>698</v>
      </c>
      <c r="D14" s="155" t="s">
        <v>374</v>
      </c>
      <c r="E14" s="4" t="s">
        <v>197</v>
      </c>
      <c r="F14" s="156"/>
      <c r="G14" s="234"/>
      <c r="H14" s="146"/>
    </row>
    <row r="15" spans="2:8" ht="24" customHeight="1">
      <c r="B15" s="153" t="s">
        <v>112</v>
      </c>
      <c r="C15" s="154" t="s">
        <v>699</v>
      </c>
      <c r="D15" s="155" t="s">
        <v>374</v>
      </c>
      <c r="E15" s="4" t="s">
        <v>197</v>
      </c>
      <c r="F15" s="156"/>
      <c r="G15" s="234"/>
      <c r="H15" s="146"/>
    </row>
    <row r="16" spans="2:8">
      <c r="B16" s="153" t="s">
        <v>943</v>
      </c>
      <c r="C16" s="154" t="s">
        <v>700</v>
      </c>
      <c r="D16" s="155" t="s">
        <v>374</v>
      </c>
      <c r="E16" s="4" t="s">
        <v>375</v>
      </c>
      <c r="F16" s="156"/>
      <c r="G16" s="172"/>
      <c r="H16" s="146"/>
    </row>
    <row r="17" spans="2:8" ht="75">
      <c r="B17" s="153" t="s">
        <v>701</v>
      </c>
      <c r="C17" s="154" t="s">
        <v>702</v>
      </c>
      <c r="D17" s="155" t="s">
        <v>634</v>
      </c>
      <c r="E17" s="4" t="s">
        <v>635</v>
      </c>
      <c r="F17" s="156"/>
      <c r="G17" s="157" t="s">
        <v>703</v>
      </c>
      <c r="H17" s="146"/>
    </row>
    <row r="18" spans="2:8">
      <c r="B18" s="213" t="s">
        <v>704</v>
      </c>
      <c r="C18" s="463" t="s">
        <v>705</v>
      </c>
      <c r="D18" s="215" t="s">
        <v>634</v>
      </c>
      <c r="E18" s="216" t="s">
        <v>296</v>
      </c>
      <c r="F18" s="217"/>
      <c r="G18" s="491" t="s">
        <v>784</v>
      </c>
      <c r="H18" s="146"/>
    </row>
    <row r="19" spans="2:8">
      <c r="B19" s="153" t="s">
        <v>706</v>
      </c>
      <c r="C19" s="462" t="s">
        <v>707</v>
      </c>
      <c r="D19" s="155" t="s">
        <v>634</v>
      </c>
      <c r="E19" s="4" t="s">
        <v>296</v>
      </c>
      <c r="F19" s="156"/>
      <c r="G19" s="551"/>
      <c r="H19" s="146"/>
    </row>
    <row r="20" spans="2:8">
      <c r="B20" s="153" t="s">
        <v>708</v>
      </c>
      <c r="C20" s="462" t="s">
        <v>709</v>
      </c>
      <c r="D20" s="155" t="s">
        <v>634</v>
      </c>
      <c r="E20" s="4" t="s">
        <v>296</v>
      </c>
      <c r="F20" s="156"/>
      <c r="G20" s="551"/>
      <c r="H20" s="146"/>
    </row>
    <row r="21" spans="2:8">
      <c r="B21" s="153" t="s">
        <v>710</v>
      </c>
      <c r="C21" s="462" t="s">
        <v>711</v>
      </c>
      <c r="D21" s="155" t="s">
        <v>634</v>
      </c>
      <c r="E21" s="4" t="s">
        <v>296</v>
      </c>
      <c r="F21" s="156"/>
      <c r="G21" s="551"/>
      <c r="H21" s="146"/>
    </row>
    <row r="22" spans="2:8">
      <c r="B22" s="153" t="s">
        <v>712</v>
      </c>
      <c r="C22" s="462" t="s">
        <v>713</v>
      </c>
      <c r="D22" s="155" t="s">
        <v>634</v>
      </c>
      <c r="E22" s="4" t="s">
        <v>296</v>
      </c>
      <c r="F22" s="156"/>
      <c r="G22" s="551"/>
      <c r="H22" s="146"/>
    </row>
    <row r="23" spans="2:8">
      <c r="B23" s="153" t="s">
        <v>714</v>
      </c>
      <c r="C23" s="462" t="s">
        <v>715</v>
      </c>
      <c r="D23" s="155" t="s">
        <v>634</v>
      </c>
      <c r="E23" s="4" t="s">
        <v>296</v>
      </c>
      <c r="F23" s="156"/>
      <c r="G23" s="551"/>
      <c r="H23" s="146"/>
    </row>
    <row r="24" spans="2:8">
      <c r="B24" s="153" t="s">
        <v>716</v>
      </c>
      <c r="C24" s="462" t="s">
        <v>717</v>
      </c>
      <c r="D24" s="155" t="s">
        <v>634</v>
      </c>
      <c r="E24" s="4" t="s">
        <v>296</v>
      </c>
      <c r="F24" s="156"/>
      <c r="G24" s="551"/>
      <c r="H24" s="146"/>
    </row>
    <row r="25" spans="2:8">
      <c r="B25" s="153" t="s">
        <v>718</v>
      </c>
      <c r="C25" s="462" t="s">
        <v>719</v>
      </c>
      <c r="D25" s="155" t="s">
        <v>634</v>
      </c>
      <c r="E25" s="4" t="s">
        <v>296</v>
      </c>
      <c r="F25" s="156"/>
      <c r="G25" s="551"/>
      <c r="H25" s="146"/>
    </row>
    <row r="26" spans="2:8">
      <c r="B26" s="153" t="s">
        <v>720</v>
      </c>
      <c r="C26" s="462" t="s">
        <v>721</v>
      </c>
      <c r="D26" s="155" t="s">
        <v>634</v>
      </c>
      <c r="E26" s="4" t="s">
        <v>296</v>
      </c>
      <c r="F26" s="156"/>
      <c r="G26" s="551"/>
      <c r="H26" s="146"/>
    </row>
    <row r="27" spans="2:8">
      <c r="B27" s="153" t="s">
        <v>722</v>
      </c>
      <c r="C27" s="462" t="s">
        <v>723</v>
      </c>
      <c r="D27" s="155" t="s">
        <v>634</v>
      </c>
      <c r="E27" s="4" t="s">
        <v>296</v>
      </c>
      <c r="F27" s="156"/>
      <c r="G27" s="551"/>
      <c r="H27" s="146"/>
    </row>
    <row r="28" spans="2:8">
      <c r="B28" s="153" t="s">
        <v>724</v>
      </c>
      <c r="C28" s="462" t="s">
        <v>725</v>
      </c>
      <c r="D28" s="155" t="s">
        <v>634</v>
      </c>
      <c r="E28" s="4" t="s">
        <v>296</v>
      </c>
      <c r="F28" s="156"/>
      <c r="G28" s="551"/>
      <c r="H28" s="146"/>
    </row>
    <row r="29" spans="2:8">
      <c r="B29" s="153" t="s">
        <v>726</v>
      </c>
      <c r="C29" s="462" t="s">
        <v>727</v>
      </c>
      <c r="D29" s="155" t="s">
        <v>634</v>
      </c>
      <c r="E29" s="4" t="s">
        <v>296</v>
      </c>
      <c r="F29" s="156"/>
      <c r="G29" s="551"/>
      <c r="H29" s="146"/>
    </row>
    <row r="30" spans="2:8">
      <c r="B30" s="153" t="s">
        <v>728</v>
      </c>
      <c r="C30" s="462" t="s">
        <v>729</v>
      </c>
      <c r="D30" s="155" t="s">
        <v>634</v>
      </c>
      <c r="E30" s="4" t="s">
        <v>296</v>
      </c>
      <c r="F30" s="156"/>
      <c r="G30" s="551"/>
      <c r="H30" s="146"/>
    </row>
    <row r="31" spans="2:8">
      <c r="B31" s="153" t="s">
        <v>730</v>
      </c>
      <c r="C31" s="462" t="s">
        <v>731</v>
      </c>
      <c r="D31" s="155" t="s">
        <v>634</v>
      </c>
      <c r="E31" s="4" t="s">
        <v>296</v>
      </c>
      <c r="F31" s="156"/>
      <c r="G31" s="551"/>
      <c r="H31" s="146"/>
    </row>
    <row r="32" spans="2:8">
      <c r="B32" s="153" t="s">
        <v>732</v>
      </c>
      <c r="C32" s="462" t="s">
        <v>733</v>
      </c>
      <c r="D32" s="155" t="s">
        <v>634</v>
      </c>
      <c r="E32" s="4" t="s">
        <v>296</v>
      </c>
      <c r="F32" s="156"/>
      <c r="G32" s="551"/>
      <c r="H32" s="146"/>
    </row>
    <row r="33" spans="2:8">
      <c r="B33" s="153" t="s">
        <v>734</v>
      </c>
      <c r="C33" s="462" t="s">
        <v>735</v>
      </c>
      <c r="D33" s="155" t="s">
        <v>634</v>
      </c>
      <c r="E33" s="4" t="s">
        <v>296</v>
      </c>
      <c r="F33" s="156"/>
      <c r="G33" s="551"/>
      <c r="H33" s="146"/>
    </row>
    <row r="34" spans="2:8">
      <c r="B34" s="153" t="s">
        <v>736</v>
      </c>
      <c r="C34" s="462" t="s">
        <v>737</v>
      </c>
      <c r="D34" s="155" t="s">
        <v>634</v>
      </c>
      <c r="E34" s="4" t="s">
        <v>296</v>
      </c>
      <c r="F34" s="156"/>
      <c r="G34" s="551"/>
      <c r="H34" s="146"/>
    </row>
    <row r="35" spans="2:8">
      <c r="B35" s="153" t="s">
        <v>738</v>
      </c>
      <c r="C35" s="462" t="s">
        <v>739</v>
      </c>
      <c r="D35" s="155" t="s">
        <v>634</v>
      </c>
      <c r="E35" s="4" t="s">
        <v>296</v>
      </c>
      <c r="F35" s="156"/>
      <c r="G35" s="551"/>
      <c r="H35" s="146"/>
    </row>
    <row r="36" spans="2:8">
      <c r="B36" s="153" t="s">
        <v>740</v>
      </c>
      <c r="C36" s="462" t="s">
        <v>741</v>
      </c>
      <c r="D36" s="155" t="s">
        <v>634</v>
      </c>
      <c r="E36" s="4" t="s">
        <v>296</v>
      </c>
      <c r="F36" s="156"/>
      <c r="G36" s="551"/>
      <c r="H36" s="146"/>
    </row>
    <row r="37" spans="2:8">
      <c r="B37" s="153" t="s">
        <v>742</v>
      </c>
      <c r="C37" s="462" t="s">
        <v>743</v>
      </c>
      <c r="D37" s="155" t="s">
        <v>634</v>
      </c>
      <c r="E37" s="4" t="s">
        <v>296</v>
      </c>
      <c r="F37" s="156"/>
      <c r="G37" s="551"/>
      <c r="H37" s="146"/>
    </row>
    <row r="38" spans="2:8">
      <c r="B38" s="153" t="s">
        <v>744</v>
      </c>
      <c r="C38" s="462" t="s">
        <v>745</v>
      </c>
      <c r="D38" s="155" t="s">
        <v>634</v>
      </c>
      <c r="E38" s="4" t="s">
        <v>296</v>
      </c>
      <c r="F38" s="156"/>
      <c r="G38" s="551"/>
      <c r="H38" s="146"/>
    </row>
    <row r="39" spans="2:8">
      <c r="B39" s="153" t="s">
        <v>746</v>
      </c>
      <c r="C39" s="462" t="s">
        <v>747</v>
      </c>
      <c r="D39" s="155" t="s">
        <v>634</v>
      </c>
      <c r="E39" s="4" t="s">
        <v>296</v>
      </c>
      <c r="F39" s="156"/>
      <c r="G39" s="551"/>
      <c r="H39" s="146"/>
    </row>
    <row r="40" spans="2:8">
      <c r="B40" s="153" t="s">
        <v>748</v>
      </c>
      <c r="C40" s="462" t="s">
        <v>749</v>
      </c>
      <c r="D40" s="155" t="s">
        <v>634</v>
      </c>
      <c r="E40" s="4" t="s">
        <v>296</v>
      </c>
      <c r="F40" s="156"/>
      <c r="G40" s="551"/>
      <c r="H40" s="146"/>
    </row>
    <row r="41" spans="2:8">
      <c r="B41" s="153" t="s">
        <v>750</v>
      </c>
      <c r="C41" s="462" t="s">
        <v>751</v>
      </c>
      <c r="D41" s="155" t="s">
        <v>634</v>
      </c>
      <c r="E41" s="4" t="s">
        <v>296</v>
      </c>
      <c r="F41" s="156"/>
      <c r="G41" s="551"/>
      <c r="H41" s="146"/>
    </row>
    <row r="42" spans="2:8">
      <c r="B42" s="153" t="s">
        <v>752</v>
      </c>
      <c r="C42" s="462" t="s">
        <v>753</v>
      </c>
      <c r="D42" s="155" t="s">
        <v>634</v>
      </c>
      <c r="E42" s="4" t="s">
        <v>296</v>
      </c>
      <c r="F42" s="156"/>
      <c r="G42" s="551"/>
      <c r="H42" s="146"/>
    </row>
    <row r="43" spans="2:8">
      <c r="B43" s="153" t="s">
        <v>754</v>
      </c>
      <c r="C43" s="462" t="s">
        <v>755</v>
      </c>
      <c r="D43" s="155" t="s">
        <v>634</v>
      </c>
      <c r="E43" s="4" t="s">
        <v>296</v>
      </c>
      <c r="F43" s="156"/>
      <c r="G43" s="551"/>
      <c r="H43" s="146"/>
    </row>
    <row r="44" spans="2:8">
      <c r="B44" s="153" t="s">
        <v>756</v>
      </c>
      <c r="C44" s="462" t="s">
        <v>757</v>
      </c>
      <c r="D44" s="155" t="s">
        <v>634</v>
      </c>
      <c r="E44" s="4" t="s">
        <v>296</v>
      </c>
      <c r="F44" s="156"/>
      <c r="G44" s="551"/>
      <c r="H44" s="146"/>
    </row>
    <row r="45" spans="2:8">
      <c r="B45" s="153" t="s">
        <v>758</v>
      </c>
      <c r="C45" s="462" t="s">
        <v>759</v>
      </c>
      <c r="D45" s="155" t="s">
        <v>634</v>
      </c>
      <c r="E45" s="4" t="s">
        <v>296</v>
      </c>
      <c r="F45" s="156"/>
      <c r="G45" s="551"/>
      <c r="H45" s="146"/>
    </row>
    <row r="46" spans="2:8">
      <c r="B46" s="153" t="s">
        <v>760</v>
      </c>
      <c r="C46" s="462" t="s">
        <v>761</v>
      </c>
      <c r="D46" s="155" t="s">
        <v>634</v>
      </c>
      <c r="E46" s="4" t="s">
        <v>296</v>
      </c>
      <c r="F46" s="156"/>
      <c r="G46" s="551"/>
      <c r="H46" s="146"/>
    </row>
    <row r="47" spans="2:8">
      <c r="B47" s="153" t="s">
        <v>762</v>
      </c>
      <c r="C47" s="462" t="s">
        <v>763</v>
      </c>
      <c r="D47" s="155" t="s">
        <v>634</v>
      </c>
      <c r="E47" s="4" t="s">
        <v>296</v>
      </c>
      <c r="F47" s="156"/>
      <c r="G47" s="551"/>
      <c r="H47" s="146"/>
    </row>
    <row r="48" spans="2:8">
      <c r="B48" s="153" t="s">
        <v>764</v>
      </c>
      <c r="C48" s="462" t="s">
        <v>765</v>
      </c>
      <c r="D48" s="155" t="s">
        <v>634</v>
      </c>
      <c r="E48" s="4" t="s">
        <v>296</v>
      </c>
      <c r="F48" s="156"/>
      <c r="G48" s="551"/>
      <c r="H48" s="146"/>
    </row>
    <row r="49" spans="2:8">
      <c r="B49" s="153" t="s">
        <v>766</v>
      </c>
      <c r="C49" s="462" t="s">
        <v>767</v>
      </c>
      <c r="D49" s="155" t="s">
        <v>634</v>
      </c>
      <c r="E49" s="4" t="s">
        <v>296</v>
      </c>
      <c r="F49" s="156"/>
      <c r="G49" s="551"/>
      <c r="H49" s="146"/>
    </row>
    <row r="50" spans="2:8">
      <c r="B50" s="153" t="s">
        <v>768</v>
      </c>
      <c r="C50" s="462" t="s">
        <v>769</v>
      </c>
      <c r="D50" s="155" t="s">
        <v>634</v>
      </c>
      <c r="E50" s="4" t="s">
        <v>296</v>
      </c>
      <c r="F50" s="156"/>
      <c r="G50" s="551"/>
      <c r="H50" s="146"/>
    </row>
    <row r="51" spans="2:8">
      <c r="B51" s="153" t="s">
        <v>770</v>
      </c>
      <c r="C51" s="462" t="s">
        <v>771</v>
      </c>
      <c r="D51" s="155" t="s">
        <v>634</v>
      </c>
      <c r="E51" s="4" t="s">
        <v>296</v>
      </c>
      <c r="F51" s="156"/>
      <c r="G51" s="551"/>
      <c r="H51" s="146"/>
    </row>
    <row r="52" spans="2:8">
      <c r="B52" s="153" t="s">
        <v>772</v>
      </c>
      <c r="C52" s="462" t="s">
        <v>773</v>
      </c>
      <c r="D52" s="155" t="s">
        <v>634</v>
      </c>
      <c r="E52" s="4" t="s">
        <v>296</v>
      </c>
      <c r="F52" s="156"/>
      <c r="G52" s="551"/>
      <c r="H52" s="146"/>
    </row>
    <row r="53" spans="2:8">
      <c r="B53" s="153" t="s">
        <v>774</v>
      </c>
      <c r="C53" s="462" t="s">
        <v>775</v>
      </c>
      <c r="D53" s="155" t="s">
        <v>634</v>
      </c>
      <c r="E53" s="4" t="s">
        <v>296</v>
      </c>
      <c r="F53" s="156"/>
      <c r="G53" s="551"/>
      <c r="H53" s="146"/>
    </row>
    <row r="54" spans="2:8">
      <c r="B54" s="153" t="s">
        <v>776</v>
      </c>
      <c r="C54" s="462" t="s">
        <v>777</v>
      </c>
      <c r="D54" s="155" t="s">
        <v>634</v>
      </c>
      <c r="E54" s="4" t="s">
        <v>296</v>
      </c>
      <c r="F54" s="156"/>
      <c r="G54" s="551"/>
      <c r="H54" s="146"/>
    </row>
    <row r="55" spans="2:8">
      <c r="B55" s="153" t="s">
        <v>778</v>
      </c>
      <c r="C55" s="462" t="s">
        <v>779</v>
      </c>
      <c r="D55" s="155" t="s">
        <v>634</v>
      </c>
      <c r="E55" s="4" t="s">
        <v>296</v>
      </c>
      <c r="F55" s="156"/>
      <c r="G55" s="551"/>
      <c r="H55" s="146"/>
    </row>
    <row r="56" spans="2:8">
      <c r="B56" s="153" t="s">
        <v>780</v>
      </c>
      <c r="C56" s="462" t="s">
        <v>781</v>
      </c>
      <c r="D56" s="155" t="s">
        <v>634</v>
      </c>
      <c r="E56" s="4" t="s">
        <v>296</v>
      </c>
      <c r="F56" s="156"/>
      <c r="G56" s="551"/>
      <c r="H56" s="146"/>
    </row>
    <row r="57" spans="2:8" ht="17.25" thickBot="1">
      <c r="B57" s="158" t="s">
        <v>782</v>
      </c>
      <c r="C57" s="464" t="s">
        <v>783</v>
      </c>
      <c r="D57" s="160" t="s">
        <v>634</v>
      </c>
      <c r="E57" s="161" t="s">
        <v>296</v>
      </c>
      <c r="F57" s="162"/>
      <c r="G57" s="552"/>
      <c r="H57" s="146"/>
    </row>
    <row r="58" spans="2:8" ht="17.25" thickBot="1">
      <c r="B58" s="187"/>
      <c r="C58" s="465"/>
      <c r="D58" s="189"/>
      <c r="E58" s="190"/>
      <c r="F58" s="190"/>
      <c r="G58" s="191"/>
      <c r="H58" s="178"/>
    </row>
    <row r="59" spans="2:8">
      <c r="B59" s="179" t="s">
        <v>785</v>
      </c>
      <c r="C59" s="466"/>
      <c r="D59" s="176"/>
      <c r="E59" s="167"/>
      <c r="F59" s="167"/>
      <c r="G59" s="180"/>
      <c r="H59" s="178"/>
    </row>
    <row r="60" spans="2:8">
      <c r="B60" s="184"/>
      <c r="C60" s="467"/>
      <c r="D60" s="182"/>
      <c r="G60" s="183"/>
      <c r="H60" s="178"/>
    </row>
    <row r="61" spans="2:8">
      <c r="B61" s="468" t="s">
        <v>786</v>
      </c>
      <c r="C61" s="467"/>
      <c r="D61" s="182"/>
      <c r="G61" s="183"/>
      <c r="H61" s="178"/>
    </row>
    <row r="62" spans="2:8">
      <c r="B62" s="184"/>
      <c r="C62" s="467"/>
      <c r="D62" s="182"/>
      <c r="G62" s="183"/>
      <c r="H62" s="178"/>
    </row>
    <row r="63" spans="2:8">
      <c r="B63" s="184"/>
      <c r="C63" s="467"/>
      <c r="D63" s="182"/>
      <c r="G63" s="183"/>
      <c r="H63" s="178"/>
    </row>
    <row r="64" spans="2:8">
      <c r="B64" s="184"/>
      <c r="C64" s="467"/>
      <c r="D64" s="182"/>
      <c r="G64" s="183"/>
      <c r="H64" s="178"/>
    </row>
    <row r="65" spans="2:8">
      <c r="B65" s="184"/>
      <c r="C65" s="467"/>
      <c r="D65" s="182"/>
      <c r="G65" s="183"/>
      <c r="H65" s="178"/>
    </row>
    <row r="66" spans="2:8">
      <c r="B66" s="184"/>
      <c r="C66" s="467"/>
      <c r="D66" s="182"/>
      <c r="G66" s="183"/>
      <c r="H66" s="178"/>
    </row>
    <row r="67" spans="2:8">
      <c r="B67" s="184"/>
      <c r="C67" s="467"/>
      <c r="D67" s="182"/>
      <c r="G67" s="183"/>
      <c r="H67" s="178"/>
    </row>
    <row r="68" spans="2:8">
      <c r="B68" s="468" t="s">
        <v>787</v>
      </c>
      <c r="C68" s="467"/>
      <c r="D68" s="182"/>
      <c r="G68" s="183"/>
      <c r="H68" s="178"/>
    </row>
    <row r="69" spans="2:8">
      <c r="B69" s="468" t="s">
        <v>788</v>
      </c>
      <c r="C69" s="467"/>
      <c r="D69" s="182"/>
      <c r="G69" s="183"/>
      <c r="H69" s="178"/>
    </row>
    <row r="70" spans="2:8">
      <c r="B70" s="468" t="s">
        <v>789</v>
      </c>
      <c r="C70" s="467"/>
      <c r="D70" s="182"/>
      <c r="G70" s="183"/>
      <c r="H70" s="178"/>
    </row>
    <row r="71" spans="2:8">
      <c r="B71" s="468" t="s">
        <v>790</v>
      </c>
      <c r="C71" s="467"/>
      <c r="D71" s="182"/>
      <c r="G71" s="183"/>
      <c r="H71" s="178"/>
    </row>
    <row r="72" spans="2:8">
      <c r="B72" s="469" t="s">
        <v>512</v>
      </c>
      <c r="C72" s="467"/>
      <c r="D72" s="182"/>
      <c r="G72" s="183"/>
      <c r="H72" s="178"/>
    </row>
    <row r="73" spans="2:8">
      <c r="B73" s="468" t="s">
        <v>791</v>
      </c>
      <c r="C73" s="467"/>
      <c r="D73" s="182"/>
      <c r="G73" s="183"/>
      <c r="H73" s="178"/>
    </row>
    <row r="74" spans="2:8">
      <c r="B74" s="468" t="s">
        <v>792</v>
      </c>
      <c r="C74" s="467"/>
      <c r="D74" s="182"/>
      <c r="G74" s="183"/>
      <c r="H74" s="178"/>
    </row>
    <row r="75" spans="2:8">
      <c r="B75" s="468" t="s">
        <v>793</v>
      </c>
      <c r="C75" s="467"/>
      <c r="D75" s="182"/>
      <c r="G75" s="183"/>
      <c r="H75" s="178"/>
    </row>
    <row r="76" spans="2:8">
      <c r="B76" s="468" t="s">
        <v>794</v>
      </c>
      <c r="C76" s="467"/>
      <c r="D76" s="182"/>
      <c r="G76" s="183"/>
      <c r="H76" s="178"/>
    </row>
    <row r="77" spans="2:8" ht="17.25" thickBot="1">
      <c r="B77" s="470"/>
      <c r="C77" s="471"/>
      <c r="D77" s="472"/>
      <c r="E77" s="185"/>
      <c r="F77" s="185"/>
      <c r="G77" s="186"/>
      <c r="H77" s="178"/>
    </row>
    <row r="78" spans="2:8" ht="20.100000000000001" customHeight="1">
      <c r="B78" s="131"/>
      <c r="C78" s="131"/>
      <c r="D78" s="132"/>
      <c r="E78" s="133"/>
      <c r="F78" s="133"/>
      <c r="G78" s="131"/>
      <c r="H78" s="131"/>
    </row>
  </sheetData>
  <mergeCells count="1">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BFFC-659F-4149-9D0B-3CA8C4E83C05}">
  <sheetPr codeName="Sheet153">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5</v>
      </c>
      <c r="C2" s="198"/>
      <c r="D2" s="198"/>
      <c r="E2" s="198"/>
      <c r="F2" s="198"/>
      <c r="G2" s="199"/>
      <c r="H2" s="137"/>
    </row>
    <row r="3" spans="2:8" ht="13.5" customHeight="1" thickBot="1">
      <c r="B3" s="200"/>
      <c r="C3" s="200"/>
      <c r="D3" s="200"/>
      <c r="E3" s="200"/>
      <c r="F3" s="200"/>
      <c r="G3" s="200"/>
    </row>
    <row r="4" spans="2:8" ht="20.25" customHeight="1" thickBot="1">
      <c r="B4" s="139" t="s">
        <v>39</v>
      </c>
      <c r="C4" s="140" t="s">
        <v>176</v>
      </c>
      <c r="D4" s="140" t="s">
        <v>177</v>
      </c>
      <c r="E4" s="140" t="s">
        <v>178</v>
      </c>
      <c r="F4" s="141" t="s">
        <v>179</v>
      </c>
      <c r="G4" s="142" t="s">
        <v>180</v>
      </c>
    </row>
    <row r="5" spans="2:8">
      <c r="B5" s="147" t="s">
        <v>662</v>
      </c>
      <c r="C5" s="148" t="s">
        <v>795</v>
      </c>
      <c r="D5" s="149" t="s">
        <v>380</v>
      </c>
      <c r="E5" s="150" t="s">
        <v>632</v>
      </c>
      <c r="F5" s="151" t="s">
        <v>695</v>
      </c>
      <c r="G5" s="233" t="s">
        <v>417</v>
      </c>
      <c r="H5" s="146"/>
    </row>
    <row r="6" spans="2:8">
      <c r="B6" s="153" t="s">
        <v>664</v>
      </c>
      <c r="C6" s="154" t="s">
        <v>796</v>
      </c>
      <c r="D6" s="155" t="s">
        <v>666</v>
      </c>
      <c r="E6" s="4" t="s">
        <v>632</v>
      </c>
      <c r="F6" s="156"/>
      <c r="G6" s="461"/>
      <c r="H6" s="146"/>
    </row>
    <row r="7" spans="2:8">
      <c r="B7" s="153" t="s">
        <v>104</v>
      </c>
      <c r="C7" s="154" t="s">
        <v>797</v>
      </c>
      <c r="D7" s="155" t="s">
        <v>680</v>
      </c>
      <c r="E7" s="4" t="s">
        <v>681</v>
      </c>
      <c r="F7" s="217" t="s">
        <v>695</v>
      </c>
      <c r="G7" s="157"/>
      <c r="H7" s="146"/>
    </row>
    <row r="8" spans="2:8">
      <c r="B8" s="153" t="s">
        <v>633</v>
      </c>
      <c r="C8" s="154" t="s">
        <v>798</v>
      </c>
      <c r="D8" s="155" t="s">
        <v>314</v>
      </c>
      <c r="E8" s="4" t="s">
        <v>375</v>
      </c>
      <c r="F8" s="156"/>
      <c r="G8" s="168" t="s">
        <v>676</v>
      </c>
      <c r="H8" s="146"/>
    </row>
    <row r="9" spans="2:8" ht="24" customHeight="1">
      <c r="B9" s="153" t="s">
        <v>78</v>
      </c>
      <c r="C9" s="154" t="s">
        <v>799</v>
      </c>
      <c r="D9" s="155" t="s">
        <v>374</v>
      </c>
      <c r="E9" s="4" t="s">
        <v>197</v>
      </c>
      <c r="F9" s="156"/>
      <c r="G9" s="234"/>
      <c r="H9" s="146"/>
    </row>
    <row r="10" spans="2:8" ht="24" customHeight="1">
      <c r="B10" s="153" t="s">
        <v>112</v>
      </c>
      <c r="C10" s="154" t="s">
        <v>800</v>
      </c>
      <c r="D10" s="155" t="s">
        <v>374</v>
      </c>
      <c r="E10" s="4" t="s">
        <v>197</v>
      </c>
      <c r="F10" s="156"/>
      <c r="G10" s="234"/>
      <c r="H10" s="146"/>
    </row>
    <row r="11" spans="2:8">
      <c r="B11" s="153" t="s">
        <v>943</v>
      </c>
      <c r="C11" s="154" t="s">
        <v>801</v>
      </c>
      <c r="D11" s="155" t="s">
        <v>374</v>
      </c>
      <c r="E11" s="4" t="s">
        <v>375</v>
      </c>
      <c r="F11" s="156"/>
      <c r="G11" s="172"/>
      <c r="H11" s="146"/>
    </row>
    <row r="12" spans="2:8" ht="16.5" customHeight="1">
      <c r="B12" s="153" t="s">
        <v>704</v>
      </c>
      <c r="C12" s="462" t="s">
        <v>802</v>
      </c>
      <c r="D12" s="155" t="s">
        <v>634</v>
      </c>
      <c r="E12" s="4" t="s">
        <v>296</v>
      </c>
      <c r="F12" s="156"/>
      <c r="G12" s="551" t="s">
        <v>784</v>
      </c>
      <c r="H12" s="146"/>
    </row>
    <row r="13" spans="2:8">
      <c r="B13" s="153" t="s">
        <v>706</v>
      </c>
      <c r="C13" s="462" t="s">
        <v>803</v>
      </c>
      <c r="D13" s="155" t="s">
        <v>634</v>
      </c>
      <c r="E13" s="4" t="s">
        <v>296</v>
      </c>
      <c r="F13" s="156"/>
      <c r="G13" s="551"/>
      <c r="H13" s="146"/>
    </row>
    <row r="14" spans="2:8">
      <c r="B14" s="153" t="s">
        <v>708</v>
      </c>
      <c r="C14" s="462" t="s">
        <v>804</v>
      </c>
      <c r="D14" s="155" t="s">
        <v>634</v>
      </c>
      <c r="E14" s="4" t="s">
        <v>296</v>
      </c>
      <c r="F14" s="156"/>
      <c r="G14" s="551"/>
      <c r="H14" s="146"/>
    </row>
    <row r="15" spans="2:8">
      <c r="B15" s="153" t="s">
        <v>710</v>
      </c>
      <c r="C15" s="462" t="s">
        <v>805</v>
      </c>
      <c r="D15" s="155" t="s">
        <v>634</v>
      </c>
      <c r="E15" s="4" t="s">
        <v>296</v>
      </c>
      <c r="F15" s="156"/>
      <c r="G15" s="551"/>
      <c r="H15" s="146"/>
    </row>
    <row r="16" spans="2:8">
      <c r="B16" s="153" t="s">
        <v>712</v>
      </c>
      <c r="C16" s="462" t="s">
        <v>806</v>
      </c>
      <c r="D16" s="155" t="s">
        <v>634</v>
      </c>
      <c r="E16" s="4" t="s">
        <v>296</v>
      </c>
      <c r="F16" s="156"/>
      <c r="G16" s="551"/>
      <c r="H16" s="146"/>
    </row>
    <row r="17" spans="2:8">
      <c r="B17" s="153" t="s">
        <v>714</v>
      </c>
      <c r="C17" s="462" t="s">
        <v>807</v>
      </c>
      <c r="D17" s="155" t="s">
        <v>634</v>
      </c>
      <c r="E17" s="4" t="s">
        <v>296</v>
      </c>
      <c r="F17" s="156"/>
      <c r="G17" s="551"/>
      <c r="H17" s="146"/>
    </row>
    <row r="18" spans="2:8">
      <c r="B18" s="153" t="s">
        <v>716</v>
      </c>
      <c r="C18" s="462" t="s">
        <v>808</v>
      </c>
      <c r="D18" s="155" t="s">
        <v>634</v>
      </c>
      <c r="E18" s="4" t="s">
        <v>296</v>
      </c>
      <c r="F18" s="156"/>
      <c r="G18" s="551"/>
      <c r="H18" s="146"/>
    </row>
    <row r="19" spans="2:8">
      <c r="B19" s="153" t="s">
        <v>718</v>
      </c>
      <c r="C19" s="462" t="s">
        <v>809</v>
      </c>
      <c r="D19" s="155" t="s">
        <v>634</v>
      </c>
      <c r="E19" s="4" t="s">
        <v>296</v>
      </c>
      <c r="F19" s="156"/>
      <c r="G19" s="551"/>
      <c r="H19" s="146"/>
    </row>
    <row r="20" spans="2:8">
      <c r="B20" s="153" t="s">
        <v>720</v>
      </c>
      <c r="C20" s="462" t="s">
        <v>810</v>
      </c>
      <c r="D20" s="155" t="s">
        <v>634</v>
      </c>
      <c r="E20" s="4" t="s">
        <v>296</v>
      </c>
      <c r="F20" s="156"/>
      <c r="G20" s="551"/>
      <c r="H20" s="146"/>
    </row>
    <row r="21" spans="2:8">
      <c r="B21" s="153" t="s">
        <v>722</v>
      </c>
      <c r="C21" s="462" t="s">
        <v>811</v>
      </c>
      <c r="D21" s="155" t="s">
        <v>634</v>
      </c>
      <c r="E21" s="4" t="s">
        <v>296</v>
      </c>
      <c r="F21" s="156"/>
      <c r="G21" s="551"/>
      <c r="H21" s="146"/>
    </row>
    <row r="22" spans="2:8">
      <c r="B22" s="153" t="s">
        <v>724</v>
      </c>
      <c r="C22" s="462" t="s">
        <v>812</v>
      </c>
      <c r="D22" s="155" t="s">
        <v>634</v>
      </c>
      <c r="E22" s="4" t="s">
        <v>296</v>
      </c>
      <c r="F22" s="156"/>
      <c r="G22" s="551"/>
      <c r="H22" s="146"/>
    </row>
    <row r="23" spans="2:8">
      <c r="B23" s="153" t="s">
        <v>726</v>
      </c>
      <c r="C23" s="462" t="s">
        <v>813</v>
      </c>
      <c r="D23" s="155" t="s">
        <v>634</v>
      </c>
      <c r="E23" s="4" t="s">
        <v>296</v>
      </c>
      <c r="F23" s="156"/>
      <c r="G23" s="551"/>
      <c r="H23" s="146"/>
    </row>
    <row r="24" spans="2:8">
      <c r="B24" s="153" t="s">
        <v>728</v>
      </c>
      <c r="C24" s="462" t="s">
        <v>814</v>
      </c>
      <c r="D24" s="155" t="s">
        <v>634</v>
      </c>
      <c r="E24" s="4" t="s">
        <v>296</v>
      </c>
      <c r="F24" s="156"/>
      <c r="G24" s="551"/>
      <c r="H24" s="146"/>
    </row>
    <row r="25" spans="2:8">
      <c r="B25" s="153" t="s">
        <v>730</v>
      </c>
      <c r="C25" s="462" t="s">
        <v>815</v>
      </c>
      <c r="D25" s="155" t="s">
        <v>634</v>
      </c>
      <c r="E25" s="4" t="s">
        <v>296</v>
      </c>
      <c r="F25" s="156"/>
      <c r="G25" s="551"/>
      <c r="H25" s="146"/>
    </row>
    <row r="26" spans="2:8">
      <c r="B26" s="153" t="s">
        <v>732</v>
      </c>
      <c r="C26" s="462" t="s">
        <v>816</v>
      </c>
      <c r="D26" s="155" t="s">
        <v>634</v>
      </c>
      <c r="E26" s="4" t="s">
        <v>296</v>
      </c>
      <c r="F26" s="156"/>
      <c r="G26" s="551"/>
      <c r="H26" s="146"/>
    </row>
    <row r="27" spans="2:8">
      <c r="B27" s="153" t="s">
        <v>734</v>
      </c>
      <c r="C27" s="462" t="s">
        <v>817</v>
      </c>
      <c r="D27" s="155" t="s">
        <v>634</v>
      </c>
      <c r="E27" s="4" t="s">
        <v>296</v>
      </c>
      <c r="F27" s="156"/>
      <c r="G27" s="551"/>
      <c r="H27" s="146"/>
    </row>
    <row r="28" spans="2:8">
      <c r="B28" s="153" t="s">
        <v>736</v>
      </c>
      <c r="C28" s="462" t="s">
        <v>818</v>
      </c>
      <c r="D28" s="155" t="s">
        <v>634</v>
      </c>
      <c r="E28" s="4" t="s">
        <v>296</v>
      </c>
      <c r="F28" s="156"/>
      <c r="G28" s="551"/>
      <c r="H28" s="146"/>
    </row>
    <row r="29" spans="2:8">
      <c r="B29" s="153" t="s">
        <v>738</v>
      </c>
      <c r="C29" s="462" t="s">
        <v>819</v>
      </c>
      <c r="D29" s="155" t="s">
        <v>634</v>
      </c>
      <c r="E29" s="4" t="s">
        <v>296</v>
      </c>
      <c r="F29" s="156"/>
      <c r="G29" s="551"/>
      <c r="H29" s="146"/>
    </row>
    <row r="30" spans="2:8">
      <c r="B30" s="153" t="s">
        <v>740</v>
      </c>
      <c r="C30" s="462" t="s">
        <v>820</v>
      </c>
      <c r="D30" s="155" t="s">
        <v>634</v>
      </c>
      <c r="E30" s="4" t="s">
        <v>296</v>
      </c>
      <c r="F30" s="156"/>
      <c r="G30" s="551"/>
      <c r="H30" s="146"/>
    </row>
    <row r="31" spans="2:8">
      <c r="B31" s="153" t="s">
        <v>742</v>
      </c>
      <c r="C31" s="462" t="s">
        <v>821</v>
      </c>
      <c r="D31" s="155" t="s">
        <v>634</v>
      </c>
      <c r="E31" s="4" t="s">
        <v>296</v>
      </c>
      <c r="F31" s="156"/>
      <c r="G31" s="551"/>
      <c r="H31" s="146"/>
    </row>
    <row r="32" spans="2:8">
      <c r="B32" s="153" t="s">
        <v>744</v>
      </c>
      <c r="C32" s="462" t="s">
        <v>822</v>
      </c>
      <c r="D32" s="155" t="s">
        <v>634</v>
      </c>
      <c r="E32" s="4" t="s">
        <v>296</v>
      </c>
      <c r="F32" s="156"/>
      <c r="G32" s="551"/>
      <c r="H32" s="146"/>
    </row>
    <row r="33" spans="2:8">
      <c r="B33" s="153" t="s">
        <v>746</v>
      </c>
      <c r="C33" s="462" t="s">
        <v>823</v>
      </c>
      <c r="D33" s="155" t="s">
        <v>634</v>
      </c>
      <c r="E33" s="4" t="s">
        <v>296</v>
      </c>
      <c r="F33" s="156"/>
      <c r="G33" s="551"/>
      <c r="H33" s="146"/>
    </row>
    <row r="34" spans="2:8">
      <c r="B34" s="153" t="s">
        <v>748</v>
      </c>
      <c r="C34" s="462" t="s">
        <v>824</v>
      </c>
      <c r="D34" s="155" t="s">
        <v>634</v>
      </c>
      <c r="E34" s="4" t="s">
        <v>296</v>
      </c>
      <c r="F34" s="156"/>
      <c r="G34" s="551"/>
      <c r="H34" s="146"/>
    </row>
    <row r="35" spans="2:8">
      <c r="B35" s="153" t="s">
        <v>750</v>
      </c>
      <c r="C35" s="462" t="s">
        <v>825</v>
      </c>
      <c r="D35" s="155" t="s">
        <v>634</v>
      </c>
      <c r="E35" s="4" t="s">
        <v>296</v>
      </c>
      <c r="F35" s="156"/>
      <c r="G35" s="551"/>
      <c r="H35" s="146"/>
    </row>
    <row r="36" spans="2:8">
      <c r="B36" s="153" t="s">
        <v>752</v>
      </c>
      <c r="C36" s="462" t="s">
        <v>826</v>
      </c>
      <c r="D36" s="155" t="s">
        <v>634</v>
      </c>
      <c r="E36" s="4" t="s">
        <v>296</v>
      </c>
      <c r="F36" s="156"/>
      <c r="G36" s="551"/>
      <c r="H36" s="146"/>
    </row>
    <row r="37" spans="2:8">
      <c r="B37" s="153" t="s">
        <v>754</v>
      </c>
      <c r="C37" s="462" t="s">
        <v>827</v>
      </c>
      <c r="D37" s="155" t="s">
        <v>634</v>
      </c>
      <c r="E37" s="4" t="s">
        <v>296</v>
      </c>
      <c r="F37" s="156"/>
      <c r="G37" s="551"/>
      <c r="H37" s="146"/>
    </row>
    <row r="38" spans="2:8">
      <c r="B38" s="153" t="s">
        <v>756</v>
      </c>
      <c r="C38" s="462" t="s">
        <v>828</v>
      </c>
      <c r="D38" s="155" t="s">
        <v>634</v>
      </c>
      <c r="E38" s="4" t="s">
        <v>296</v>
      </c>
      <c r="F38" s="156"/>
      <c r="G38" s="551"/>
      <c r="H38" s="146"/>
    </row>
    <row r="39" spans="2:8">
      <c r="B39" s="153" t="s">
        <v>758</v>
      </c>
      <c r="C39" s="462" t="s">
        <v>829</v>
      </c>
      <c r="D39" s="155" t="s">
        <v>634</v>
      </c>
      <c r="E39" s="4" t="s">
        <v>296</v>
      </c>
      <c r="F39" s="156"/>
      <c r="G39" s="551"/>
      <c r="H39" s="146"/>
    </row>
    <row r="40" spans="2:8">
      <c r="B40" s="153" t="s">
        <v>760</v>
      </c>
      <c r="C40" s="462" t="s">
        <v>830</v>
      </c>
      <c r="D40" s="155" t="s">
        <v>634</v>
      </c>
      <c r="E40" s="4" t="s">
        <v>296</v>
      </c>
      <c r="F40" s="156"/>
      <c r="G40" s="551"/>
      <c r="H40" s="146"/>
    </row>
    <row r="41" spans="2:8">
      <c r="B41" s="153" t="s">
        <v>762</v>
      </c>
      <c r="C41" s="462" t="s">
        <v>831</v>
      </c>
      <c r="D41" s="155" t="s">
        <v>634</v>
      </c>
      <c r="E41" s="4" t="s">
        <v>296</v>
      </c>
      <c r="F41" s="156"/>
      <c r="G41" s="551"/>
      <c r="H41" s="146"/>
    </row>
    <row r="42" spans="2:8">
      <c r="B42" s="153" t="s">
        <v>764</v>
      </c>
      <c r="C42" s="462" t="s">
        <v>832</v>
      </c>
      <c r="D42" s="155" t="s">
        <v>634</v>
      </c>
      <c r="E42" s="4" t="s">
        <v>296</v>
      </c>
      <c r="F42" s="156"/>
      <c r="G42" s="551"/>
      <c r="H42" s="146"/>
    </row>
    <row r="43" spans="2:8">
      <c r="B43" s="153" t="s">
        <v>766</v>
      </c>
      <c r="C43" s="462" t="s">
        <v>833</v>
      </c>
      <c r="D43" s="155" t="s">
        <v>634</v>
      </c>
      <c r="E43" s="4" t="s">
        <v>296</v>
      </c>
      <c r="F43" s="156"/>
      <c r="G43" s="551"/>
      <c r="H43" s="146"/>
    </row>
    <row r="44" spans="2:8">
      <c r="B44" s="153" t="s">
        <v>768</v>
      </c>
      <c r="C44" s="462" t="s">
        <v>834</v>
      </c>
      <c r="D44" s="155" t="s">
        <v>634</v>
      </c>
      <c r="E44" s="4" t="s">
        <v>296</v>
      </c>
      <c r="F44" s="156"/>
      <c r="G44" s="551"/>
      <c r="H44" s="146"/>
    </row>
    <row r="45" spans="2:8">
      <c r="B45" s="153" t="s">
        <v>770</v>
      </c>
      <c r="C45" s="462" t="s">
        <v>835</v>
      </c>
      <c r="D45" s="155" t="s">
        <v>634</v>
      </c>
      <c r="E45" s="4" t="s">
        <v>296</v>
      </c>
      <c r="F45" s="156"/>
      <c r="G45" s="551"/>
      <c r="H45" s="146"/>
    </row>
    <row r="46" spans="2:8">
      <c r="B46" s="153" t="s">
        <v>772</v>
      </c>
      <c r="C46" s="462" t="s">
        <v>836</v>
      </c>
      <c r="D46" s="155" t="s">
        <v>634</v>
      </c>
      <c r="E46" s="4" t="s">
        <v>296</v>
      </c>
      <c r="F46" s="156"/>
      <c r="G46" s="551"/>
      <c r="H46" s="146"/>
    </row>
    <row r="47" spans="2:8">
      <c r="B47" s="153" t="s">
        <v>774</v>
      </c>
      <c r="C47" s="462" t="s">
        <v>837</v>
      </c>
      <c r="D47" s="155" t="s">
        <v>634</v>
      </c>
      <c r="E47" s="4" t="s">
        <v>296</v>
      </c>
      <c r="F47" s="156"/>
      <c r="G47" s="551"/>
      <c r="H47" s="146"/>
    </row>
    <row r="48" spans="2:8">
      <c r="B48" s="153" t="s">
        <v>776</v>
      </c>
      <c r="C48" s="462" t="s">
        <v>838</v>
      </c>
      <c r="D48" s="155" t="s">
        <v>634</v>
      </c>
      <c r="E48" s="4" t="s">
        <v>296</v>
      </c>
      <c r="F48" s="156"/>
      <c r="G48" s="551"/>
      <c r="H48" s="146"/>
    </row>
    <row r="49" spans="2:8">
      <c r="B49" s="153" t="s">
        <v>778</v>
      </c>
      <c r="C49" s="462" t="s">
        <v>839</v>
      </c>
      <c r="D49" s="155" t="s">
        <v>634</v>
      </c>
      <c r="E49" s="4" t="s">
        <v>296</v>
      </c>
      <c r="F49" s="156"/>
      <c r="G49" s="551"/>
      <c r="H49" s="146"/>
    </row>
    <row r="50" spans="2:8">
      <c r="B50" s="153" t="s">
        <v>780</v>
      </c>
      <c r="C50" s="462" t="s">
        <v>840</v>
      </c>
      <c r="D50" s="155" t="s">
        <v>634</v>
      </c>
      <c r="E50" s="4" t="s">
        <v>296</v>
      </c>
      <c r="F50" s="156"/>
      <c r="G50" s="551"/>
      <c r="H50" s="146"/>
    </row>
    <row r="51" spans="2:8">
      <c r="B51" s="153" t="s">
        <v>782</v>
      </c>
      <c r="C51" s="462" t="s">
        <v>841</v>
      </c>
      <c r="D51" s="155" t="s">
        <v>634</v>
      </c>
      <c r="E51" s="4" t="s">
        <v>296</v>
      </c>
      <c r="F51" s="156"/>
      <c r="G51" s="551"/>
      <c r="H51" s="146"/>
    </row>
    <row r="52" spans="2:8" ht="16.5" customHeight="1">
      <c r="B52" s="213" t="s">
        <v>842</v>
      </c>
      <c r="C52" s="463" t="s">
        <v>843</v>
      </c>
      <c r="D52" s="215" t="s">
        <v>634</v>
      </c>
      <c r="E52" s="216" t="s">
        <v>296</v>
      </c>
      <c r="F52" s="217"/>
      <c r="G52" s="491" t="s">
        <v>784</v>
      </c>
      <c r="H52" s="146"/>
    </row>
    <row r="53" spans="2:8">
      <c r="B53" s="153" t="s">
        <v>844</v>
      </c>
      <c r="C53" s="462" t="s">
        <v>845</v>
      </c>
      <c r="D53" s="155" t="s">
        <v>634</v>
      </c>
      <c r="E53" s="4" t="s">
        <v>296</v>
      </c>
      <c r="F53" s="156"/>
      <c r="G53" s="551"/>
      <c r="H53" s="146"/>
    </row>
    <row r="54" spans="2:8">
      <c r="B54" s="153" t="s">
        <v>846</v>
      </c>
      <c r="C54" s="462" t="s">
        <v>847</v>
      </c>
      <c r="D54" s="155" t="s">
        <v>634</v>
      </c>
      <c r="E54" s="4" t="s">
        <v>296</v>
      </c>
      <c r="F54" s="156"/>
      <c r="G54" s="551"/>
      <c r="H54" s="146"/>
    </row>
    <row r="55" spans="2:8">
      <c r="B55" s="153" t="s">
        <v>848</v>
      </c>
      <c r="C55" s="462" t="s">
        <v>849</v>
      </c>
      <c r="D55" s="155" t="s">
        <v>634</v>
      </c>
      <c r="E55" s="4" t="s">
        <v>296</v>
      </c>
      <c r="F55" s="156"/>
      <c r="G55" s="551"/>
      <c r="H55" s="146"/>
    </row>
    <row r="56" spans="2:8">
      <c r="B56" s="153" t="s">
        <v>850</v>
      </c>
      <c r="C56" s="462" t="s">
        <v>851</v>
      </c>
      <c r="D56" s="155" t="s">
        <v>634</v>
      </c>
      <c r="E56" s="4" t="s">
        <v>296</v>
      </c>
      <c r="F56" s="156"/>
      <c r="G56" s="551"/>
      <c r="H56" s="146"/>
    </row>
    <row r="57" spans="2:8">
      <c r="B57" s="153" t="s">
        <v>852</v>
      </c>
      <c r="C57" s="462" t="s">
        <v>853</v>
      </c>
      <c r="D57" s="155" t="s">
        <v>634</v>
      </c>
      <c r="E57" s="4" t="s">
        <v>296</v>
      </c>
      <c r="F57" s="156"/>
      <c r="G57" s="551"/>
      <c r="H57" s="146"/>
    </row>
    <row r="58" spans="2:8">
      <c r="B58" s="153" t="s">
        <v>854</v>
      </c>
      <c r="C58" s="462" t="s">
        <v>855</v>
      </c>
      <c r="D58" s="155" t="s">
        <v>634</v>
      </c>
      <c r="E58" s="4" t="s">
        <v>296</v>
      </c>
      <c r="F58" s="156"/>
      <c r="G58" s="551"/>
      <c r="H58" s="146"/>
    </row>
    <row r="59" spans="2:8">
      <c r="B59" s="153" t="s">
        <v>856</v>
      </c>
      <c r="C59" s="462" t="s">
        <v>857</v>
      </c>
      <c r="D59" s="155" t="s">
        <v>634</v>
      </c>
      <c r="E59" s="4" t="s">
        <v>296</v>
      </c>
      <c r="F59" s="156"/>
      <c r="G59" s="551"/>
      <c r="H59" s="146"/>
    </row>
    <row r="60" spans="2:8">
      <c r="B60" s="153" t="s">
        <v>858</v>
      </c>
      <c r="C60" s="462" t="s">
        <v>859</v>
      </c>
      <c r="D60" s="155" t="s">
        <v>634</v>
      </c>
      <c r="E60" s="4" t="s">
        <v>296</v>
      </c>
      <c r="F60" s="156"/>
      <c r="G60" s="551"/>
      <c r="H60" s="146"/>
    </row>
    <row r="61" spans="2:8">
      <c r="B61" s="153" t="s">
        <v>860</v>
      </c>
      <c r="C61" s="462" t="s">
        <v>861</v>
      </c>
      <c r="D61" s="155" t="s">
        <v>634</v>
      </c>
      <c r="E61" s="4" t="s">
        <v>296</v>
      </c>
      <c r="F61" s="156"/>
      <c r="G61" s="551"/>
      <c r="H61" s="146"/>
    </row>
    <row r="62" spans="2:8">
      <c r="B62" s="153" t="s">
        <v>862</v>
      </c>
      <c r="C62" s="462" t="s">
        <v>863</v>
      </c>
      <c r="D62" s="155" t="s">
        <v>634</v>
      </c>
      <c r="E62" s="4" t="s">
        <v>296</v>
      </c>
      <c r="F62" s="156"/>
      <c r="G62" s="551"/>
      <c r="H62" s="146"/>
    </row>
    <row r="63" spans="2:8">
      <c r="B63" s="153" t="s">
        <v>864</v>
      </c>
      <c r="C63" s="462" t="s">
        <v>865</v>
      </c>
      <c r="D63" s="155" t="s">
        <v>634</v>
      </c>
      <c r="E63" s="4" t="s">
        <v>296</v>
      </c>
      <c r="F63" s="156"/>
      <c r="G63" s="551"/>
      <c r="H63" s="146"/>
    </row>
    <row r="64" spans="2:8">
      <c r="B64" s="153" t="s">
        <v>866</v>
      </c>
      <c r="C64" s="462" t="s">
        <v>867</v>
      </c>
      <c r="D64" s="155" t="s">
        <v>634</v>
      </c>
      <c r="E64" s="4" t="s">
        <v>296</v>
      </c>
      <c r="F64" s="156"/>
      <c r="G64" s="551"/>
      <c r="H64" s="146"/>
    </row>
    <row r="65" spans="2:8">
      <c r="B65" s="153" t="s">
        <v>868</v>
      </c>
      <c r="C65" s="462" t="s">
        <v>869</v>
      </c>
      <c r="D65" s="155" t="s">
        <v>634</v>
      </c>
      <c r="E65" s="4" t="s">
        <v>296</v>
      </c>
      <c r="F65" s="156"/>
      <c r="G65" s="551"/>
      <c r="H65" s="146"/>
    </row>
    <row r="66" spans="2:8">
      <c r="B66" s="153" t="s">
        <v>870</v>
      </c>
      <c r="C66" s="462" t="s">
        <v>871</v>
      </c>
      <c r="D66" s="155" t="s">
        <v>634</v>
      </c>
      <c r="E66" s="4" t="s">
        <v>296</v>
      </c>
      <c r="F66" s="156"/>
      <c r="G66" s="551"/>
      <c r="H66" s="146"/>
    </row>
    <row r="67" spans="2:8">
      <c r="B67" s="153" t="s">
        <v>872</v>
      </c>
      <c r="C67" s="462" t="s">
        <v>873</v>
      </c>
      <c r="D67" s="155" t="s">
        <v>634</v>
      </c>
      <c r="E67" s="4" t="s">
        <v>296</v>
      </c>
      <c r="F67" s="156"/>
      <c r="G67" s="551"/>
      <c r="H67" s="146"/>
    </row>
    <row r="68" spans="2:8">
      <c r="B68" s="153" t="s">
        <v>874</v>
      </c>
      <c r="C68" s="462" t="s">
        <v>875</v>
      </c>
      <c r="D68" s="155" t="s">
        <v>634</v>
      </c>
      <c r="E68" s="4" t="s">
        <v>296</v>
      </c>
      <c r="F68" s="156"/>
      <c r="G68" s="551"/>
      <c r="H68" s="146"/>
    </row>
    <row r="69" spans="2:8">
      <c r="B69" s="153" t="s">
        <v>876</v>
      </c>
      <c r="C69" s="462" t="s">
        <v>877</v>
      </c>
      <c r="D69" s="155" t="s">
        <v>634</v>
      </c>
      <c r="E69" s="4" t="s">
        <v>296</v>
      </c>
      <c r="F69" s="156"/>
      <c r="G69" s="551"/>
      <c r="H69" s="146"/>
    </row>
    <row r="70" spans="2:8">
      <c r="B70" s="153" t="s">
        <v>878</v>
      </c>
      <c r="C70" s="462" t="s">
        <v>879</v>
      </c>
      <c r="D70" s="155" t="s">
        <v>634</v>
      </c>
      <c r="E70" s="4" t="s">
        <v>296</v>
      </c>
      <c r="F70" s="156"/>
      <c r="G70" s="551"/>
      <c r="H70" s="146"/>
    </row>
    <row r="71" spans="2:8">
      <c r="B71" s="153" t="s">
        <v>880</v>
      </c>
      <c r="C71" s="462" t="s">
        <v>881</v>
      </c>
      <c r="D71" s="155" t="s">
        <v>634</v>
      </c>
      <c r="E71" s="4" t="s">
        <v>296</v>
      </c>
      <c r="F71" s="156"/>
      <c r="G71" s="551"/>
      <c r="H71" s="146"/>
    </row>
    <row r="72" spans="2:8">
      <c r="B72" s="153" t="s">
        <v>882</v>
      </c>
      <c r="C72" s="462" t="s">
        <v>883</v>
      </c>
      <c r="D72" s="155" t="s">
        <v>634</v>
      </c>
      <c r="E72" s="4" t="s">
        <v>296</v>
      </c>
      <c r="F72" s="156"/>
      <c r="G72" s="551"/>
      <c r="H72" s="146"/>
    </row>
    <row r="73" spans="2:8">
      <c r="B73" s="153" t="s">
        <v>884</v>
      </c>
      <c r="C73" s="462" t="s">
        <v>885</v>
      </c>
      <c r="D73" s="155" t="s">
        <v>634</v>
      </c>
      <c r="E73" s="4" t="s">
        <v>296</v>
      </c>
      <c r="F73" s="156"/>
      <c r="G73" s="551"/>
      <c r="H73" s="146"/>
    </row>
    <row r="74" spans="2:8">
      <c r="B74" s="153" t="s">
        <v>886</v>
      </c>
      <c r="C74" s="462" t="s">
        <v>887</v>
      </c>
      <c r="D74" s="155" t="s">
        <v>634</v>
      </c>
      <c r="E74" s="4" t="s">
        <v>296</v>
      </c>
      <c r="F74" s="156"/>
      <c r="G74" s="551"/>
      <c r="H74" s="146"/>
    </row>
    <row r="75" spans="2:8">
      <c r="B75" s="153" t="s">
        <v>888</v>
      </c>
      <c r="C75" s="462" t="s">
        <v>889</v>
      </c>
      <c r="D75" s="155" t="s">
        <v>634</v>
      </c>
      <c r="E75" s="4" t="s">
        <v>296</v>
      </c>
      <c r="F75" s="156"/>
      <c r="G75" s="551"/>
      <c r="H75" s="146"/>
    </row>
    <row r="76" spans="2:8">
      <c r="B76" s="153" t="s">
        <v>890</v>
      </c>
      <c r="C76" s="462" t="s">
        <v>891</v>
      </c>
      <c r="D76" s="155" t="s">
        <v>634</v>
      </c>
      <c r="E76" s="4" t="s">
        <v>296</v>
      </c>
      <c r="F76" s="156"/>
      <c r="G76" s="551"/>
      <c r="H76" s="146"/>
    </row>
    <row r="77" spans="2:8">
      <c r="B77" s="153" t="s">
        <v>892</v>
      </c>
      <c r="C77" s="462" t="s">
        <v>893</v>
      </c>
      <c r="D77" s="155" t="s">
        <v>634</v>
      </c>
      <c r="E77" s="4" t="s">
        <v>296</v>
      </c>
      <c r="F77" s="156"/>
      <c r="G77" s="551"/>
      <c r="H77" s="146"/>
    </row>
    <row r="78" spans="2:8">
      <c r="B78" s="153" t="s">
        <v>894</v>
      </c>
      <c r="C78" s="462" t="s">
        <v>895</v>
      </c>
      <c r="D78" s="155" t="s">
        <v>634</v>
      </c>
      <c r="E78" s="4" t="s">
        <v>296</v>
      </c>
      <c r="F78" s="156"/>
      <c r="G78" s="551"/>
      <c r="H78" s="146"/>
    </row>
    <row r="79" spans="2:8">
      <c r="B79" s="153" t="s">
        <v>896</v>
      </c>
      <c r="C79" s="462" t="s">
        <v>897</v>
      </c>
      <c r="D79" s="155" t="s">
        <v>634</v>
      </c>
      <c r="E79" s="4" t="s">
        <v>296</v>
      </c>
      <c r="F79" s="156"/>
      <c r="G79" s="551"/>
      <c r="H79" s="146"/>
    </row>
    <row r="80" spans="2:8">
      <c r="B80" s="153" t="s">
        <v>898</v>
      </c>
      <c r="C80" s="462" t="s">
        <v>899</v>
      </c>
      <c r="D80" s="155" t="s">
        <v>634</v>
      </c>
      <c r="E80" s="4" t="s">
        <v>296</v>
      </c>
      <c r="F80" s="156"/>
      <c r="G80" s="551"/>
      <c r="H80" s="146"/>
    </row>
    <row r="81" spans="2:8">
      <c r="B81" s="153" t="s">
        <v>900</v>
      </c>
      <c r="C81" s="462" t="s">
        <v>901</v>
      </c>
      <c r="D81" s="155" t="s">
        <v>634</v>
      </c>
      <c r="E81" s="4" t="s">
        <v>296</v>
      </c>
      <c r="F81" s="156"/>
      <c r="G81" s="551"/>
      <c r="H81" s="146"/>
    </row>
    <row r="82" spans="2:8">
      <c r="B82" s="153" t="s">
        <v>902</v>
      </c>
      <c r="C82" s="462" t="s">
        <v>903</v>
      </c>
      <c r="D82" s="155" t="s">
        <v>634</v>
      </c>
      <c r="E82" s="4" t="s">
        <v>296</v>
      </c>
      <c r="F82" s="156"/>
      <c r="G82" s="551"/>
      <c r="H82" s="146"/>
    </row>
    <row r="83" spans="2:8">
      <c r="B83" s="153" t="s">
        <v>904</v>
      </c>
      <c r="C83" s="462" t="s">
        <v>905</v>
      </c>
      <c r="D83" s="155" t="s">
        <v>634</v>
      </c>
      <c r="E83" s="4" t="s">
        <v>296</v>
      </c>
      <c r="F83" s="156"/>
      <c r="G83" s="551"/>
      <c r="H83" s="146"/>
    </row>
    <row r="84" spans="2:8">
      <c r="B84" s="153" t="s">
        <v>906</v>
      </c>
      <c r="C84" s="462" t="s">
        <v>907</v>
      </c>
      <c r="D84" s="155" t="s">
        <v>634</v>
      </c>
      <c r="E84" s="4" t="s">
        <v>296</v>
      </c>
      <c r="F84" s="156"/>
      <c r="G84" s="551"/>
      <c r="H84" s="146"/>
    </row>
    <row r="85" spans="2:8">
      <c r="B85" s="153" t="s">
        <v>908</v>
      </c>
      <c r="C85" s="462" t="s">
        <v>909</v>
      </c>
      <c r="D85" s="155" t="s">
        <v>634</v>
      </c>
      <c r="E85" s="4" t="s">
        <v>296</v>
      </c>
      <c r="F85" s="156"/>
      <c r="G85" s="551"/>
      <c r="H85" s="146"/>
    </row>
    <row r="86" spans="2:8">
      <c r="B86" s="153" t="s">
        <v>910</v>
      </c>
      <c r="C86" s="462" t="s">
        <v>911</v>
      </c>
      <c r="D86" s="155" t="s">
        <v>634</v>
      </c>
      <c r="E86" s="4" t="s">
        <v>296</v>
      </c>
      <c r="F86" s="156"/>
      <c r="G86" s="551"/>
      <c r="H86" s="146"/>
    </row>
    <row r="87" spans="2:8">
      <c r="B87" s="153" t="s">
        <v>912</v>
      </c>
      <c r="C87" s="462" t="s">
        <v>913</v>
      </c>
      <c r="D87" s="155" t="s">
        <v>634</v>
      </c>
      <c r="E87" s="4" t="s">
        <v>296</v>
      </c>
      <c r="F87" s="156"/>
      <c r="G87" s="551"/>
      <c r="H87" s="146"/>
    </row>
    <row r="88" spans="2:8">
      <c r="B88" s="153" t="s">
        <v>914</v>
      </c>
      <c r="C88" s="462" t="s">
        <v>915</v>
      </c>
      <c r="D88" s="155" t="s">
        <v>634</v>
      </c>
      <c r="E88" s="4" t="s">
        <v>296</v>
      </c>
      <c r="F88" s="156"/>
      <c r="G88" s="551"/>
      <c r="H88" s="146"/>
    </row>
    <row r="89" spans="2:8">
      <c r="B89" s="153" t="s">
        <v>916</v>
      </c>
      <c r="C89" s="462" t="s">
        <v>917</v>
      </c>
      <c r="D89" s="155" t="s">
        <v>634</v>
      </c>
      <c r="E89" s="4" t="s">
        <v>296</v>
      </c>
      <c r="F89" s="156"/>
      <c r="G89" s="551"/>
      <c r="H89" s="146"/>
    </row>
    <row r="90" spans="2:8">
      <c r="B90" s="153" t="s">
        <v>918</v>
      </c>
      <c r="C90" s="462" t="s">
        <v>919</v>
      </c>
      <c r="D90" s="155" t="s">
        <v>634</v>
      </c>
      <c r="E90" s="4" t="s">
        <v>296</v>
      </c>
      <c r="F90" s="156"/>
      <c r="G90" s="551"/>
      <c r="H90" s="146"/>
    </row>
    <row r="91" spans="2:8" ht="17.25" thickBot="1">
      <c r="B91" s="158" t="s">
        <v>920</v>
      </c>
      <c r="C91" s="464" t="s">
        <v>921</v>
      </c>
      <c r="D91" s="160" t="s">
        <v>634</v>
      </c>
      <c r="E91" s="161" t="s">
        <v>296</v>
      </c>
      <c r="F91" s="162"/>
      <c r="G91" s="552"/>
      <c r="H91" s="146"/>
    </row>
    <row r="92" spans="2:8" ht="17.25" thickBot="1">
      <c r="B92" s="187"/>
      <c r="C92" s="465"/>
      <c r="D92" s="189"/>
      <c r="E92" s="190"/>
      <c r="F92" s="190"/>
      <c r="G92" s="191"/>
      <c r="H92" s="178"/>
    </row>
    <row r="93" spans="2:8">
      <c r="B93" s="179" t="s">
        <v>785</v>
      </c>
      <c r="C93" s="466"/>
      <c r="D93" s="176"/>
      <c r="E93" s="167"/>
      <c r="F93" s="167"/>
      <c r="G93" s="180"/>
      <c r="H93" s="178"/>
    </row>
    <row r="94" spans="2:8">
      <c r="B94" s="184"/>
      <c r="C94" s="467"/>
      <c r="D94" s="182"/>
      <c r="G94" s="183"/>
      <c r="H94" s="178"/>
    </row>
    <row r="95" spans="2:8">
      <c r="B95" s="468" t="s">
        <v>922</v>
      </c>
      <c r="C95" s="467"/>
      <c r="D95" s="182"/>
      <c r="G95" s="183"/>
      <c r="H95" s="178"/>
    </row>
    <row r="96" spans="2:8">
      <c r="B96" s="184"/>
      <c r="C96" s="467"/>
      <c r="D96" s="182"/>
      <c r="G96" s="183"/>
      <c r="H96" s="178"/>
    </row>
    <row r="97" spans="2:8">
      <c r="B97" s="184"/>
      <c r="C97" s="467"/>
      <c r="D97" s="182"/>
      <c r="G97" s="183"/>
      <c r="H97" s="178"/>
    </row>
    <row r="98" spans="2:8">
      <c r="B98" s="184"/>
      <c r="C98" s="467"/>
      <c r="D98" s="182"/>
      <c r="G98" s="183"/>
      <c r="H98" s="178"/>
    </row>
    <row r="99" spans="2:8">
      <c r="B99" s="184"/>
      <c r="C99" s="467"/>
      <c r="D99" s="182"/>
      <c r="G99" s="183"/>
      <c r="H99" s="178"/>
    </row>
    <row r="100" spans="2:8">
      <c r="B100" s="184"/>
      <c r="C100" s="467"/>
      <c r="D100" s="182"/>
      <c r="G100" s="183"/>
      <c r="H100" s="178"/>
    </row>
    <row r="101" spans="2:8">
      <c r="B101" s="184"/>
      <c r="C101" s="467"/>
      <c r="D101" s="182"/>
      <c r="G101" s="183"/>
      <c r="H101" s="178"/>
    </row>
    <row r="102" spans="2:8">
      <c r="B102" s="468" t="s">
        <v>787</v>
      </c>
      <c r="C102" s="467"/>
      <c r="D102" s="182"/>
      <c r="G102" s="183"/>
      <c r="H102" s="178"/>
    </row>
    <row r="103" spans="2:8">
      <c r="B103" s="468" t="s">
        <v>788</v>
      </c>
      <c r="C103" s="467"/>
      <c r="D103" s="182"/>
      <c r="G103" s="183"/>
      <c r="H103" s="178"/>
    </row>
    <row r="104" spans="2:8">
      <c r="B104" s="468" t="s">
        <v>789</v>
      </c>
      <c r="C104" s="467"/>
      <c r="D104" s="182"/>
      <c r="G104" s="183"/>
      <c r="H104" s="178"/>
    </row>
    <row r="105" spans="2:8">
      <c r="B105" s="468" t="s">
        <v>923</v>
      </c>
      <c r="C105" s="467"/>
      <c r="D105" s="182"/>
      <c r="G105" s="183"/>
      <c r="H105" s="178"/>
    </row>
    <row r="106" spans="2:8">
      <c r="B106" s="469" t="s">
        <v>512</v>
      </c>
      <c r="C106" s="467"/>
      <c r="D106" s="182"/>
      <c r="G106" s="183"/>
      <c r="H106" s="178"/>
    </row>
    <row r="107" spans="2:8">
      <c r="B107" s="468" t="s">
        <v>924</v>
      </c>
      <c r="C107" s="467"/>
      <c r="D107" s="182"/>
      <c r="G107" s="183"/>
      <c r="H107" s="178"/>
    </row>
    <row r="108" spans="2:8">
      <c r="B108" s="468" t="s">
        <v>925</v>
      </c>
      <c r="C108" s="467"/>
      <c r="D108" s="182"/>
      <c r="G108" s="183"/>
      <c r="H108" s="178"/>
    </row>
    <row r="109" spans="2:8">
      <c r="B109" s="468" t="s">
        <v>926</v>
      </c>
      <c r="C109" s="467"/>
      <c r="D109" s="182"/>
      <c r="G109" s="183"/>
      <c r="H109" s="178"/>
    </row>
    <row r="110" spans="2:8">
      <c r="B110" s="468" t="s">
        <v>927</v>
      </c>
      <c r="C110" s="467"/>
      <c r="D110" s="182"/>
      <c r="G110" s="183"/>
      <c r="H110" s="178"/>
    </row>
    <row r="111" spans="2:8" ht="17.25" thickBot="1">
      <c r="B111" s="470"/>
      <c r="C111" s="471"/>
      <c r="D111" s="472"/>
      <c r="E111" s="185"/>
      <c r="F111" s="185"/>
      <c r="G111" s="186"/>
      <c r="H111" s="178"/>
    </row>
    <row r="112" spans="2:8" ht="20.100000000000001" customHeight="1">
      <c r="B112" s="131"/>
      <c r="C112" s="131"/>
      <c r="D112" s="132"/>
      <c r="E112" s="133"/>
      <c r="F112" s="133"/>
      <c r="G112" s="131"/>
      <c r="H112" s="131"/>
    </row>
  </sheetData>
  <mergeCells count="2">
    <mergeCell ref="G52:G91"/>
    <mergeCell ref="G12:G5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3EBE-B933-4A4B-B312-034DAB455B6E}">
  <sheetPr codeName="Sheet154">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930</v>
      </c>
      <c r="C2" s="198"/>
      <c r="D2" s="198"/>
      <c r="E2" s="198"/>
      <c r="F2" s="198"/>
      <c r="G2" s="199"/>
      <c r="H2" s="137"/>
    </row>
    <row r="3" spans="2:8" ht="13.5" customHeight="1" thickBot="1">
      <c r="B3" s="200"/>
      <c r="C3" s="200"/>
      <c r="D3" s="200"/>
      <c r="E3" s="200"/>
      <c r="F3" s="200"/>
      <c r="G3" s="200"/>
    </row>
    <row r="4" spans="2:8" ht="20.25" customHeight="1" thickBot="1">
      <c r="B4" s="139" t="s">
        <v>39</v>
      </c>
      <c r="C4" s="140" t="s">
        <v>176</v>
      </c>
      <c r="D4" s="140" t="s">
        <v>177</v>
      </c>
      <c r="E4" s="140" t="s">
        <v>178</v>
      </c>
      <c r="F4" s="141" t="s">
        <v>179</v>
      </c>
      <c r="G4" s="142" t="s">
        <v>180</v>
      </c>
    </row>
    <row r="5" spans="2:8">
      <c r="B5" s="147" t="s">
        <v>662</v>
      </c>
      <c r="C5" s="148" t="s">
        <v>663</v>
      </c>
      <c r="D5" s="149" t="s">
        <v>380</v>
      </c>
      <c r="E5" s="150" t="s">
        <v>197</v>
      </c>
      <c r="F5" s="151" t="s">
        <v>376</v>
      </c>
      <c r="G5" s="490" t="s">
        <v>417</v>
      </c>
      <c r="H5" s="146"/>
    </row>
    <row r="6" spans="2:8">
      <c r="B6" s="153" t="s">
        <v>664</v>
      </c>
      <c r="C6" s="154" t="s">
        <v>665</v>
      </c>
      <c r="D6" s="155" t="s">
        <v>666</v>
      </c>
      <c r="E6" s="4" t="s">
        <v>632</v>
      </c>
      <c r="F6" s="156"/>
      <c r="G6" s="489"/>
      <c r="H6" s="146"/>
    </row>
    <row r="7" spans="2:8">
      <c r="B7" s="153" t="s">
        <v>633</v>
      </c>
      <c r="C7" s="154" t="s">
        <v>667</v>
      </c>
      <c r="D7" s="155" t="s">
        <v>314</v>
      </c>
      <c r="E7" s="4" t="s">
        <v>375</v>
      </c>
      <c r="F7" s="156"/>
      <c r="G7" s="489"/>
      <c r="H7" s="146"/>
    </row>
    <row r="8" spans="2:8" ht="26.25" customHeight="1">
      <c r="B8" s="153" t="s">
        <v>78</v>
      </c>
      <c r="C8" s="154" t="s">
        <v>668</v>
      </c>
      <c r="D8" s="155" t="s">
        <v>374</v>
      </c>
      <c r="E8" s="4" t="s">
        <v>197</v>
      </c>
      <c r="F8" s="156"/>
      <c r="G8" s="489"/>
      <c r="H8" s="146"/>
    </row>
    <row r="9" spans="2:8" ht="26.25" customHeight="1">
      <c r="B9" s="153" t="s">
        <v>112</v>
      </c>
      <c r="C9" s="154" t="s">
        <v>669</v>
      </c>
      <c r="D9" s="155" t="s">
        <v>374</v>
      </c>
      <c r="E9" s="4" t="s">
        <v>197</v>
      </c>
      <c r="F9" s="156"/>
      <c r="G9" s="489"/>
      <c r="H9" s="146"/>
    </row>
    <row r="10" spans="2:8">
      <c r="B10" s="153" t="s">
        <v>943</v>
      </c>
      <c r="C10" s="154" t="s">
        <v>670</v>
      </c>
      <c r="D10" s="155" t="s">
        <v>374</v>
      </c>
      <c r="E10" s="4" t="s">
        <v>375</v>
      </c>
      <c r="F10" s="156"/>
      <c r="G10" s="491"/>
      <c r="H10" s="146"/>
    </row>
    <row r="11" spans="2:8" ht="105.75" thickBot="1">
      <c r="B11" s="153" t="s">
        <v>671</v>
      </c>
      <c r="C11" s="154" t="s">
        <v>672</v>
      </c>
      <c r="D11" s="155" t="s">
        <v>673</v>
      </c>
      <c r="E11" s="4" t="s">
        <v>296</v>
      </c>
      <c r="F11" s="156" t="s">
        <v>376</v>
      </c>
      <c r="G11" s="157" t="s">
        <v>674</v>
      </c>
      <c r="H11" s="146"/>
    </row>
    <row r="12" spans="2:8" ht="20.100000000000001" customHeight="1">
      <c r="B12" s="164"/>
      <c r="C12" s="164"/>
      <c r="D12" s="165"/>
      <c r="E12" s="166"/>
      <c r="F12" s="166"/>
      <c r="G12" s="164"/>
      <c r="H12" s="131"/>
    </row>
  </sheetData>
  <mergeCells count="1">
    <mergeCell ref="G5:G1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9D83-1998-46CA-9A25-37558302A386}">
  <sheetPr codeName="Sheet70">
    <tabColor rgb="FF333333"/>
    <outlinePr summaryBelow="0"/>
    <pageSetUpPr fitToPage="1"/>
  </sheetPr>
  <dimension ref="B1:D112"/>
  <sheetViews>
    <sheetView showGridLines="0" zoomScaleNormal="100" zoomScaleSheetLayoutView="100" workbookViewId="0"/>
  </sheetViews>
  <sheetFormatPr defaultColWidth="10.28515625" defaultRowHeight="16.5"/>
  <cols>
    <col min="1" max="1" width="2.7109375" style="5" customWidth="1"/>
    <col min="2" max="2" width="36.7109375" style="67" customWidth="1"/>
    <col min="3" max="3" width="45.7109375" style="67" customWidth="1"/>
    <col min="4" max="4" width="89.5703125" style="68" customWidth="1"/>
    <col min="5" max="5" width="2.7109375" style="5" customWidth="1"/>
    <col min="6" max="16384" width="10.28515625" style="5"/>
  </cols>
  <sheetData>
    <row r="1" spans="2:4" s="2" customFormat="1" ht="10.35" customHeight="1">
      <c r="B1" s="3"/>
      <c r="C1" s="3"/>
      <c r="D1" s="3"/>
    </row>
    <row r="2" spans="2:4" ht="60" customHeight="1">
      <c r="B2" s="69" t="s">
        <v>37</v>
      </c>
      <c r="C2" s="70"/>
      <c r="D2" s="70"/>
    </row>
    <row r="3" spans="2:4" ht="20.100000000000001" customHeight="1" thickBot="1">
      <c r="D3" s="67"/>
    </row>
    <row r="4" spans="2:4" ht="25.35" customHeight="1" thickBot="1">
      <c r="B4" s="71" t="s">
        <v>38</v>
      </c>
      <c r="C4" s="72" t="s">
        <v>39</v>
      </c>
      <c r="D4" s="73" t="s">
        <v>40</v>
      </c>
    </row>
    <row r="5" spans="2:4" ht="24.95" customHeight="1" thickBot="1">
      <c r="B5" s="74" t="s">
        <v>41</v>
      </c>
      <c r="C5" s="75"/>
      <c r="D5" s="76"/>
    </row>
    <row r="6" spans="2:4" ht="17.25" customHeight="1">
      <c r="B6" s="77" t="s">
        <v>42</v>
      </c>
      <c r="C6" s="485" t="s">
        <v>43</v>
      </c>
      <c r="D6" s="476" t="s">
        <v>44</v>
      </c>
    </row>
    <row r="7" spans="2:4">
      <c r="B7" s="80" t="s">
        <v>45</v>
      </c>
      <c r="C7" s="486"/>
      <c r="D7" s="477"/>
    </row>
    <row r="8" spans="2:4" ht="17.25" thickBot="1">
      <c r="B8" s="82" t="s">
        <v>4</v>
      </c>
      <c r="C8" s="487"/>
      <c r="D8" s="478"/>
    </row>
    <row r="9" spans="2:4" ht="24.95" customHeight="1" thickBot="1">
      <c r="B9" s="74" t="s">
        <v>46</v>
      </c>
      <c r="C9" s="75"/>
      <c r="D9" s="76"/>
    </row>
    <row r="10" spans="2:4" ht="17.25" customHeight="1" thickBot="1">
      <c r="B10" s="77" t="s">
        <v>931</v>
      </c>
      <c r="C10" s="78" t="s">
        <v>43</v>
      </c>
      <c r="D10" s="84" t="s">
        <v>47</v>
      </c>
    </row>
    <row r="11" spans="2:4" ht="24.95" customHeight="1" thickBot="1">
      <c r="B11" s="74" t="s">
        <v>49</v>
      </c>
      <c r="C11" s="75"/>
      <c r="D11" s="76"/>
    </row>
    <row r="12" spans="2:4" ht="17.25" thickBot="1">
      <c r="B12" s="95" t="s">
        <v>54</v>
      </c>
      <c r="C12" s="96" t="s">
        <v>55</v>
      </c>
      <c r="D12" s="97" t="s">
        <v>56</v>
      </c>
    </row>
    <row r="13" spans="2:4" ht="17.25" thickBot="1">
      <c r="B13" s="98" t="s">
        <v>45</v>
      </c>
      <c r="C13" s="92" t="s">
        <v>57</v>
      </c>
      <c r="D13" s="99" t="s">
        <v>56</v>
      </c>
    </row>
    <row r="14" spans="2:4" ht="16.5" customHeight="1">
      <c r="B14" s="77" t="s">
        <v>58</v>
      </c>
      <c r="C14" s="85" t="s">
        <v>59</v>
      </c>
      <c r="D14" s="483" t="s">
        <v>51</v>
      </c>
    </row>
    <row r="15" spans="2:4" ht="16.5" customHeight="1" thickBot="1">
      <c r="B15" s="81"/>
      <c r="C15" s="86" t="s">
        <v>60</v>
      </c>
      <c r="D15" s="484"/>
    </row>
    <row r="16" spans="2:4" ht="17.25" thickBot="1">
      <c r="B16" s="74" t="s">
        <v>63</v>
      </c>
      <c r="C16" s="75"/>
      <c r="D16" s="100"/>
    </row>
    <row r="17" spans="2:4">
      <c r="B17" s="77" t="s">
        <v>50</v>
      </c>
      <c r="C17" s="88" t="s">
        <v>64</v>
      </c>
      <c r="D17" s="476" t="s">
        <v>52</v>
      </c>
    </row>
    <row r="18" spans="2:4">
      <c r="B18" s="81"/>
      <c r="C18" s="86" t="s">
        <v>65</v>
      </c>
      <c r="D18" s="477"/>
    </row>
    <row r="19" spans="2:4">
      <c r="B19" s="81"/>
      <c r="C19" s="86" t="s">
        <v>66</v>
      </c>
      <c r="D19" s="477"/>
    </row>
    <row r="20" spans="2:4" ht="17.25" thickBot="1">
      <c r="B20" s="81"/>
      <c r="C20" s="101" t="s">
        <v>67</v>
      </c>
      <c r="D20" s="478"/>
    </row>
    <row r="21" spans="2:4" ht="17.25" thickBot="1">
      <c r="B21" s="77" t="s">
        <v>0</v>
      </c>
      <c r="C21" s="103" t="s">
        <v>43</v>
      </c>
      <c r="D21" s="84" t="s">
        <v>47</v>
      </c>
    </row>
    <row r="22" spans="2:4" ht="17.25" thickBot="1">
      <c r="B22" s="77" t="s">
        <v>1</v>
      </c>
      <c r="C22" s="103" t="s">
        <v>43</v>
      </c>
      <c r="D22" s="84" t="s">
        <v>47</v>
      </c>
    </row>
    <row r="23" spans="2:4" ht="16.5" customHeight="1">
      <c r="B23" s="77" t="s">
        <v>42</v>
      </c>
      <c r="C23" s="85" t="s">
        <v>48</v>
      </c>
      <c r="D23" s="104" t="s">
        <v>71</v>
      </c>
    </row>
    <row r="24" spans="2:4">
      <c r="B24" s="81" t="s">
        <v>72</v>
      </c>
      <c r="C24" s="105" t="s">
        <v>61</v>
      </c>
      <c r="D24" s="477" t="s">
        <v>52</v>
      </c>
    </row>
    <row r="25" spans="2:4" ht="17.25" thickBot="1">
      <c r="B25" s="82"/>
      <c r="C25" s="90" t="s">
        <v>62</v>
      </c>
      <c r="D25" s="478"/>
    </row>
    <row r="26" spans="2:4">
      <c r="B26" s="77" t="s">
        <v>4</v>
      </c>
      <c r="C26" s="88" t="s">
        <v>73</v>
      </c>
      <c r="D26" s="476" t="s">
        <v>52</v>
      </c>
    </row>
    <row r="27" spans="2:4">
      <c r="B27" s="81"/>
      <c r="C27" s="89" t="s">
        <v>61</v>
      </c>
      <c r="D27" s="477"/>
    </row>
    <row r="28" spans="2:4" ht="16.5" customHeight="1" thickBot="1">
      <c r="B28" s="82"/>
      <c r="C28" s="90" t="s">
        <v>62</v>
      </c>
      <c r="D28" s="478"/>
    </row>
    <row r="29" spans="2:4" ht="16.5" customHeight="1">
      <c r="B29" s="77" t="s">
        <v>74</v>
      </c>
      <c r="C29" s="88" t="s">
        <v>75</v>
      </c>
      <c r="D29" s="104" t="s">
        <v>76</v>
      </c>
    </row>
    <row r="30" spans="2:4">
      <c r="B30" s="81"/>
      <c r="C30" s="89" t="s">
        <v>61</v>
      </c>
      <c r="D30" s="481" t="s">
        <v>52</v>
      </c>
    </row>
    <row r="31" spans="2:4" ht="17.25" thickBot="1">
      <c r="B31" s="82"/>
      <c r="C31" s="90" t="s">
        <v>62</v>
      </c>
      <c r="D31" s="482"/>
    </row>
    <row r="32" spans="2:4">
      <c r="B32" s="77" t="s">
        <v>77</v>
      </c>
      <c r="C32" s="109" t="s">
        <v>78</v>
      </c>
      <c r="D32" s="476" t="s">
        <v>51</v>
      </c>
    </row>
    <row r="33" spans="2:4">
      <c r="B33" s="81" t="s">
        <v>79</v>
      </c>
      <c r="C33" s="110"/>
      <c r="D33" s="477"/>
    </row>
    <row r="34" spans="2:4">
      <c r="B34" s="81" t="s">
        <v>80</v>
      </c>
      <c r="C34" s="111" t="s">
        <v>62</v>
      </c>
      <c r="D34" s="477"/>
    </row>
    <row r="35" spans="2:4" ht="17.25" thickBot="1">
      <c r="B35" s="82" t="s">
        <v>81</v>
      </c>
      <c r="C35" s="112"/>
      <c r="D35" s="478"/>
    </row>
    <row r="36" spans="2:4" ht="17.25" thickBot="1">
      <c r="B36" s="74" t="s">
        <v>93</v>
      </c>
      <c r="C36" s="75"/>
      <c r="D36" s="100"/>
    </row>
    <row r="37" spans="2:4">
      <c r="B37" s="77" t="s">
        <v>50</v>
      </c>
      <c r="C37" s="85" t="s">
        <v>94</v>
      </c>
      <c r="D37" s="79" t="s">
        <v>95</v>
      </c>
    </row>
    <row r="38" spans="2:4" ht="17.25" thickBot="1">
      <c r="B38" s="81"/>
      <c r="C38" s="102" t="s">
        <v>96</v>
      </c>
      <c r="D38" s="114" t="s">
        <v>51</v>
      </c>
    </row>
    <row r="39" spans="2:4">
      <c r="B39" s="77" t="s">
        <v>68</v>
      </c>
      <c r="C39" s="85" t="s">
        <v>94</v>
      </c>
      <c r="D39" s="84" t="s">
        <v>95</v>
      </c>
    </row>
    <row r="40" spans="2:4" ht="17.25" thickBot="1">
      <c r="B40" s="81"/>
      <c r="C40" s="102" t="s">
        <v>96</v>
      </c>
      <c r="D40" s="114" t="s">
        <v>51</v>
      </c>
    </row>
    <row r="41" spans="2:4" ht="17.25" thickBot="1">
      <c r="B41" s="95" t="s">
        <v>42</v>
      </c>
      <c r="C41" s="96" t="s">
        <v>98</v>
      </c>
      <c r="D41" s="115" t="s">
        <v>95</v>
      </c>
    </row>
    <row r="42" spans="2:4">
      <c r="B42" s="77" t="s">
        <v>42</v>
      </c>
      <c r="C42" s="85" t="s">
        <v>99</v>
      </c>
      <c r="D42" s="84" t="s">
        <v>52</v>
      </c>
    </row>
    <row r="43" spans="2:4">
      <c r="B43" s="81" t="s">
        <v>72</v>
      </c>
      <c r="C43" s="105" t="s">
        <v>59</v>
      </c>
      <c r="D43" s="113"/>
    </row>
    <row r="44" spans="2:4">
      <c r="B44" s="81"/>
      <c r="C44" s="86" t="s">
        <v>100</v>
      </c>
      <c r="D44" s="116"/>
    </row>
    <row r="45" spans="2:4">
      <c r="B45" s="81"/>
      <c r="C45" s="102" t="s">
        <v>101</v>
      </c>
      <c r="D45" s="114" t="s">
        <v>102</v>
      </c>
    </row>
    <row r="46" spans="2:4">
      <c r="B46" s="81"/>
      <c r="C46" s="102" t="s">
        <v>103</v>
      </c>
      <c r="D46" s="113" t="s">
        <v>53</v>
      </c>
    </row>
    <row r="47" spans="2:4" ht="17.25" thickBot="1">
      <c r="B47" s="81"/>
      <c r="C47" s="101" t="s">
        <v>90</v>
      </c>
      <c r="D47" s="87"/>
    </row>
    <row r="48" spans="2:4">
      <c r="B48" s="117" t="s">
        <v>105</v>
      </c>
      <c r="C48" s="85" t="s">
        <v>101</v>
      </c>
      <c r="D48" s="94" t="s">
        <v>95</v>
      </c>
    </row>
    <row r="49" spans="2:4">
      <c r="B49" s="81"/>
      <c r="C49" s="102" t="s">
        <v>103</v>
      </c>
      <c r="D49" s="113" t="s">
        <v>53</v>
      </c>
    </row>
    <row r="50" spans="2:4" ht="17.25" thickBot="1">
      <c r="B50" s="81"/>
      <c r="C50" s="102" t="s">
        <v>90</v>
      </c>
      <c r="D50" s="116"/>
    </row>
    <row r="51" spans="2:4" ht="17.25" thickBot="1">
      <c r="B51" s="77" t="s">
        <v>106</v>
      </c>
      <c r="C51" s="103" t="s">
        <v>43</v>
      </c>
      <c r="D51" s="84" t="s">
        <v>107</v>
      </c>
    </row>
    <row r="52" spans="2:4" ht="17.25" thickBot="1">
      <c r="B52" s="77" t="s">
        <v>108</v>
      </c>
      <c r="C52" s="88" t="s">
        <v>109</v>
      </c>
      <c r="D52" s="84" t="s">
        <v>110</v>
      </c>
    </row>
    <row r="53" spans="2:4">
      <c r="B53" s="77" t="s">
        <v>111</v>
      </c>
      <c r="C53" s="85" t="s">
        <v>109</v>
      </c>
      <c r="D53" s="84" t="s">
        <v>82</v>
      </c>
    </row>
    <row r="54" spans="2:4" ht="17.25" thickBot="1">
      <c r="B54" s="81"/>
      <c r="C54" s="105" t="s">
        <v>113</v>
      </c>
      <c r="D54" s="113"/>
    </row>
    <row r="55" spans="2:4" ht="17.25" thickBot="1">
      <c r="B55" s="77" t="s">
        <v>114</v>
      </c>
      <c r="C55" s="103" t="s">
        <v>43</v>
      </c>
      <c r="D55" s="84" t="s">
        <v>47</v>
      </c>
    </row>
    <row r="56" spans="2:4" ht="17.25" thickBot="1">
      <c r="B56" s="77" t="s">
        <v>115</v>
      </c>
      <c r="C56" s="103" t="s">
        <v>43</v>
      </c>
      <c r="D56" s="84" t="s">
        <v>47</v>
      </c>
    </row>
    <row r="57" spans="2:4" ht="17.25" thickBot="1">
      <c r="B57" s="120" t="s">
        <v>116</v>
      </c>
      <c r="C57" s="75"/>
      <c r="D57" s="100"/>
    </row>
    <row r="58" spans="2:4">
      <c r="B58" s="77" t="s">
        <v>97</v>
      </c>
      <c r="C58" s="88" t="s">
        <v>125</v>
      </c>
      <c r="D58" s="476" t="s">
        <v>126</v>
      </c>
    </row>
    <row r="59" spans="2:4">
      <c r="B59" s="81"/>
      <c r="C59" s="86" t="s">
        <v>127</v>
      </c>
      <c r="D59" s="477"/>
    </row>
    <row r="60" spans="2:4">
      <c r="B60" s="81"/>
      <c r="C60" s="86" t="s">
        <v>128</v>
      </c>
      <c r="D60" s="477"/>
    </row>
    <row r="61" spans="2:4">
      <c r="B61" s="81"/>
      <c r="C61" s="86" t="s">
        <v>129</v>
      </c>
      <c r="D61" s="477"/>
    </row>
    <row r="62" spans="2:4">
      <c r="B62" s="81"/>
      <c r="C62" s="86" t="s">
        <v>130</v>
      </c>
      <c r="D62" s="477"/>
    </row>
    <row r="63" spans="2:4">
      <c r="B63" s="81"/>
      <c r="C63" s="89" t="s">
        <v>131</v>
      </c>
      <c r="D63" s="477"/>
    </row>
    <row r="64" spans="2:4" ht="17.25" thickBot="1">
      <c r="B64" s="81"/>
      <c r="C64" s="101"/>
      <c r="D64" s="91" t="s">
        <v>53</v>
      </c>
    </row>
    <row r="65" spans="2:4">
      <c r="B65" s="77" t="s">
        <v>132</v>
      </c>
      <c r="C65" s="88" t="s">
        <v>117</v>
      </c>
      <c r="D65" s="476" t="s">
        <v>53</v>
      </c>
    </row>
    <row r="66" spans="2:4">
      <c r="B66" s="81" t="s">
        <v>133</v>
      </c>
      <c r="C66" s="86" t="s">
        <v>118</v>
      </c>
      <c r="D66" s="477"/>
    </row>
    <row r="67" spans="2:4" ht="17.25" thickBot="1">
      <c r="B67" s="81"/>
      <c r="C67" s="101" t="s">
        <v>119</v>
      </c>
      <c r="D67" s="478"/>
    </row>
    <row r="68" spans="2:4">
      <c r="B68" s="77" t="s">
        <v>120</v>
      </c>
      <c r="C68" s="88" t="s">
        <v>134</v>
      </c>
      <c r="D68" s="476" t="s">
        <v>135</v>
      </c>
    </row>
    <row r="69" spans="2:4">
      <c r="B69" s="81"/>
      <c r="C69" s="86" t="s">
        <v>136</v>
      </c>
      <c r="D69" s="477"/>
    </row>
    <row r="70" spans="2:4">
      <c r="B70" s="81"/>
      <c r="C70" s="86" t="s">
        <v>131</v>
      </c>
      <c r="D70" s="477"/>
    </row>
    <row r="71" spans="2:4">
      <c r="B71" s="81"/>
      <c r="C71" s="86" t="s">
        <v>137</v>
      </c>
      <c r="D71" s="477"/>
    </row>
    <row r="72" spans="2:4" ht="17.25" thickBot="1">
      <c r="B72" s="81"/>
      <c r="C72" s="101" t="s">
        <v>138</v>
      </c>
      <c r="D72" s="478"/>
    </row>
    <row r="73" spans="2:4">
      <c r="B73" s="77" t="s">
        <v>139</v>
      </c>
      <c r="C73" s="88" t="s">
        <v>134</v>
      </c>
      <c r="D73" s="476" t="s">
        <v>135</v>
      </c>
    </row>
    <row r="74" spans="2:4">
      <c r="B74" s="81"/>
      <c r="C74" s="86" t="s">
        <v>136</v>
      </c>
      <c r="D74" s="477"/>
    </row>
    <row r="75" spans="2:4">
      <c r="B75" s="81"/>
      <c r="C75" s="86" t="s">
        <v>89</v>
      </c>
      <c r="D75" s="477"/>
    </row>
    <row r="76" spans="2:4">
      <c r="B76" s="81"/>
      <c r="C76" s="86" t="s">
        <v>90</v>
      </c>
      <c r="D76" s="479"/>
    </row>
    <row r="77" spans="2:4" ht="17.25" thickBot="1">
      <c r="B77" s="81"/>
      <c r="C77" s="101" t="s">
        <v>88</v>
      </c>
      <c r="D77" s="83" t="s">
        <v>140</v>
      </c>
    </row>
    <row r="78" spans="2:4">
      <c r="B78" s="77" t="s">
        <v>58</v>
      </c>
      <c r="C78" s="88" t="s">
        <v>121</v>
      </c>
      <c r="D78" s="476" t="s">
        <v>135</v>
      </c>
    </row>
    <row r="79" spans="2:4">
      <c r="B79" s="81"/>
      <c r="C79" s="86" t="s">
        <v>122</v>
      </c>
      <c r="D79" s="479"/>
    </row>
    <row r="80" spans="2:4">
      <c r="B80" s="81"/>
      <c r="C80" s="89" t="s">
        <v>85</v>
      </c>
      <c r="D80" s="108" t="s">
        <v>53</v>
      </c>
    </row>
    <row r="81" spans="2:4">
      <c r="B81" s="81"/>
      <c r="C81" s="102"/>
      <c r="D81" s="480" t="s">
        <v>135</v>
      </c>
    </row>
    <row r="82" spans="2:4">
      <c r="B82" s="81"/>
      <c r="C82" s="86" t="s">
        <v>136</v>
      </c>
      <c r="D82" s="477"/>
    </row>
    <row r="83" spans="2:4">
      <c r="B83" s="81"/>
      <c r="C83" s="86" t="s">
        <v>137</v>
      </c>
      <c r="D83" s="477"/>
    </row>
    <row r="84" spans="2:4" ht="24.95" customHeight="1" thickBot="1">
      <c r="B84" s="81"/>
      <c r="C84" s="101" t="s">
        <v>138</v>
      </c>
      <c r="D84" s="478"/>
    </row>
    <row r="85" spans="2:4" ht="17.25" thickBot="1">
      <c r="B85" s="120" t="s">
        <v>141</v>
      </c>
      <c r="C85" s="75"/>
      <c r="D85" s="100"/>
    </row>
    <row r="86" spans="2:4" ht="17.25" thickBot="1">
      <c r="B86" s="77" t="s">
        <v>58</v>
      </c>
      <c r="C86" s="92" t="s">
        <v>142</v>
      </c>
      <c r="D86" s="94" t="s">
        <v>143</v>
      </c>
    </row>
    <row r="87" spans="2:4" ht="17.25" thickBot="1">
      <c r="B87" s="124"/>
      <c r="C87" s="107"/>
      <c r="D87" s="94" t="s">
        <v>144</v>
      </c>
    </row>
    <row r="88" spans="2:4" ht="17.25" thickBot="1">
      <c r="B88" s="124"/>
      <c r="C88" s="125" t="s">
        <v>145</v>
      </c>
      <c r="D88" s="93" t="s">
        <v>146</v>
      </c>
    </row>
    <row r="89" spans="2:4" ht="17.25" thickBot="1">
      <c r="B89" s="124"/>
      <c r="C89" s="125" t="s">
        <v>121</v>
      </c>
      <c r="D89" s="93" t="s">
        <v>53</v>
      </c>
    </row>
    <row r="90" spans="2:4" ht="24.95" customHeight="1" thickBot="1">
      <c r="B90" s="126"/>
      <c r="C90" s="125" t="s">
        <v>147</v>
      </c>
      <c r="D90" s="123"/>
    </row>
    <row r="91" spans="2:4" ht="17.25" thickBot="1">
      <c r="B91" s="120" t="s">
        <v>148</v>
      </c>
      <c r="C91" s="75"/>
      <c r="D91" s="100"/>
    </row>
    <row r="92" spans="2:4" ht="17.25" thickBot="1">
      <c r="B92" s="77" t="s">
        <v>150</v>
      </c>
      <c r="C92" s="103" t="s">
        <v>43</v>
      </c>
      <c r="D92" s="93" t="s">
        <v>47</v>
      </c>
    </row>
    <row r="93" spans="2:4" ht="17.25" thickBot="1">
      <c r="B93" s="77" t="s">
        <v>58</v>
      </c>
      <c r="C93" s="103" t="s">
        <v>43</v>
      </c>
      <c r="D93" s="93" t="s">
        <v>47</v>
      </c>
    </row>
    <row r="94" spans="2:4" ht="17.25" thickBot="1">
      <c r="B94" s="120" t="s">
        <v>151</v>
      </c>
      <c r="C94" s="75"/>
      <c r="D94" s="100"/>
    </row>
    <row r="95" spans="2:4" ht="20.100000000000001" customHeight="1" thickBot="1">
      <c r="B95" s="77" t="s">
        <v>50</v>
      </c>
      <c r="C95" s="118" t="s">
        <v>152</v>
      </c>
      <c r="D95" s="93" t="s">
        <v>153</v>
      </c>
    </row>
    <row r="96" spans="2:4" ht="20.100000000000001" customHeight="1">
      <c r="B96" s="77" t="s">
        <v>154</v>
      </c>
      <c r="C96" s="118" t="s">
        <v>155</v>
      </c>
      <c r="D96" s="93" t="s">
        <v>153</v>
      </c>
    </row>
    <row r="97" spans="2:4" ht="20.100000000000001" customHeight="1">
      <c r="B97" s="81"/>
      <c r="C97" s="119" t="s">
        <v>156</v>
      </c>
      <c r="D97" s="122"/>
    </row>
    <row r="98" spans="2:4" ht="17.25" thickBot="1">
      <c r="B98" s="82"/>
      <c r="C98" s="107" t="s">
        <v>157</v>
      </c>
      <c r="D98" s="123"/>
    </row>
    <row r="99" spans="2:4">
      <c r="B99" s="77" t="s">
        <v>120</v>
      </c>
      <c r="C99" s="92" t="s">
        <v>84</v>
      </c>
      <c r="D99" s="84" t="s">
        <v>82</v>
      </c>
    </row>
    <row r="100" spans="2:4" ht="24.95" customHeight="1" thickBot="1">
      <c r="B100" s="81" t="s">
        <v>72</v>
      </c>
      <c r="C100" s="106"/>
      <c r="D100" s="113"/>
    </row>
    <row r="101" spans="2:4" ht="24.95" customHeight="1" thickBot="1">
      <c r="B101" s="120" t="s">
        <v>158</v>
      </c>
      <c r="C101" s="75"/>
      <c r="D101" s="100"/>
    </row>
    <row r="102" spans="2:4" ht="20.100000000000001" customHeight="1" thickBot="1">
      <c r="B102" s="95" t="s">
        <v>42</v>
      </c>
      <c r="C102" s="121" t="s">
        <v>159</v>
      </c>
      <c r="D102" s="99" t="s">
        <v>52</v>
      </c>
    </row>
    <row r="103" spans="2:4" ht="17.25" thickBot="1">
      <c r="B103" s="95" t="s">
        <v>45</v>
      </c>
      <c r="C103" s="121" t="s">
        <v>159</v>
      </c>
      <c r="D103" s="99" t="s">
        <v>52</v>
      </c>
    </row>
    <row r="104" spans="2:4" ht="17.25" thickBot="1">
      <c r="B104" s="77" t="s">
        <v>160</v>
      </c>
      <c r="C104" s="78" t="s">
        <v>43</v>
      </c>
      <c r="D104" s="93" t="s">
        <v>161</v>
      </c>
    </row>
    <row r="105" spans="2:4" ht="17.25" thickBot="1">
      <c r="B105" s="77" t="s">
        <v>162</v>
      </c>
      <c r="C105" s="78" t="s">
        <v>43</v>
      </c>
      <c r="D105" s="93" t="s">
        <v>163</v>
      </c>
    </row>
    <row r="106" spans="2:4" ht="24.95" customHeight="1" thickBot="1">
      <c r="B106" s="120" t="s">
        <v>164</v>
      </c>
      <c r="C106" s="75"/>
      <c r="D106" s="100"/>
    </row>
    <row r="107" spans="2:4" ht="17.25" thickBot="1">
      <c r="B107" s="95" t="s">
        <v>42</v>
      </c>
      <c r="C107" s="121" t="s">
        <v>83</v>
      </c>
      <c r="D107" s="127" t="s">
        <v>52</v>
      </c>
    </row>
    <row r="108" spans="2:4" ht="20.100000000000001" customHeight="1" thickBot="1">
      <c r="B108" s="120" t="s">
        <v>165</v>
      </c>
      <c r="C108" s="75"/>
      <c r="D108" s="100"/>
    </row>
    <row r="109" spans="2:4" ht="20.100000000000001" customHeight="1">
      <c r="B109" s="77" t="s">
        <v>154</v>
      </c>
      <c r="C109" s="118" t="s">
        <v>155</v>
      </c>
      <c r="D109" s="93" t="s">
        <v>52</v>
      </c>
    </row>
    <row r="110" spans="2:4" ht="20.100000000000001" customHeight="1">
      <c r="B110" s="81"/>
      <c r="C110" s="119" t="s">
        <v>156</v>
      </c>
      <c r="D110" s="122"/>
    </row>
    <row r="111" spans="2:4" ht="17.25" thickBot="1">
      <c r="B111" s="82"/>
      <c r="C111" s="107" t="s">
        <v>157</v>
      </c>
      <c r="D111" s="123"/>
    </row>
    <row r="112" spans="2:4" ht="17.25" customHeight="1">
      <c r="B112" s="128"/>
      <c r="C112" s="128"/>
      <c r="D112" s="129"/>
    </row>
  </sheetData>
  <mergeCells count="14">
    <mergeCell ref="C6:C8"/>
    <mergeCell ref="D6:D8"/>
    <mergeCell ref="D14:D15"/>
    <mergeCell ref="D17:D20"/>
    <mergeCell ref="D24:D25"/>
    <mergeCell ref="D26:D28"/>
    <mergeCell ref="D30:D31"/>
    <mergeCell ref="D32:D35"/>
    <mergeCell ref="D58:D63"/>
    <mergeCell ref="D65:D67"/>
    <mergeCell ref="D68:D72"/>
    <mergeCell ref="D73:D76"/>
    <mergeCell ref="D78:D79"/>
    <mergeCell ref="D81:D84"/>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83A1-488A-443D-A0D3-435B35C22790}">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132</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ht="20.100000000000001" customHeight="1" thickBot="1">
      <c r="B5" s="143" t="s">
        <v>181</v>
      </c>
      <c r="C5" s="144"/>
      <c r="D5" s="144"/>
      <c r="E5" s="144"/>
      <c r="F5" s="144"/>
      <c r="G5" s="145"/>
      <c r="H5" s="146"/>
    </row>
    <row r="6" spans="2:8">
      <c r="B6" s="147" t="s">
        <v>69</v>
      </c>
      <c r="C6" s="148" t="s">
        <v>182</v>
      </c>
      <c r="D6" s="149" t="s">
        <v>183</v>
      </c>
      <c r="E6" s="150" t="s">
        <v>184</v>
      </c>
      <c r="F6" s="151" t="s">
        <v>185</v>
      </c>
      <c r="G6" s="152" t="s">
        <v>186</v>
      </c>
      <c r="H6" s="146"/>
    </row>
    <row r="7" spans="2:8">
      <c r="B7" s="153" t="s">
        <v>169</v>
      </c>
      <c r="C7" s="154" t="s">
        <v>187</v>
      </c>
      <c r="D7" s="155" t="s">
        <v>188</v>
      </c>
      <c r="E7" s="4" t="s">
        <v>189</v>
      </c>
      <c r="F7" s="156"/>
      <c r="G7" s="157"/>
      <c r="H7" s="146"/>
    </row>
    <row r="8" spans="2:8">
      <c r="B8" s="153" t="s">
        <v>152</v>
      </c>
      <c r="C8" s="154" t="s">
        <v>190</v>
      </c>
      <c r="D8" s="155" t="s">
        <v>191</v>
      </c>
      <c r="E8" s="4" t="s">
        <v>189</v>
      </c>
      <c r="F8" s="156"/>
      <c r="G8" s="157"/>
      <c r="H8" s="146"/>
    </row>
    <row r="9" spans="2:8">
      <c r="B9" s="153" t="s">
        <v>70</v>
      </c>
      <c r="C9" s="154" t="s">
        <v>192</v>
      </c>
      <c r="D9" s="155" t="s">
        <v>193</v>
      </c>
      <c r="E9" s="4" t="s">
        <v>194</v>
      </c>
      <c r="F9" s="156"/>
      <c r="G9" s="157"/>
      <c r="H9" s="146"/>
    </row>
    <row r="10" spans="2:8">
      <c r="B10" s="153" t="s">
        <v>172</v>
      </c>
      <c r="C10" s="154" t="s">
        <v>195</v>
      </c>
      <c r="D10" s="155" t="s">
        <v>196</v>
      </c>
      <c r="E10" s="4" t="s">
        <v>197</v>
      </c>
      <c r="F10" s="156" t="s">
        <v>185</v>
      </c>
      <c r="G10" s="157" t="s">
        <v>186</v>
      </c>
      <c r="H10" s="146"/>
    </row>
    <row r="11" spans="2:8" ht="45">
      <c r="B11" s="153" t="s">
        <v>198</v>
      </c>
      <c r="C11" s="154" t="s">
        <v>199</v>
      </c>
      <c r="D11" s="155" t="s">
        <v>200</v>
      </c>
      <c r="E11" s="4" t="s">
        <v>201</v>
      </c>
      <c r="F11" s="156"/>
      <c r="G11" s="157" t="s">
        <v>202</v>
      </c>
      <c r="H11" s="146"/>
    </row>
    <row r="12" spans="2:8" ht="45.75" thickBot="1">
      <c r="B12" s="153" t="s">
        <v>203</v>
      </c>
      <c r="C12" s="154" t="s">
        <v>204</v>
      </c>
      <c r="D12" s="155" t="s">
        <v>205</v>
      </c>
      <c r="E12" s="4" t="s">
        <v>201</v>
      </c>
      <c r="F12" s="156"/>
      <c r="G12" s="157" t="s">
        <v>206</v>
      </c>
      <c r="H12" s="146"/>
    </row>
    <row r="13" spans="2:8" ht="20.100000000000001" customHeight="1" thickBot="1">
      <c r="B13" s="143" t="s">
        <v>208</v>
      </c>
      <c r="C13" s="144"/>
      <c r="D13" s="144"/>
      <c r="E13" s="144"/>
      <c r="F13" s="144"/>
      <c r="G13" s="145"/>
      <c r="H13" s="146"/>
    </row>
    <row r="14" spans="2:8">
      <c r="B14" s="153" t="s">
        <v>209</v>
      </c>
      <c r="C14" s="154" t="s">
        <v>210</v>
      </c>
      <c r="D14" s="155" t="s">
        <v>211</v>
      </c>
      <c r="E14" s="4" t="s">
        <v>212</v>
      </c>
      <c r="F14" s="156"/>
      <c r="G14" s="490" t="s">
        <v>213</v>
      </c>
      <c r="H14" s="146"/>
    </row>
    <row r="15" spans="2:8">
      <c r="B15" s="153" t="s">
        <v>214</v>
      </c>
      <c r="C15" s="154" t="s">
        <v>215</v>
      </c>
      <c r="D15" s="155" t="s">
        <v>216</v>
      </c>
      <c r="E15" s="4" t="s">
        <v>212</v>
      </c>
      <c r="F15" s="156"/>
      <c r="G15" s="491"/>
      <c r="H15" s="146"/>
    </row>
    <row r="16" spans="2:8" ht="45">
      <c r="B16" s="153" t="s">
        <v>217</v>
      </c>
      <c r="C16" s="154" t="s">
        <v>218</v>
      </c>
      <c r="D16" s="155" t="s">
        <v>205</v>
      </c>
      <c r="E16" s="4" t="s">
        <v>212</v>
      </c>
      <c r="F16" s="156"/>
      <c r="G16" s="157" t="s">
        <v>219</v>
      </c>
      <c r="H16" s="146"/>
    </row>
    <row r="17" spans="2:8" ht="45">
      <c r="B17" s="153" t="s">
        <v>220</v>
      </c>
      <c r="C17" s="154" t="s">
        <v>221</v>
      </c>
      <c r="D17" s="155" t="s">
        <v>205</v>
      </c>
      <c r="E17" s="4" t="s">
        <v>212</v>
      </c>
      <c r="F17" s="156"/>
      <c r="G17" s="157" t="s">
        <v>222</v>
      </c>
      <c r="H17" s="146"/>
    </row>
    <row r="18" spans="2:8" ht="45.75" thickBot="1">
      <c r="B18" s="153" t="s">
        <v>223</v>
      </c>
      <c r="C18" s="154" t="s">
        <v>224</v>
      </c>
      <c r="D18" s="155" t="s">
        <v>205</v>
      </c>
      <c r="E18" s="4" t="s">
        <v>212</v>
      </c>
      <c r="F18" s="156"/>
      <c r="G18" s="157" t="s">
        <v>225</v>
      </c>
      <c r="H18" s="146"/>
    </row>
    <row r="19" spans="2:8" ht="20.100000000000001" customHeight="1" thickBot="1">
      <c r="B19" s="143" t="s">
        <v>226</v>
      </c>
      <c r="C19" s="144"/>
      <c r="D19" s="144"/>
      <c r="E19" s="144"/>
      <c r="F19" s="144"/>
      <c r="G19" s="145"/>
      <c r="H19" s="146"/>
    </row>
    <row r="20" spans="2:8" ht="90">
      <c r="B20" s="153" t="s">
        <v>227</v>
      </c>
      <c r="C20" s="154" t="s">
        <v>228</v>
      </c>
      <c r="D20" s="155" t="s">
        <v>205</v>
      </c>
      <c r="E20" s="4" t="s">
        <v>212</v>
      </c>
      <c r="F20" s="156"/>
      <c r="G20" s="157" t="s">
        <v>229</v>
      </c>
      <c r="H20" s="146"/>
    </row>
    <row r="21" spans="2:8" ht="90">
      <c r="B21" s="153" t="s">
        <v>230</v>
      </c>
      <c r="C21" s="154" t="s">
        <v>231</v>
      </c>
      <c r="D21" s="155" t="s">
        <v>205</v>
      </c>
      <c r="E21" s="4" t="s">
        <v>212</v>
      </c>
      <c r="F21" s="156"/>
      <c r="G21" s="157" t="s">
        <v>232</v>
      </c>
      <c r="H21" s="146"/>
    </row>
    <row r="22" spans="2:8" ht="30">
      <c r="B22" s="153" t="s">
        <v>233</v>
      </c>
      <c r="C22" s="154" t="s">
        <v>234</v>
      </c>
      <c r="D22" s="155" t="s">
        <v>235</v>
      </c>
      <c r="E22" s="4" t="s">
        <v>194</v>
      </c>
      <c r="F22" s="156"/>
      <c r="G22" s="157" t="s">
        <v>236</v>
      </c>
      <c r="H22" s="146"/>
    </row>
    <row r="23" spans="2:8" ht="90">
      <c r="B23" s="153" t="s">
        <v>237</v>
      </c>
      <c r="C23" s="154" t="s">
        <v>238</v>
      </c>
      <c r="D23" s="155" t="s">
        <v>205</v>
      </c>
      <c r="E23" s="4" t="s">
        <v>212</v>
      </c>
      <c r="F23" s="156"/>
      <c r="G23" s="157" t="s">
        <v>232</v>
      </c>
      <c r="H23" s="146"/>
    </row>
    <row r="24" spans="2:8" ht="90">
      <c r="B24" s="153" t="s">
        <v>932</v>
      </c>
      <c r="C24" s="154" t="s">
        <v>239</v>
      </c>
      <c r="D24" s="155" t="s">
        <v>205</v>
      </c>
      <c r="E24" s="4" t="s">
        <v>212</v>
      </c>
      <c r="F24" s="156"/>
      <c r="G24" s="157" t="s">
        <v>232</v>
      </c>
      <c r="H24" s="146"/>
    </row>
    <row r="25" spans="2:8" ht="90">
      <c r="B25" s="153" t="s">
        <v>933</v>
      </c>
      <c r="C25" s="154" t="s">
        <v>240</v>
      </c>
      <c r="D25" s="155" t="s">
        <v>205</v>
      </c>
      <c r="E25" s="4" t="s">
        <v>241</v>
      </c>
      <c r="F25" s="156"/>
      <c r="G25" s="157" t="s">
        <v>232</v>
      </c>
      <c r="H25" s="146"/>
    </row>
    <row r="26" spans="2:8" ht="90">
      <c r="B26" s="153" t="s">
        <v>242</v>
      </c>
      <c r="C26" s="154" t="s">
        <v>243</v>
      </c>
      <c r="D26" s="155" t="s">
        <v>205</v>
      </c>
      <c r="E26" s="4" t="s">
        <v>241</v>
      </c>
      <c r="F26" s="156"/>
      <c r="G26" s="157" t="s">
        <v>229</v>
      </c>
      <c r="H26" s="146"/>
    </row>
    <row r="27" spans="2:8" ht="90">
      <c r="B27" s="153" t="s">
        <v>244</v>
      </c>
      <c r="C27" s="154" t="s">
        <v>245</v>
      </c>
      <c r="D27" s="155" t="s">
        <v>205</v>
      </c>
      <c r="E27" s="4" t="s">
        <v>241</v>
      </c>
      <c r="F27" s="156"/>
      <c r="G27" s="157" t="s">
        <v>232</v>
      </c>
      <c r="H27" s="146"/>
    </row>
    <row r="28" spans="2:8" ht="90">
      <c r="B28" s="153" t="s">
        <v>246</v>
      </c>
      <c r="C28" s="154" t="s">
        <v>247</v>
      </c>
      <c r="D28" s="155" t="s">
        <v>205</v>
      </c>
      <c r="E28" s="4" t="s">
        <v>241</v>
      </c>
      <c r="F28" s="156"/>
      <c r="G28" s="157" t="s">
        <v>229</v>
      </c>
      <c r="H28" s="146"/>
    </row>
    <row r="29" spans="2:8" ht="90.75" thickBot="1">
      <c r="B29" s="153" t="s">
        <v>248</v>
      </c>
      <c r="C29" s="154" t="s">
        <v>249</v>
      </c>
      <c r="D29" s="155" t="s">
        <v>205</v>
      </c>
      <c r="E29" s="4" t="s">
        <v>241</v>
      </c>
      <c r="F29" s="156"/>
      <c r="G29" s="157" t="s">
        <v>232</v>
      </c>
      <c r="H29" s="146"/>
    </row>
    <row r="30" spans="2:8" ht="20.100000000000001" customHeight="1" thickBot="1">
      <c r="B30" s="143" t="s">
        <v>250</v>
      </c>
      <c r="C30" s="144"/>
      <c r="D30" s="144"/>
      <c r="E30" s="144"/>
      <c r="F30" s="144"/>
      <c r="G30" s="173"/>
      <c r="H30" s="146"/>
    </row>
    <row r="31" spans="2:8" ht="60">
      <c r="B31" s="153" t="s">
        <v>251</v>
      </c>
      <c r="C31" s="154" t="s">
        <v>252</v>
      </c>
      <c r="D31" s="155" t="s">
        <v>205</v>
      </c>
      <c r="E31" s="4" t="s">
        <v>212</v>
      </c>
      <c r="F31" s="156"/>
      <c r="G31" s="157" t="s">
        <v>253</v>
      </c>
      <c r="H31" s="146"/>
    </row>
    <row r="32" spans="2:8" ht="75">
      <c r="B32" s="153" t="s">
        <v>254</v>
      </c>
      <c r="C32" s="154" t="s">
        <v>255</v>
      </c>
      <c r="D32" s="155" t="s">
        <v>205</v>
      </c>
      <c r="E32" s="4" t="s">
        <v>241</v>
      </c>
      <c r="F32" s="156"/>
      <c r="G32" s="157" t="s">
        <v>256</v>
      </c>
      <c r="H32" s="146"/>
    </row>
    <row r="33" spans="2:8" ht="30">
      <c r="B33" s="153" t="s">
        <v>257</v>
      </c>
      <c r="C33" s="154" t="s">
        <v>258</v>
      </c>
      <c r="D33" s="155" t="s">
        <v>259</v>
      </c>
      <c r="E33" s="4" t="s">
        <v>260</v>
      </c>
      <c r="F33" s="156"/>
      <c r="G33" s="157" t="s">
        <v>261</v>
      </c>
      <c r="H33" s="146"/>
    </row>
    <row r="34" spans="2:8" ht="60">
      <c r="B34" s="153" t="s">
        <v>262</v>
      </c>
      <c r="C34" s="154" t="s">
        <v>263</v>
      </c>
      <c r="D34" s="155" t="s">
        <v>205</v>
      </c>
      <c r="E34" s="4" t="s">
        <v>201</v>
      </c>
      <c r="F34" s="156"/>
      <c r="G34" s="157" t="s">
        <v>264</v>
      </c>
      <c r="H34" s="146"/>
    </row>
    <row r="35" spans="2:8" ht="30.75" thickBot="1">
      <c r="B35" s="153" t="s">
        <v>265</v>
      </c>
      <c r="C35" s="154" t="s">
        <v>266</v>
      </c>
      <c r="D35" s="155" t="s">
        <v>267</v>
      </c>
      <c r="E35" s="4" t="s">
        <v>268</v>
      </c>
      <c r="F35" s="156"/>
      <c r="G35" s="157" t="s">
        <v>269</v>
      </c>
      <c r="H35" s="146"/>
    </row>
    <row r="36" spans="2:8" ht="20.100000000000001" customHeight="1" thickBot="1">
      <c r="B36" s="143" t="s">
        <v>270</v>
      </c>
      <c r="C36" s="144"/>
      <c r="D36" s="144"/>
      <c r="E36" s="144"/>
      <c r="F36" s="144"/>
      <c r="G36" s="145"/>
      <c r="H36" s="146"/>
    </row>
    <row r="37" spans="2:8" ht="45.75" thickBot="1">
      <c r="B37" s="153" t="s">
        <v>271</v>
      </c>
      <c r="C37" s="154" t="s">
        <v>272</v>
      </c>
      <c r="D37" s="155" t="s">
        <v>205</v>
      </c>
      <c r="E37" s="4" t="s">
        <v>201</v>
      </c>
      <c r="F37" s="156"/>
      <c r="G37" s="157" t="s">
        <v>273</v>
      </c>
      <c r="H37" s="146"/>
    </row>
    <row r="38" spans="2:8" ht="18.75">
      <c r="B38" s="164"/>
      <c r="C38" s="164"/>
      <c r="D38" s="165"/>
      <c r="E38" s="166"/>
      <c r="F38" s="166"/>
      <c r="G38" s="164"/>
      <c r="H38" s="131"/>
    </row>
  </sheetData>
  <mergeCells count="1">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C67E-CD95-42AB-8E09-A7D861926E3D}">
  <sheetPr codeName="Sheet126">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133</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ht="20.100000000000001" customHeight="1" thickBot="1">
      <c r="B5" s="143" t="s">
        <v>181</v>
      </c>
      <c r="C5" s="144"/>
      <c r="D5" s="144"/>
      <c r="E5" s="144"/>
      <c r="F5" s="144"/>
      <c r="G5" s="145"/>
      <c r="H5" s="146"/>
    </row>
    <row r="6" spans="2:8">
      <c r="B6" s="147" t="s">
        <v>69</v>
      </c>
      <c r="C6" s="148" t="s">
        <v>274</v>
      </c>
      <c r="D6" s="149" t="s">
        <v>183</v>
      </c>
      <c r="E6" s="150" t="s">
        <v>184</v>
      </c>
      <c r="F6" s="151" t="s">
        <v>185</v>
      </c>
      <c r="G6" s="490" t="s">
        <v>186</v>
      </c>
      <c r="H6" s="146"/>
    </row>
    <row r="7" spans="2:8">
      <c r="B7" s="153" t="s">
        <v>170</v>
      </c>
      <c r="C7" s="154" t="s">
        <v>275</v>
      </c>
      <c r="D7" s="155" t="s">
        <v>267</v>
      </c>
      <c r="E7" s="4" t="s">
        <v>268</v>
      </c>
      <c r="F7" s="156" t="s">
        <v>185</v>
      </c>
      <c r="G7" s="491"/>
      <c r="H7" s="146"/>
    </row>
    <row r="8" spans="2:8">
      <c r="B8" s="153" t="s">
        <v>171</v>
      </c>
      <c r="C8" s="154" t="s">
        <v>276</v>
      </c>
      <c r="D8" s="155" t="s">
        <v>188</v>
      </c>
      <c r="E8" s="4" t="s">
        <v>189</v>
      </c>
      <c r="F8" s="156"/>
      <c r="G8" s="157"/>
      <c r="H8" s="146"/>
    </row>
    <row r="9" spans="2:8" ht="17.25" thickBot="1">
      <c r="B9" s="153" t="s">
        <v>70</v>
      </c>
      <c r="C9" s="154" t="s">
        <v>277</v>
      </c>
      <c r="D9" s="155" t="s">
        <v>193</v>
      </c>
      <c r="E9" s="4" t="s">
        <v>194</v>
      </c>
      <c r="F9" s="156"/>
      <c r="G9" s="157"/>
      <c r="H9" s="146"/>
    </row>
    <row r="10" spans="2:8" ht="20.100000000000001" customHeight="1" thickBot="1">
      <c r="B10" s="143" t="s">
        <v>208</v>
      </c>
      <c r="C10" s="144"/>
      <c r="D10" s="144"/>
      <c r="E10" s="144"/>
      <c r="F10" s="144"/>
      <c r="G10" s="145"/>
      <c r="H10" s="146"/>
    </row>
    <row r="11" spans="2:8" ht="45">
      <c r="B11" s="153" t="s">
        <v>149</v>
      </c>
      <c r="C11" s="154" t="s">
        <v>279</v>
      </c>
      <c r="D11" s="155" t="s">
        <v>205</v>
      </c>
      <c r="E11" s="4" t="s">
        <v>201</v>
      </c>
      <c r="F11" s="156"/>
      <c r="G11" s="157" t="s">
        <v>280</v>
      </c>
      <c r="H11" s="146"/>
    </row>
    <row r="12" spans="2:8">
      <c r="B12" s="153" t="s">
        <v>209</v>
      </c>
      <c r="C12" s="154" t="s">
        <v>281</v>
      </c>
      <c r="D12" s="155" t="s">
        <v>211</v>
      </c>
      <c r="E12" s="4" t="s">
        <v>212</v>
      </c>
      <c r="F12" s="156"/>
      <c r="G12" s="488" t="s">
        <v>282</v>
      </c>
      <c r="H12" s="146"/>
    </row>
    <row r="13" spans="2:8">
      <c r="B13" s="153" t="s">
        <v>214</v>
      </c>
      <c r="C13" s="154" t="s">
        <v>283</v>
      </c>
      <c r="D13" s="155" t="s">
        <v>211</v>
      </c>
      <c r="E13" s="4" t="s">
        <v>212</v>
      </c>
      <c r="F13" s="156"/>
      <c r="G13" s="491"/>
      <c r="H13" s="146"/>
    </row>
    <row r="14" spans="2:8" ht="45">
      <c r="B14" s="153" t="s">
        <v>217</v>
      </c>
      <c r="C14" s="154" t="s">
        <v>284</v>
      </c>
      <c r="D14" s="155" t="s">
        <v>205</v>
      </c>
      <c r="E14" s="4" t="s">
        <v>212</v>
      </c>
      <c r="F14" s="156"/>
      <c r="G14" s="157" t="s">
        <v>285</v>
      </c>
      <c r="H14" s="146"/>
    </row>
    <row r="15" spans="2:8" ht="45">
      <c r="B15" s="153" t="s">
        <v>220</v>
      </c>
      <c r="C15" s="154" t="s">
        <v>286</v>
      </c>
      <c r="D15" s="155" t="s">
        <v>205</v>
      </c>
      <c r="E15" s="4" t="s">
        <v>212</v>
      </c>
      <c r="F15" s="156"/>
      <c r="G15" s="157" t="s">
        <v>222</v>
      </c>
      <c r="H15" s="146"/>
    </row>
    <row r="16" spans="2:8" ht="45.75" thickBot="1">
      <c r="B16" s="153" t="s">
        <v>223</v>
      </c>
      <c r="C16" s="154" t="s">
        <v>287</v>
      </c>
      <c r="D16" s="155" t="s">
        <v>205</v>
      </c>
      <c r="E16" s="4" t="s">
        <v>212</v>
      </c>
      <c r="F16" s="156"/>
      <c r="G16" s="157" t="s">
        <v>225</v>
      </c>
      <c r="H16" s="146"/>
    </row>
    <row r="17" spans="2:8" ht="20.100000000000001" customHeight="1" thickBot="1">
      <c r="B17" s="143" t="s">
        <v>250</v>
      </c>
      <c r="C17" s="144"/>
      <c r="D17" s="144"/>
      <c r="E17" s="144"/>
      <c r="F17" s="144"/>
      <c r="G17" s="145"/>
      <c r="H17" s="146"/>
    </row>
    <row r="18" spans="2:8" ht="45">
      <c r="B18" s="153" t="s">
        <v>149</v>
      </c>
      <c r="C18" s="154" t="s">
        <v>288</v>
      </c>
      <c r="D18" s="155" t="s">
        <v>205</v>
      </c>
      <c r="E18" s="4" t="s">
        <v>212</v>
      </c>
      <c r="F18" s="156"/>
      <c r="G18" s="157" t="s">
        <v>280</v>
      </c>
      <c r="H18" s="146"/>
    </row>
    <row r="19" spans="2:8" ht="60">
      <c r="B19" s="153" t="s">
        <v>251</v>
      </c>
      <c r="C19" s="154" t="s">
        <v>289</v>
      </c>
      <c r="D19" s="155" t="s">
        <v>205</v>
      </c>
      <c r="E19" s="4" t="s">
        <v>212</v>
      </c>
      <c r="F19" s="156"/>
      <c r="G19" s="157" t="s">
        <v>253</v>
      </c>
      <c r="H19" s="146"/>
    </row>
    <row r="20" spans="2:8" ht="75">
      <c r="B20" s="153" t="s">
        <v>254</v>
      </c>
      <c r="C20" s="154" t="s">
        <v>290</v>
      </c>
      <c r="D20" s="155" t="s">
        <v>205</v>
      </c>
      <c r="E20" s="4" t="s">
        <v>212</v>
      </c>
      <c r="F20" s="156"/>
      <c r="G20" s="157" t="s">
        <v>256</v>
      </c>
      <c r="H20" s="146"/>
    </row>
    <row r="21" spans="2:8" ht="30">
      <c r="B21" s="153" t="s">
        <v>257</v>
      </c>
      <c r="C21" s="154" t="s">
        <v>291</v>
      </c>
      <c r="D21" s="155" t="s">
        <v>259</v>
      </c>
      <c r="E21" s="4" t="s">
        <v>260</v>
      </c>
      <c r="F21" s="156"/>
      <c r="G21" s="157" t="s">
        <v>261</v>
      </c>
      <c r="H21" s="146"/>
    </row>
    <row r="22" spans="2:8" ht="60">
      <c r="B22" s="153" t="s">
        <v>262</v>
      </c>
      <c r="C22" s="154" t="s">
        <v>292</v>
      </c>
      <c r="D22" s="155" t="s">
        <v>205</v>
      </c>
      <c r="E22" s="4" t="s">
        <v>212</v>
      </c>
      <c r="F22" s="156"/>
      <c r="G22" s="157" t="s">
        <v>293</v>
      </c>
      <c r="H22" s="146"/>
    </row>
    <row r="23" spans="2:8" ht="30.75" thickBot="1">
      <c r="B23" s="153" t="s">
        <v>265</v>
      </c>
      <c r="C23" s="154" t="s">
        <v>294</v>
      </c>
      <c r="D23" s="155" t="s">
        <v>267</v>
      </c>
      <c r="E23" s="4" t="s">
        <v>268</v>
      </c>
      <c r="F23" s="156"/>
      <c r="G23" s="157" t="s">
        <v>269</v>
      </c>
      <c r="H23" s="146"/>
    </row>
    <row r="24" spans="2:8" ht="20.100000000000001" customHeight="1" thickBot="1">
      <c r="B24" s="143" t="s">
        <v>270</v>
      </c>
      <c r="C24" s="144"/>
      <c r="D24" s="144"/>
      <c r="E24" s="144"/>
      <c r="F24" s="144"/>
      <c r="G24" s="145"/>
      <c r="H24" s="146"/>
    </row>
    <row r="25" spans="2:8" ht="45.75" thickBot="1">
      <c r="B25" s="153" t="s">
        <v>271</v>
      </c>
      <c r="C25" s="154" t="s">
        <v>295</v>
      </c>
      <c r="D25" s="155" t="s">
        <v>205</v>
      </c>
      <c r="E25" s="4" t="s">
        <v>212</v>
      </c>
      <c r="F25" s="156"/>
      <c r="G25" s="157" t="s">
        <v>273</v>
      </c>
      <c r="H25" s="146"/>
    </row>
    <row r="26" spans="2:8" ht="20.100000000000001" customHeight="1">
      <c r="B26" s="164"/>
      <c r="C26" s="164"/>
      <c r="D26" s="165"/>
      <c r="E26" s="166"/>
      <c r="F26" s="166"/>
      <c r="G26" s="164"/>
      <c r="H26" s="131"/>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50D7-29BF-419B-9022-29F909B70D2D}">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297</v>
      </c>
      <c r="C2" s="135"/>
      <c r="D2" s="135"/>
      <c r="E2" s="135"/>
      <c r="F2" s="135"/>
      <c r="G2" s="136"/>
      <c r="H2" s="137"/>
    </row>
    <row r="3" spans="2:8" ht="13.5" customHeight="1" thickBot="1">
      <c r="B3" s="138"/>
      <c r="C3" s="138"/>
      <c r="D3" s="138"/>
      <c r="E3" s="138"/>
      <c r="F3" s="138"/>
      <c r="G3" s="138"/>
    </row>
    <row r="4" spans="2:8" ht="20.25" customHeight="1" thickBot="1">
      <c r="B4" s="139" t="s">
        <v>39</v>
      </c>
      <c r="C4" s="140" t="s">
        <v>176</v>
      </c>
      <c r="D4" s="140" t="s">
        <v>177</v>
      </c>
      <c r="E4" s="140" t="s">
        <v>178</v>
      </c>
      <c r="F4" s="141" t="s">
        <v>179</v>
      </c>
      <c r="G4" s="142" t="s">
        <v>180</v>
      </c>
    </row>
    <row r="5" spans="2:8">
      <c r="B5" s="147" t="s">
        <v>75</v>
      </c>
      <c r="C5" s="148" t="s">
        <v>298</v>
      </c>
      <c r="D5" s="149" t="s">
        <v>235</v>
      </c>
      <c r="E5" s="150" t="s">
        <v>194</v>
      </c>
      <c r="F5" s="151" t="s">
        <v>185</v>
      </c>
      <c r="G5" s="152" t="s">
        <v>186</v>
      </c>
      <c r="H5" s="146"/>
    </row>
    <row r="6" spans="2:8">
      <c r="B6" s="153" t="s">
        <v>173</v>
      </c>
      <c r="C6" s="154" t="s">
        <v>299</v>
      </c>
      <c r="D6" s="155" t="s">
        <v>188</v>
      </c>
      <c r="E6" s="4" t="s">
        <v>189</v>
      </c>
      <c r="F6" s="156"/>
      <c r="G6" s="157"/>
      <c r="H6" s="146"/>
    </row>
    <row r="7" spans="2:8">
      <c r="B7" s="153" t="s">
        <v>70</v>
      </c>
      <c r="C7" s="154" t="s">
        <v>300</v>
      </c>
      <c r="D7" s="155" t="s">
        <v>193</v>
      </c>
      <c r="E7" s="4" t="s">
        <v>194</v>
      </c>
      <c r="F7" s="156"/>
      <c r="G7" s="157"/>
      <c r="H7" s="146"/>
    </row>
    <row r="8" spans="2:8">
      <c r="B8" s="153" t="s">
        <v>301</v>
      </c>
      <c r="C8" s="154" t="s">
        <v>302</v>
      </c>
      <c r="D8" s="155" t="s">
        <v>303</v>
      </c>
      <c r="E8" s="4" t="s">
        <v>189</v>
      </c>
      <c r="F8" s="156"/>
      <c r="G8" s="488" t="s">
        <v>304</v>
      </c>
      <c r="H8" s="146"/>
    </row>
    <row r="9" spans="2:8" ht="17.25" thickBot="1">
      <c r="B9" s="192" t="s">
        <v>305</v>
      </c>
      <c r="C9" s="193" t="s">
        <v>306</v>
      </c>
      <c r="D9" s="194" t="s">
        <v>303</v>
      </c>
      <c r="E9" s="195" t="s">
        <v>189</v>
      </c>
      <c r="F9" s="196"/>
      <c r="G9" s="489"/>
      <c r="H9" s="146"/>
    </row>
    <row r="10" spans="2:8" ht="20.100000000000001" customHeight="1">
      <c r="B10" s="164"/>
      <c r="C10" s="164"/>
      <c r="D10" s="165"/>
      <c r="E10" s="166"/>
      <c r="F10" s="166"/>
      <c r="G10" s="164"/>
      <c r="H10" s="131"/>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4A8F-9BD4-4FFC-91D0-901872AD0C0D}">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307</v>
      </c>
      <c r="C2" s="198"/>
      <c r="D2" s="198"/>
      <c r="E2" s="198"/>
      <c r="F2" s="198"/>
      <c r="G2" s="199"/>
      <c r="H2" s="137"/>
    </row>
    <row r="3" spans="2:8" ht="13.5" customHeight="1" thickBot="1">
      <c r="B3" s="200"/>
      <c r="C3" s="200"/>
      <c r="D3" s="200"/>
      <c r="E3" s="200"/>
      <c r="F3" s="200"/>
      <c r="G3" s="200"/>
    </row>
    <row r="4" spans="2:8" ht="20.25" customHeight="1" thickBot="1">
      <c r="B4" s="139" t="s">
        <v>39</v>
      </c>
      <c r="C4" s="140" t="s">
        <v>176</v>
      </c>
      <c r="D4" s="140" t="s">
        <v>177</v>
      </c>
      <c r="E4" s="140" t="s">
        <v>178</v>
      </c>
      <c r="F4" s="141" t="s">
        <v>179</v>
      </c>
      <c r="G4" s="142" t="s">
        <v>180</v>
      </c>
    </row>
    <row r="5" spans="2:8">
      <c r="B5" s="147" t="s">
        <v>308</v>
      </c>
      <c r="C5" s="148" t="s">
        <v>309</v>
      </c>
      <c r="D5" s="149" t="s">
        <v>235</v>
      </c>
      <c r="E5" s="150" t="s">
        <v>194</v>
      </c>
      <c r="F5" s="151" t="s">
        <v>185</v>
      </c>
      <c r="G5" s="152" t="s">
        <v>186</v>
      </c>
      <c r="H5" s="146"/>
    </row>
    <row r="6" spans="2:8">
      <c r="B6" s="153" t="s">
        <v>310</v>
      </c>
      <c r="C6" s="154" t="s">
        <v>311</v>
      </c>
      <c r="D6" s="155" t="s">
        <v>188</v>
      </c>
      <c r="E6" s="4" t="s">
        <v>189</v>
      </c>
      <c r="F6" s="156"/>
      <c r="G6" s="168"/>
      <c r="H6" s="146"/>
    </row>
    <row r="7" spans="2:8" ht="39.950000000000003" customHeight="1">
      <c r="B7" s="201" t="s">
        <v>312</v>
      </c>
      <c r="C7" s="154" t="s">
        <v>313</v>
      </c>
      <c r="D7" s="155" t="s">
        <v>314</v>
      </c>
      <c r="E7" s="4" t="s">
        <v>194</v>
      </c>
      <c r="F7" s="156"/>
      <c r="G7" s="488" t="s">
        <v>315</v>
      </c>
      <c r="H7" s="146"/>
    </row>
    <row r="8" spans="2:8" ht="39.950000000000003" customHeight="1">
      <c r="B8" s="202" t="s">
        <v>316</v>
      </c>
      <c r="C8" s="203" t="s">
        <v>316</v>
      </c>
      <c r="D8" s="155" t="s">
        <v>314</v>
      </c>
      <c r="E8" s="4" t="s">
        <v>194</v>
      </c>
      <c r="F8" s="156"/>
      <c r="G8" s="489"/>
      <c r="H8" s="146"/>
    </row>
    <row r="9" spans="2:8" ht="39.950000000000003" customHeight="1">
      <c r="B9" s="201" t="s">
        <v>317</v>
      </c>
      <c r="C9" s="154" t="s">
        <v>318</v>
      </c>
      <c r="D9" s="155" t="s">
        <v>235</v>
      </c>
      <c r="E9" s="4" t="s">
        <v>194</v>
      </c>
      <c r="F9" s="156"/>
      <c r="G9" s="491"/>
      <c r="H9" s="146"/>
    </row>
    <row r="10" spans="2:8" ht="24.95" customHeight="1">
      <c r="B10" s="201" t="s">
        <v>319</v>
      </c>
      <c r="C10" s="154" t="s">
        <v>320</v>
      </c>
      <c r="D10" s="155" t="s">
        <v>188</v>
      </c>
      <c r="E10" s="4" t="s">
        <v>189</v>
      </c>
      <c r="F10" s="156"/>
      <c r="G10" s="488" t="s">
        <v>321</v>
      </c>
      <c r="H10" s="146"/>
    </row>
    <row r="11" spans="2:8" ht="24.95" customHeight="1">
      <c r="B11" s="202" t="s">
        <v>316</v>
      </c>
      <c r="C11" s="203" t="s">
        <v>316</v>
      </c>
      <c r="D11" s="155" t="s">
        <v>188</v>
      </c>
      <c r="E11" s="4" t="s">
        <v>189</v>
      </c>
      <c r="F11" s="156"/>
      <c r="G11" s="489"/>
      <c r="H11" s="146"/>
    </row>
    <row r="12" spans="2:8" ht="24.95" customHeight="1">
      <c r="B12" s="201" t="s">
        <v>322</v>
      </c>
      <c r="C12" s="154" t="s">
        <v>323</v>
      </c>
      <c r="D12" s="155" t="s">
        <v>188</v>
      </c>
      <c r="E12" s="4" t="s">
        <v>189</v>
      </c>
      <c r="F12" s="156"/>
      <c r="G12" s="491"/>
      <c r="H12" s="146"/>
    </row>
    <row r="13" spans="2:8" ht="30.75" thickBot="1">
      <c r="B13" s="158" t="s">
        <v>6</v>
      </c>
      <c r="C13" s="159" t="s">
        <v>324</v>
      </c>
      <c r="D13" s="160" t="s">
        <v>314</v>
      </c>
      <c r="E13" s="161" t="s">
        <v>194</v>
      </c>
      <c r="F13" s="162"/>
      <c r="G13" s="163" t="s">
        <v>325</v>
      </c>
      <c r="H13" s="146"/>
    </row>
    <row r="14" spans="2:8" ht="17.25" thickBot="1">
      <c r="B14" s="187"/>
      <c r="C14" s="188"/>
      <c r="D14" s="189"/>
      <c r="E14" s="190"/>
      <c r="F14" s="190"/>
      <c r="G14" s="191"/>
      <c r="H14" s="178"/>
    </row>
    <row r="15" spans="2:8">
      <c r="B15" s="179" t="s">
        <v>326</v>
      </c>
      <c r="C15" s="175"/>
      <c r="D15" s="176"/>
      <c r="E15" s="167"/>
      <c r="F15" s="167"/>
      <c r="G15" s="180"/>
      <c r="H15" s="146"/>
    </row>
    <row r="16" spans="2:8" ht="16.5" customHeight="1">
      <c r="B16" s="496" t="s">
        <v>327</v>
      </c>
      <c r="C16" s="497"/>
      <c r="D16" s="497"/>
      <c r="E16" s="497"/>
      <c r="F16" s="497"/>
      <c r="G16" s="498"/>
      <c r="H16" s="146"/>
    </row>
    <row r="17" spans="2:8">
      <c r="B17" s="496"/>
      <c r="C17" s="497"/>
      <c r="D17" s="497"/>
      <c r="E17" s="497"/>
      <c r="F17" s="497"/>
      <c r="G17" s="498"/>
      <c r="H17" s="146"/>
    </row>
    <row r="18" spans="2:8">
      <c r="B18" s="496"/>
      <c r="C18" s="497"/>
      <c r="D18" s="497"/>
      <c r="E18" s="497"/>
      <c r="F18" s="497"/>
      <c r="G18" s="498"/>
      <c r="H18" s="146"/>
    </row>
    <row r="19" spans="2:8">
      <c r="B19" s="496"/>
      <c r="C19" s="497"/>
      <c r="D19" s="497"/>
      <c r="E19" s="497"/>
      <c r="F19" s="497"/>
      <c r="G19" s="498"/>
      <c r="H19" s="146"/>
    </row>
    <row r="20" spans="2:8">
      <c r="B20" s="496"/>
      <c r="C20" s="497"/>
      <c r="D20" s="497"/>
      <c r="E20" s="497"/>
      <c r="F20" s="497"/>
      <c r="G20" s="498"/>
      <c r="H20" s="146"/>
    </row>
    <row r="21" spans="2:8">
      <c r="B21" s="496"/>
      <c r="C21" s="497"/>
      <c r="D21" s="497"/>
      <c r="E21" s="497"/>
      <c r="F21" s="497"/>
      <c r="G21" s="498"/>
      <c r="H21" s="146"/>
    </row>
    <row r="22" spans="2:8">
      <c r="B22" s="496"/>
      <c r="C22" s="497"/>
      <c r="D22" s="497"/>
      <c r="E22" s="497"/>
      <c r="F22" s="497"/>
      <c r="G22" s="498"/>
      <c r="H22" s="146"/>
    </row>
    <row r="23" spans="2:8">
      <c r="B23" s="496"/>
      <c r="C23" s="497"/>
      <c r="D23" s="497"/>
      <c r="E23" s="497"/>
      <c r="F23" s="497"/>
      <c r="G23" s="498"/>
      <c r="H23" s="146"/>
    </row>
    <row r="24" spans="2:8">
      <c r="B24" s="496"/>
      <c r="C24" s="497"/>
      <c r="D24" s="497"/>
      <c r="E24" s="497"/>
      <c r="F24" s="497"/>
      <c r="G24" s="498"/>
      <c r="H24" s="146"/>
    </row>
    <row r="25" spans="2:8">
      <c r="B25" s="496"/>
      <c r="C25" s="497"/>
      <c r="D25" s="497"/>
      <c r="E25" s="497"/>
      <c r="F25" s="497"/>
      <c r="G25" s="498"/>
      <c r="H25" s="146"/>
    </row>
    <row r="26" spans="2:8">
      <c r="B26" s="496"/>
      <c r="C26" s="497"/>
      <c r="D26" s="497"/>
      <c r="E26" s="497"/>
      <c r="F26" s="497"/>
      <c r="G26" s="498"/>
      <c r="H26" s="146"/>
    </row>
    <row r="27" spans="2:8">
      <c r="B27" s="496"/>
      <c r="C27" s="497"/>
      <c r="D27" s="497"/>
      <c r="E27" s="497"/>
      <c r="F27" s="497"/>
      <c r="G27" s="498"/>
      <c r="H27" s="146"/>
    </row>
    <row r="28" spans="2:8" ht="17.25" thickBot="1">
      <c r="B28" s="499"/>
      <c r="C28" s="500"/>
      <c r="D28" s="500"/>
      <c r="E28" s="500"/>
      <c r="F28" s="500"/>
      <c r="G28" s="501"/>
      <c r="H28" s="146"/>
    </row>
    <row r="29" spans="2:8" ht="17.25" thickBot="1">
      <c r="B29" s="187"/>
      <c r="C29" s="188"/>
      <c r="D29" s="189"/>
      <c r="E29" s="190"/>
      <c r="F29" s="190"/>
      <c r="G29" s="191"/>
      <c r="H29" s="178"/>
    </row>
    <row r="30" spans="2:8">
      <c r="B30" s="204" t="s">
        <v>328</v>
      </c>
      <c r="C30" s="175"/>
      <c r="D30" s="176"/>
      <c r="E30" s="167"/>
      <c r="F30" s="167"/>
      <c r="G30" s="205"/>
      <c r="H30" s="146"/>
    </row>
    <row r="31" spans="2:8">
      <c r="B31" s="492" t="s">
        <v>329</v>
      </c>
      <c r="C31" s="493"/>
      <c r="D31" s="493"/>
      <c r="E31" s="493"/>
      <c r="F31" s="493"/>
      <c r="G31" s="208"/>
      <c r="H31" s="146"/>
    </row>
    <row r="32" spans="2:8">
      <c r="B32" s="492" t="s">
        <v>330</v>
      </c>
      <c r="C32" s="493"/>
      <c r="D32" s="493"/>
      <c r="E32" s="493"/>
      <c r="F32" s="493"/>
      <c r="G32" s="208"/>
      <c r="H32" s="146"/>
    </row>
    <row r="33" spans="2:8">
      <c r="B33" s="492"/>
      <c r="C33" s="493"/>
      <c r="D33" s="493"/>
      <c r="E33" s="493"/>
      <c r="F33" s="493"/>
      <c r="G33" s="208"/>
      <c r="H33" s="146"/>
    </row>
    <row r="34" spans="2:8">
      <c r="B34" s="209" t="s">
        <v>331</v>
      </c>
      <c r="C34" s="207"/>
      <c r="D34" s="207"/>
      <c r="E34" s="210" t="s">
        <v>332</v>
      </c>
      <c r="F34" s="210"/>
      <c r="G34" s="208"/>
      <c r="H34" s="146"/>
    </row>
    <row r="35" spans="2:8">
      <c r="B35" s="206"/>
      <c r="C35" s="207"/>
      <c r="D35" s="207"/>
      <c r="E35" s="207"/>
      <c r="F35" s="207"/>
      <c r="G35" s="208"/>
      <c r="H35" s="146"/>
    </row>
    <row r="36" spans="2:8">
      <c r="B36" s="206"/>
      <c r="C36" s="207"/>
      <c r="D36" s="207"/>
      <c r="E36" s="207"/>
      <c r="F36" s="207"/>
      <c r="G36" s="208"/>
      <c r="H36" s="146"/>
    </row>
    <row r="37" spans="2:8">
      <c r="B37" s="206"/>
      <c r="C37" s="207"/>
      <c r="D37" s="207"/>
      <c r="E37" s="207"/>
      <c r="F37" s="207"/>
      <c r="G37" s="208"/>
      <c r="H37" s="146"/>
    </row>
    <row r="38" spans="2:8">
      <c r="B38" s="206"/>
      <c r="C38" s="207"/>
      <c r="D38" s="207"/>
      <c r="E38" s="207"/>
      <c r="F38" s="207"/>
      <c r="G38" s="208"/>
      <c r="H38" s="146"/>
    </row>
    <row r="39" spans="2:8">
      <c r="B39" s="206"/>
      <c r="C39" s="207"/>
      <c r="D39" s="207"/>
      <c r="E39" s="207"/>
      <c r="F39" s="207"/>
      <c r="G39" s="208"/>
      <c r="H39" s="146"/>
    </row>
    <row r="40" spans="2:8">
      <c r="B40" s="206"/>
      <c r="C40" s="207"/>
      <c r="D40" s="207"/>
      <c r="E40" s="207"/>
      <c r="F40" s="207"/>
      <c r="G40" s="208"/>
      <c r="H40" s="146"/>
    </row>
    <row r="41" spans="2:8">
      <c r="B41" s="206"/>
      <c r="C41" s="207"/>
      <c r="D41" s="207"/>
      <c r="E41" s="207"/>
      <c r="F41" s="207"/>
      <c r="G41" s="208"/>
      <c r="H41" s="146"/>
    </row>
    <row r="42" spans="2:8">
      <c r="B42" s="206"/>
      <c r="C42" s="207"/>
      <c r="D42" s="207"/>
      <c r="E42" s="207"/>
      <c r="F42" s="207"/>
      <c r="G42" s="208"/>
      <c r="H42" s="146"/>
    </row>
    <row r="43" spans="2:8">
      <c r="B43" s="206"/>
      <c r="C43" s="207"/>
      <c r="D43" s="207"/>
      <c r="E43" s="207"/>
      <c r="F43" s="207"/>
      <c r="G43" s="208"/>
      <c r="H43" s="146"/>
    </row>
    <row r="44" spans="2:8">
      <c r="B44" s="492"/>
      <c r="C44" s="493"/>
      <c r="D44" s="493"/>
      <c r="E44" s="493"/>
      <c r="F44" s="493"/>
      <c r="G44" s="208"/>
      <c r="H44" s="146"/>
    </row>
    <row r="45" spans="2:8">
      <c r="B45" s="492"/>
      <c r="C45" s="493"/>
      <c r="D45" s="493"/>
      <c r="E45" s="493"/>
      <c r="F45" s="493"/>
      <c r="G45" s="208"/>
      <c r="H45" s="146"/>
    </row>
    <row r="46" spans="2:8">
      <c r="B46" s="492"/>
      <c r="C46" s="493"/>
      <c r="D46" s="493"/>
      <c r="E46" s="493"/>
      <c r="F46" s="493"/>
      <c r="G46" s="208"/>
      <c r="H46" s="146"/>
    </row>
    <row r="47" spans="2:8">
      <c r="B47" s="206" t="s">
        <v>333</v>
      </c>
      <c r="C47" s="207"/>
      <c r="D47" s="207"/>
      <c r="E47" s="207"/>
      <c r="F47" s="207"/>
      <c r="G47" s="208"/>
      <c r="H47" s="146"/>
    </row>
    <row r="48" spans="2:8">
      <c r="B48" s="206" t="s">
        <v>334</v>
      </c>
      <c r="C48" s="207"/>
      <c r="D48" s="207"/>
      <c r="E48" s="207"/>
      <c r="F48" s="207"/>
      <c r="G48" s="208"/>
      <c r="H48" s="146"/>
    </row>
    <row r="49" spans="2:8">
      <c r="B49" s="206"/>
      <c r="C49" s="207"/>
      <c r="D49" s="207"/>
      <c r="E49" s="207"/>
      <c r="F49" s="207"/>
      <c r="G49" s="208"/>
      <c r="H49" s="146"/>
    </row>
    <row r="50" spans="2:8">
      <c r="B50" s="209" t="s">
        <v>331</v>
      </c>
      <c r="C50" s="207"/>
      <c r="D50" s="207"/>
      <c r="E50" s="210" t="s">
        <v>332</v>
      </c>
      <c r="F50" s="207"/>
      <c r="G50" s="208"/>
      <c r="H50" s="146"/>
    </row>
    <row r="51" spans="2:8">
      <c r="B51" s="206" t="s">
        <v>335</v>
      </c>
      <c r="C51" s="207"/>
      <c r="D51" s="207"/>
      <c r="E51" s="207"/>
      <c r="F51" s="207"/>
      <c r="G51" s="208"/>
      <c r="H51" s="146"/>
    </row>
    <row r="52" spans="2:8">
      <c r="B52" s="206"/>
      <c r="C52" s="207"/>
      <c r="D52" s="207"/>
      <c r="E52" s="207"/>
      <c r="F52" s="207"/>
      <c r="G52" s="208"/>
      <c r="H52" s="146"/>
    </row>
    <row r="53" spans="2:8">
      <c r="B53" s="206"/>
      <c r="C53" s="207"/>
      <c r="D53" s="207"/>
      <c r="E53" s="207"/>
      <c r="F53" s="207"/>
      <c r="G53" s="208"/>
      <c r="H53" s="146"/>
    </row>
    <row r="54" spans="2:8">
      <c r="B54" s="206"/>
      <c r="C54" s="207"/>
      <c r="D54" s="207"/>
      <c r="E54" s="207"/>
      <c r="F54" s="207"/>
      <c r="G54" s="208"/>
      <c r="H54" s="146"/>
    </row>
    <row r="55" spans="2:8">
      <c r="B55" s="206"/>
      <c r="C55" s="207"/>
      <c r="D55" s="207"/>
      <c r="E55" s="207"/>
      <c r="F55" s="207"/>
      <c r="G55" s="208"/>
      <c r="H55" s="146"/>
    </row>
    <row r="56" spans="2:8">
      <c r="B56" s="206"/>
      <c r="C56" s="207"/>
      <c r="D56" s="207"/>
      <c r="E56" s="207"/>
      <c r="F56" s="207"/>
      <c r="G56" s="208"/>
      <c r="H56" s="146"/>
    </row>
    <row r="57" spans="2:8">
      <c r="B57" s="206"/>
      <c r="C57" s="207"/>
      <c r="D57" s="207"/>
      <c r="E57" s="207"/>
      <c r="F57" s="207"/>
      <c r="G57" s="208"/>
      <c r="H57" s="146"/>
    </row>
    <row r="58" spans="2:8">
      <c r="B58" s="206"/>
      <c r="C58" s="207"/>
      <c r="D58" s="207"/>
      <c r="E58" s="207"/>
      <c r="F58" s="207"/>
      <c r="G58" s="208"/>
      <c r="H58" s="146"/>
    </row>
    <row r="59" spans="2:8">
      <c r="B59" s="206"/>
      <c r="C59" s="207"/>
      <c r="D59" s="207"/>
      <c r="E59" s="207"/>
      <c r="F59" s="207"/>
      <c r="G59" s="208"/>
      <c r="H59" s="146"/>
    </row>
    <row r="60" spans="2:8">
      <c r="B60" s="206"/>
      <c r="C60" s="207"/>
      <c r="D60" s="207"/>
      <c r="E60" s="207"/>
      <c r="F60" s="207"/>
      <c r="G60" s="208"/>
      <c r="H60" s="146"/>
    </row>
    <row r="61" spans="2:8">
      <c r="B61" s="206"/>
      <c r="C61" s="207"/>
      <c r="D61" s="207"/>
      <c r="E61" s="207"/>
      <c r="F61" s="207"/>
      <c r="G61" s="208"/>
      <c r="H61" s="146"/>
    </row>
    <row r="62" spans="2:8">
      <c r="B62" s="206"/>
      <c r="C62" s="207"/>
      <c r="D62" s="207"/>
      <c r="E62" s="207"/>
      <c r="F62" s="207"/>
      <c r="G62" s="208"/>
      <c r="H62" s="146"/>
    </row>
    <row r="63" spans="2:8">
      <c r="B63" s="206" t="s">
        <v>336</v>
      </c>
      <c r="C63" s="207"/>
      <c r="D63" s="207"/>
      <c r="E63" s="207"/>
      <c r="F63" s="207"/>
      <c r="G63" s="208"/>
      <c r="H63" s="146"/>
    </row>
    <row r="64" spans="2:8">
      <c r="B64" s="206"/>
      <c r="C64" s="207"/>
      <c r="D64" s="207"/>
      <c r="E64" s="207"/>
      <c r="F64" s="207"/>
      <c r="G64" s="208"/>
      <c r="H64" s="146"/>
    </row>
    <row r="65" spans="2:8">
      <c r="B65" s="206"/>
      <c r="C65" s="207"/>
      <c r="D65" s="207"/>
      <c r="E65" s="207"/>
      <c r="F65" s="207"/>
      <c r="G65" s="208"/>
      <c r="H65" s="146"/>
    </row>
    <row r="66" spans="2:8">
      <c r="B66" s="206"/>
      <c r="C66" s="207"/>
      <c r="D66" s="207"/>
      <c r="E66" s="207"/>
      <c r="F66" s="207"/>
      <c r="G66" s="208"/>
      <c r="H66" s="146"/>
    </row>
    <row r="67" spans="2:8">
      <c r="B67" s="206"/>
      <c r="C67" s="207"/>
      <c r="D67" s="207"/>
      <c r="E67" s="207"/>
      <c r="F67" s="207"/>
      <c r="G67" s="208"/>
      <c r="H67" s="146"/>
    </row>
    <row r="68" spans="2:8">
      <c r="B68" s="206"/>
      <c r="C68" s="207"/>
      <c r="D68" s="207"/>
      <c r="E68" s="207"/>
      <c r="F68" s="207"/>
      <c r="G68" s="208"/>
      <c r="H68" s="146"/>
    </row>
    <row r="69" spans="2:8">
      <c r="B69" s="206"/>
      <c r="C69" s="207"/>
      <c r="D69" s="207"/>
      <c r="E69" s="207"/>
      <c r="F69" s="207"/>
      <c r="G69" s="208"/>
      <c r="H69" s="146"/>
    </row>
    <row r="70" spans="2:8">
      <c r="B70" s="206"/>
      <c r="C70" s="207"/>
      <c r="D70" s="207"/>
      <c r="E70" s="207"/>
      <c r="F70" s="207"/>
      <c r="G70" s="208"/>
      <c r="H70" s="146"/>
    </row>
    <row r="71" spans="2:8">
      <c r="B71" s="206"/>
      <c r="C71" s="207"/>
      <c r="D71" s="207"/>
      <c r="E71" s="207"/>
      <c r="F71" s="207"/>
      <c r="G71" s="208"/>
      <c r="H71" s="146"/>
    </row>
    <row r="72" spans="2:8">
      <c r="B72" s="206"/>
      <c r="C72" s="207"/>
      <c r="D72" s="207"/>
      <c r="E72" s="207"/>
      <c r="F72" s="207"/>
      <c r="G72" s="208"/>
      <c r="H72" s="146"/>
    </row>
    <row r="73" spans="2:8">
      <c r="B73" s="206"/>
      <c r="C73" s="207"/>
      <c r="D73" s="207"/>
      <c r="E73" s="207"/>
      <c r="F73" s="207"/>
      <c r="G73" s="208"/>
      <c r="H73" s="146"/>
    </row>
    <row r="74" spans="2:8">
      <c r="B74" s="206"/>
      <c r="C74" s="207"/>
      <c r="D74" s="207"/>
      <c r="E74" s="207"/>
      <c r="F74" s="207"/>
      <c r="G74" s="208"/>
      <c r="H74" s="146"/>
    </row>
    <row r="75" spans="2:8">
      <c r="B75" s="206"/>
      <c r="C75" s="207"/>
      <c r="D75" s="207"/>
      <c r="E75" s="207"/>
      <c r="F75" s="207"/>
      <c r="G75" s="208"/>
      <c r="H75" s="146"/>
    </row>
    <row r="76" spans="2:8" ht="17.25" thickBot="1">
      <c r="B76" s="494"/>
      <c r="C76" s="495"/>
      <c r="D76" s="495"/>
      <c r="E76" s="495"/>
      <c r="F76" s="495"/>
      <c r="G76" s="211"/>
      <c r="H76" s="146"/>
    </row>
    <row r="77" spans="2:8" ht="20.100000000000001" customHeight="1">
      <c r="B77" s="164"/>
      <c r="C77" s="164"/>
      <c r="D77" s="165"/>
      <c r="E77" s="166"/>
      <c r="F77" s="166"/>
      <c r="G77" s="164"/>
      <c r="H77" s="131"/>
    </row>
  </sheetData>
  <mergeCells count="10">
    <mergeCell ref="G7:G9"/>
    <mergeCell ref="G10:G12"/>
    <mergeCell ref="B16:G28"/>
    <mergeCell ref="B31:F31"/>
    <mergeCell ref="B32:F32"/>
    <mergeCell ref="B33:F33"/>
    <mergeCell ref="B44:F44"/>
    <mergeCell ref="B45:F45"/>
    <mergeCell ref="B46:F46"/>
    <mergeCell ref="B76:F7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0385-C6B2-4610-99FA-8CE7D1156365}">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97" t="s">
        <v>0</v>
      </c>
      <c r="C2" s="198"/>
      <c r="D2" s="198"/>
      <c r="E2" s="198"/>
      <c r="F2" s="198"/>
      <c r="G2" s="199"/>
      <c r="H2" s="137"/>
    </row>
    <row r="3" spans="2:8" ht="13.5" customHeight="1" thickBot="1">
      <c r="D3" s="5"/>
      <c r="E3" s="5"/>
      <c r="F3" s="5"/>
    </row>
    <row r="4" spans="2:8" ht="20.25" customHeight="1" thickBot="1">
      <c r="B4" s="553" t="s">
        <v>39</v>
      </c>
      <c r="C4" s="554" t="s">
        <v>176</v>
      </c>
      <c r="D4" s="554" t="s">
        <v>177</v>
      </c>
      <c r="E4" s="554" t="s">
        <v>178</v>
      </c>
      <c r="F4" s="555" t="s">
        <v>179</v>
      </c>
      <c r="G4" s="556" t="s">
        <v>180</v>
      </c>
    </row>
    <row r="5" spans="2:8">
      <c r="B5" s="147" t="s">
        <v>61</v>
      </c>
      <c r="C5" s="148" t="s">
        <v>934</v>
      </c>
      <c r="D5" s="149" t="s">
        <v>337</v>
      </c>
      <c r="E5" s="150" t="s">
        <v>197</v>
      </c>
      <c r="F5" s="151" t="s">
        <v>339</v>
      </c>
      <c r="G5" s="152" t="s">
        <v>186</v>
      </c>
      <c r="H5" s="146"/>
    </row>
    <row r="6" spans="2:8">
      <c r="B6" s="153" t="s">
        <v>935</v>
      </c>
      <c r="C6" s="154" t="s">
        <v>936</v>
      </c>
      <c r="D6" s="155" t="s">
        <v>340</v>
      </c>
      <c r="E6" s="4" t="s">
        <v>341</v>
      </c>
      <c r="F6" s="156"/>
      <c r="G6" s="157"/>
      <c r="H6" s="146"/>
    </row>
    <row r="7" spans="2:8" ht="17.25" thickBot="1">
      <c r="B7" s="192" t="s">
        <v>70</v>
      </c>
      <c r="C7" s="193" t="s">
        <v>937</v>
      </c>
      <c r="D7" s="194" t="s">
        <v>342</v>
      </c>
      <c r="E7" s="195" t="s">
        <v>343</v>
      </c>
      <c r="F7" s="196"/>
      <c r="G7" s="168"/>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9F6B5-8FA8-42BD-A183-03E357A7D52D}">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97" t="s">
        <v>1</v>
      </c>
      <c r="C2" s="198"/>
      <c r="D2" s="198"/>
      <c r="E2" s="198"/>
      <c r="F2" s="198"/>
      <c r="G2" s="199"/>
      <c r="H2" s="137"/>
    </row>
    <row r="3" spans="2:8" ht="13.5" customHeight="1" thickBot="1">
      <c r="D3" s="5"/>
      <c r="E3" s="5"/>
      <c r="F3" s="5"/>
    </row>
    <row r="4" spans="2:8" ht="20.25" customHeight="1" thickBot="1">
      <c r="B4" s="553" t="s">
        <v>39</v>
      </c>
      <c r="C4" s="554" t="s">
        <v>176</v>
      </c>
      <c r="D4" s="554" t="s">
        <v>177</v>
      </c>
      <c r="E4" s="554" t="s">
        <v>178</v>
      </c>
      <c r="F4" s="555" t="s">
        <v>179</v>
      </c>
      <c r="G4" s="556" t="s">
        <v>180</v>
      </c>
    </row>
    <row r="5" spans="2:8">
      <c r="B5" s="147" t="s">
        <v>62</v>
      </c>
      <c r="C5" s="148" t="s">
        <v>938</v>
      </c>
      <c r="D5" s="149" t="s">
        <v>337</v>
      </c>
      <c r="E5" s="150" t="s">
        <v>197</v>
      </c>
      <c r="F5" s="151" t="s">
        <v>339</v>
      </c>
      <c r="G5" s="152" t="s">
        <v>186</v>
      </c>
      <c r="H5" s="146"/>
    </row>
    <row r="6" spans="2:8">
      <c r="B6" s="153" t="s">
        <v>939</v>
      </c>
      <c r="C6" s="154" t="s">
        <v>940</v>
      </c>
      <c r="D6" s="155" t="s">
        <v>340</v>
      </c>
      <c r="E6" s="4" t="s">
        <v>341</v>
      </c>
      <c r="F6" s="156"/>
      <c r="G6" s="157"/>
      <c r="H6" s="146"/>
    </row>
    <row r="7" spans="2:8" ht="17.25" thickBot="1">
      <c r="B7" s="192" t="s">
        <v>70</v>
      </c>
      <c r="C7" s="193" t="s">
        <v>941</v>
      </c>
      <c r="D7" s="194" t="s">
        <v>342</v>
      </c>
      <c r="E7" s="195" t="s">
        <v>343</v>
      </c>
      <c r="F7" s="196"/>
      <c r="G7" s="168"/>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勘定科目データ</vt:lpstr>
      <vt:lpstr>補助科目データ</vt:lpstr>
      <vt:lpstr>部門データ</vt:lpstr>
      <vt:lpstr>部門グループデータ</vt:lpstr>
      <vt:lpstr>セグメント１データ</vt:lpstr>
      <vt:lpstr>セグメント２データ</vt:lpstr>
      <vt:lpstr>取引先データ</vt:lpstr>
      <vt:lpstr>為替レートデータ</vt:lpstr>
      <vt:lpstr>摘要データ</vt:lpstr>
      <vt:lpstr>仕訳伝票データ</vt:lpstr>
      <vt:lpstr>仕訳伝票区分データ</vt:lpstr>
      <vt:lpstr>定型仕訳伝票データ</vt:lpstr>
      <vt:lpstr>証憑辞書データ</vt:lpstr>
      <vt:lpstr>予算額データ</vt:lpstr>
      <vt:lpstr>期首残高データ</vt:lpstr>
      <vt:lpstr>通貨別期首残高データ</vt:lpstr>
      <vt:lpstr>導入前実績金額データ</vt:lpstr>
      <vt:lpstr>通貨別導入前実績金額データ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2025-05-30T09:17:41Z</dcterms:created>
  <dcterms:modified xsi:type="dcterms:W3CDTF">2025-05-30T09:17:43Z</dcterms:modified>
</cp:coreProperties>
</file>