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1A34E21C-E3B3-4099-9646-D2FBE5C8AFBC}" xr6:coauthVersionLast="47" xr6:coauthVersionMax="47" xr10:uidLastSave="{00000000-0000-0000-0000-000000000000}"/>
  <bookViews>
    <workbookView xWindow="-120" yWindow="-120" windowWidth="29040" windowHeight="15720" xr2:uid="{9D148C16-67F4-4949-94A0-827854B3BE81}"/>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8" r:id="rId9"/>
    <sheet name="セグメント２データ" sheetId="49" r:id="rId10"/>
    <sheet name="明細区分データ" sheetId="15" r:id="rId11"/>
    <sheet name="取引先データ" sheetId="16" r:id="rId12"/>
    <sheet name="為替レートデータ" sheetId="50" r:id="rId13"/>
    <sheet name="法人口座データ" sheetId="51" r:id="rId14"/>
    <sheet name="摘要データ" sheetId="17" r:id="rId15"/>
    <sheet name="プロジェクトデータ" sheetId="19" r:id="rId16"/>
    <sheet name="プロジェクト区分データ" sheetId="20" r:id="rId17"/>
    <sheet name="工程データ" sheetId="21" r:id="rId18"/>
    <sheet name="プロジェクト予算額データ" sheetId="24" r:id="rId19"/>
    <sheet name="仕訳伝票データ" sheetId="26" r:id="rId20"/>
    <sheet name="仕訳伝票区分データ" sheetId="27" r:id="rId21"/>
    <sheet name="定型仕訳伝票データ" sheetId="28" r:id="rId22"/>
    <sheet name="銀行入出金明細辞書データ" sheetId="29" r:id="rId23"/>
    <sheet name="キャッシュレス明細辞書データ" sheetId="30" r:id="rId24"/>
    <sheet name="証憑辞書データ" sheetId="31" r:id="rId25"/>
    <sheet name="予算額データ" sheetId="33" r:id="rId26"/>
    <sheet name="期首残高データ" sheetId="34" r:id="rId27"/>
    <sheet name="通貨別期首残高データ" sheetId="35" r:id="rId28"/>
    <sheet name="導入前実績金額データ" sheetId="36" r:id="rId29"/>
    <sheet name="通貨別導入前実績金額データ" sheetId="37" r:id="rId30"/>
    <sheet name="作業時間データ" sheetId="41" r:id="rId31"/>
    <sheet name="支給額データ" sheetId="42" r:id="rId32"/>
    <sheet name="単価データ" sheetId="43" r:id="rId33"/>
    <sheet name="従業員データ" sheetId="23" r:id="rId34"/>
    <sheet name="部門配賦基準データ" sheetId="32" r:id="rId35"/>
    <sheet name="プロジェクト配賦基準データ" sheetId="44" r:id="rId36"/>
    <sheet name="導入前プロジェクト累計額データ" sheetId="45" r:id="rId37"/>
    <sheet name="非会計情報データ" sheetId="46" r:id="rId38"/>
    <sheet name="期首残高(IFRS)データ" sheetId="47" r:id="rId39"/>
  </sheets>
  <definedNames>
    <definedName name="_xlnm._FilterDatabase" localSheetId="23"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5" hidden="1">プロジェクトデータ!$B$2:$H$102</definedName>
    <definedName name="_xlnm._FilterDatabase" localSheetId="16" hidden="1">プロジェクト区分データ!$B$2:$H$8</definedName>
    <definedName name="_xlnm._FilterDatabase" localSheetId="35" hidden="1">プロジェクト配賦基準データ!$B$2:$H$14</definedName>
    <definedName name="_xlnm._FilterDatabase" localSheetId="18" hidden="1">プロジェクト予算額データ!$B$2:$H$12</definedName>
    <definedName name="_xlnm._FilterDatabase" localSheetId="12"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38" hidden="1">'期首残高(IFRS)データ'!$B$2:$H$17</definedName>
    <definedName name="_xlnm._FilterDatabase" localSheetId="26" hidden="1">期首残高データ!$B$2:$H$14</definedName>
    <definedName name="_xlnm._FilterDatabase" localSheetId="22" hidden="1">銀行入出金明細辞書データ!$B$2:$H$130</definedName>
    <definedName name="_xlnm._FilterDatabase" localSheetId="17" hidden="1">工程データ!$B$2:$H$10</definedName>
    <definedName name="_xlnm._FilterDatabase" localSheetId="30" hidden="1">作業時間データ!$B$2:$H$35</definedName>
    <definedName name="_xlnm._FilterDatabase" localSheetId="19" hidden="1">仕訳伝票データ!$B$2:$H$229</definedName>
    <definedName name="_xlnm._FilterDatabase" localSheetId="20" hidden="1">仕訳伝票区分データ!$B$2:$H$12</definedName>
    <definedName name="_xlnm._FilterDatabase" localSheetId="31" hidden="1">支給額データ!$B$2:$H$26</definedName>
    <definedName name="_xlnm._FilterDatabase" localSheetId="11" hidden="1">取引先データ!$B$2:$H$28</definedName>
    <definedName name="_xlnm._FilterDatabase" localSheetId="33" hidden="1">従業員データ!$B$2:$H$10</definedName>
    <definedName name="_xlnm._FilterDatabase" localSheetId="24" hidden="1">証憑辞書データ!$B$2:$H$135</definedName>
    <definedName name="_xlnm._FilterDatabase" localSheetId="32" hidden="1">単価データ!$B$2:$H$26</definedName>
    <definedName name="_xlnm._FilterDatabase" localSheetId="27" hidden="1">通貨別期首残高データ!$B$2:$H$18</definedName>
    <definedName name="_xlnm._FilterDatabase" localSheetId="29" hidden="1">通貨別導入前実績金額データ!$B$2:$H$122</definedName>
    <definedName name="_xlnm._FilterDatabase" localSheetId="21" hidden="1">定型仕訳伝票データ!$B$2:$H$188</definedName>
    <definedName name="_xlnm._FilterDatabase" localSheetId="14" hidden="1">摘要データ!$B$2:$H$8</definedName>
    <definedName name="_xlnm._FilterDatabase" localSheetId="36" hidden="1">導入前プロジェクト累計額データ!$B$2:$H$14</definedName>
    <definedName name="_xlnm._FilterDatabase" localSheetId="28" hidden="1">導入前実績金額データ!$B$2:$H$80</definedName>
    <definedName name="_xlnm._FilterDatabase" localSheetId="37" hidden="1">非会計情報データ!$B$2:$H$45</definedName>
    <definedName name="_xlnm._FilterDatabase" localSheetId="6" hidden="1">部門グループデータ!$B$2:$H$79</definedName>
    <definedName name="_xlnm._FilterDatabase" localSheetId="5" hidden="1">部門データ!$B$2:$H$10</definedName>
    <definedName name="_xlnm._FilterDatabase" localSheetId="34" hidden="1">部門配賦基準データ!$B$2:$H$16</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5"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5" l="1"/>
  <c r="V47" i="5"/>
  <c r="V46" i="5"/>
  <c r="V25" i="5"/>
  <c r="V23" i="5"/>
  <c r="V22" i="5"/>
  <c r="V16" i="5"/>
  <c r="V53" i="5"/>
  <c r="V50" i="5"/>
  <c r="V45" i="5"/>
  <c r="V44" i="5"/>
  <c r="V43" i="5"/>
  <c r="V42" i="5"/>
  <c r="V41" i="5"/>
  <c r="V38" i="5"/>
  <c r="V37" i="5"/>
  <c r="V36" i="5"/>
  <c r="V35" i="5"/>
  <c r="V34" i="5"/>
  <c r="V33" i="5"/>
  <c r="V32" i="5"/>
  <c r="V31" i="5"/>
  <c r="V30" i="5"/>
  <c r="V29" i="5"/>
  <c r="V28" i="5"/>
  <c r="V19" i="5"/>
  <c r="V18" i="5"/>
  <c r="V17" i="5"/>
  <c r="V15" i="5"/>
  <c r="V14" i="5"/>
  <c r="V13" i="5"/>
  <c r="V12" i="5"/>
  <c r="V11" i="5"/>
  <c r="V10" i="5"/>
  <c r="V9" i="5"/>
  <c r="V8" i="5"/>
</calcChain>
</file>

<file path=xl/sharedStrings.xml><?xml version="1.0" encoding="utf-8"?>
<sst xmlns="http://schemas.openxmlformats.org/spreadsheetml/2006/main" count="4874" uniqueCount="1827">
  <si>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</si>
  <si>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</si>
  <si>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</si>
  <si>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</si>
  <si>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</si>
  <si>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</si>
  <si>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取引先</t>
    <phoneticPr fontId="5"/>
  </si>
  <si>
    <t>工程</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</si>
  <si>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</si>
  <si>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</si>
  <si>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</si>
  <si>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</si>
  <si>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</si>
  <si>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</si>
  <si>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</si>
  <si>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</si>
  <si>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</si>
  <si>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</si>
  <si>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</si>
  <si>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</si>
  <si>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</si>
  <si>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</si>
  <si>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</si>
  <si>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</si>
  <si>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</si>
  <si>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</si>
  <si>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</si>
  <si>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</si>
  <si>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</si>
  <si>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</si>
  <si>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</si>
  <si>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</si>
  <si>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</si>
  <si>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</si>
  <si>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</si>
  <si>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</si>
  <si>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</si>
  <si>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</si>
  <si>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</si>
  <si>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</si>
  <si>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</si>
  <si>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</si>
  <si>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</si>
  <si>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</si>
  <si>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</si>
  <si>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</si>
  <si>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</si>
  <si>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</si>
  <si>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</si>
  <si>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</si>
  <si>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</si>
  <si>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</si>
  <si>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</si>
  <si>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</si>
  <si>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</si>
  <si>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</si>
  <si>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</si>
  <si>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</si>
  <si>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Ver250630　変更内容</t>
    <phoneticPr fontId="5"/>
  </si>
  <si>
    <t>仕訳伝票データ</t>
    <rPh sb="0" eb="2">
      <t>シワケ</t>
    </rPh>
    <rPh sb="2" eb="4">
      <t>デンピョウ</t>
    </rPh>
    <phoneticPr fontId="5"/>
  </si>
  <si>
    <t>ー</t>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</si>
  <si>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</si>
  <si>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定型仕訳伝票データ</t>
    <rPh sb="0" eb="2">
      <t>テイケイ</t>
    </rPh>
    <rPh sb="2" eb="4">
      <t>シワケ</t>
    </rPh>
    <rPh sb="4" eb="6">
      <t>デンピョウ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</si>
  <si>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</si>
  <si>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</si>
  <si>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シートの追加</t>
    <rPh sb="4" eb="6">
      <t>ツイカ</t>
    </rPh>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</si>
  <si>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</si>
  <si>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</si>
  <si>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</si>
  <si>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</si>
  <si>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</si>
  <si>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</si>
  <si>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</si>
  <si>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</si>
  <si>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</si>
  <si>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</si>
  <si>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自社利用</t>
    <rPh sb="0" eb="4">
      <t>ジシャリヨウ</t>
    </rPh>
    <phoneticPr fontId="5"/>
  </si>
  <si>
    <t>項目の新規追加</t>
    <rPh sb="0" eb="2">
      <t>コウモク</t>
    </rPh>
    <rPh sb="3" eb="5">
      <t>シンキ</t>
    </rPh>
    <rPh sb="5" eb="7">
      <t>ツイカ</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</si>
  <si>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</si>
  <si>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</si>
  <si>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</si>
  <si>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</si>
  <si>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</si>
  <si>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</si>
  <si>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</si>
  <si>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</si>
  <si>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</si>
  <si>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</si>
  <si>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</si>
  <si>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</si>
  <si>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</si>
  <si>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</si>
  <si>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</si>
  <si>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</si>
  <si>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</si>
  <si>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</si>
  <si>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</si>
  <si>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</si>
  <si>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</si>
  <si>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</si>
  <si>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</si>
  <si>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</si>
  <si>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</si>
  <si>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</si>
  <si>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</si>
  <si>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</si>
  <si>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</si>
  <si>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</si>
  <si>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</si>
  <si>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</si>
  <si>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</si>
  <si>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</si>
  <si>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</si>
  <si>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</si>
  <si>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</si>
  <si>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</si>
  <si>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</si>
  <si>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</si>
  <si>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</si>
  <si>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</si>
  <si>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</si>
  <si>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</si>
  <si>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</si>
  <si>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</si>
  <si>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</si>
  <si>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</si>
  <si>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</si>
  <si>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</si>
  <si>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</si>
  <si>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</si>
  <si>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</si>
  <si>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</si>
  <si>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</si>
  <si>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</si>
  <si>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</si>
  <si>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</si>
  <si>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</si>
  <si>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</si>
  <si>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</si>
  <si>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</si>
  <si>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</si>
  <si>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</si>
  <si>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</si>
  <si>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</si>
  <si>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</si>
  <si>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</si>
  <si>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</si>
  <si>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</si>
  <si>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</si>
  <si>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</si>
  <si>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</si>
  <si>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</si>
  <si>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</si>
  <si>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</si>
  <si>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</si>
  <si>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</si>
  <si>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</si>
  <si>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</si>
  <si>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</si>
  <si>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</si>
  <si>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</si>
  <si>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</si>
  <si>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</si>
  <si>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</si>
  <si>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</si>
  <si>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</si>
  <si>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</si>
  <si>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</si>
  <si>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</si>
  <si>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</si>
  <si>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</si>
  <si>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</si>
  <si>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</si>
  <si>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</si>
  <si>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</si>
  <si>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</si>
  <si>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</si>
  <si>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</si>
  <si>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</si>
  <si>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</si>
  <si>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</si>
  <si>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</si>
  <si>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</si>
  <si>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</si>
  <si>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</si>
  <si>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</si>
  <si>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</si>
  <si>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</si>
  <si>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</si>
  <si>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</si>
  <si>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</si>
  <si>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</si>
  <si>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</si>
  <si>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</si>
  <si>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</si>
  <si>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</si>
  <si>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</si>
  <si>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</si>
  <si>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</si>
  <si>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</si>
  <si>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</si>
  <si>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</si>
  <si>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</si>
  <si>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</si>
  <si>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</si>
  <si>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</si>
  <si>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</si>
  <si>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</si>
  <si>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</si>
  <si>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</si>
  <si>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</si>
  <si>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</si>
  <si>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</si>
  <si>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</si>
  <si>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</si>
  <si>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</si>
  <si>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</si>
  <si>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</si>
  <si>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</si>
  <si>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</si>
  <si>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</si>
  <si>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</si>
  <si>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</si>
  <si>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</si>
  <si>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</si>
  <si>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</si>
  <si>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</si>
  <si>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</si>
  <si>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</si>
  <si>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</si>
  <si>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</si>
  <si>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</si>
  <si>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</si>
  <si>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</si>
  <si>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プロジェクトデータ</t>
    <phoneticPr fontId="5"/>
  </si>
  <si>
    <t>備考</t>
    <rPh sb="0" eb="2">
      <t>ビコウ</t>
    </rPh>
    <phoneticPr fontId="5"/>
  </si>
  <si>
    <t>プロジェクト区分コード</t>
    <phoneticPr fontId="5"/>
  </si>
  <si>
    <t>工程コード（振替伝票-売上科目）</t>
    <rPh sb="6" eb="8">
      <t>フリカエ</t>
    </rPh>
    <rPh sb="8" eb="10">
      <t>デンピョウ</t>
    </rPh>
    <rPh sb="11" eb="13">
      <t>ウリアゲ</t>
    </rPh>
    <rPh sb="13" eb="15">
      <t>カモク</t>
    </rPh>
    <phoneticPr fontId="5"/>
  </si>
  <si>
    <t>工程コード（振替伝票-相手科目）</t>
    <rPh sb="11" eb="13">
      <t>アイテ</t>
    </rPh>
    <phoneticPr fontId="5"/>
  </si>
  <si>
    <t>予定期間（開始）</t>
    <phoneticPr fontId="5"/>
  </si>
  <si>
    <t>備考欄の説明内容を変更（空白時の設定内容が変更）</t>
    <rPh sb="0" eb="2">
      <t>ビコウ</t>
    </rPh>
    <rPh sb="2" eb="3">
      <t>ラン</t>
    </rPh>
    <rPh sb="4" eb="6">
      <t>セツメイ</t>
    </rPh>
    <rPh sb="6" eb="8">
      <t>ナイヨウ</t>
    </rPh>
    <rPh sb="9" eb="11">
      <t>ヘンコウ</t>
    </rPh>
    <rPh sb="12" eb="14">
      <t>クウハク</t>
    </rPh>
    <rPh sb="14" eb="15">
      <t>ジ</t>
    </rPh>
    <rPh sb="16" eb="18">
      <t>セッテイ</t>
    </rPh>
    <rPh sb="18" eb="20">
      <t>ナイヨウ</t>
    </rPh>
    <rPh sb="21" eb="23">
      <t>ヘンコウ</t>
    </rPh>
    <phoneticPr fontId="5"/>
  </si>
  <si>
    <t>予定期間（終了）</t>
    <phoneticPr fontId="5"/>
  </si>
  <si>
    <t>共通プロジェクトにする</t>
    <phoneticPr fontId="5"/>
  </si>
  <si>
    <t>項目の並び順を変更</t>
    <rPh sb="3" eb="4">
      <t>ナラ</t>
    </rPh>
    <rPh sb="5" eb="6">
      <t>ジュン</t>
    </rPh>
    <rPh sb="7" eb="9">
      <t>ヘンコウ</t>
    </rPh>
    <phoneticPr fontId="5"/>
  </si>
  <si>
    <t>完成日</t>
    <phoneticPr fontId="5"/>
  </si>
  <si>
    <t>引渡日</t>
    <phoneticPr fontId="5"/>
  </si>
  <si>
    <t>親プロジェクトコード</t>
    <phoneticPr fontId="5"/>
  </si>
  <si>
    <t>請負日付</t>
    <phoneticPr fontId="5"/>
  </si>
  <si>
    <t>請負区分</t>
    <phoneticPr fontId="5"/>
  </si>
  <si>
    <t>税抜金額</t>
    <phoneticPr fontId="5"/>
  </si>
  <si>
    <t>プロジェクト区分データ</t>
    <rPh sb="6" eb="8">
      <t>クブン</t>
    </rPh>
    <phoneticPr fontId="5"/>
  </si>
  <si>
    <t>工程データ</t>
    <rPh sb="0" eb="2">
      <t>コウテイ</t>
    </rPh>
    <phoneticPr fontId="5"/>
  </si>
  <si>
    <t>プロジェクト予算額データ</t>
    <rPh sb="6" eb="9">
      <t>ヨサンガク</t>
    </rPh>
    <phoneticPr fontId="5"/>
  </si>
  <si>
    <t>工程コード</t>
    <rPh sb="0" eb="2">
      <t>コウテイ</t>
    </rPh>
    <phoneticPr fontId="5"/>
  </si>
  <si>
    <t>借方工程コード</t>
    <rPh sb="0" eb="2">
      <t>カリカタ</t>
    </rPh>
    <rPh sb="2" eb="4">
      <t>コウテイ</t>
    </rPh>
    <phoneticPr fontId="5"/>
  </si>
  <si>
    <t>貸方工程コード</t>
    <rPh sb="0" eb="2">
      <t>カシカタ</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</si>
  <si>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</si>
  <si>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</si>
  <si>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工程コード</t>
    <phoneticPr fontId="5"/>
  </si>
  <si>
    <t>導入前実績金額データ</t>
    <rPh sb="0" eb="2">
      <t>ドウニュウ</t>
    </rPh>
    <rPh sb="2" eb="3">
      <t>マエ</t>
    </rPh>
    <rPh sb="3" eb="5">
      <t>ジッセキ</t>
    </rPh>
    <rPh sb="5" eb="7">
      <t>キンガク</t>
    </rPh>
    <phoneticPr fontId="5"/>
  </si>
  <si>
    <t>支給額データ</t>
    <phoneticPr fontId="5"/>
  </si>
  <si>
    <t>プロジェクト配賦基準データ</t>
    <rPh sb="6" eb="8">
      <t>ハイフ</t>
    </rPh>
    <rPh sb="8" eb="10">
      <t>キジュン</t>
    </rPh>
    <phoneticPr fontId="5"/>
  </si>
  <si>
    <t>配賦系数種類</t>
    <phoneticPr fontId="5"/>
  </si>
  <si>
    <t>備考欄の説明内容を変更（値を追加）</t>
    <rPh sb="0" eb="2">
      <t>ビコウ</t>
    </rPh>
    <rPh sb="2" eb="3">
      <t>ラン</t>
    </rPh>
    <rPh sb="4" eb="6">
      <t>セツメイ</t>
    </rPh>
    <rPh sb="6" eb="8">
      <t>ナイヨウ</t>
    </rPh>
    <rPh sb="9" eb="11">
      <t>ヘンコウ</t>
    </rPh>
    <rPh sb="12" eb="13">
      <t>アタイ</t>
    </rPh>
    <rPh sb="14" eb="16">
      <t>ツイカ</t>
    </rPh>
    <phoneticPr fontId="5"/>
  </si>
  <si>
    <t>配賦計数（数値の場合）</t>
    <phoneticPr fontId="5"/>
  </si>
  <si>
    <t>配賦係数（請負金額の場合）</t>
    <phoneticPr fontId="5"/>
  </si>
  <si>
    <t>項目の廃止</t>
    <rPh sb="0" eb="2">
      <t>コウモク</t>
    </rPh>
    <rPh sb="3" eb="5">
      <t>ハイシ</t>
    </rPh>
    <phoneticPr fontId="5"/>
  </si>
  <si>
    <t>導入前プロジェクト累計額データ</t>
    <rPh sb="0" eb="2">
      <t>ドウニュウ</t>
    </rPh>
    <rPh sb="2" eb="3">
      <t>マエ</t>
    </rPh>
    <rPh sb="9" eb="12">
      <t>ルイケイガク</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</si>
  <si>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</si>
  <si>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</si>
  <si>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</si>
  <si>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</si>
  <si>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</si>
  <si>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</si>
  <si>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</si>
  <si>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</si>
  <si>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</si>
  <si>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</si>
  <si>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</si>
  <si>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</si>
  <si>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</si>
  <si>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</si>
  <si>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</si>
  <si>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</si>
  <si>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</si>
  <si>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</si>
  <si>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</si>
  <si>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</si>
  <si>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</si>
  <si>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</si>
  <si>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</si>
  <si>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</si>
  <si>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</si>
  <si>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</si>
  <si>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</si>
  <si>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</si>
  <si>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</si>
  <si>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</si>
  <si>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</si>
  <si>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</si>
  <si>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</si>
  <si>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</si>
  <si>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</si>
  <si>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</si>
  <si>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</si>
  <si>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</si>
  <si>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</si>
  <si>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</si>
  <si>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</si>
  <si>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</si>
  <si>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</si>
  <si>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</si>
  <si>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</si>
  <si>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</si>
  <si>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</si>
  <si>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</si>
  <si>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</si>
  <si>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</si>
  <si>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</si>
  <si>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</si>
  <si>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</si>
  <si>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</si>
  <si>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</si>
  <si>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</si>
  <si>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</si>
  <si>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</si>
  <si>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</si>
  <si>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</si>
  <si>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</si>
  <si>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</si>
  <si>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</si>
  <si>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</si>
  <si>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</si>
  <si>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</si>
  <si>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</si>
  <si>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</si>
  <si>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</si>
  <si>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</si>
  <si>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</si>
  <si>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</si>
  <si>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</si>
  <si>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</si>
  <si>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</si>
  <si>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</si>
  <si>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</si>
  <si>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</si>
  <si>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</si>
  <si>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</si>
  <si>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</si>
  <si>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</si>
  <si>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</si>
  <si>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</si>
  <si>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</si>
  <si>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</si>
  <si>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</si>
  <si>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</si>
  <si>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</si>
  <si>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</si>
  <si>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</si>
  <si>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</si>
  <si>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</si>
  <si>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</si>
  <si>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</si>
  <si>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</si>
  <si>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</si>
  <si>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</si>
  <si>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</si>
  <si>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</si>
  <si>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</si>
  <si>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</si>
  <si>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</si>
  <si>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</si>
  <si>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</si>
  <si>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</si>
  <si>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</si>
  <si>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</si>
  <si>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</si>
  <si>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</si>
  <si>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</si>
  <si>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</si>
  <si>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</si>
  <si>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</si>
  <si>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</si>
  <si>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</si>
  <si>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</si>
  <si>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</si>
  <si>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</si>
  <si>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</si>
  <si>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</si>
  <si>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</si>
  <si>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</si>
  <si>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</si>
  <si>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</si>
  <si>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</si>
  <si>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</si>
  <si>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</si>
  <si>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</si>
  <si>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</si>
  <si>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</si>
  <si>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</si>
  <si>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</si>
  <si>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</si>
  <si>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</si>
  <si>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</si>
  <si>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</si>
  <si>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</si>
  <si>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</si>
  <si>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</si>
  <si>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</si>
  <si>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</si>
  <si>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</si>
  <si>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</si>
  <si>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</si>
  <si>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</si>
  <si>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</si>
  <si>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</si>
  <si>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</si>
  <si>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</si>
  <si>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</si>
  <si>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</si>
  <si>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</si>
  <si>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</si>
  <si>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</si>
  <si>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</si>
  <si>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</si>
  <si>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</si>
  <si>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</si>
  <si>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</si>
  <si>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</si>
  <si>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</si>
  <si>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</si>
  <si>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</si>
  <si>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</si>
  <si>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</si>
  <si>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</si>
  <si>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</si>
  <si>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</si>
  <si>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</si>
  <si>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</si>
  <si>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</si>
  <si>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</si>
  <si>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</si>
  <si>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</si>
  <si>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</si>
  <si>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</si>
  <si>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</si>
  <si>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</si>
  <si>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</si>
  <si>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</si>
  <si>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</si>
  <si>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</si>
  <si>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</si>
  <si>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</si>
  <si>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</si>
  <si>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</si>
  <si>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</si>
  <si>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</si>
  <si>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</si>
  <si>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</si>
  <si>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</si>
  <si>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</si>
  <si>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</si>
  <si>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</si>
  <si>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</si>
  <si>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</si>
  <si>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</si>
  <si>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</si>
  <si>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</si>
  <si>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</si>
  <si>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</si>
  <si>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</si>
  <si>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</si>
  <si>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</si>
  <si>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</si>
  <si>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</si>
  <si>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</si>
  <si>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</si>
  <si>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</si>
  <si>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</si>
  <si>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</si>
  <si>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</si>
  <si>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</si>
  <si>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</si>
  <si>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</si>
  <si>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</si>
  <si>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</si>
  <si>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</si>
  <si>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</si>
  <si>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</si>
  <si>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</si>
  <si>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</si>
  <si>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</si>
  <si>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</si>
  <si>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</si>
  <si>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</si>
  <si>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</si>
  <si>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</si>
  <si>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</si>
  <si>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</si>
  <si>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</si>
  <si>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</si>
  <si>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</si>
  <si>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</si>
  <si>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</si>
  <si>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</si>
  <si>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</si>
  <si>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</si>
  <si>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</si>
  <si>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</si>
  <si>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</si>
  <si>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</si>
  <si>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</si>
  <si>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</si>
  <si>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</si>
  <si>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</si>
  <si>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</si>
  <si>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</si>
  <si>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</si>
  <si>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</si>
  <si>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</si>
  <si>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</si>
  <si>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</si>
  <si>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</si>
  <si>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</si>
  <si>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</si>
  <si>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</si>
  <si>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</si>
  <si>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</si>
  <si>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</si>
  <si>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</si>
  <si>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</si>
  <si>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</si>
  <si>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</si>
  <si>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</si>
  <si>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</si>
  <si>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</si>
  <si>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</si>
  <si>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</si>
  <si>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</si>
  <si>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</si>
  <si>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</si>
  <si>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</si>
  <si>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</si>
  <si>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</si>
  <si>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</si>
  <si>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</si>
  <si>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</si>
  <si>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</si>
  <si>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</si>
  <si>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</si>
  <si>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</si>
  <si>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</si>
  <si>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</si>
  <si>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</si>
  <si>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</si>
  <si>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</si>
  <si>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</si>
  <si>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</si>
  <si>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</si>
  <si>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</si>
  <si>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</si>
  <si>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</si>
  <si>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</si>
  <si>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</si>
  <si>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</si>
  <si>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</si>
  <si>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</si>
  <si>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</si>
  <si>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</si>
  <si>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</si>
  <si>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</si>
  <si>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</si>
  <si>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</si>
  <si>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</si>
  <si>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</si>
  <si>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</si>
  <si>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</si>
  <si>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</si>
  <si>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</si>
  <si>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</si>
  <si>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</si>
  <si>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</si>
  <si>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</si>
  <si>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</si>
  <si>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</si>
  <si>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</si>
  <si>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</si>
  <si>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</si>
  <si>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</si>
  <si>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</si>
  <si>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</si>
  <si>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</si>
  <si>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</si>
  <si>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</si>
  <si>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</si>
  <si>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</si>
  <si>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</si>
  <si>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</si>
  <si>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</si>
  <si>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</si>
  <si>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</si>
  <si>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</si>
  <si>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</si>
  <si>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</si>
  <si>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</si>
  <si>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</si>
  <si>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</si>
  <si>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</si>
  <si>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</si>
  <si>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</si>
  <si>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</si>
  <si>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</si>
  <si>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</si>
  <si>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</si>
  <si>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</si>
  <si>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</si>
  <si>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</si>
  <si>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</si>
  <si>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</si>
  <si>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</si>
  <si>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</si>
  <si>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</si>
  <si>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</si>
  <si>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</si>
  <si>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</si>
  <si>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</si>
  <si>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</si>
  <si>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</si>
  <si>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</si>
  <si>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</si>
  <si>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</si>
  <si>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</si>
  <si>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</si>
  <si>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</si>
  <si>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</si>
  <si>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区切</t>
    <rPh sb="0" eb="2">
      <t>クギ</t>
    </rPh>
    <phoneticPr fontId="5"/>
  </si>
  <si>
    <t>GL0010000</t>
    <phoneticPr fontId="5"/>
  </si>
  <si>
    <t>GL1060001</t>
    <phoneticPr fontId="5"/>
  </si>
  <si>
    <t>4～20</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</si>
  <si>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</si>
  <si>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</si>
  <si>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</si>
  <si>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</si>
  <si>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</si>
  <si>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</si>
  <si>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</si>
  <si>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</si>
  <si>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</si>
  <si>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</si>
  <si>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</si>
  <si>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</si>
  <si>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自社利用</t>
    <rPh sb="0" eb="4">
      <t>ジシャリヨウ</t>
    </rPh>
    <phoneticPr fontId="1"/>
  </si>
  <si>
    <t>GL1060206</t>
  </si>
  <si>
    <t>１</t>
  </si>
  <si>
    <t>GL1060111</t>
    <phoneticPr fontId="5"/>
  </si>
  <si>
    <t>1～20</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</si>
  <si>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</si>
  <si>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</si>
  <si>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</si>
  <si>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</si>
  <si>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</si>
  <si>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</si>
  <si>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</si>
  <si>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</si>
  <si>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</si>
  <si>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</si>
  <si>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</si>
  <si>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</si>
  <si>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</si>
  <si>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</si>
  <si>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</si>
  <si>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</si>
  <si>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</si>
  <si>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</si>
  <si>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</si>
  <si>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</si>
  <si>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</si>
  <si>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</si>
  <si>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</si>
  <si>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t>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</si>
  <si>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</si>
  <si>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</si>
  <si>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</si>
  <si>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</si>
  <si>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</si>
  <si>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</si>
  <si>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</si>
  <si>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</si>
  <si>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</si>
  <si>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</si>
  <si>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</si>
  <si>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</si>
  <si>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</si>
  <si>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</si>
  <si>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</si>
  <si>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</si>
  <si>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</si>
  <si>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</si>
  <si>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</si>
  <si>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</si>
  <si>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</si>
  <si>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</si>
  <si>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</si>
  <si>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</si>
  <si>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</si>
  <si>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</si>
  <si>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</si>
  <si>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</si>
  <si>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</si>
  <si>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</si>
  <si>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</si>
  <si>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</si>
  <si>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</si>
  <si>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</si>
  <si>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</si>
  <si>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</si>
  <si>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</si>
  <si>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</si>
  <si>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</si>
  <si>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</si>
  <si>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</si>
  <si>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</si>
  <si>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</si>
  <si>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</si>
  <si>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</si>
  <si>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</si>
  <si>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</si>
  <si>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</si>
  <si>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</si>
  <si>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</si>
  <si>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</si>
  <si>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</si>
  <si>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</si>
  <si>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</si>
  <si>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</si>
  <si>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</si>
  <si>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</si>
  <si>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</si>
  <si>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</si>
  <si>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</si>
  <si>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</si>
  <si>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</si>
  <si>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</si>
  <si>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</si>
  <si>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</si>
  <si>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</si>
  <si>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</si>
  <si>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</si>
  <si>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</si>
  <si>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</si>
  <si>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</si>
  <si>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</si>
  <si>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</si>
  <si>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</si>
  <si>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</si>
  <si>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</si>
  <si>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</si>
  <si>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</si>
  <si>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</si>
  <si>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</si>
  <si>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</si>
  <si>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</si>
  <si>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</si>
  <si>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</si>
  <si>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</si>
  <si>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</si>
  <si>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</si>
  <si>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</si>
  <si>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</si>
  <si>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</si>
  <si>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</si>
  <si>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</si>
  <si>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</si>
  <si>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</si>
  <si>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</si>
  <si>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</si>
  <si>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</si>
  <si>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</si>
  <si>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</si>
  <si>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</si>
  <si>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</si>
  <si>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</si>
  <si>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</si>
  <si>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</si>
  <si>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</si>
  <si>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１～20</t>
  </si>
  <si>
    <t>英数カナ</t>
  </si>
  <si>
    <t>必須</t>
    <rPh sb="0" eb="2">
      <t>ヒッス</t>
    </rPh>
    <phoneticPr fontId="1"/>
  </si>
  <si>
    <t>文字</t>
    <rPh sb="0" eb="2">
      <t>モジ</t>
    </rPh>
    <phoneticPr fontId="26"/>
  </si>
  <si>
    <t>英数カナ</t>
    <rPh sb="0" eb="2">
      <t>エイスウ</t>
    </rPh>
    <phoneticPr fontId="26"/>
  </si>
  <si>
    <t>11</t>
  </si>
  <si>
    <t>数字</t>
    <rPh sb="0" eb="2">
      <t>スウジ</t>
    </rPh>
    <phoneticPr fontId="26"/>
  </si>
  <si>
    <t>20</t>
  </si>
  <si>
    <t>従業員データ</t>
    <phoneticPr fontId="5"/>
  </si>
  <si>
    <t>従業員番号</t>
  </si>
  <si>
    <t>GL1090001</t>
  </si>
  <si>
    <t>4~10</t>
  </si>
  <si>
    <t>桁数は、設定（メインメニュー右上にある[設定]アイコンから[運用設定]メニューの[原価管理]ページ）によって異なります。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</si>
  <si>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</si>
  <si>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</si>
  <si>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</si>
  <si>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</si>
  <si>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</si>
  <si>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</si>
  <si>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</si>
  <si>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</si>
  <si>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</si>
  <si>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</si>
  <si>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</si>
  <si>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</si>
  <si>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</si>
  <si>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</si>
  <si>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</si>
  <si>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</si>
  <si>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</si>
  <si>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</si>
  <si>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</si>
  <si>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</si>
  <si>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</si>
  <si>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</si>
  <si>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</si>
  <si>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</si>
  <si>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</si>
  <si>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月別にプロジェクト予算額を登録したいときだけ設定します。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12" eb="114">
      <t>ヨサン</t>
    </rPh>
    <rPh sb="114" eb="115">
      <t>ガク</t>
    </rPh>
    <rPh sb="116" eb="118">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</si>
  <si>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</si>
  <si>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</si>
  <si>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</si>
  <si>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</si>
  <si>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</si>
  <si>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</si>
  <si>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</si>
  <si>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</si>
  <si>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</si>
  <si>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</si>
  <si>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</si>
  <si>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</si>
  <si>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</si>
  <si>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</si>
  <si>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</si>
  <si>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</si>
  <si>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</si>
  <si>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</si>
  <si>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</si>
  <si>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</si>
  <si>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</si>
  <si>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</si>
  <si>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</si>
  <si>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</si>
  <si>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</si>
  <si>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</si>
  <si>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</si>
  <si>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</si>
  <si>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</si>
  <si>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</si>
  <si>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</si>
  <si>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</si>
  <si>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</si>
  <si>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</si>
  <si>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</si>
  <si>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</si>
  <si>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</si>
  <si>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</si>
  <si>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</si>
  <si>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</si>
  <si>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</si>
  <si>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</si>
  <si>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</si>
  <si>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</si>
  <si>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</si>
  <si>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</si>
  <si>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</si>
  <si>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</si>
  <si>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</si>
  <si>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</si>
  <si>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</si>
  <si>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</si>
  <si>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</si>
  <si>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</si>
  <si>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</si>
  <si>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</si>
  <si>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</si>
  <si>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</si>
  <si>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</si>
  <si>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</si>
  <si>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</si>
  <si>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</si>
  <si>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</si>
  <si>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</si>
  <si>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</si>
  <si>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</si>
  <si>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</si>
  <si>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</si>
  <si>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</si>
  <si>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</si>
  <si>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</si>
  <si>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</si>
  <si>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</si>
  <si>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</si>
  <si>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</si>
  <si>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</si>
  <si>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</si>
  <si>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</si>
  <si>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</si>
  <si>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</si>
  <si>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</si>
  <si>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</si>
  <si>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</si>
  <si>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</si>
  <si>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</si>
  <si>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</si>
  <si>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</si>
  <si>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</si>
  <si>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</si>
  <si>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</si>
  <si>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</si>
  <si>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</si>
  <si>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</si>
  <si>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</si>
  <si>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</si>
  <si>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</si>
  <si>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</si>
  <si>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</si>
  <si>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</si>
  <si>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</si>
  <si>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</si>
  <si>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</si>
  <si>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</si>
  <si>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</si>
  <si>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</si>
  <si>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</si>
  <si>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</si>
  <si>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</si>
  <si>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</si>
  <si>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</si>
  <si>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</si>
  <si>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</si>
  <si>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</si>
  <si>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</si>
  <si>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</si>
  <si>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</si>
  <si>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</si>
  <si>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</si>
  <si>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</si>
  <si>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</si>
  <si>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</si>
  <si>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</si>
  <si>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</si>
  <si>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</si>
  <si>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</si>
  <si>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</si>
  <si>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</si>
  <si>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</si>
  <si>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</si>
  <si>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</si>
  <si>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</si>
  <si>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</si>
  <si>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</si>
  <si>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</si>
  <si>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</si>
  <si>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</si>
  <si>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</si>
  <si>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</si>
  <si>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</si>
  <si>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</si>
  <si>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</si>
  <si>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</si>
  <si>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</si>
  <si>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</si>
  <si>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</si>
  <si>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</si>
  <si>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</si>
  <si>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</si>
  <si>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</si>
  <si>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</si>
  <si>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</si>
  <si>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</si>
  <si>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</si>
  <si>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</si>
  <si>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</si>
  <si>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</si>
  <si>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</si>
  <si>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</si>
  <si>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</si>
  <si>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</si>
  <si>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</si>
  <si>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</si>
  <si>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</si>
  <si>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</si>
  <si>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</si>
  <si>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</si>
  <si>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</si>
  <si>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</si>
  <si>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</si>
  <si>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</si>
  <si>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</si>
  <si>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</si>
  <si>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</si>
  <si>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</si>
  <si>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</si>
  <si>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</si>
  <si>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</si>
  <si>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</si>
  <si>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</si>
  <si>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</si>
  <si>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</si>
  <si>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</si>
  <si>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</si>
  <si>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</si>
  <si>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</si>
  <si>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</si>
  <si>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</si>
  <si>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</si>
  <si>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</si>
  <si>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</si>
  <si>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</si>
  <si>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</si>
  <si>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</si>
  <si>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</si>
  <si>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</si>
  <si>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</si>
  <si>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</si>
  <si>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</si>
  <si>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</si>
  <si>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</si>
  <si>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</si>
  <si>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</si>
  <si>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</si>
  <si>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</si>
  <si>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</si>
  <si>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</si>
  <si>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</si>
  <si>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</si>
  <si>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</si>
  <si>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</si>
  <si>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</si>
  <si>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</si>
  <si>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</si>
  <si>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</si>
  <si>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</si>
  <si>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</si>
  <si>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</si>
  <si>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</si>
  <si>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</si>
  <si>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</si>
  <si>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</si>
  <si>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</si>
  <si>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</si>
  <si>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</si>
  <si>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</si>
  <si>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</si>
  <si>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</si>
  <si>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</si>
  <si>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</si>
  <si>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</si>
  <si>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</si>
  <si>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</si>
  <si>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</si>
  <si>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</si>
  <si>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</si>
  <si>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</si>
  <si>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</si>
  <si>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</si>
  <si>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</si>
  <si>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</si>
  <si>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</si>
  <si>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</si>
  <si>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</si>
  <si>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</si>
  <si>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</si>
  <si>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</si>
  <si>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</si>
  <si>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</si>
  <si>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</si>
  <si>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</si>
  <si>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</si>
  <si>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</si>
  <si>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</si>
  <si>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</si>
  <si>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</si>
  <si>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</si>
  <si>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</si>
  <si>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</si>
  <si>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</si>
  <si>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</si>
  <si>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</si>
  <si>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</si>
  <si>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</si>
  <si>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</si>
  <si>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</si>
  <si>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</si>
  <si>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</si>
  <si>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</si>
  <si>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</si>
  <si>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</si>
  <si>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</si>
  <si>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</si>
  <si>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</si>
  <si>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</si>
  <si>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</si>
  <si>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</si>
  <si>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</si>
  <si>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</si>
  <si>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</si>
  <si>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</si>
  <si>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</si>
  <si>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</si>
  <si>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</si>
  <si>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</si>
  <si>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</si>
  <si>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</si>
  <si>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</si>
  <si>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</si>
  <si>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</si>
  <si>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</si>
  <si>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</si>
  <si>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</si>
  <si>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</si>
  <si>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</si>
  <si>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</si>
  <si>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</si>
  <si>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</si>
  <si>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</si>
  <si>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</si>
  <si>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</si>
  <si>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</si>
  <si>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</si>
  <si>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</si>
  <si>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</si>
  <si>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</si>
  <si>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</si>
  <si>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</si>
  <si>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</si>
  <si>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</si>
  <si>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</si>
  <si>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</si>
  <si>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</si>
  <si>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</si>
  <si>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</si>
  <si>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</si>
  <si>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</si>
  <si>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</si>
  <si>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</si>
  <si>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</si>
  <si>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</si>
  <si>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</si>
  <si>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</si>
  <si>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</si>
  <si>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</si>
  <si>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</si>
  <si>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</si>
  <si>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</si>
  <si>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</si>
  <si>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</si>
  <si>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</si>
  <si>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</si>
  <si>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</si>
  <si>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</si>
  <si>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</si>
  <si>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</si>
  <si>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</si>
  <si>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</si>
  <si>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</si>
  <si>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</si>
  <si>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</si>
  <si>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</si>
  <si>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</si>
  <si>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</si>
  <si>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</si>
  <si>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</si>
  <si>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</si>
  <si>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</si>
  <si>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</si>
  <si>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</si>
  <si>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</si>
  <si>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</si>
  <si>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</si>
  <si>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</si>
  <si>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</si>
  <si>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</si>
  <si>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</si>
  <si>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</si>
  <si>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</si>
  <si>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</si>
  <si>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</si>
  <si>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</si>
  <si>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</si>
  <si>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</si>
  <si>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</si>
  <si>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</si>
  <si>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</si>
  <si>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</si>
  <si>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</si>
  <si>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</si>
  <si>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</si>
  <si>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</si>
  <si>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</si>
  <si>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</si>
  <si>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</si>
  <si>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</si>
  <si>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</si>
  <si>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</si>
  <si>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</si>
  <si>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</si>
  <si>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</si>
  <si>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</si>
  <si>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</si>
  <si>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</si>
  <si>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</si>
  <si>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</si>
  <si>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</si>
  <si>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</si>
  <si>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</si>
  <si>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</si>
  <si>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</si>
  <si>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</si>
  <si>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</si>
  <si>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</si>
  <si>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</si>
  <si>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</si>
  <si>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</si>
  <si>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</si>
  <si>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</si>
  <si>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</si>
  <si>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</si>
  <si>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</si>
  <si>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</si>
  <si>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</si>
  <si>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</si>
  <si>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</si>
  <si>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</si>
  <si>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</si>
  <si>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</si>
  <si>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</si>
  <si>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</si>
  <si>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</si>
  <si>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</si>
  <si>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</si>
  <si>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</si>
  <si>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</si>
  <si>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</si>
  <si>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</si>
  <si>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</si>
  <si>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</si>
  <si>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</si>
  <si>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</si>
  <si>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</si>
  <si>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</si>
  <si>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</si>
  <si>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</si>
  <si>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</si>
  <si>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</si>
  <si>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</si>
  <si>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</si>
  <si>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</si>
  <si>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</si>
  <si>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</si>
  <si>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</si>
  <si>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</si>
  <si>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</si>
  <si>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</si>
  <si>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</si>
  <si>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</si>
  <si>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</si>
  <si>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</si>
  <si>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</si>
  <si>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</si>
  <si>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</si>
  <si>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</si>
  <si>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</si>
  <si>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</si>
  <si>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</si>
  <si>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</si>
  <si>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</si>
  <si>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</si>
  <si>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</si>
  <si>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</si>
  <si>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</si>
  <si>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</si>
  <si>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</si>
  <si>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</si>
  <si>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</si>
  <si>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</si>
  <si>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</si>
  <si>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</si>
  <si>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</si>
  <si>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</si>
  <si>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</si>
  <si>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</si>
  <si>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</si>
  <si>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</si>
  <si>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</si>
  <si>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</si>
  <si>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</si>
  <si>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</si>
  <si>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</si>
  <si>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</si>
  <si>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</si>
  <si>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</si>
  <si>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</si>
  <si>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</si>
  <si>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</si>
  <si>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</si>
  <si>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</si>
  <si>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</si>
  <si>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</si>
  <si>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</si>
  <si>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</si>
  <si>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</si>
  <si>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</si>
  <si>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</si>
  <si>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</si>
  <si>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</si>
  <si>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</si>
  <si>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</si>
  <si>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</si>
  <si>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</si>
  <si>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</si>
  <si>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</si>
  <si>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</si>
  <si>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</si>
  <si>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</si>
  <si>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</si>
  <si>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</si>
  <si>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</si>
  <si>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</si>
  <si>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</si>
  <si>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</si>
  <si>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</si>
  <si>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</si>
  <si>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</si>
  <si>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</si>
  <si>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</si>
  <si>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</si>
  <si>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</si>
  <si>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</si>
  <si>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</si>
  <si>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</si>
  <si>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</si>
  <si>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</si>
  <si>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</si>
  <si>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</si>
  <si>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</si>
  <si>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</si>
  <si>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</si>
  <si>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</si>
  <si>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</si>
  <si>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</si>
  <si>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</si>
  <si>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</si>
  <si>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</si>
  <si>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</si>
  <si>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</si>
  <si>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</si>
  <si>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</si>
  <si>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</si>
  <si>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</si>
  <si>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</si>
  <si>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</si>
  <si>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</si>
  <si>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</si>
  <si>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</si>
  <si>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</si>
  <si>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</si>
  <si>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</si>
  <si>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</si>
  <si>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</si>
  <si>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</si>
  <si>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</si>
  <si>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</si>
  <si>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</si>
  <si>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</si>
  <si>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</si>
  <si>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</si>
  <si>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</si>
  <si>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</si>
  <si>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</si>
  <si>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</si>
  <si>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</si>
  <si>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</si>
  <si>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</si>
  <si>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</si>
  <si>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</si>
  <si>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</si>
  <si>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</si>
  <si>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</si>
  <si>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</si>
  <si>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</si>
  <si>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</si>
  <si>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</si>
  <si>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</si>
  <si>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</si>
  <si>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</si>
  <si>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</si>
  <si>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</si>
  <si>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</si>
  <si>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</si>
  <si>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</si>
  <si>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</si>
  <si>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</si>
  <si>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</si>
  <si>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</si>
  <si>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</si>
  <si>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</si>
  <si>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</si>
  <si>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</si>
  <si>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</si>
  <si>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</si>
  <si>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</si>
  <si>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</si>
  <si>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</si>
  <si>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</si>
  <si>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</si>
  <si>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</si>
  <si>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</si>
  <si>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</si>
  <si>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</si>
  <si>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</si>
  <si>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</si>
  <si>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</si>
  <si>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</si>
  <si>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</si>
  <si>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</si>
  <si>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</si>
  <si>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</si>
  <si>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</si>
  <si>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</si>
  <si>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</si>
  <si>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</si>
  <si>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</si>
  <si>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</si>
  <si>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</si>
  <si>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</si>
  <si>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</si>
  <si>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</si>
  <si>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</si>
  <si>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</si>
  <si>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</si>
  <si>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</si>
  <si>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</si>
  <si>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</si>
  <si>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</si>
  <si>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</si>
  <si>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</si>
  <si>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</si>
  <si>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</si>
  <si>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</si>
  <si>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</si>
  <si>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</si>
  <si>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</si>
  <si>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</si>
  <si>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</si>
  <si>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</si>
  <si>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</si>
  <si>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</si>
  <si>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</si>
  <si>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</si>
  <si>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</si>
  <si>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</si>
  <si>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</si>
  <si>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</si>
  <si>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</si>
  <si>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</si>
  <si>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</si>
  <si>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</si>
  <si>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</si>
  <si>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</si>
  <si>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</si>
  <si>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</si>
  <si>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</si>
  <si>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</si>
  <si>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</si>
  <si>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</si>
  <si>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</si>
  <si>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</si>
  <si>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</si>
  <si>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</si>
  <si>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</si>
  <si>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</si>
  <si>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</si>
  <si>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</si>
  <si>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</si>
  <si>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</si>
  <si>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</si>
  <si>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</si>
  <si>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</si>
  <si>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</si>
  <si>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</si>
  <si>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</si>
  <si>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</si>
  <si>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</si>
  <si>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</si>
  <si>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</si>
  <si>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</si>
  <si>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</si>
  <si>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</si>
  <si>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</si>
  <si>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</si>
  <si>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</si>
  <si>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</si>
  <si>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</si>
  <si>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</si>
  <si>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</si>
  <si>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</si>
  <si>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</si>
  <si>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</si>
  <si>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</si>
  <si>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</si>
  <si>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</si>
  <si>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</si>
  <si>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</si>
  <si>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</si>
  <si>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</si>
  <si>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</si>
  <si>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</si>
  <si>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</si>
  <si>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</si>
  <si>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</si>
  <si>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</si>
  <si>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</si>
  <si>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</si>
  <si>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</si>
  <si>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</si>
  <si>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</si>
  <si>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</si>
  <si>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</si>
  <si>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</si>
  <si>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</si>
  <si>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</si>
  <si>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</si>
  <si>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</si>
  <si>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</si>
  <si>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</si>
  <si>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</si>
  <si>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</si>
  <si>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</si>
  <si>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</si>
  <si>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</si>
  <si>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</si>
  <si>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</si>
  <si>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</si>
  <si>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</si>
  <si>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</si>
  <si>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</si>
  <si>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</si>
  <si>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</si>
  <si>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</si>
  <si>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</si>
  <si>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</si>
  <si>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</si>
  <si>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</si>
  <si>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</si>
  <si>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</si>
  <si>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</si>
  <si>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</si>
  <si>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</si>
  <si>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</si>
  <si>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</si>
  <si>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</si>
  <si>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</si>
  <si>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</si>
  <si>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</si>
  <si>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</si>
  <si>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</si>
  <si>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</si>
  <si>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</si>
  <si>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</si>
  <si>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</si>
  <si>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</si>
  <si>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</si>
  <si>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</si>
  <si>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</si>
  <si>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</si>
  <si>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</si>
  <si>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</si>
  <si>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</si>
  <si>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</si>
  <si>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</si>
  <si>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</si>
  <si>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</si>
  <si>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</si>
  <si>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</si>
  <si>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</si>
  <si>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</si>
  <si>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</si>
  <si>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</si>
  <si>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</si>
  <si>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</si>
  <si>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</si>
  <si>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</si>
  <si>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</si>
  <si>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</si>
  <si>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</si>
  <si>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</si>
  <si>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</si>
  <si>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</si>
  <si>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</si>
  <si>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</si>
  <si>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</si>
  <si>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</si>
  <si>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</si>
  <si>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</si>
  <si>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</si>
  <si>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</si>
  <si>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</si>
  <si>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</si>
  <si>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</si>
  <si>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</si>
  <si>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</si>
  <si>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桁数は、設定（メインメニュー右上にある[設定]アイコンから[運用設定]メニューの[原価管理]ページ）によって異なります。</t>
    <phoneticPr fontId="5"/>
  </si>
  <si>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</si>
  <si>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</si>
  <si>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</si>
  <si>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</si>
  <si>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</si>
  <si>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</si>
  <si>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</si>
  <si>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</si>
  <si>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</si>
  <si>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</si>
  <si>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</si>
  <si>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</si>
  <si>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</si>
  <si>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</si>
  <si>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</si>
  <si>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</si>
  <si>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</si>
  <si>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</si>
  <si>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</si>
  <si>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</si>
  <si>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</si>
  <si>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</si>
  <si>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</si>
  <si>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</si>
  <si>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</si>
  <si>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</si>
  <si>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</si>
  <si>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</si>
  <si>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</si>
  <si>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</si>
  <si>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</si>
  <si>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</si>
  <si>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</si>
  <si>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</si>
  <si>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</si>
  <si>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</si>
  <si>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</si>
  <si>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</si>
  <si>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</si>
  <si>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</si>
  <si>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</si>
  <si>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</si>
  <si>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</si>
  <si>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配賦計数種類が「2：実績金額」の場合は実績配賦基準コード（[プロジェクト配賦基準]メニューの[F8実績基準]から登録）を設定します。
配賦計数種類が「3：請負金額」「４：作業時間」の場合は空白を設定します。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6" eb="38">
      <t>ハイフ</t>
    </rPh>
    <rPh sb="38" eb="40">
      <t>キジュン</t>
    </rPh>
    <rPh sb="49" eb="51">
      <t>ジッセキ</t>
    </rPh>
    <rPh sb="51" eb="53">
      <t>キジュン</t>
    </rPh>
    <rPh sb="56" eb="58">
      <t>トウロク</t>
    </rPh>
    <rPh sb="60" eb="62">
      <t>セッテイ</t>
    </rPh>
    <rPh sb="77" eb="79">
      <t>ウケオイ</t>
    </rPh>
    <rPh sb="79" eb="81">
      <t>キンガク</t>
    </rPh>
    <rPh sb="94" eb="96">
      <t>クウハク</t>
    </rPh>
    <rPh sb="105" eb="107">
      <t>ケタスウ</t>
    </rPh>
    <rPh sb="109" eb="111">
      <t>ハイフ</t>
    </rPh>
    <rPh sb="111" eb="113">
      <t>ケイスウ</t>
    </rPh>
    <rPh sb="113" eb="115">
      <t>シュルイ</t>
    </rPh>
    <rPh sb="116" eb="118">
      <t>セッテイ</t>
    </rPh>
    <rPh sb="122" eb="123">
      <t>コト</t>
    </rPh>
    <rPh sb="136" eb="138">
      <t>セイスウ</t>
    </rPh>
    <rPh sb="140" eb="141">
      <t>ケタ</t>
    </rPh>
    <rPh sb="142" eb="144">
      <t>ショウスウ</t>
    </rPh>
    <rPh sb="145" eb="146">
      <t>ケタ</t>
    </rPh>
    <rPh sb="162" eb="163">
      <t>ケタ</t>
    </rPh>
    <rPh sb="164" eb="165">
      <t>フン</t>
    </rPh>
    <rPh sb="166" eb="167">
      <t>ケタ</t>
    </rPh>
    <rPh sb="171" eb="173">
      <t>ジッセキ</t>
    </rPh>
    <rPh sb="173" eb="175">
      <t>キンガク</t>
    </rPh>
    <rPh sb="178" eb="179">
      <t>ケタ</t>
    </rPh>
    <rPh sb="181" eb="183">
      <t>クウハク</t>
    </rPh>
    <rPh sb="187" eb="188">
      <t>ウ</t>
    </rPh>
    <rPh sb="189" eb="190">
      <t>イ</t>
    </rPh>
    <rPh sb="192" eb="194">
      <t>バアイ</t>
    </rPh>
    <rPh sb="196" eb="198">
      <t>イカ</t>
    </rPh>
    <rPh sb="199" eb="201">
      <t>セッテイ</t>
    </rPh>
    <rPh sb="242" eb="244">
      <t>キンガク</t>
    </rPh>
    <rPh sb="246" eb="249">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</si>
  <si>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</si>
  <si>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</si>
  <si>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</si>
  <si>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</si>
  <si>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</si>
  <si>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</si>
  <si>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</si>
  <si>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</si>
  <si>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</si>
  <si>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</si>
  <si>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</si>
  <si>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</si>
  <si>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</si>
  <si>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</si>
  <si>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</si>
  <si>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</si>
  <si>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</si>
  <si>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</si>
  <si>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</si>
  <si>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</si>
  <si>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</si>
  <si>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</si>
  <si>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</si>
  <si>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</si>
  <si>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</si>
  <si>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</si>
  <si>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</si>
  <si>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</si>
  <si>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</si>
  <si>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勘定奉行クラウド[個別原価管理編]</t>
  </si>
  <si>
    <t>【プロジェクト管理】</t>
  </si>
  <si>
    <t>取引先データ</t>
  </si>
  <si>
    <t>取引先データ</t>
    <phoneticPr fontId="5"/>
  </si>
  <si>
    <t>プロジェクトデータ</t>
  </si>
  <si>
    <t>導入前プロジェクト累計額データ</t>
  </si>
  <si>
    <t>導入前プロジェクト累計額データ</t>
    <rPh sb="0" eb="2">
      <t>ドウニュウ</t>
    </rPh>
    <rPh sb="2" eb="3">
      <t>マエ</t>
    </rPh>
    <rPh sb="9" eb="11">
      <t>ルイケイ</t>
    </rPh>
    <rPh sb="11" eb="12">
      <t>ガク</t>
    </rPh>
    <phoneticPr fontId="5"/>
  </si>
  <si>
    <t>プロジェクトコード</t>
  </si>
  <si>
    <t>プロジェクト配賦基準データ</t>
  </si>
  <si>
    <t>プロジェクト配賦基準データ</t>
    <phoneticPr fontId="5"/>
  </si>
  <si>
    <t>対象のプロジェクトを指定する</t>
  </si>
  <si>
    <t>対象のプロジェクトを指定する</t>
    <rPh sb="0" eb="2">
      <t>タイショウ</t>
    </rPh>
    <rPh sb="10" eb="12">
      <t>シテイ</t>
    </rPh>
    <phoneticPr fontId="5"/>
  </si>
  <si>
    <t>工程コード</t>
  </si>
  <si>
    <t>売上高の計上方法</t>
  </si>
  <si>
    <t>取引先の入力欄へ移動</t>
    <rPh sb="4" eb="6">
      <t>ニュウリョク</t>
    </rPh>
    <rPh sb="6" eb="7">
      <t>ラン</t>
    </rPh>
    <rPh sb="8" eb="10">
      <t>イドウ</t>
    </rPh>
    <phoneticPr fontId="5"/>
  </si>
  <si>
    <t>取引先の未入力確認</t>
    <rPh sb="4" eb="9">
      <t>ミニュウリョクカクニン</t>
    </rPh>
    <phoneticPr fontId="5"/>
  </si>
  <si>
    <t>プロジェクトの入力欄へ移動</t>
    <rPh sb="7" eb="9">
      <t>ニュウリョク</t>
    </rPh>
    <rPh sb="9" eb="10">
      <t>ラン</t>
    </rPh>
    <rPh sb="11" eb="13">
      <t>イドウ</t>
    </rPh>
    <phoneticPr fontId="5"/>
  </si>
  <si>
    <t>プロジェクトの未入力確認</t>
    <rPh sb="7" eb="10">
      <t>ミニュウリョク</t>
    </rPh>
    <rPh sb="10" eb="12">
      <t>カクニン</t>
    </rPh>
    <phoneticPr fontId="5"/>
  </si>
  <si>
    <t>工程の入力欄へ移動</t>
    <rPh sb="3" eb="6">
      <t>ニュウリョクラン</t>
    </rPh>
    <rPh sb="7" eb="9">
      <t>イドウ</t>
    </rPh>
    <phoneticPr fontId="5"/>
  </si>
  <si>
    <t>工程の未入力確認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</si>
  <si>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</si>
  <si>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</si>
  <si>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</si>
  <si>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</si>
  <si>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</si>
  <si>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</si>
  <si>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</si>
  <si>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</si>
  <si>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</si>
  <si>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</si>
  <si>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</si>
  <si>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</si>
  <si>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</si>
  <si>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</si>
  <si>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</si>
  <si>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</si>
  <si>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</si>
  <si>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</si>
  <si>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</si>
  <si>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</si>
  <si>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</si>
  <si>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</si>
  <si>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</si>
  <si>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</si>
  <si>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</si>
  <si>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</si>
  <si>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</si>
  <si>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</si>
  <si>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</si>
  <si>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</si>
  <si>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</si>
  <si>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</si>
  <si>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</si>
  <si>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</si>
  <si>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</si>
  <si>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</si>
  <si>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</si>
  <si>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</si>
  <si>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</si>
  <si>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</si>
  <si>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</si>
  <si>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</si>
  <si>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</si>
  <si>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</si>
  <si>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</si>
  <si>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</si>
  <si>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</si>
  <si>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</si>
  <si>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</si>
  <si>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</si>
  <si>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</si>
  <si>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</si>
  <si>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</si>
  <si>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</si>
  <si>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</si>
  <si>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</si>
  <si>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</si>
  <si>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</si>
  <si>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</si>
  <si>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</si>
  <si>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</si>
  <si>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</si>
  <si>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</si>
  <si>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</si>
  <si>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</si>
  <si>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</si>
  <si>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</si>
  <si>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</si>
  <si>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</si>
  <si>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</si>
  <si>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</si>
  <si>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</si>
  <si>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</si>
  <si>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取引先振替方法</t>
    <rPh sb="3" eb="5">
      <t>フリカエ</t>
    </rPh>
    <rPh sb="5" eb="7">
      <t>ホウホウ</t>
    </rPh>
    <phoneticPr fontId="5"/>
  </si>
  <si>
    <t>桁数は、設定（メインメニュー右上にある[設定]アイコンから[運用設定]メニューの[基本]ページ）によって異なります。
取引先振替方法が「1：マスターを指定する」の場合に、準必須になります。</t>
  </si>
  <si>
    <t>各プロジェクトの１行目に「*」を必ず付けます。</t>
  </si>
  <si>
    <t>プロジェクトコード</t>
    <phoneticPr fontId="5"/>
  </si>
  <si>
    <t>桁数は、設定（メインメニュー右上にある[設定]アイコンから[運用設定]メニューの[プロジェクト管理]ページ）によって異なります。</t>
  </si>
  <si>
    <t>桁数は、設定（メインメニュー右上にある[設定]アイコンから[運用設定]メニューの[プロジェクト管理]ページ）によって異なります。</t>
    <phoneticPr fontId="5"/>
  </si>
  <si>
    <t>プロジェクト名</t>
    <rPh sb="6" eb="7">
      <t>メイ</t>
    </rPh>
    <phoneticPr fontId="5"/>
  </si>
  <si>
    <t>プロジェクト略称</t>
    <rPh sb="6" eb="8">
      <t>リャクショウ</t>
    </rPh>
    <phoneticPr fontId="5"/>
  </si>
  <si>
    <t>空白データを受け入れた場合は、「プロジェクト名」が設定されます。</t>
    <phoneticPr fontId="5"/>
  </si>
  <si>
    <t>共通プロジェクトにする</t>
    <rPh sb="0" eb="2">
      <t>キョウツウ</t>
    </rPh>
    <phoneticPr fontId="5"/>
  </si>
  <si>
    <t>プロジェクト区分１コード</t>
    <rPh sb="6" eb="8">
      <t>クブン</t>
    </rPh>
    <phoneticPr fontId="5"/>
  </si>
  <si>
    <t>桁数は、設定（メインメニュー右上にある[設定]アイコンから[運用設定]メニューの[プロジェクト管理]ページ）によって異なります。
空白データを受け入れた場合は、プロジェクト区分の指定なしに設定されます。</t>
    <phoneticPr fontId="5"/>
  </si>
  <si>
    <t>プロジェクト区分５コード</t>
    <rPh sb="6" eb="8">
      <t>クブン</t>
    </rPh>
    <phoneticPr fontId="5"/>
  </si>
  <si>
    <t>【親プロジェクト】</t>
    <rPh sb="1" eb="2">
      <t>オヤ</t>
    </rPh>
    <phoneticPr fontId="5"/>
  </si>
  <si>
    <t>親プロジェクトコード</t>
    <rPh sb="0" eb="1">
      <t>オヤ</t>
    </rPh>
    <phoneticPr fontId="5"/>
  </si>
  <si>
    <t>桁数は、設定（メインメニュー右上にある[設定]アイコンから[運用設定]メニューの[プロジェクト管理]ページ）によって異なります。
空白データを受け入れた場合は、親プロジェクトの指定なしに設定されます。</t>
    <phoneticPr fontId="5"/>
  </si>
  <si>
    <t>プロジェクト振替方法</t>
    <rPh sb="6" eb="8">
      <t>フリカエ</t>
    </rPh>
    <rPh sb="8" eb="10">
      <t>ホウホウ</t>
    </rPh>
    <phoneticPr fontId="5"/>
  </si>
  <si>
    <t>桁数は、設定（メインメニュー右上にある[設定]アイコンから[運用設定]メニューの[工事管理]ページ）によって異なります。
プロジェクト振替方法が「1：マスターを指定する」の場合に、準必須になります。</t>
  </si>
  <si>
    <t>桁数は、設定（メインメニュー右上にある[設定]アイコンから[運用設定]メニューの[プロジェクト管理]ページ）によって異なります。
空白データを受け入れた場合は、「0：その他」が設定されます。
工程を「使用しない」(メインメニュー右上にある[設定]アイコンから[運用設定]メニューの[プロジェクト管理]ページ）場合は、「0：その他」が設定されます。</t>
    <phoneticPr fontId="5"/>
  </si>
  <si>
    <t>工程振替方法</t>
    <rPh sb="2" eb="4">
      <t>フリカエ</t>
    </rPh>
    <rPh sb="4" eb="6">
      <t>ホウホウ</t>
    </rPh>
    <phoneticPr fontId="5"/>
  </si>
  <si>
    <t>桁数は、設定（メインメニュー右上にある[設定]アイコンから[運用設定]メニューの[工事管理]ページ）によって異なります。
工程振替方法が「1：マスターを指定する」の場合に、準必須になります。</t>
  </si>
  <si>
    <t>予定期間（開始）</t>
    <rPh sb="5" eb="7">
      <t>カイシ</t>
    </rPh>
    <phoneticPr fontId="5"/>
  </si>
  <si>
    <t>予定期間（終了）</t>
    <rPh sb="5" eb="7">
      <t>シュウリョウ</t>
    </rPh>
    <phoneticPr fontId="5"/>
  </si>
  <si>
    <t>売上高の計上方法</t>
    <rPh sb="4" eb="6">
      <t>ケイジョウ</t>
    </rPh>
    <rPh sb="6" eb="8">
      <t>ホウホウ</t>
    </rPh>
    <phoneticPr fontId="5"/>
  </si>
  <si>
    <t>0：仕掛 　1：完成
空白データを受け入れた場合は、「0：仕掛」が設定されます。</t>
    <phoneticPr fontId="5"/>
  </si>
  <si>
    <t>プロジェクト区分データ</t>
  </si>
  <si>
    <t>プロジェクト区分コード</t>
    <rPh sb="6" eb="8">
      <t>クブン</t>
    </rPh>
    <phoneticPr fontId="5"/>
  </si>
  <si>
    <t>プロジェクト区分名</t>
    <rPh sb="6" eb="8">
      <t>クブン</t>
    </rPh>
    <rPh sb="8" eb="9">
      <t>メイ</t>
    </rPh>
    <phoneticPr fontId="5"/>
  </si>
  <si>
    <t>工程データ</t>
  </si>
  <si>
    <t>工程名</t>
    <rPh sb="2" eb="3">
      <t>メイ</t>
    </rPh>
    <phoneticPr fontId="5"/>
  </si>
  <si>
    <t>プロジェクト予算額データ</t>
  </si>
  <si>
    <t>桁数は、設定（メインメニュー右上にある[設定]アイコンから[運用設定]メニューの[プロジェクト管理]ページ）によって異なります。</t>
    <rPh sb="4" eb="6">
      <t>セッテイ</t>
    </rPh>
    <rPh sb="47" eb="49">
      <t>カンリ</t>
    </rPh>
    <phoneticPr fontId="1"/>
  </si>
  <si>
    <t>プロジェクト予算コード</t>
    <rPh sb="6" eb="8">
      <t>ヨサン</t>
    </rPh>
    <phoneticPr fontId="14"/>
  </si>
  <si>
    <t>プロジェクト予算名</t>
    <rPh sb="6" eb="8">
      <t>ヨサン</t>
    </rPh>
    <rPh sb="8" eb="9">
      <t>メイ</t>
    </rPh>
    <phoneticPr fontId="14"/>
  </si>
  <si>
    <t>プロジェクト予算額</t>
    <rPh sb="6" eb="9">
      <t>ヨサンガク</t>
    </rPh>
    <phoneticPr fontId="26"/>
  </si>
  <si>
    <t>桁数は、設定（メインメニュー右上にある[設定]アイコンから[運用設定]メニューの[プロジェクト管理]ページ）によって異なります。
【必須になる条件】
工程が「使用する」(メインメニュー右上にある[設定]アイコンから[運用設定]メニューの[プロジェクト管理]ページ）かつ工程が登録されている場合は必須です。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</si>
  <si>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</si>
  <si>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</si>
  <si>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</si>
  <si>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</si>
  <si>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</si>
  <si>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</si>
  <si>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桁数は、設定（メインメニュー右上にある[設定]アイコンから[運用設定]メニューの[プロジェクト管理]ページ）によって異なります。
空白データを受け入れた場合は、「その他プロジェクト」が設定されます。
【準必須の条件】
[勘定科目]メニューの[取引入力]ページで、プロジェクトの「未入力確認」が「1：する」の場合はプロジェクトコードを指定する必要があります。空白データの場合は自動で「その他プロジェクト」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</si>
  <si>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空白データを受け入れた場合は、「その他工程」が設定されます。
【準必須の条件】
[勘定科目]メニューの[取引入力]ページで、工程の「未入力確認」が「1：する」の場合は工程コードを指定する必要があります。空白データの場合は自動で「その他工程」が設定されず、未受入になります。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</si>
  <si>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「未指定」の場合は、定型仕訳を呼び出して仕訳伝票を登録する際に指定します。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</si>
  <si>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「未指定」の場合は、[銀行入出金明細入力]メニューにて仕訳伝票を登録する際に指定します。</t>
    <rPh sb="47" eb="49">
      <t>カンリ</t>
    </rPh>
    <rPh sb="81" eb="84">
      <t>ミシテイ</t>
    </rPh>
    <rPh sb="105" eb="114">
      <t>ギンコウニュウシュッキンメイサイニュウリョク</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</si>
  <si>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「未指定」の場合は、[キャッシュレス明細入力]メニューにて仕訳伝票を登録する際に指定します。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</si>
  <si>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「未指定」の場合は、[証憑入力]メニューにて仕訳伝票を登録する際に指定します。</t>
    <rPh sb="81" eb="84">
      <t>ミシテイ</t>
    </rPh>
    <phoneticPr fontId="5"/>
  </si>
  <si>
    <t>桁数は、設定（メインメニュー右上にある[設定]アイコンから[運用設定]メニューの[プロジェクト管理]ページ）によって異なります。
空白データを受け入れた場合は、「その他工程」が設定されます。</t>
  </si>
  <si>
    <t>共通プロジェクトコード</t>
  </si>
  <si>
    <t>桁数は、設定（メインメニュー右上にある[設定]アイコンから[運用設定]メニューの[基本]ページ）によって異なります。
空白データを受け入れた場合は、共通プロジェクトの指定なしに設定されます。</t>
  </si>
  <si>
    <t>各プロジェクト配賦基準の１行目に「*」を必ず付けます。</t>
    <rPh sb="7" eb="9">
      <t>ハイフ</t>
    </rPh>
    <rPh sb="9" eb="11">
      <t>キジュン</t>
    </rPh>
    <rPh sb="13" eb="15">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</si>
</sst>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2">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39" xfId="0" applyFont="1" applyBorder="1" applyAlignment="1">
      <alignment horizontal="left" vertical="center" wrapText="1"/>
    </xf>
    <xf numFmtId="49" fontId="8" fillId="0" borderId="40" xfId="5" applyNumberFormat="1" applyFont="1" applyBorder="1" applyAlignment="1">
      <alignment horizontal="left" vertical="center" wrapText="1"/>
    </xf>
    <xf numFmtId="0" fontId="8" fillId="0" borderId="39" xfId="5" applyFont="1" applyBorder="1" applyAlignment="1">
      <alignment horizontal="left" vertical="center" wrapText="1"/>
    </xf>
    <xf numFmtId="0" fontId="8" fillId="0" borderId="41" xfId="5"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38" xfId="5" applyNumberFormat="1" applyFont="1" applyBorder="1" applyAlignment="1">
      <alignment vertical="center" wrapText="1"/>
    </xf>
    <xf numFmtId="0" fontId="8" fillId="0" borderId="44" xfId="5" applyFont="1" applyBorder="1">
      <alignment vertical="center"/>
    </xf>
    <xf numFmtId="0" fontId="8" fillId="0" borderId="4" xfId="5" applyFont="1" applyBorder="1">
      <alignment vertical="center"/>
    </xf>
    <xf numFmtId="49" fontId="8" fillId="0" borderId="43" xfId="5" applyNumberFormat="1" applyFont="1" applyBorder="1" applyAlignment="1">
      <alignment vertical="center" wrapText="1"/>
    </xf>
    <xf numFmtId="0" fontId="8" fillId="0" borderId="37" xfId="5" applyFont="1" applyBorder="1">
      <alignment vertical="center"/>
    </xf>
    <xf numFmtId="0" fontId="8" fillId="0" borderId="1" xfId="5" applyFont="1" applyBorder="1">
      <alignment vertical="center"/>
    </xf>
    <xf numFmtId="0" fontId="8" fillId="0" borderId="47" xfId="5" applyFont="1" applyBorder="1">
      <alignment vertical="center"/>
    </xf>
    <xf numFmtId="49" fontId="8" fillId="0" borderId="48"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49"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7" fillId="6" borderId="10" xfId="0" applyFont="1" applyFill="1" applyBorder="1">
      <alignment vertical="center"/>
    </xf>
    <xf numFmtId="0" fontId="8" fillId="0" borderId="42"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49"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2" xfId="5" applyFont="1" applyBorder="1" applyAlignment="1">
      <alignment horizontal="left" vertical="center"/>
    </xf>
    <xf numFmtId="49" fontId="8" fillId="0" borderId="40" xfId="5" applyNumberFormat="1" applyFont="1" applyBorder="1" applyAlignment="1">
      <alignment vertical="center" wrapText="1"/>
    </xf>
    <xf numFmtId="49" fontId="8" fillId="0" borderId="50"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5" xfId="5" applyNumberFormat="1" applyFont="1" applyBorder="1" applyAlignment="1">
      <alignment vertical="center" wrapText="1"/>
    </xf>
    <xf numFmtId="49" fontId="8" fillId="0" borderId="46" xfId="5" applyNumberFormat="1" applyFont="1" applyBorder="1" applyAlignment="1">
      <alignment vertical="center" wrapText="1"/>
    </xf>
    <xf numFmtId="0" fontId="8" fillId="0" borderId="51" xfId="5" applyFont="1" applyBorder="1" applyAlignment="1">
      <alignment horizontal="left" vertical="center" wrapText="1"/>
    </xf>
    <xf numFmtId="0" fontId="8" fillId="0" borderId="44" xfId="5" applyFont="1" applyBorder="1" applyAlignment="1">
      <alignment horizontal="left" vertical="center"/>
    </xf>
    <xf numFmtId="0" fontId="8" fillId="0" borderId="52"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3" xfId="5" applyFont="1" applyBorder="1" applyAlignment="1">
      <alignment horizontal="left" vertical="center" wrapText="1"/>
    </xf>
    <xf numFmtId="0" fontId="8" fillId="0" borderId="47"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0" xfId="5" applyNumberFormat="1" applyFont="1" applyBorder="1">
      <alignment vertical="center"/>
    </xf>
    <xf numFmtId="49" fontId="8" fillId="0" borderId="43" xfId="5" applyNumberFormat="1" applyFont="1" applyBorder="1">
      <alignment vertical="center"/>
    </xf>
    <xf numFmtId="0" fontId="0" fillId="0" borderId="39" xfId="0" applyBorder="1" applyAlignment="1">
      <alignment horizontal="left" vertical="center" wrapText="1"/>
    </xf>
    <xf numFmtId="0" fontId="8" fillId="0" borderId="37" xfId="5" applyFont="1" applyBorder="1" applyAlignment="1">
      <alignment horizontal="left" vertical="center" wrapText="1"/>
    </xf>
    <xf numFmtId="0" fontId="0" fillId="0" borderId="41" xfId="0" applyBorder="1" applyAlignment="1">
      <alignment horizontal="left" vertical="center" wrapText="1"/>
    </xf>
    <xf numFmtId="0" fontId="8" fillId="0" borderId="47" xfId="5" applyFont="1" applyBorder="1" applyAlignment="1">
      <alignment horizontal="left" vertical="center" wrapText="1"/>
    </xf>
    <xf numFmtId="49" fontId="8" fillId="0" borderId="34" xfId="5" applyNumberFormat="1" applyFont="1" applyBorder="1">
      <alignment vertical="center"/>
    </xf>
    <xf numFmtId="49" fontId="8" fillId="0" borderId="49" xfId="5" applyNumberFormat="1" applyFont="1" applyBorder="1">
      <alignment vertical="center"/>
    </xf>
    <xf numFmtId="0" fontId="8" fillId="0" borderId="1" xfId="5" applyFont="1" applyBorder="1" applyAlignment="1">
      <alignment horizontal="left" vertical="center"/>
    </xf>
    <xf numFmtId="49" fontId="8" fillId="0" borderId="40" xfId="5" applyNumberFormat="1" applyFont="1" applyBorder="1" applyAlignment="1">
      <alignment horizontal="left" vertical="center"/>
    </xf>
    <xf numFmtId="49" fontId="8" fillId="0" borderId="48" xfId="5" applyNumberFormat="1" applyFont="1" applyBorder="1">
      <alignment vertical="center"/>
    </xf>
    <xf numFmtId="49" fontId="8" fillId="0" borderId="50" xfId="5" applyNumberFormat="1" applyFont="1" applyBorder="1">
      <alignment vertical="center"/>
    </xf>
    <xf numFmtId="0" fontId="8" fillId="0" borderId="55" xfId="0" applyFont="1" applyBorder="1" applyAlignment="1">
      <alignment vertical="top"/>
    </xf>
    <xf numFmtId="0" fontId="8" fillId="0" borderId="55"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1" xfId="0" applyFont="1" applyBorder="1">
      <alignment vertical="center"/>
    </xf>
    <xf numFmtId="0" fontId="20" fillId="0" borderId="55"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1" xfId="6" applyFont="1" applyFill="1" applyBorder="1" applyAlignment="1">
      <alignment horizontal="center" vertical="center"/>
    </xf>
    <xf numFmtId="0" fontId="7" fillId="7" borderId="42"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2" xfId="0" applyFont="1" applyBorder="1" applyAlignment="1">
      <alignment horizontal="left" vertical="center" wrapText="1"/>
    </xf>
    <xf numFmtId="0" fontId="8" fillId="0" borderId="59" xfId="0" applyFont="1" applyBorder="1" applyAlignment="1">
      <alignment vertical="center" wrapText="1"/>
    </xf>
    <xf numFmtId="49" fontId="22" fillId="0" borderId="54"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9"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0"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7" xfId="0" applyNumberFormat="1"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15" fillId="0" borderId="64" xfId="0" applyFont="1" applyBorder="1" applyAlignment="1">
      <alignment horizontal="left" vertical="center" wrapText="1"/>
    </xf>
    <xf numFmtId="0" fontId="19" fillId="0" borderId="55" xfId="7" applyFont="1" applyBorder="1" applyAlignment="1">
      <alignment vertical="center"/>
    </xf>
    <xf numFmtId="0" fontId="19" fillId="0" borderId="55" xfId="7" applyFont="1" applyBorder="1" applyAlignment="1">
      <alignment horizontal="center" vertical="center" wrapText="1"/>
    </xf>
    <xf numFmtId="0" fontId="19" fillId="0" borderId="55" xfId="7" applyFont="1" applyBorder="1" applyAlignment="1">
      <alignment horizontal="center" vertical="center"/>
    </xf>
    <xf numFmtId="0" fontId="8" fillId="0" borderId="55" xfId="0"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7" fillId="7" borderId="10" xfId="0" applyFont="1" applyFill="1" applyBorder="1" applyAlignment="1">
      <alignment horizontal="right" vertical="center"/>
    </xf>
    <xf numFmtId="0" fontId="8" fillId="0" borderId="55" xfId="0" applyFont="1" applyBorder="1" applyAlignment="1">
      <alignment vertical="center" wrapText="1"/>
    </xf>
    <xf numFmtId="49" fontId="22" fillId="0" borderId="55" xfId="0" applyNumberFormat="1" applyFont="1" applyBorder="1" applyAlignment="1">
      <alignment horizontal="center" vertical="center"/>
    </xf>
    <xf numFmtId="49" fontId="8" fillId="0" borderId="55" xfId="0" applyNumberFormat="1" applyFont="1" applyBorder="1" applyAlignment="1">
      <alignment horizontal="center" vertical="center"/>
    </xf>
    <xf numFmtId="0" fontId="15" fillId="0" borderId="55" xfId="0" applyFont="1" applyBorder="1" applyAlignment="1">
      <alignment horizontal="left" vertical="center" wrapText="1"/>
    </xf>
    <xf numFmtId="0" fontId="15" fillId="0" borderId="0" xfId="0" applyFont="1" applyAlignment="1">
      <alignment horizontal="left" vertical="center" wrapText="1"/>
    </xf>
    <xf numFmtId="0" fontId="8" fillId="0" borderId="51" xfId="0" applyFont="1" applyBorder="1" applyAlignment="1">
      <alignment vertical="center" wrapText="1"/>
    </xf>
    <xf numFmtId="0" fontId="15" fillId="0" borderId="35" xfId="0" applyFont="1" applyBorder="1" applyAlignment="1">
      <alignment horizontal="left" vertical="center" wrapText="1"/>
    </xf>
    <xf numFmtId="0" fontId="8" fillId="0" borderId="52"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8"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2"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3"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5"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6"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0" applyFont="1" applyBorder="1">
      <alignment vertical="center"/>
    </xf>
    <xf numFmtId="0" fontId="15" fillId="0" borderId="35" xfId="0" applyFont="1" applyBorder="1" applyAlignment="1">
      <alignment horizontal="left" vertical="center"/>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68" xfId="6" applyFont="1" applyFill="1" applyBorder="1" applyAlignment="1">
      <alignment horizontal="left" vertical="center"/>
    </xf>
    <xf numFmtId="0" fontId="7" fillId="8" borderId="52"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5" xfId="0" applyFont="1" applyBorder="1">
      <alignment vertical="center"/>
    </xf>
    <xf numFmtId="0" fontId="7" fillId="0" borderId="9" xfId="0" applyFont="1" applyBorder="1">
      <alignment vertical="center"/>
    </xf>
    <xf numFmtId="0" fontId="8" fillId="0" borderId="67"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5" xfId="0" applyFont="1" applyBorder="1" applyAlignment="1">
      <alignment horizontal="center" vertical="center"/>
    </xf>
    <xf numFmtId="0" fontId="8" fillId="0" borderId="59" xfId="9" applyFont="1" applyBorder="1">
      <alignment vertical="center"/>
    </xf>
    <xf numFmtId="49" fontId="22" fillId="0" borderId="54" xfId="10" applyNumberFormat="1" applyFont="1" applyBorder="1" applyAlignment="1">
      <alignment horizontal="center" vertical="center"/>
    </xf>
    <xf numFmtId="49" fontId="8" fillId="0" borderId="44"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9"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0" xfId="10" applyNumberFormat="1" applyFont="1" applyBorder="1" applyAlignment="1">
      <alignment horizontal="center" vertical="center"/>
    </xf>
    <xf numFmtId="49" fontId="22" fillId="8" borderId="63"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0" xfId="10" applyNumberFormat="1" applyFont="1" applyFill="1" applyBorder="1" applyAlignment="1">
      <alignment horizontal="center" vertical="center"/>
    </xf>
    <xf numFmtId="0" fontId="8" fillId="8" borderId="62" xfId="0" applyFont="1" applyFill="1" applyBorder="1">
      <alignment vertical="center"/>
    </xf>
    <xf numFmtId="0" fontId="8" fillId="0" borderId="64" xfId="0" applyFont="1" applyBorder="1">
      <alignment vertical="center"/>
    </xf>
    <xf numFmtId="49" fontId="8" fillId="0" borderId="4" xfId="0" applyNumberFormat="1" applyFont="1" applyBorder="1" applyAlignment="1">
      <alignment horizontal="center" vertical="center" wrapText="1"/>
    </xf>
    <xf numFmtId="0" fontId="15" fillId="0" borderId="62" xfId="9" applyFont="1" applyBorder="1" applyAlignment="1">
      <alignment horizontal="left" vertical="center"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1" xfId="0" applyFont="1" applyFill="1" applyBorder="1">
      <alignment vertical="center"/>
    </xf>
    <xf numFmtId="0" fontId="7" fillId="7" borderId="55" xfId="0" applyFont="1" applyFill="1" applyBorder="1">
      <alignment vertical="center"/>
    </xf>
    <xf numFmtId="0" fontId="7" fillId="7" borderId="35" xfId="0" applyFont="1" applyFill="1" applyBorder="1">
      <alignment vertical="center"/>
    </xf>
    <xf numFmtId="0" fontId="7" fillId="7" borderId="53"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0" fontId="8" fillId="0" borderId="78" xfId="0" applyFont="1" applyBorder="1" applyAlignment="1">
      <alignment horizontal="center" vertical="center"/>
    </xf>
    <xf numFmtId="0" fontId="22" fillId="0" borderId="54"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9"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0"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7"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5" xfId="10" applyFont="1" applyBorder="1" applyAlignment="1">
      <alignment horizontal="center" vertical="center"/>
    </xf>
    <xf numFmtId="0" fontId="15" fillId="0" borderId="67" xfId="9" applyFont="1" applyBorder="1" applyAlignment="1">
      <alignment vertical="center" wrapText="1"/>
    </xf>
    <xf numFmtId="0" fontId="22" fillId="0" borderId="63" xfId="10" applyFont="1" applyBorder="1" applyAlignment="1">
      <alignment horizontal="center" vertical="center"/>
    </xf>
    <xf numFmtId="0" fontId="8" fillId="0" borderId="4" xfId="10" applyFont="1" applyBorder="1" applyAlignment="1">
      <alignment horizontal="center" vertical="center"/>
    </xf>
    <xf numFmtId="0" fontId="8" fillId="0" borderId="50" xfId="10" applyFont="1" applyBorder="1" applyAlignment="1">
      <alignment horizontal="center" vertical="center"/>
    </xf>
    <xf numFmtId="0" fontId="15" fillId="0" borderId="62"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6" xfId="10" applyFont="1" applyBorder="1" applyAlignment="1">
      <alignment horizontal="center" vertical="center"/>
    </xf>
    <xf numFmtId="0" fontId="15" fillId="0" borderId="62"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5" xfId="10" applyNumberFormat="1" applyFont="1" applyBorder="1" applyAlignment="1">
      <alignment horizontal="center" vertical="center" wrapText="1"/>
    </xf>
    <xf numFmtId="49" fontId="8" fillId="0" borderId="50" xfId="10" applyNumberFormat="1" applyFont="1" applyBorder="1" applyAlignment="1">
      <alignment horizontal="center" vertical="center" wrapText="1"/>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15" fillId="0" borderId="65" xfId="6" applyFont="1" applyBorder="1" applyAlignment="1">
      <alignment vertical="top" wrapText="1"/>
    </xf>
    <xf numFmtId="0" fontId="19" fillId="0" borderId="63" xfId="10" applyFont="1" applyBorder="1" applyAlignment="1">
      <alignment horizontal="center" vertical="center" textRotation="90"/>
    </xf>
    <xf numFmtId="0" fontId="15" fillId="0" borderId="66" xfId="6" applyFont="1" applyBorder="1" applyAlignment="1">
      <alignment vertical="top" wrapText="1"/>
    </xf>
    <xf numFmtId="0" fontId="15" fillId="0" borderId="67" xfId="6" applyFont="1" applyBorder="1" applyAlignment="1">
      <alignment vertical="top" wrapText="1"/>
    </xf>
    <xf numFmtId="0" fontId="8" fillId="0" borderId="67"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5"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66"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1" xfId="9" applyFont="1" applyBorder="1" applyAlignment="1">
      <alignment horizontal="left" vertical="center" wrapText="1"/>
    </xf>
    <xf numFmtId="0" fontId="8" fillId="0" borderId="55"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3"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1" xfId="9" applyFont="1" applyBorder="1" applyAlignment="1">
      <alignment horizontal="left" vertical="top" wrapText="1"/>
    </xf>
    <xf numFmtId="0" fontId="8" fillId="0" borderId="55" xfId="9" applyFont="1" applyBorder="1" applyAlignment="1">
      <alignment horizontal="left" vertical="top"/>
    </xf>
    <xf numFmtId="0" fontId="8" fillId="0" borderId="35" xfId="9" applyFont="1" applyBorder="1" applyAlignment="1">
      <alignment horizontal="left" vertical="top"/>
    </xf>
    <xf numFmtId="0" fontId="8" fillId="0" borderId="52" xfId="9" applyFont="1" applyBorder="1" applyAlignment="1">
      <alignment horizontal="left" vertical="top"/>
    </xf>
    <xf numFmtId="0" fontId="8" fillId="0" borderId="0" xfId="9" applyFont="1" applyAlignment="1">
      <alignment horizontal="left" vertical="top"/>
    </xf>
    <xf numFmtId="0" fontId="8" fillId="0" borderId="68" xfId="9" applyFont="1" applyBorder="1" applyAlignment="1">
      <alignment horizontal="left" vertical="top"/>
    </xf>
    <xf numFmtId="0" fontId="8" fillId="0" borderId="52"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1" xfId="11" applyFont="1" applyBorder="1" applyAlignment="1">
      <alignment horizontal="left" vertical="top" wrapText="1"/>
    </xf>
    <xf numFmtId="0" fontId="8" fillId="0" borderId="55"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2" xfId="11" applyFont="1" applyBorder="1" applyAlignment="1">
      <alignment horizontal="left" vertical="top"/>
    </xf>
    <xf numFmtId="0" fontId="8" fillId="0" borderId="0" xfId="11" applyFont="1" applyAlignment="1">
      <alignment horizontal="left" vertical="top"/>
    </xf>
    <xf numFmtId="0" fontId="8" fillId="0" borderId="68" xfId="11" applyFont="1" applyBorder="1" applyAlignment="1">
      <alignment horizontal="left" vertical="top"/>
    </xf>
    <xf numFmtId="0" fontId="8" fillId="0" borderId="53"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1" xfId="9" applyFont="1" applyBorder="1">
      <alignment vertical="center"/>
    </xf>
    <xf numFmtId="0" fontId="8" fillId="0" borderId="55" xfId="9" applyFont="1" applyBorder="1">
      <alignment vertical="center"/>
    </xf>
    <xf numFmtId="0" fontId="8" fillId="0" borderId="35" xfId="9" applyFont="1" applyBorder="1" applyAlignment="1">
      <alignment vertical="center" wrapText="1"/>
    </xf>
    <xf numFmtId="0" fontId="8" fillId="0" borderId="68" xfId="9" applyFont="1" applyBorder="1" applyAlignment="1">
      <alignment vertical="center" wrapText="1"/>
    </xf>
    <xf numFmtId="31" fontId="8" fillId="0" borderId="52" xfId="9" applyNumberFormat="1" applyFont="1" applyBorder="1">
      <alignment vertical="center"/>
    </xf>
    <xf numFmtId="0" fontId="7" fillId="0" borderId="52" xfId="9" applyFont="1" applyBorder="1">
      <alignment vertical="center"/>
    </xf>
    <xf numFmtId="0" fontId="7" fillId="0" borderId="0" xfId="9" applyFont="1">
      <alignment vertical="center"/>
    </xf>
    <xf numFmtId="0" fontId="7" fillId="0" borderId="52"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68" xfId="9" applyFont="1" applyBorder="1">
      <alignment vertical="center"/>
    </xf>
    <xf numFmtId="0" fontId="30" fillId="0" borderId="0" xfId="9" applyFont="1">
      <alignment vertical="center"/>
    </xf>
    <xf numFmtId="0" fontId="8" fillId="0" borderId="53"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5" xfId="9" applyFont="1" applyBorder="1" applyAlignment="1">
      <alignment vertical="center" wrapText="1"/>
    </xf>
    <xf numFmtId="0" fontId="8" fillId="0" borderId="73" xfId="9" applyFont="1" applyBorder="1" applyAlignment="1">
      <alignment vertical="center" wrapText="1"/>
    </xf>
    <xf numFmtId="0" fontId="8" fillId="0" borderId="51" xfId="9" applyFont="1" applyBorder="1" applyAlignment="1">
      <alignment vertical="center" wrapText="1"/>
    </xf>
    <xf numFmtId="0" fontId="2" fillId="0" borderId="55" xfId="9" applyBorder="1" applyAlignment="1">
      <alignment vertical="center" wrapText="1"/>
    </xf>
    <xf numFmtId="0" fontId="2" fillId="0" borderId="35" xfId="9" applyBorder="1" applyAlignment="1">
      <alignment vertical="center" wrapText="1"/>
    </xf>
    <xf numFmtId="0" fontId="8" fillId="0" borderId="52" xfId="9" applyFont="1" applyBorder="1" applyAlignment="1">
      <alignment vertical="center" wrapText="1"/>
    </xf>
    <xf numFmtId="0" fontId="2" fillId="0" borderId="0" xfId="9">
      <alignment vertical="center"/>
    </xf>
    <xf numFmtId="0" fontId="31" fillId="0" borderId="52" xfId="9" applyFont="1" applyBorder="1" applyAlignment="1">
      <alignment vertical="center" wrapText="1"/>
    </xf>
    <xf numFmtId="0" fontId="8" fillId="0" borderId="53"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7" xfId="6" applyFont="1" applyBorder="1" applyAlignment="1">
      <alignment vertical="center" wrapText="1"/>
    </xf>
    <xf numFmtId="0" fontId="8" fillId="0" borderId="66"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0"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56"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2" xfId="11" applyFont="1" applyBorder="1" applyAlignment="1">
      <alignment vertical="center"/>
    </xf>
    <xf numFmtId="49" fontId="8" fillId="0" borderId="44"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44"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65"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5"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7" xfId="0" applyFont="1" applyFill="1" applyBorder="1">
      <alignment vertical="center"/>
    </xf>
    <xf numFmtId="0" fontId="8" fillId="0" borderId="66" xfId="11" applyFont="1" applyBorder="1" applyAlignment="1">
      <alignment vertical="center"/>
    </xf>
    <xf numFmtId="0" fontId="8" fillId="0" borderId="78"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7" xfId="10" applyFont="1" applyBorder="1" applyAlignment="1">
      <alignment horizontal="center" vertical="center"/>
    </xf>
    <xf numFmtId="0" fontId="8" fillId="0" borderId="85" xfId="10" applyFont="1" applyBorder="1" applyAlignment="1">
      <alignment horizontal="center" vertical="center"/>
    </xf>
    <xf numFmtId="0" fontId="8" fillId="0" borderId="48"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7"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7"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5" xfId="11" applyFont="1" applyBorder="1" applyAlignment="1">
      <alignment vertical="center" wrapText="1"/>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6"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4" xfId="11" applyFont="1" applyBorder="1" applyAlignment="1">
      <alignment vertical="center" wrapText="1"/>
    </xf>
    <xf numFmtId="0" fontId="8" fillId="0" borderId="55" xfId="11" applyFont="1" applyBorder="1" applyAlignment="1">
      <alignment vertical="center"/>
    </xf>
    <xf numFmtId="0" fontId="22" fillId="0" borderId="55" xfId="10" applyFont="1" applyBorder="1" applyAlignment="1">
      <alignment horizontal="center" vertical="center"/>
    </xf>
    <xf numFmtId="0" fontId="8" fillId="0" borderId="55" xfId="10" applyFont="1" applyBorder="1" applyAlignment="1">
      <alignment horizontal="center" vertical="center"/>
    </xf>
    <xf numFmtId="0" fontId="8" fillId="0" borderId="55"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2" xfId="8" applyFont="1" applyBorder="1">
      <alignment vertical="center"/>
    </xf>
    <xf numFmtId="0" fontId="15" fillId="0" borderId="70" xfId="8" applyFont="1" applyBorder="1" applyAlignment="1">
      <alignment horizontal="left" vertical="center" wrapText="1"/>
    </xf>
    <xf numFmtId="0" fontId="15" fillId="0" borderId="62" xfId="13" applyFont="1" applyBorder="1" applyAlignment="1">
      <alignment vertical="center" wrapText="1"/>
    </xf>
    <xf numFmtId="0" fontId="22" fillId="0" borderId="47" xfId="10" applyFont="1" applyBorder="1" applyAlignment="1">
      <alignment horizontal="center" vertical="center"/>
    </xf>
    <xf numFmtId="0" fontId="8" fillId="0" borderId="0" xfId="10" applyFont="1" applyAlignment="1">
      <alignment horizontal="center" vertical="center"/>
    </xf>
    <xf numFmtId="31" fontId="8" fillId="0" borderId="52"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2" xfId="11" applyFont="1" applyBorder="1" applyAlignment="1">
      <alignment vertical="center"/>
    </xf>
    <xf numFmtId="49" fontId="33" fillId="0" borderId="63"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2" xfId="11" applyFont="1" applyBorder="1" applyAlignment="1">
      <alignment vertical="center" wrapText="1"/>
    </xf>
    <xf numFmtId="0" fontId="8" fillId="0" borderId="62"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2" xfId="14" applyFont="1" applyBorder="1" applyAlignment="1">
      <alignment vertical="center"/>
    </xf>
    <xf numFmtId="0" fontId="8" fillId="0" borderId="64"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7" xfId="11" applyFont="1" applyBorder="1" applyAlignment="1">
      <alignment horizontal="left" vertical="center" wrapText="1"/>
    </xf>
    <xf numFmtId="0" fontId="8" fillId="0" borderId="66"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7" xfId="0" applyFont="1" applyBorder="1" applyAlignment="1">
      <alignment vertical="center" wrapText="1"/>
    </xf>
    <xf numFmtId="49" fontId="22" fillId="0" borderId="63" xfId="0" applyNumberFormat="1" applyFont="1" applyBorder="1" applyAlignment="1">
      <alignment horizontal="center"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5"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2" xfId="0" applyFont="1" applyBorder="1">
      <alignment vertical="center"/>
    </xf>
    <xf numFmtId="0" fontId="31" fillId="0" borderId="52" xfId="0" applyFont="1" applyBorder="1">
      <alignment vertical="center"/>
    </xf>
    <xf numFmtId="0" fontId="8" fillId="0" borderId="53"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2"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0"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68"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59" xfId="0" applyFont="1" applyBorder="1">
      <alignment vertical="center"/>
    </xf>
    <xf numFmtId="49" fontId="22" fillId="0" borderId="60"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62" xfId="16" applyFont="1" applyBorder="1">
      <alignment vertical="center"/>
    </xf>
    <xf numFmtId="49" fontId="22" fillId="0" borderId="63"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0" xfId="16" applyFont="1" applyBorder="1" applyAlignment="1">
      <alignment horizontal="center" vertical="center"/>
    </xf>
    <xf numFmtId="0" fontId="8" fillId="0" borderId="65"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8" xfId="5" applyNumberFormat="1" applyFont="1" applyBorder="1" applyAlignment="1">
      <alignment horizontal="left" vertical="center" wrapText="1"/>
    </xf>
    <xf numFmtId="49" fontId="8" fillId="0" borderId="40"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45" xfId="5" applyNumberFormat="1" applyFont="1" applyBorder="1" applyAlignment="1">
      <alignment horizontal="left" vertical="center" wrapText="1"/>
    </xf>
    <xf numFmtId="49" fontId="8" fillId="0" borderId="38" xfId="5" applyNumberFormat="1" applyFont="1" applyBorder="1" applyAlignment="1">
      <alignment vertical="center" wrapText="1"/>
    </xf>
    <xf numFmtId="49" fontId="8" fillId="0" borderId="43" xfId="5" applyNumberFormat="1" applyFont="1" applyBorder="1" applyAlignment="1">
      <alignment vertical="center" wrapText="1"/>
    </xf>
    <xf numFmtId="0" fontId="0" fillId="0" borderId="40" xfId="0" applyBorder="1" applyAlignment="1">
      <alignment horizontal="left" vertical="center" wrapText="1"/>
    </xf>
    <xf numFmtId="0" fontId="0" fillId="0" borderId="45" xfId="0" applyBorder="1" applyAlignment="1">
      <alignment horizontal="left" vertical="center" wrapText="1"/>
    </xf>
    <xf numFmtId="0" fontId="0" fillId="0" borderId="43" xfId="0" applyBorder="1" applyAlignment="1">
      <alignment vertical="center" wrapText="1"/>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8" fillId="0" borderId="37" xfId="5" applyFont="1" applyBorder="1" applyAlignment="1">
      <alignment horizontal="center" vertical="center"/>
    </xf>
    <xf numFmtId="0" fontId="8" fillId="0" borderId="7" xfId="5" applyFont="1" applyBorder="1" applyAlignment="1">
      <alignment horizontal="center" vertical="center"/>
    </xf>
    <xf numFmtId="0" fontId="8" fillId="0" borderId="42" xfId="5"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15" fillId="0" borderId="65" xfId="0" applyFont="1" applyBorder="1" applyAlignment="1">
      <alignment horizontal="left" vertical="top" wrapText="1"/>
    </xf>
    <xf numFmtId="0" fontId="15" fillId="0" borderId="66" xfId="0" applyFont="1" applyBorder="1" applyAlignment="1">
      <alignment horizontal="left" vertical="top" wrapText="1"/>
    </xf>
    <xf numFmtId="0" fontId="15" fillId="0" borderId="58" xfId="0" applyFont="1" applyBorder="1" applyAlignment="1">
      <alignment horizontal="left" vertical="top" wrapText="1"/>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53" xfId="6" applyFont="1" applyFill="1" applyBorder="1" applyAlignment="1">
      <alignment horizontal="left" vertical="center"/>
    </xf>
    <xf numFmtId="0" fontId="8" fillId="8" borderId="73" xfId="6" applyFont="1" applyFill="1" applyBorder="1" applyAlignment="1">
      <alignment horizontal="left" vertical="center"/>
    </xf>
    <xf numFmtId="0" fontId="8" fillId="0" borderId="52" xfId="8" applyFont="1" applyBorder="1" applyAlignment="1">
      <alignment horizontal="left" vertical="top" wrapText="1"/>
    </xf>
    <xf numFmtId="0" fontId="8" fillId="0" borderId="0" xfId="8" applyFont="1" applyAlignment="1">
      <alignment horizontal="left" vertical="top" wrapText="1"/>
    </xf>
    <xf numFmtId="0" fontId="8" fillId="0" borderId="68" xfId="8" applyFont="1" applyBorder="1" applyAlignment="1">
      <alignment horizontal="left" vertical="top" wrapText="1"/>
    </xf>
    <xf numFmtId="0" fontId="8" fillId="0" borderId="53"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7" xfId="0" applyFont="1" applyBorder="1" applyAlignment="1">
      <alignment horizontal="left" vertical="top"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15" fillId="0" borderId="58" xfId="0" applyFont="1" applyBorder="1" applyAlignment="1">
      <alignment vertical="center" wrapText="1"/>
    </xf>
    <xf numFmtId="0" fontId="8" fillId="0" borderId="0" xfId="9" applyFont="1">
      <alignment vertical="center"/>
    </xf>
    <xf numFmtId="0" fontId="8" fillId="0" borderId="68" xfId="9" applyFont="1" applyBorder="1">
      <alignment vertical="center"/>
    </xf>
    <xf numFmtId="0" fontId="15" fillId="0" borderId="65" xfId="9" applyFont="1" applyBorder="1" applyAlignment="1">
      <alignment vertical="center" wrapText="1"/>
    </xf>
    <xf numFmtId="0" fontId="15" fillId="0" borderId="67" xfId="9" applyFont="1" applyBorder="1" applyAlignment="1">
      <alignment vertical="center" wrapText="1"/>
    </xf>
    <xf numFmtId="0" fontId="7" fillId="0" borderId="0" xfId="9" applyFont="1" applyAlignment="1">
      <alignment horizontal="left" vertical="top"/>
    </xf>
    <xf numFmtId="0" fontId="7" fillId="0" borderId="68"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6" xfId="11" applyFont="1" applyBorder="1" applyAlignment="1">
      <alignment vertical="center" wrapText="1"/>
    </xf>
    <xf numFmtId="0" fontId="15" fillId="0" borderId="66" xfId="11" applyFont="1" applyBorder="1" applyAlignment="1">
      <alignment vertical="center" wrapText="1"/>
    </xf>
    <xf numFmtId="0" fontId="15" fillId="0" borderId="58"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3"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5" xfId="11" applyFont="1" applyBorder="1" applyAlignment="1">
      <alignment horizontal="left" vertical="center" wrapText="1"/>
    </xf>
    <xf numFmtId="0" fontId="15" fillId="0" borderId="66" xfId="11" applyFont="1" applyBorder="1" applyAlignment="1">
      <alignment horizontal="left" vertical="center" wrapText="1"/>
    </xf>
    <xf numFmtId="0" fontId="15" fillId="0" borderId="58"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1" xfId="11" applyFont="1" applyBorder="1" applyAlignment="1">
      <alignment horizontal="left" vertical="center" wrapText="1"/>
    </xf>
    <xf numFmtId="0" fontId="8" fillId="0" borderId="55"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2" xfId="0" applyFont="1" applyBorder="1" applyAlignment="1">
      <alignment horizontal="left" vertical="center" wrapText="1"/>
    </xf>
    <xf numFmtId="0" fontId="15" fillId="0" borderId="65" xfId="0" applyFont="1" applyBorder="1" applyAlignment="1">
      <alignment vertical="center" wrapText="1"/>
    </xf>
    <xf numFmtId="0" fontId="15" fillId="0" borderId="56" xfId="0" applyFont="1" applyBorder="1" applyAlignment="1">
      <alignment horizontal="left" vertical="top" wrapText="1"/>
    </xf>
    <xf numFmtId="0" fontId="8" fillId="0" borderId="51" xfId="0" applyFont="1" applyBorder="1" applyAlignment="1">
      <alignment horizontal="left" vertical="top" wrapText="1"/>
    </xf>
    <xf numFmtId="0" fontId="8" fillId="0" borderId="55"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19A5D0D2-DA63-4C19-B0B5-39C504B335C8}"/>
    <cellStyle name="標準 2 2 2 2" xfId="16" xr:uid="{3F18D746-E402-462A-A230-7AC0FF0F0CC6}"/>
    <cellStyle name="標準 2 2 2 2 2" xfId="8" xr:uid="{4CBE2988-74B7-4327-BFCA-7C7A26933BEB}"/>
    <cellStyle name="標準 2 2 4" xfId="13" xr:uid="{3AE0393B-8BA8-4C3A-A353-6F7234820602}"/>
    <cellStyle name="標準 2 3" xfId="15" xr:uid="{7FB8A154-2591-4A98-8DCD-1E16BB79A982}"/>
    <cellStyle name="標準 3 2" xfId="9" xr:uid="{898C67D4-84D0-4769-8607-03F553C35E12}"/>
    <cellStyle name="標準 3 2 2" xfId="11" xr:uid="{5F924251-EE21-4E53-8206-5BA614BE54F4}"/>
    <cellStyle name="標準 4" xfId="14" xr:uid="{8A7794B6-5FE3-47BB-A8A9-4BD8823B9760}"/>
    <cellStyle name="標準_cmtable" xfId="7" xr:uid="{9993EC68-E362-47AF-AE64-CF811B61280E}"/>
    <cellStyle name="標準_Sheet1" xfId="10" xr:uid="{A7580111-5B4C-42DD-8590-B3EB5B2F545A}"/>
    <cellStyle name="標準_コピー汎用データ作成受入形式一覧表（給与）" xfId="3" xr:uid="{9FD6F405-D6F5-406A-BA2D-CA64A71BAC55}"/>
    <cellStyle name="標準_受入記号一覧" xfId="12" xr:uid="{1AFBC25A-0B52-485E-8819-154AA183C68F}"/>
    <cellStyle name="標準_汎用データ　受入形式一覧表（販仕）" xfId="4" xr:uid="{A87DC5E6-8DD1-4FED-A406-B978B9DC7EE3}"/>
    <cellStyle name="標準_汎用データ作成受入形式一覧表（人事）" xfId="1" xr:uid="{ABC18B34-D352-410E-B397-6BF0E56F9FCD}"/>
    <cellStyle name="標準_変更履歴_汎用データレイアウト集（受入形式）" xfId="5" xr:uid="{CF35D417-D219-4FC4-97BA-DCD4391DD48A}"/>
  </cellStyles>
  <dxfs count="222">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1357777D-C47D-4494-AF44-AEAAF73132B3}"/>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0AEEF6CB-A88D-47CE-B8FF-1012DF6AEF96}"/>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225C4925-AD06-6EA4-C68D-E8EA35A1307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BF9ABDF3-BCD9-09BC-B805-308E347BE39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D41539D4-59C8-4B3C-50A0-592A52A637B9}"/>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075078B9-457B-4673-4E66-AEA218DE0E0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3B3AE936-12B2-78F4-78A9-60C905FEE28C}"/>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C804CAFE-D488-B96E-2400-7BD6F62C665D}"/>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48A40B1E-381A-308E-F613-E49A65D6418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D9004FE9-08B8-1970-1FCA-AD19CB8CE6D6}"/>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2F9FDC10-F2DD-0F3A-7270-3E5A35067534}"/>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B4A200C9-CED5-00CC-71CD-1C7F694DA8D4}"/>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9F7D7A0E-2102-4E37-813F-67BE7BCEEDE5}"/>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091571AF-0AA7-4536-B93D-B063EDF516C9}"/>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4363856F-7B5E-4BE6-8E35-E6BD17A6A240}"/>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196E1EB7-34E6-4303-B34C-EA2D4900846E}"/>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6A2690DA-4540-A445-F3E6-0DE0823A190A}"/>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6A3CC8E1-641C-F291-3C1E-C45F44BB8CEC}"/>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39BE86C0-053A-9E5B-D522-9015AA6B5A6B}"/>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E66B8C34-D30D-728A-DDA6-0F1E232167D8}"/>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38F43129-ECDA-9664-42E0-ED2C7818801E}"/>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FD3D814E-C089-A8AF-EF7B-DD91AFFA4A2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EE1C99FF-9264-B9CA-65FB-CB448E5B76D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3C06AA62-7273-E1C2-A640-6733C899ECAA}"/>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23CF2F36-7E9F-269A-5431-E93735F4E063}"/>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7D6A13B8-04EB-DB90-73BD-E6EF7348DB6C}"/>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62B0D740-8A1E-4CAB-9050-155B68E8D43B}"/>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0BF71D7C-555B-412C-97FF-42774F091C29}"/>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517440B9-C7EF-B168-9B74-3F960CFB3162}"/>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FD8E8D19-D8CC-4F71-8E46-47C29785F128}"/>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8383B553-21A9-90D4-511A-9E33EC61D5CA}"/>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A063F2CD-D315-F422-93CE-7EA176CAB7E7}"/>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DBDF15B8-1329-4966-87E7-5FE783207822}"/>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578574D5-364F-7872-D6F9-D6CA5835E8F3}"/>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73F0C725-4B01-80D3-492F-E9BA3971FFCF}"/>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18</xdr:row>
      <xdr:rowOff>304800</xdr:rowOff>
    </xdr:from>
    <xdr:to>
      <xdr:col>1</xdr:col>
      <xdr:colOff>1866689</xdr:colOff>
      <xdr:row>23</xdr:row>
      <xdr:rowOff>114727</xdr:rowOff>
    </xdr:to>
    <xdr:pic>
      <xdr:nvPicPr>
        <xdr:cNvPr id="2" name="図 1">
          <a:extLst>
            <a:ext uri="{FF2B5EF4-FFF2-40B4-BE49-F238E27FC236}">
              <a16:creationId xmlns:a16="http://schemas.microsoft.com/office/drawing/2014/main" id="{CFF006C5-CB5D-4320-814D-5945FD93DAD4}"/>
            </a:ext>
          </a:extLst>
        </xdr:cNvPr>
        <xdr:cNvPicPr>
          <a:picLocks noChangeAspect="1"/>
        </xdr:cNvPicPr>
      </xdr:nvPicPr>
      <xdr:blipFill>
        <a:blip xmlns:r="http://schemas.openxmlformats.org/officeDocument/2006/relationships" r:embed="rId1"/>
        <a:stretch>
          <a:fillRect/>
        </a:stretch>
      </xdr:blipFill>
      <xdr:spPr>
        <a:xfrm>
          <a:off x="342900" y="665797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CD7A0CE4-625E-4B51-85F8-6722328DE09F}"/>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893FD596-3AF6-482B-AE28-CB672C962D19}"/>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CFEBEC2D-5BF8-270C-93A0-457ECFF0C6C8}"/>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E06A59D4-5220-EF55-0D82-6CB66EC89B22}"/>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6314CA51-0EBF-D733-2651-FE83828A1367}"/>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C0462B84-308F-512A-DFEB-AFFACB4DBF11}"/>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DCCDB0B8-483E-B2E3-7BD5-1C80009F7C0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5351D776-41CD-D2E6-B71E-1A662964C5E0}"/>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BE10381B-E055-0B19-1511-1AAFA8B2321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4DB3F083-3C2A-78F8-51A9-2FE7AEB48E63}"/>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2D115575-7D14-14BF-B4A7-DCA9CBAFF29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CD3033AA-5701-0674-28AD-DFB05A0EB330}"/>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BA125B9D-4409-415A-B70C-FEF2B5AE7F10}"/>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AC4B98FD-ED19-4265-8C8F-740D08327588}"/>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2CF137D7-A62F-4672-8EA9-25FCD788B2F4}"/>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A882166F-FB08-4A7A-BD04-575D71D630F0}"/>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C8470725-84F3-F64B-96D5-1A0ED659B769}"/>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E2DBD30B-3AB7-F9D3-45F2-6D342A767F25}"/>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AE665CFF-F6F4-A90E-9475-E0F126650713}"/>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37B361F3-C5DE-1649-4E39-5A5045883F8F}"/>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3615716C-1CA4-9240-2B4C-60038656C54B}"/>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3BAD604C-6A96-7102-31EC-C400B29FCA67}"/>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A3941ECF-0CDC-D309-35FC-4F0D3A419113}"/>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65F665AB-F3F8-6FF7-003C-B784FC046A93}"/>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DD7514A9-1CE2-0A7A-A3E0-408200CBC566}"/>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97B13075-4F9C-3330-8F2C-047FAC5C09D4}"/>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F9D337FD-2D7E-41B9-811B-21EEE24B59A5}"/>
            </a:ext>
          </a:extLst>
        </xdr:cNvPr>
        <xdr:cNvGrpSpPr/>
      </xdr:nvGrpSpPr>
      <xdr:grpSpPr>
        <a:xfrm>
          <a:off x="390525" y="69659817"/>
          <a:ext cx="7678569" cy="1072847"/>
          <a:chOff x="466725" y="32026542"/>
          <a:chExt cx="5495925" cy="914095"/>
        </a:xfrm>
      </xdr:grpSpPr>
      <xdr:pic>
        <xdr:nvPicPr>
          <xdr:cNvPr id="3" name="図 2">
            <a:extLst>
              <a:ext uri="{FF2B5EF4-FFF2-40B4-BE49-F238E27FC236}">
                <a16:creationId xmlns:a16="http://schemas.microsoft.com/office/drawing/2014/main" id="{F36CC140-B1DE-6080-F42E-903EEB5173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EDCD0E4-483B-E849-21A6-29CBB1CCA5F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16B71727-77DF-4741-A904-21E6892AA01A}"/>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9D4E887F-212F-4744-971E-1021904B137B}"/>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09F9670E-8474-481D-AD8A-93749DC160D8}"/>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4D048E33-D208-4A0C-AD81-FB3E4C55E6AA}"/>
            </a:ext>
          </a:extLst>
        </xdr:cNvPr>
        <xdr:cNvCxnSpPr/>
      </xdr:nvCxnSpPr>
      <xdr:spPr bwMode="auto">
        <a:xfrm flipV="1">
          <a:off x="476250" y="124015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D3515660-4B5B-42A9-91B2-250E2E50FBE3}"/>
            </a:ext>
          </a:extLst>
        </xdr:cNvPr>
        <xdr:cNvCxnSpPr/>
      </xdr:nvCxnSpPr>
      <xdr:spPr bwMode="auto">
        <a:xfrm flipV="1">
          <a:off x="333375" y="122339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0E9CB523-B9CF-4660-BA5F-74CC57D650BA}"/>
            </a:ext>
          </a:extLst>
        </xdr:cNvPr>
        <xdr:cNvCxnSpPr/>
      </xdr:nvCxnSpPr>
      <xdr:spPr bwMode="auto">
        <a:xfrm flipV="1">
          <a:off x="666750" y="119195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2359710</xdr:colOff>
      <xdr:row>93</xdr:row>
      <xdr:rowOff>94579</xdr:rowOff>
    </xdr:to>
    <xdr:grpSp>
      <xdr:nvGrpSpPr>
        <xdr:cNvPr id="11" name="グループ化 10">
          <a:extLst>
            <a:ext uri="{FF2B5EF4-FFF2-40B4-BE49-F238E27FC236}">
              <a16:creationId xmlns:a16="http://schemas.microsoft.com/office/drawing/2014/main" id="{B2832C88-CE4B-474A-B8C4-E17BFDD5B6CB}"/>
            </a:ext>
          </a:extLst>
        </xdr:cNvPr>
        <xdr:cNvGrpSpPr/>
      </xdr:nvGrpSpPr>
      <xdr:grpSpPr>
        <a:xfrm>
          <a:off x="4838700" y="40500300"/>
          <a:ext cx="3074085" cy="1047079"/>
          <a:chOff x="4191000" y="24403050"/>
          <a:chExt cx="3061871" cy="1047750"/>
        </a:xfrm>
      </xdr:grpSpPr>
      <xdr:pic>
        <xdr:nvPicPr>
          <xdr:cNvPr id="12" name="図 11">
            <a:extLst>
              <a:ext uri="{FF2B5EF4-FFF2-40B4-BE49-F238E27FC236}">
                <a16:creationId xmlns:a16="http://schemas.microsoft.com/office/drawing/2014/main" id="{CD2CD5D7-090C-59B0-162B-1ACC0DB66A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57F0ABFD-4FAC-5B28-025A-FF430917C89C}"/>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2359711</xdr:colOff>
      <xdr:row>110</xdr:row>
      <xdr:rowOff>58162</xdr:rowOff>
    </xdr:to>
    <xdr:grpSp>
      <xdr:nvGrpSpPr>
        <xdr:cNvPr id="17" name="グループ化 16">
          <a:extLst>
            <a:ext uri="{FF2B5EF4-FFF2-40B4-BE49-F238E27FC236}">
              <a16:creationId xmlns:a16="http://schemas.microsoft.com/office/drawing/2014/main" id="{42128284-A262-4BD8-AA8B-357EA7C9344C}"/>
            </a:ext>
          </a:extLst>
        </xdr:cNvPr>
        <xdr:cNvGrpSpPr/>
      </xdr:nvGrpSpPr>
      <xdr:grpSpPr>
        <a:xfrm>
          <a:off x="4838700" y="44386500"/>
          <a:ext cx="3074086" cy="1067812"/>
          <a:chOff x="4200525" y="27384375"/>
          <a:chExt cx="3061872" cy="1047750"/>
        </a:xfrm>
      </xdr:grpSpPr>
      <xdr:pic>
        <xdr:nvPicPr>
          <xdr:cNvPr id="18" name="図 17">
            <a:extLst>
              <a:ext uri="{FF2B5EF4-FFF2-40B4-BE49-F238E27FC236}">
                <a16:creationId xmlns:a16="http://schemas.microsoft.com/office/drawing/2014/main" id="{E335E816-77C0-C1E5-E2F6-A94CD8E726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9824A25-B779-11C2-AC2D-7D4DE7ADD79F}"/>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2359710</xdr:colOff>
      <xdr:row>102</xdr:row>
      <xdr:rowOff>53341</xdr:rowOff>
    </xdr:to>
    <xdr:grpSp>
      <xdr:nvGrpSpPr>
        <xdr:cNvPr id="20" name="グループ化 19">
          <a:extLst>
            <a:ext uri="{FF2B5EF4-FFF2-40B4-BE49-F238E27FC236}">
              <a16:creationId xmlns:a16="http://schemas.microsoft.com/office/drawing/2014/main" id="{F03A2BEF-6054-4217-B958-6ECAC853856C}"/>
            </a:ext>
          </a:extLst>
        </xdr:cNvPr>
        <xdr:cNvGrpSpPr/>
      </xdr:nvGrpSpPr>
      <xdr:grpSpPr>
        <a:xfrm>
          <a:off x="4838700" y="42691050"/>
          <a:ext cx="3074085" cy="1043941"/>
          <a:chOff x="4181475" y="25908000"/>
          <a:chExt cx="3061871" cy="1047750"/>
        </a:xfrm>
      </xdr:grpSpPr>
      <xdr:pic>
        <xdr:nvPicPr>
          <xdr:cNvPr id="21" name="図 20">
            <a:extLst>
              <a:ext uri="{FF2B5EF4-FFF2-40B4-BE49-F238E27FC236}">
                <a16:creationId xmlns:a16="http://schemas.microsoft.com/office/drawing/2014/main" id="{AF912386-1804-85F4-AE94-8965E3E18F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65D45B57-12BC-BAD1-0157-581E37174FE0}"/>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EF115672-745F-4040-8DA5-E936403ABC8F}"/>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456020DB-2293-600D-FF66-2A7ACAEEBA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B75559D4-168F-77AE-512E-CEDAC21F73C4}"/>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9FE0B93B-6BA9-401A-B6DE-B7C06975049C}"/>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CDE7E9C3-4441-4EF2-9948-6A45B22166D8}"/>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7710A01E-D0D7-4E83-A03B-0B48BB56630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79</xdr:row>
      <xdr:rowOff>76200</xdr:rowOff>
    </xdr:from>
    <xdr:to>
      <xdr:col>6</xdr:col>
      <xdr:colOff>2365425</xdr:colOff>
      <xdr:row>83</xdr:row>
      <xdr:rowOff>133199</xdr:rowOff>
    </xdr:to>
    <xdr:grpSp>
      <xdr:nvGrpSpPr>
        <xdr:cNvPr id="17" name="グループ化 16">
          <a:extLst>
            <a:ext uri="{FF2B5EF4-FFF2-40B4-BE49-F238E27FC236}">
              <a16:creationId xmlns:a16="http://schemas.microsoft.com/office/drawing/2014/main" id="{9806ECEC-5B28-4D8E-BA6A-627D9B9C62D9}"/>
            </a:ext>
          </a:extLst>
        </xdr:cNvPr>
        <xdr:cNvGrpSpPr/>
      </xdr:nvGrpSpPr>
      <xdr:grpSpPr>
        <a:xfrm>
          <a:off x="4848225" y="32137350"/>
          <a:ext cx="3070275" cy="1047599"/>
          <a:chOff x="4191000" y="24403050"/>
          <a:chExt cx="3061871" cy="1047750"/>
        </a:xfrm>
      </xdr:grpSpPr>
      <xdr:pic>
        <xdr:nvPicPr>
          <xdr:cNvPr id="18" name="図 17">
            <a:extLst>
              <a:ext uri="{FF2B5EF4-FFF2-40B4-BE49-F238E27FC236}">
                <a16:creationId xmlns:a16="http://schemas.microsoft.com/office/drawing/2014/main" id="{65C19343-6013-9888-267E-050682E6F2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6E024B98-4E93-5852-85D1-C19DB7C1D6A4}"/>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86</xdr:row>
      <xdr:rowOff>76200</xdr:rowOff>
    </xdr:from>
    <xdr:to>
      <xdr:col>6</xdr:col>
      <xdr:colOff>2359075</xdr:colOff>
      <xdr:row>90</xdr:row>
      <xdr:rowOff>133198</xdr:rowOff>
    </xdr:to>
    <xdr:grpSp>
      <xdr:nvGrpSpPr>
        <xdr:cNvPr id="20" name="グループ化 19">
          <a:extLst>
            <a:ext uri="{FF2B5EF4-FFF2-40B4-BE49-F238E27FC236}">
              <a16:creationId xmlns:a16="http://schemas.microsoft.com/office/drawing/2014/main" id="{748EA78B-79A3-4DC1-8AFF-B3F640794CDB}"/>
            </a:ext>
          </a:extLst>
        </xdr:cNvPr>
        <xdr:cNvGrpSpPr/>
      </xdr:nvGrpSpPr>
      <xdr:grpSpPr>
        <a:xfrm>
          <a:off x="4838700" y="33870900"/>
          <a:ext cx="3073450" cy="1047598"/>
          <a:chOff x="4181475" y="25908000"/>
          <a:chExt cx="3061871" cy="1047750"/>
        </a:xfrm>
      </xdr:grpSpPr>
      <xdr:pic>
        <xdr:nvPicPr>
          <xdr:cNvPr id="21" name="図 20">
            <a:extLst>
              <a:ext uri="{FF2B5EF4-FFF2-40B4-BE49-F238E27FC236}">
                <a16:creationId xmlns:a16="http://schemas.microsoft.com/office/drawing/2014/main" id="{5B4A2D6B-AEB2-DEFF-EF12-6C8367CF4F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6E279F7-C6CB-EA46-351A-4596E74178E5}"/>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93</xdr:row>
      <xdr:rowOff>133350</xdr:rowOff>
    </xdr:from>
    <xdr:to>
      <xdr:col>6</xdr:col>
      <xdr:colOff>2378126</xdr:colOff>
      <xdr:row>98</xdr:row>
      <xdr:rowOff>133350</xdr:rowOff>
    </xdr:to>
    <xdr:grpSp>
      <xdr:nvGrpSpPr>
        <xdr:cNvPr id="23" name="グループ化 22">
          <a:extLst>
            <a:ext uri="{FF2B5EF4-FFF2-40B4-BE49-F238E27FC236}">
              <a16:creationId xmlns:a16="http://schemas.microsoft.com/office/drawing/2014/main" id="{E6B2F0A0-7083-4170-AF24-CF7CC7543850}"/>
            </a:ext>
          </a:extLst>
        </xdr:cNvPr>
        <xdr:cNvGrpSpPr/>
      </xdr:nvGrpSpPr>
      <xdr:grpSpPr>
        <a:xfrm>
          <a:off x="4857750" y="35547300"/>
          <a:ext cx="3073451" cy="1047750"/>
          <a:chOff x="4200525" y="27384375"/>
          <a:chExt cx="3061872" cy="1047750"/>
        </a:xfrm>
      </xdr:grpSpPr>
      <xdr:pic>
        <xdr:nvPicPr>
          <xdr:cNvPr id="24" name="図 23">
            <a:extLst>
              <a:ext uri="{FF2B5EF4-FFF2-40B4-BE49-F238E27FC236}">
                <a16:creationId xmlns:a16="http://schemas.microsoft.com/office/drawing/2014/main" id="{04F4D4EE-AA26-9B0B-7301-F83375C126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1AB922BC-AB28-2E77-7F59-E2F840CC056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7AE2781C-9041-4F3A-84DA-E8A3E3FC1D28}"/>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DCF37CB3-D73A-49CA-AEAE-B38088A0E60C}"/>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86EA6D0C-635C-4CC2-A069-51AD1F04B2B8}"/>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8BB846A2-27A5-4F97-807A-BF66F7DDA807}"/>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88</xdr:row>
      <xdr:rowOff>19050</xdr:rowOff>
    </xdr:from>
    <xdr:to>
      <xdr:col>6</xdr:col>
      <xdr:colOff>2374951</xdr:colOff>
      <xdr:row>92</xdr:row>
      <xdr:rowOff>133350</xdr:rowOff>
    </xdr:to>
    <xdr:grpSp>
      <xdr:nvGrpSpPr>
        <xdr:cNvPr id="14" name="グループ化 13">
          <a:extLst>
            <a:ext uri="{FF2B5EF4-FFF2-40B4-BE49-F238E27FC236}">
              <a16:creationId xmlns:a16="http://schemas.microsoft.com/office/drawing/2014/main" id="{1A7730FA-6D9C-4145-A45D-3D73D35E102E}"/>
            </a:ext>
          </a:extLst>
        </xdr:cNvPr>
        <xdr:cNvGrpSpPr/>
      </xdr:nvGrpSpPr>
      <xdr:grpSpPr>
        <a:xfrm>
          <a:off x="4857750" y="29032200"/>
          <a:ext cx="3070276" cy="952500"/>
          <a:chOff x="4200525" y="27384375"/>
          <a:chExt cx="3061872" cy="1047750"/>
        </a:xfrm>
      </xdr:grpSpPr>
      <xdr:pic>
        <xdr:nvPicPr>
          <xdr:cNvPr id="15" name="図 14">
            <a:extLst>
              <a:ext uri="{FF2B5EF4-FFF2-40B4-BE49-F238E27FC236}">
                <a16:creationId xmlns:a16="http://schemas.microsoft.com/office/drawing/2014/main" id="{CAEC036C-507F-5855-E319-616292230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1592D844-F560-EEB8-AE1F-4A6A9DDEE496}"/>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74</xdr:row>
      <xdr:rowOff>9525</xdr:rowOff>
    </xdr:from>
    <xdr:to>
      <xdr:col>6</xdr:col>
      <xdr:colOff>2340025</xdr:colOff>
      <xdr:row>79</xdr:row>
      <xdr:rowOff>9526</xdr:rowOff>
    </xdr:to>
    <xdr:grpSp>
      <xdr:nvGrpSpPr>
        <xdr:cNvPr id="17" name="グループ化 16">
          <a:extLst>
            <a:ext uri="{FF2B5EF4-FFF2-40B4-BE49-F238E27FC236}">
              <a16:creationId xmlns:a16="http://schemas.microsoft.com/office/drawing/2014/main" id="{723E38E8-CC68-411C-AF7C-06CF30F2BA14}"/>
            </a:ext>
          </a:extLst>
        </xdr:cNvPr>
        <xdr:cNvGrpSpPr/>
      </xdr:nvGrpSpPr>
      <xdr:grpSpPr>
        <a:xfrm>
          <a:off x="4857750" y="26088975"/>
          <a:ext cx="3035350" cy="1047751"/>
          <a:chOff x="4892675" y="26203275"/>
          <a:chExt cx="3026946" cy="1047750"/>
        </a:xfrm>
      </xdr:grpSpPr>
      <xdr:pic>
        <xdr:nvPicPr>
          <xdr:cNvPr id="18" name="図 17">
            <a:extLst>
              <a:ext uri="{FF2B5EF4-FFF2-40B4-BE49-F238E27FC236}">
                <a16:creationId xmlns:a16="http://schemas.microsoft.com/office/drawing/2014/main" id="{F32C5478-2231-5D20-4A8A-5AFF46830B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D0F2BA9C-AA62-3353-8E6C-B108CEB7B613}"/>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81</xdr:row>
      <xdr:rowOff>19050</xdr:rowOff>
    </xdr:from>
    <xdr:to>
      <xdr:col>6</xdr:col>
      <xdr:colOff>2320975</xdr:colOff>
      <xdr:row>86</xdr:row>
      <xdr:rowOff>19050</xdr:rowOff>
    </xdr:to>
    <xdr:grpSp>
      <xdr:nvGrpSpPr>
        <xdr:cNvPr id="20" name="グループ化 19">
          <a:extLst>
            <a:ext uri="{FF2B5EF4-FFF2-40B4-BE49-F238E27FC236}">
              <a16:creationId xmlns:a16="http://schemas.microsoft.com/office/drawing/2014/main" id="{2657D2D6-AEED-4D2E-8843-142E8F047F77}"/>
            </a:ext>
          </a:extLst>
        </xdr:cNvPr>
        <xdr:cNvGrpSpPr/>
      </xdr:nvGrpSpPr>
      <xdr:grpSpPr>
        <a:xfrm>
          <a:off x="4838700" y="27565350"/>
          <a:ext cx="3035350" cy="1047750"/>
          <a:chOff x="4902200" y="27670125"/>
          <a:chExt cx="3026946" cy="1047750"/>
        </a:xfrm>
      </xdr:grpSpPr>
      <xdr:pic>
        <xdr:nvPicPr>
          <xdr:cNvPr id="21" name="図 20">
            <a:extLst>
              <a:ext uri="{FF2B5EF4-FFF2-40B4-BE49-F238E27FC236}">
                <a16:creationId xmlns:a16="http://schemas.microsoft.com/office/drawing/2014/main" id="{BAB7A1F9-3584-0E8A-7095-F0E8753E8A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BD78ED0-8A26-3CFD-E326-62A03B74CB5B}"/>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35D0C895-CB9D-4A17-9940-DA9E3872AE3D}"/>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811CC8F6-D7B0-4087-8323-C34AA6FFC603}"/>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06084A8D-D5A2-44F7-9326-8AA62B626C30}"/>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82</xdr:row>
      <xdr:rowOff>19050</xdr:rowOff>
    </xdr:from>
    <xdr:to>
      <xdr:col>6</xdr:col>
      <xdr:colOff>2365426</xdr:colOff>
      <xdr:row>86</xdr:row>
      <xdr:rowOff>180975</xdr:rowOff>
    </xdr:to>
    <xdr:grpSp>
      <xdr:nvGrpSpPr>
        <xdr:cNvPr id="14" name="グループ化 13">
          <a:extLst>
            <a:ext uri="{FF2B5EF4-FFF2-40B4-BE49-F238E27FC236}">
              <a16:creationId xmlns:a16="http://schemas.microsoft.com/office/drawing/2014/main" id="{64253F80-CC8C-49F5-A11A-CED7106720F6}"/>
            </a:ext>
          </a:extLst>
        </xdr:cNvPr>
        <xdr:cNvGrpSpPr/>
      </xdr:nvGrpSpPr>
      <xdr:grpSpPr>
        <a:xfrm>
          <a:off x="4848225" y="26946225"/>
          <a:ext cx="3070276" cy="1000125"/>
          <a:chOff x="4200525" y="27384375"/>
          <a:chExt cx="3061872" cy="1047750"/>
        </a:xfrm>
      </xdr:grpSpPr>
      <xdr:pic>
        <xdr:nvPicPr>
          <xdr:cNvPr id="15" name="図 14">
            <a:extLst>
              <a:ext uri="{FF2B5EF4-FFF2-40B4-BE49-F238E27FC236}">
                <a16:creationId xmlns:a16="http://schemas.microsoft.com/office/drawing/2014/main" id="{44745B96-5FFA-8D70-0516-783CA5503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39E66B7F-8E69-5160-5C60-A2114962CF4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68</xdr:row>
      <xdr:rowOff>19050</xdr:rowOff>
    </xdr:from>
    <xdr:to>
      <xdr:col>6</xdr:col>
      <xdr:colOff>2340025</xdr:colOff>
      <xdr:row>73</xdr:row>
      <xdr:rowOff>19051</xdr:rowOff>
    </xdr:to>
    <xdr:grpSp>
      <xdr:nvGrpSpPr>
        <xdr:cNvPr id="17" name="グループ化 16">
          <a:extLst>
            <a:ext uri="{FF2B5EF4-FFF2-40B4-BE49-F238E27FC236}">
              <a16:creationId xmlns:a16="http://schemas.microsoft.com/office/drawing/2014/main" id="{1512BFA2-2676-4851-AAE3-34AC56E7E847}"/>
            </a:ext>
          </a:extLst>
        </xdr:cNvPr>
        <xdr:cNvGrpSpPr/>
      </xdr:nvGrpSpPr>
      <xdr:grpSpPr>
        <a:xfrm>
          <a:off x="4857750" y="24012525"/>
          <a:ext cx="3035350" cy="1047751"/>
          <a:chOff x="4892675" y="26203275"/>
          <a:chExt cx="3026946" cy="1047750"/>
        </a:xfrm>
      </xdr:grpSpPr>
      <xdr:pic>
        <xdr:nvPicPr>
          <xdr:cNvPr id="18" name="図 17">
            <a:extLst>
              <a:ext uri="{FF2B5EF4-FFF2-40B4-BE49-F238E27FC236}">
                <a16:creationId xmlns:a16="http://schemas.microsoft.com/office/drawing/2014/main" id="{BB4C7C54-4405-AF4F-8613-8DD11B03C2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CABEDE88-8C9C-51B0-7BBB-B9CAECE0128A}"/>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75</xdr:row>
      <xdr:rowOff>19050</xdr:rowOff>
    </xdr:from>
    <xdr:to>
      <xdr:col>6</xdr:col>
      <xdr:colOff>2340025</xdr:colOff>
      <xdr:row>80</xdr:row>
      <xdr:rowOff>19050</xdr:rowOff>
    </xdr:to>
    <xdr:grpSp>
      <xdr:nvGrpSpPr>
        <xdr:cNvPr id="20" name="グループ化 19">
          <a:extLst>
            <a:ext uri="{FF2B5EF4-FFF2-40B4-BE49-F238E27FC236}">
              <a16:creationId xmlns:a16="http://schemas.microsoft.com/office/drawing/2014/main" id="{4326A123-53C2-4075-BBBF-B61B876E3B2A}"/>
            </a:ext>
          </a:extLst>
        </xdr:cNvPr>
        <xdr:cNvGrpSpPr/>
      </xdr:nvGrpSpPr>
      <xdr:grpSpPr>
        <a:xfrm>
          <a:off x="4857750" y="25479375"/>
          <a:ext cx="3035350" cy="1047750"/>
          <a:chOff x="4902200" y="27670125"/>
          <a:chExt cx="3026946" cy="1047750"/>
        </a:xfrm>
      </xdr:grpSpPr>
      <xdr:pic>
        <xdr:nvPicPr>
          <xdr:cNvPr id="21" name="図 20">
            <a:extLst>
              <a:ext uri="{FF2B5EF4-FFF2-40B4-BE49-F238E27FC236}">
                <a16:creationId xmlns:a16="http://schemas.microsoft.com/office/drawing/2014/main" id="{9F11E65C-E74F-B9F2-CD34-92626519A7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DB936061-CC6E-9FC7-03E9-C89DC0703063}"/>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93</xdr:row>
      <xdr:rowOff>19050</xdr:rowOff>
    </xdr:from>
    <xdr:to>
      <xdr:col>6</xdr:col>
      <xdr:colOff>2374951</xdr:colOff>
      <xdr:row>97</xdr:row>
      <xdr:rowOff>180975</xdr:rowOff>
    </xdr:to>
    <xdr:grpSp>
      <xdr:nvGrpSpPr>
        <xdr:cNvPr id="11" name="グループ化 10">
          <a:extLst>
            <a:ext uri="{FF2B5EF4-FFF2-40B4-BE49-F238E27FC236}">
              <a16:creationId xmlns:a16="http://schemas.microsoft.com/office/drawing/2014/main" id="{C6B72D50-B5F4-4B06-A109-292723BA6BF6}"/>
            </a:ext>
          </a:extLst>
        </xdr:cNvPr>
        <xdr:cNvGrpSpPr/>
      </xdr:nvGrpSpPr>
      <xdr:grpSpPr>
        <a:xfrm>
          <a:off x="4857750" y="35042475"/>
          <a:ext cx="3070276" cy="1000125"/>
          <a:chOff x="4200525" y="27384375"/>
          <a:chExt cx="3061872" cy="1047750"/>
        </a:xfrm>
      </xdr:grpSpPr>
      <xdr:pic>
        <xdr:nvPicPr>
          <xdr:cNvPr id="12" name="図 11">
            <a:extLst>
              <a:ext uri="{FF2B5EF4-FFF2-40B4-BE49-F238E27FC236}">
                <a16:creationId xmlns:a16="http://schemas.microsoft.com/office/drawing/2014/main" id="{4658F389-8BDD-A6F7-3E69-7F5E5478A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A9DF6475-8FC6-078A-9AA8-9A4A043DF955}"/>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E0B2BD24-D9C4-49FC-AE5D-7D4939535D6A}"/>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8D144319-342D-421B-ADDE-3263D6BB30AE}"/>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3789F597-3019-4708-AEF8-7C35ADA7C1D5}"/>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79</xdr:row>
      <xdr:rowOff>9525</xdr:rowOff>
    </xdr:from>
    <xdr:to>
      <xdr:col>6</xdr:col>
      <xdr:colOff>2374950</xdr:colOff>
      <xdr:row>84</xdr:row>
      <xdr:rowOff>9524</xdr:rowOff>
    </xdr:to>
    <xdr:grpSp>
      <xdr:nvGrpSpPr>
        <xdr:cNvPr id="17" name="グループ化 16">
          <a:extLst>
            <a:ext uri="{FF2B5EF4-FFF2-40B4-BE49-F238E27FC236}">
              <a16:creationId xmlns:a16="http://schemas.microsoft.com/office/drawing/2014/main" id="{1B20622C-4FE2-41F0-9978-2B921DB26BCA}"/>
            </a:ext>
          </a:extLst>
        </xdr:cNvPr>
        <xdr:cNvGrpSpPr/>
      </xdr:nvGrpSpPr>
      <xdr:grpSpPr>
        <a:xfrm>
          <a:off x="4857750" y="32099250"/>
          <a:ext cx="3070275" cy="1047749"/>
          <a:chOff x="4191000" y="24403050"/>
          <a:chExt cx="3061871" cy="1047750"/>
        </a:xfrm>
      </xdr:grpSpPr>
      <xdr:pic>
        <xdr:nvPicPr>
          <xdr:cNvPr id="18" name="図 17">
            <a:extLst>
              <a:ext uri="{FF2B5EF4-FFF2-40B4-BE49-F238E27FC236}">
                <a16:creationId xmlns:a16="http://schemas.microsoft.com/office/drawing/2014/main" id="{76C922C2-A936-542D-C1D3-5FC0019F6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00A28BF1-4EAD-DA9F-A73F-F0A8B5729E56}"/>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86</xdr:row>
      <xdr:rowOff>28575</xdr:rowOff>
    </xdr:from>
    <xdr:to>
      <xdr:col>6</xdr:col>
      <xdr:colOff>2365425</xdr:colOff>
      <xdr:row>91</xdr:row>
      <xdr:rowOff>28576</xdr:rowOff>
    </xdr:to>
    <xdr:grpSp>
      <xdr:nvGrpSpPr>
        <xdr:cNvPr id="20" name="グループ化 19">
          <a:extLst>
            <a:ext uri="{FF2B5EF4-FFF2-40B4-BE49-F238E27FC236}">
              <a16:creationId xmlns:a16="http://schemas.microsoft.com/office/drawing/2014/main" id="{D65749E7-29E6-491C-8D93-893F0354CDA8}"/>
            </a:ext>
          </a:extLst>
        </xdr:cNvPr>
        <xdr:cNvGrpSpPr/>
      </xdr:nvGrpSpPr>
      <xdr:grpSpPr>
        <a:xfrm>
          <a:off x="4848225" y="33585150"/>
          <a:ext cx="3070275" cy="1047751"/>
          <a:chOff x="4181475" y="25908000"/>
          <a:chExt cx="3061871" cy="1047750"/>
        </a:xfrm>
      </xdr:grpSpPr>
      <xdr:pic>
        <xdr:nvPicPr>
          <xdr:cNvPr id="21" name="図 20">
            <a:extLst>
              <a:ext uri="{FF2B5EF4-FFF2-40B4-BE49-F238E27FC236}">
                <a16:creationId xmlns:a16="http://schemas.microsoft.com/office/drawing/2014/main" id="{45EB3501-8C46-7715-E20D-107364C36F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63DDFB31-8431-B9A9-EC66-4D7FE3FABFC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F4857E69-0394-42E5-8D9F-662FBFAF07AD}"/>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0873F059-3C1C-4BD6-AFA2-22D38A5C5003}"/>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BD74-D2CB-4435-BBA0-BC3CD78C4F11}">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1682</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2">
        <v>45849</v>
      </c>
      <c r="AO6" s="562"/>
      <c r="AP6" s="562"/>
      <c r="AQ6" s="562"/>
      <c r="AR6" s="562"/>
      <c r="AS6" s="562"/>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FF3D0-3A85-4B3B-97C1-FA74CB6E6F9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1</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674" t="s">
        <v>56</v>
      </c>
      <c r="C6" s="675" t="s">
        <v>279</v>
      </c>
      <c r="D6" s="675" t="s">
        <v>280</v>
      </c>
      <c r="E6" s="675" t="s">
        <v>281</v>
      </c>
      <c r="F6" s="676" t="s">
        <v>282</v>
      </c>
      <c r="G6" s="677" t="s">
        <v>283</v>
      </c>
    </row>
    <row r="7" spans="2:8">
      <c r="B7" s="163" t="s">
        <v>91</v>
      </c>
      <c r="C7" s="164" t="s">
        <v>1706</v>
      </c>
      <c r="D7" s="165" t="s">
        <v>569</v>
      </c>
      <c r="E7" s="166" t="s">
        <v>298</v>
      </c>
      <c r="F7" s="167" t="s">
        <v>571</v>
      </c>
      <c r="G7" s="168" t="s">
        <v>289</v>
      </c>
      <c r="H7" s="162"/>
    </row>
    <row r="8" spans="2:8">
      <c r="B8" s="169" t="s">
        <v>1707</v>
      </c>
      <c r="C8" s="170" t="s">
        <v>1708</v>
      </c>
      <c r="D8" s="171" t="s">
        <v>574</v>
      </c>
      <c r="E8" s="4" t="s">
        <v>575</v>
      </c>
      <c r="F8" s="172"/>
      <c r="G8" s="173"/>
      <c r="H8" s="162"/>
    </row>
    <row r="9" spans="2:8" ht="17.25" thickBot="1">
      <c r="B9" s="219" t="s">
        <v>100</v>
      </c>
      <c r="C9" s="220" t="s">
        <v>1709</v>
      </c>
      <c r="D9" s="221" t="s">
        <v>577</v>
      </c>
      <c r="E9" s="222" t="s">
        <v>578</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928A-000C-446E-AEF6-FCBB3DE0BB94}">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566</v>
      </c>
      <c r="C2" s="151"/>
      <c r="D2" s="151"/>
      <c r="E2" s="151"/>
      <c r="F2" s="151"/>
      <c r="G2" s="152"/>
      <c r="H2" s="153"/>
    </row>
    <row r="3" spans="2:8" ht="13.5" customHeight="1">
      <c r="B3" s="240"/>
      <c r="C3" s="240"/>
      <c r="D3" s="240"/>
      <c r="E3" s="240"/>
      <c r="F3" s="240"/>
      <c r="G3" s="240"/>
    </row>
    <row r="4" spans="2:8" ht="13.5" customHeight="1">
      <c r="G4" s="227" t="s">
        <v>9</v>
      </c>
    </row>
    <row r="5" spans="2:8" ht="13.5" customHeight="1" thickBot="1">
      <c r="B5" s="228"/>
      <c r="C5" s="228"/>
      <c r="D5" s="212"/>
      <c r="E5" s="212"/>
      <c r="F5" s="212"/>
      <c r="G5" s="228"/>
    </row>
    <row r="6" spans="2:8" ht="20.25" customHeight="1" thickBot="1">
      <c r="B6" s="155" t="s">
        <v>56</v>
      </c>
      <c r="C6" s="156" t="s">
        <v>279</v>
      </c>
      <c r="D6" s="156" t="s">
        <v>280</v>
      </c>
      <c r="E6" s="156" t="s">
        <v>281</v>
      </c>
      <c r="F6" s="157" t="s">
        <v>282</v>
      </c>
      <c r="G6" s="158" t="s">
        <v>283</v>
      </c>
    </row>
    <row r="7" spans="2:8">
      <c r="B7" s="163" t="s">
        <v>567</v>
      </c>
      <c r="C7" s="164" t="s">
        <v>568</v>
      </c>
      <c r="D7" s="165" t="s">
        <v>569</v>
      </c>
      <c r="E7" s="166" t="s">
        <v>570</v>
      </c>
      <c r="F7" s="167" t="s">
        <v>571</v>
      </c>
      <c r="G7" s="168" t="s">
        <v>289</v>
      </c>
      <c r="H7" s="162"/>
    </row>
    <row r="8" spans="2:8">
      <c r="B8" s="169" t="s">
        <v>572</v>
      </c>
      <c r="C8" s="170" t="s">
        <v>573</v>
      </c>
      <c r="D8" s="171" t="s">
        <v>574</v>
      </c>
      <c r="E8" s="4" t="s">
        <v>575</v>
      </c>
      <c r="F8" s="172"/>
      <c r="G8" s="173"/>
      <c r="H8" s="162"/>
    </row>
    <row r="9" spans="2:8" ht="17.25" thickBot="1">
      <c r="B9" s="219" t="s">
        <v>100</v>
      </c>
      <c r="C9" s="220" t="s">
        <v>576</v>
      </c>
      <c r="D9" s="221" t="s">
        <v>577</v>
      </c>
      <c r="E9" s="222" t="s">
        <v>578</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7A96-E77B-48B6-AB78-EE236AF5862F}">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1684</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1711</v>
      </c>
      <c r="C5" s="164" t="s">
        <v>579</v>
      </c>
      <c r="D5" s="165" t="s">
        <v>580</v>
      </c>
      <c r="E5" s="166" t="s">
        <v>295</v>
      </c>
      <c r="F5" s="167" t="s">
        <v>288</v>
      </c>
      <c r="G5" s="168" t="s">
        <v>289</v>
      </c>
      <c r="H5" s="162"/>
    </row>
    <row r="6" spans="2:8" ht="30">
      <c r="B6" s="169" t="s">
        <v>581</v>
      </c>
      <c r="C6" s="170" t="s">
        <v>582</v>
      </c>
      <c r="D6" s="171" t="s">
        <v>583</v>
      </c>
      <c r="E6" s="4" t="s">
        <v>302</v>
      </c>
      <c r="F6" s="172"/>
      <c r="G6" s="173" t="s">
        <v>1712</v>
      </c>
      <c r="H6" s="162"/>
    </row>
    <row r="7" spans="2:8">
      <c r="B7" s="169" t="s">
        <v>1713</v>
      </c>
      <c r="C7" s="170" t="s">
        <v>584</v>
      </c>
      <c r="D7" s="171" t="s">
        <v>585</v>
      </c>
      <c r="E7" s="4" t="s">
        <v>292</v>
      </c>
      <c r="F7" s="172"/>
      <c r="G7" s="173"/>
      <c r="H7" s="162"/>
    </row>
    <row r="8" spans="2:8">
      <c r="B8" s="169" t="s">
        <v>172</v>
      </c>
      <c r="C8" s="170" t="s">
        <v>586</v>
      </c>
      <c r="D8" s="171" t="s">
        <v>301</v>
      </c>
      <c r="E8" s="4" t="s">
        <v>302</v>
      </c>
      <c r="F8" s="172"/>
      <c r="G8" s="173" t="s">
        <v>587</v>
      </c>
      <c r="H8" s="162"/>
    </row>
    <row r="9" spans="2:8" ht="45">
      <c r="B9" s="169" t="s">
        <v>122</v>
      </c>
      <c r="C9" s="170" t="s">
        <v>588</v>
      </c>
      <c r="D9" s="171" t="s">
        <v>589</v>
      </c>
      <c r="E9" s="4" t="s">
        <v>447</v>
      </c>
      <c r="F9" s="172"/>
      <c r="G9" s="173" t="s">
        <v>590</v>
      </c>
      <c r="H9" s="162"/>
    </row>
    <row r="10" spans="2:8">
      <c r="B10" s="169" t="s">
        <v>591</v>
      </c>
      <c r="C10" s="170" t="s">
        <v>592</v>
      </c>
      <c r="D10" s="171" t="s">
        <v>291</v>
      </c>
      <c r="E10" s="4" t="s">
        <v>292</v>
      </c>
      <c r="F10" s="172"/>
      <c r="G10" s="173"/>
      <c r="H10" s="162"/>
    </row>
    <row r="11" spans="2:8">
      <c r="B11" s="169" t="s">
        <v>1714</v>
      </c>
      <c r="C11" s="170" t="s">
        <v>593</v>
      </c>
      <c r="D11" s="171" t="s">
        <v>585</v>
      </c>
      <c r="E11" s="4" t="s">
        <v>295</v>
      </c>
      <c r="F11" s="172"/>
      <c r="G11" s="173"/>
      <c r="H11" s="162"/>
    </row>
    <row r="12" spans="2:8">
      <c r="B12" s="169" t="s">
        <v>594</v>
      </c>
      <c r="C12" s="170" t="s">
        <v>595</v>
      </c>
      <c r="D12" s="171" t="s">
        <v>291</v>
      </c>
      <c r="E12" s="4" t="s">
        <v>295</v>
      </c>
      <c r="F12" s="172"/>
      <c r="G12" s="173"/>
      <c r="H12" s="162"/>
    </row>
    <row r="13" spans="2:8">
      <c r="B13" s="169" t="s">
        <v>100</v>
      </c>
      <c r="C13" s="170" t="s">
        <v>596</v>
      </c>
      <c r="D13" s="171" t="s">
        <v>294</v>
      </c>
      <c r="E13" s="4" t="s">
        <v>295</v>
      </c>
      <c r="F13" s="172"/>
      <c r="G13" s="173"/>
      <c r="H13" s="162"/>
    </row>
    <row r="14" spans="2:8">
      <c r="B14" s="169" t="s">
        <v>597</v>
      </c>
      <c r="C14" s="170" t="s">
        <v>598</v>
      </c>
      <c r="D14" s="171" t="s">
        <v>524</v>
      </c>
      <c r="E14" s="4" t="s">
        <v>292</v>
      </c>
      <c r="F14" s="172"/>
      <c r="G14" s="578" t="s">
        <v>525</v>
      </c>
      <c r="H14" s="162"/>
    </row>
    <row r="15" spans="2:8">
      <c r="B15" s="169" t="s">
        <v>599</v>
      </c>
      <c r="C15" s="170" t="s">
        <v>600</v>
      </c>
      <c r="D15" s="171" t="s">
        <v>524</v>
      </c>
      <c r="E15" s="4" t="s">
        <v>447</v>
      </c>
      <c r="F15" s="172"/>
      <c r="G15" s="582"/>
      <c r="H15" s="162"/>
    </row>
    <row r="16" spans="2:8">
      <c r="B16" s="169" t="s">
        <v>70</v>
      </c>
      <c r="C16" s="170" t="s">
        <v>601</v>
      </c>
      <c r="D16" s="171" t="s">
        <v>294</v>
      </c>
      <c r="E16" s="4" t="s">
        <v>302</v>
      </c>
      <c r="F16" s="172"/>
      <c r="G16" s="173" t="s">
        <v>602</v>
      </c>
      <c r="H16" s="162"/>
    </row>
    <row r="17" spans="2:8">
      <c r="B17" s="169" t="s">
        <v>190</v>
      </c>
      <c r="C17" s="170" t="s">
        <v>603</v>
      </c>
      <c r="D17" s="171" t="s">
        <v>604</v>
      </c>
      <c r="E17" s="4" t="s">
        <v>308</v>
      </c>
      <c r="F17" s="172"/>
      <c r="G17" s="578" t="s">
        <v>605</v>
      </c>
      <c r="H17" s="162"/>
    </row>
    <row r="18" spans="2:8">
      <c r="B18" s="169" t="s">
        <v>191</v>
      </c>
      <c r="C18" s="170" t="s">
        <v>606</v>
      </c>
      <c r="D18" s="171" t="s">
        <v>607</v>
      </c>
      <c r="E18" s="4" t="s">
        <v>308</v>
      </c>
      <c r="F18" s="172"/>
      <c r="G18" s="579"/>
      <c r="H18" s="162"/>
    </row>
    <row r="19" spans="2:8">
      <c r="B19" s="169" t="s">
        <v>192</v>
      </c>
      <c r="C19" s="170" t="s">
        <v>608</v>
      </c>
      <c r="D19" s="171" t="s">
        <v>609</v>
      </c>
      <c r="E19" s="4" t="s">
        <v>308</v>
      </c>
      <c r="F19" s="172"/>
      <c r="G19" s="582"/>
      <c r="H19" s="162"/>
    </row>
    <row r="20" spans="2:8">
      <c r="B20" s="169" t="s">
        <v>610</v>
      </c>
      <c r="C20" s="170" t="s">
        <v>611</v>
      </c>
      <c r="D20" s="171" t="s">
        <v>612</v>
      </c>
      <c r="E20" s="4" t="s">
        <v>308</v>
      </c>
      <c r="F20" s="172"/>
      <c r="G20" s="173"/>
      <c r="H20" s="162"/>
    </row>
    <row r="21" spans="2:8">
      <c r="B21" s="169" t="s">
        <v>613</v>
      </c>
      <c r="C21" s="170" t="s">
        <v>614</v>
      </c>
      <c r="D21" s="171" t="s">
        <v>615</v>
      </c>
      <c r="E21" s="4" t="s">
        <v>308</v>
      </c>
      <c r="F21" s="172"/>
      <c r="G21" s="173"/>
      <c r="H21" s="162"/>
    </row>
    <row r="22" spans="2:8">
      <c r="B22" s="169" t="s">
        <v>616</v>
      </c>
      <c r="C22" s="170" t="s">
        <v>617</v>
      </c>
      <c r="D22" s="171" t="s">
        <v>615</v>
      </c>
      <c r="E22" s="4" t="s">
        <v>308</v>
      </c>
      <c r="F22" s="172"/>
      <c r="G22" s="173"/>
      <c r="H22" s="162"/>
    </row>
    <row r="23" spans="2:8">
      <c r="B23" s="169" t="s">
        <v>225</v>
      </c>
      <c r="C23" s="170" t="s">
        <v>618</v>
      </c>
      <c r="D23" s="171" t="s">
        <v>291</v>
      </c>
      <c r="E23" s="4" t="s">
        <v>308</v>
      </c>
      <c r="F23" s="172"/>
      <c r="G23" s="173"/>
      <c r="H23" s="162"/>
    </row>
    <row r="24" spans="2:8">
      <c r="B24" s="169" t="s">
        <v>226</v>
      </c>
      <c r="C24" s="170" t="s">
        <v>619</v>
      </c>
      <c r="D24" s="171" t="s">
        <v>291</v>
      </c>
      <c r="E24" s="4" t="s">
        <v>308</v>
      </c>
      <c r="F24" s="172"/>
      <c r="G24" s="173"/>
      <c r="H24" s="162"/>
    </row>
    <row r="25" spans="2:8">
      <c r="B25" s="169" t="s">
        <v>227</v>
      </c>
      <c r="C25" s="170" t="s">
        <v>620</v>
      </c>
      <c r="D25" s="171" t="s">
        <v>291</v>
      </c>
      <c r="E25" s="4" t="s">
        <v>308</v>
      </c>
      <c r="F25" s="172"/>
      <c r="G25" s="173"/>
      <c r="H25" s="162"/>
    </row>
    <row r="26" spans="2:8" ht="90">
      <c r="B26" s="169" t="s">
        <v>177</v>
      </c>
      <c r="C26" s="170" t="s">
        <v>621</v>
      </c>
      <c r="D26" s="171" t="s">
        <v>306</v>
      </c>
      <c r="E26" s="4" t="s">
        <v>302</v>
      </c>
      <c r="F26" s="172"/>
      <c r="G26" s="173" t="s">
        <v>622</v>
      </c>
      <c r="H26" s="162"/>
    </row>
    <row r="27" spans="2:8" ht="45.75" thickBot="1">
      <c r="B27" s="174" t="s">
        <v>178</v>
      </c>
      <c r="C27" s="175" t="s">
        <v>623</v>
      </c>
      <c r="D27" s="176" t="s">
        <v>370</v>
      </c>
      <c r="E27" s="177" t="s">
        <v>624</v>
      </c>
      <c r="F27" s="178"/>
      <c r="G27" s="179" t="s">
        <v>625</v>
      </c>
      <c r="H27" s="162"/>
    </row>
    <row r="28" spans="2:8" ht="20.100000000000001" customHeight="1">
      <c r="B28" s="180"/>
      <c r="C28" s="180"/>
      <c r="D28" s="181"/>
      <c r="E28" s="182"/>
      <c r="F28" s="182"/>
      <c r="G28" s="180"/>
      <c r="H28" s="147"/>
    </row>
  </sheetData>
  <mergeCells count="2">
    <mergeCell ref="G14:G15"/>
    <mergeCell ref="G17:G1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A17F7-6EB0-45C4-ADB9-B84C86941A42}">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2</v>
      </c>
      <c r="C2" s="151"/>
      <c r="D2" s="151"/>
      <c r="E2" s="151"/>
      <c r="F2" s="151"/>
      <c r="G2" s="152"/>
      <c r="H2" s="153"/>
    </row>
    <row r="3" spans="2:8" ht="13.5" customHeight="1">
      <c r="B3" s="240"/>
      <c r="C3" s="240"/>
      <c r="D3" s="240"/>
      <c r="E3" s="240"/>
      <c r="F3" s="240"/>
      <c r="G3" s="240"/>
    </row>
    <row r="4" spans="2:8" ht="13.5" customHeight="1">
      <c r="D4" s="5"/>
      <c r="E4" s="5"/>
      <c r="F4" s="5"/>
      <c r="G4" s="227" t="s">
        <v>1715</v>
      </c>
    </row>
    <row r="5" spans="2:8" ht="13.5" customHeight="1" thickBot="1">
      <c r="D5" s="5"/>
      <c r="E5" s="5"/>
      <c r="F5" s="5"/>
    </row>
    <row r="6" spans="2:8" ht="20.25" customHeight="1" thickBot="1">
      <c r="B6" s="674" t="s">
        <v>56</v>
      </c>
      <c r="C6" s="675" t="s">
        <v>279</v>
      </c>
      <c r="D6" s="675" t="s">
        <v>280</v>
      </c>
      <c r="E6" s="675" t="s">
        <v>281</v>
      </c>
      <c r="F6" s="676" t="s">
        <v>282</v>
      </c>
      <c r="G6" s="677" t="s">
        <v>283</v>
      </c>
    </row>
    <row r="7" spans="2:8" ht="20.100000000000001" customHeight="1" thickBot="1">
      <c r="B7" s="159" t="s">
        <v>1716</v>
      </c>
      <c r="C7" s="678"/>
      <c r="D7" s="679"/>
      <c r="E7" s="266"/>
      <c r="F7" s="266"/>
      <c r="G7" s="680"/>
      <c r="H7" s="162"/>
    </row>
    <row r="8" spans="2:8">
      <c r="B8" s="242" t="s">
        <v>1717</v>
      </c>
      <c r="C8" s="243" t="s">
        <v>1718</v>
      </c>
      <c r="D8" s="554" t="s">
        <v>692</v>
      </c>
      <c r="E8" s="275" t="s">
        <v>298</v>
      </c>
      <c r="F8" s="167" t="s">
        <v>811</v>
      </c>
      <c r="G8" s="168" t="s">
        <v>289</v>
      </c>
      <c r="H8" s="162"/>
    </row>
    <row r="9" spans="2:8">
      <c r="B9" s="219" t="s">
        <v>1720</v>
      </c>
      <c r="C9" s="220" t="s">
        <v>1721</v>
      </c>
      <c r="D9" s="221" t="s">
        <v>792</v>
      </c>
      <c r="E9" s="222" t="s">
        <v>1722</v>
      </c>
      <c r="F9" s="223"/>
      <c r="G9" s="184"/>
      <c r="H9" s="162"/>
    </row>
    <row r="10" spans="2:8">
      <c r="B10" s="219" t="s">
        <v>1723</v>
      </c>
      <c r="C10" s="220" t="s">
        <v>1724</v>
      </c>
      <c r="D10" s="221" t="s">
        <v>1725</v>
      </c>
      <c r="E10" s="222" t="s">
        <v>1722</v>
      </c>
      <c r="F10" s="223"/>
      <c r="G10" s="173"/>
      <c r="H10" s="162"/>
    </row>
    <row r="11" spans="2:8" ht="51.75" thickBot="1">
      <c r="B11" s="219" t="s">
        <v>1726</v>
      </c>
      <c r="C11" s="220" t="s">
        <v>1727</v>
      </c>
      <c r="D11" s="221" t="s">
        <v>653</v>
      </c>
      <c r="E11" s="222" t="s">
        <v>1728</v>
      </c>
      <c r="F11" s="223" t="s">
        <v>860</v>
      </c>
      <c r="G11" s="188" t="s">
        <v>1729</v>
      </c>
      <c r="H11" s="162"/>
    </row>
    <row r="12" spans="2:8" ht="17.25" thickBot="1">
      <c r="B12" s="159" t="s">
        <v>1730</v>
      </c>
      <c r="C12" s="678"/>
      <c r="D12" s="679"/>
      <c r="E12" s="266"/>
      <c r="F12" s="266"/>
      <c r="G12" s="680"/>
      <c r="H12" s="162"/>
    </row>
    <row r="13" spans="2:8">
      <c r="B13" s="242" t="s">
        <v>1731</v>
      </c>
      <c r="C13" s="243" t="s">
        <v>1732</v>
      </c>
      <c r="D13" s="522" t="s">
        <v>1733</v>
      </c>
      <c r="E13" s="275" t="s">
        <v>1734</v>
      </c>
      <c r="F13" s="681" t="s">
        <v>811</v>
      </c>
      <c r="G13" s="185"/>
      <c r="H13" s="162"/>
    </row>
    <row r="14" spans="2:8" ht="30">
      <c r="B14" s="219" t="s">
        <v>1735</v>
      </c>
      <c r="C14" s="220" t="s">
        <v>1736</v>
      </c>
      <c r="D14" s="221" t="s">
        <v>790</v>
      </c>
      <c r="E14" s="222" t="s">
        <v>1722</v>
      </c>
      <c r="F14" s="223" t="s">
        <v>811</v>
      </c>
      <c r="G14" s="184" t="s">
        <v>1737</v>
      </c>
      <c r="H14" s="162"/>
    </row>
    <row r="15" spans="2:8" ht="30">
      <c r="B15" s="219" t="s">
        <v>1738</v>
      </c>
      <c r="C15" s="220" t="s">
        <v>1739</v>
      </c>
      <c r="D15" s="221" t="s">
        <v>790</v>
      </c>
      <c r="E15" s="222" t="s">
        <v>1722</v>
      </c>
      <c r="F15" s="223"/>
      <c r="G15" s="184" t="s">
        <v>1740</v>
      </c>
      <c r="H15" s="162"/>
    </row>
    <row r="16" spans="2:8" ht="30.75" thickBot="1">
      <c r="B16" s="169" t="s">
        <v>148</v>
      </c>
      <c r="C16" s="170" t="s">
        <v>1741</v>
      </c>
      <c r="D16" s="171" t="s">
        <v>1676</v>
      </c>
      <c r="E16" s="4" t="s">
        <v>1742</v>
      </c>
      <c r="F16" s="172"/>
      <c r="G16" s="173" t="s">
        <v>1743</v>
      </c>
      <c r="H16" s="162"/>
    </row>
    <row r="17" spans="2:8">
      <c r="B17" s="190"/>
      <c r="C17" s="191"/>
      <c r="D17" s="192"/>
      <c r="E17" s="183"/>
      <c r="F17" s="183"/>
      <c r="G17" s="193"/>
      <c r="H17" s="194"/>
    </row>
    <row r="18" spans="2:8" ht="18.75">
      <c r="B18" s="147"/>
      <c r="C18" s="147"/>
      <c r="D18" s="148"/>
      <c r="E18" s="149"/>
      <c r="F18" s="149"/>
      <c r="G18" s="147"/>
      <c r="H18"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8E8DA-AF2A-47AB-A293-5E2FA4843E1B}">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1744</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20.100000000000001" customHeight="1" thickBot="1">
      <c r="B5" s="159" t="s">
        <v>1745</v>
      </c>
      <c r="C5" s="678"/>
      <c r="D5" s="679"/>
      <c r="E5" s="266"/>
      <c r="F5" s="266"/>
      <c r="G5" s="680"/>
      <c r="H5" s="162"/>
    </row>
    <row r="6" spans="2:8">
      <c r="B6" s="163" t="s">
        <v>1746</v>
      </c>
      <c r="C6" s="164" t="s">
        <v>1747</v>
      </c>
      <c r="D6" s="165" t="s">
        <v>1335</v>
      </c>
      <c r="E6" s="166" t="s">
        <v>786</v>
      </c>
      <c r="F6" s="167" t="s">
        <v>811</v>
      </c>
      <c r="G6" s="168"/>
      <c r="H6" s="162"/>
    </row>
    <row r="7" spans="2:8" ht="17.25" thickBot="1">
      <c r="B7" s="169" t="s">
        <v>1748</v>
      </c>
      <c r="C7" s="170" t="s">
        <v>1749</v>
      </c>
      <c r="D7" s="171" t="s">
        <v>792</v>
      </c>
      <c r="E7" s="4" t="s">
        <v>1750</v>
      </c>
      <c r="F7" s="172"/>
      <c r="G7" s="173"/>
      <c r="H7" s="162"/>
    </row>
    <row r="8" spans="2:8">
      <c r="B8" s="163" t="s">
        <v>1751</v>
      </c>
      <c r="C8" s="164" t="s">
        <v>1752</v>
      </c>
      <c r="D8" s="165" t="s">
        <v>1719</v>
      </c>
      <c r="E8" s="166" t="s">
        <v>1753</v>
      </c>
      <c r="F8" s="167" t="s">
        <v>811</v>
      </c>
      <c r="G8" s="168"/>
      <c r="H8" s="162"/>
    </row>
    <row r="9" spans="2:8">
      <c r="B9" s="169" t="s">
        <v>1754</v>
      </c>
      <c r="C9" s="170" t="s">
        <v>1755</v>
      </c>
      <c r="D9" s="171" t="s">
        <v>1335</v>
      </c>
      <c r="E9" s="4" t="s">
        <v>1756</v>
      </c>
      <c r="F9" s="172" t="s">
        <v>811</v>
      </c>
      <c r="G9" s="173"/>
      <c r="H9" s="162"/>
    </row>
    <row r="10" spans="2:8">
      <c r="B10" s="169" t="s">
        <v>1757</v>
      </c>
      <c r="C10" s="170" t="s">
        <v>1758</v>
      </c>
      <c r="D10" s="171" t="s">
        <v>1759</v>
      </c>
      <c r="E10" s="4" t="s">
        <v>1760</v>
      </c>
      <c r="F10" s="172"/>
      <c r="G10" s="173"/>
      <c r="H10" s="162"/>
    </row>
    <row r="11" spans="2:8">
      <c r="B11" s="169" t="s">
        <v>1761</v>
      </c>
      <c r="C11" s="170" t="s">
        <v>1762</v>
      </c>
      <c r="D11" s="171" t="s">
        <v>653</v>
      </c>
      <c r="E11" s="4" t="s">
        <v>1753</v>
      </c>
      <c r="F11" s="172" t="s">
        <v>811</v>
      </c>
      <c r="G11" s="173" t="s">
        <v>1763</v>
      </c>
      <c r="H11" s="162"/>
    </row>
    <row r="12" spans="2:8">
      <c r="B12" s="169" t="s">
        <v>1764</v>
      </c>
      <c r="C12" s="170" t="s">
        <v>1765</v>
      </c>
      <c r="D12" s="171" t="s">
        <v>1766</v>
      </c>
      <c r="E12" s="4" t="s">
        <v>1767</v>
      </c>
      <c r="F12" s="172" t="s">
        <v>811</v>
      </c>
      <c r="G12" s="173"/>
      <c r="H12" s="162"/>
    </row>
    <row r="13" spans="2:8">
      <c r="B13" s="169" t="s">
        <v>1768</v>
      </c>
      <c r="C13" s="170" t="s">
        <v>1769</v>
      </c>
      <c r="D13" s="171" t="s">
        <v>574</v>
      </c>
      <c r="E13" s="4" t="s">
        <v>1770</v>
      </c>
      <c r="F13" s="172"/>
      <c r="G13" s="173"/>
      <c r="H13" s="162"/>
    </row>
    <row r="14" spans="2:8">
      <c r="B14" s="169" t="s">
        <v>1771</v>
      </c>
      <c r="C14" s="170" t="s">
        <v>1772</v>
      </c>
      <c r="D14" s="171" t="s">
        <v>574</v>
      </c>
      <c r="E14" s="4" t="s">
        <v>786</v>
      </c>
      <c r="F14" s="172"/>
      <c r="G14" s="173"/>
      <c r="H14" s="162"/>
    </row>
    <row r="15" spans="2:8" ht="17.25" thickBot="1">
      <c r="B15" s="169" t="s">
        <v>1773</v>
      </c>
      <c r="C15" s="170" t="s">
        <v>1774</v>
      </c>
      <c r="D15" s="171" t="s">
        <v>792</v>
      </c>
      <c r="E15" s="4" t="s">
        <v>298</v>
      </c>
      <c r="F15" s="172"/>
      <c r="G15" s="173"/>
      <c r="H15" s="162"/>
    </row>
    <row r="16" spans="2:8" ht="18.75">
      <c r="B16" s="180"/>
      <c r="C16" s="180"/>
      <c r="D16" s="181"/>
      <c r="E16" s="182"/>
      <c r="F16" s="182"/>
      <c r="G16" s="180"/>
      <c r="H16"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2222-EA01-4FC2-9193-B6564360B913}">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627</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276</v>
      </c>
      <c r="C5" s="164" t="s">
        <v>628</v>
      </c>
      <c r="D5" s="165" t="s">
        <v>378</v>
      </c>
      <c r="E5" s="166" t="s">
        <v>295</v>
      </c>
      <c r="F5" s="167" t="s">
        <v>288</v>
      </c>
      <c r="G5" s="168" t="s">
        <v>289</v>
      </c>
      <c r="H5" s="162"/>
    </row>
    <row r="6" spans="2:8">
      <c r="B6" s="169" t="s">
        <v>629</v>
      </c>
      <c r="C6" s="170" t="s">
        <v>630</v>
      </c>
      <c r="D6" s="171" t="s">
        <v>626</v>
      </c>
      <c r="E6" s="4" t="s">
        <v>292</v>
      </c>
      <c r="F6" s="172"/>
      <c r="G6" s="173"/>
      <c r="H6" s="162"/>
    </row>
    <row r="7" spans="2:8" ht="17.25" thickBot="1">
      <c r="B7" s="174" t="s">
        <v>100</v>
      </c>
      <c r="C7" s="175" t="s">
        <v>631</v>
      </c>
      <c r="D7" s="176" t="s">
        <v>294</v>
      </c>
      <c r="E7" s="177" t="s">
        <v>295</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F5F3-01FF-4899-904A-E4DFF806AFCB}">
  <sheetPr codeName="Sheet170">
    <outlinePr summaryBelow="0"/>
    <pageSetUpPr fitToPage="1"/>
  </sheetPr>
  <dimension ref="B1:H10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1686</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17.25" thickBot="1">
      <c r="B5" s="174" t="s">
        <v>635</v>
      </c>
      <c r="C5" s="175" t="s">
        <v>636</v>
      </c>
      <c r="D5" s="176" t="s">
        <v>306</v>
      </c>
      <c r="E5" s="177" t="s">
        <v>292</v>
      </c>
      <c r="F5" s="178" t="s">
        <v>288</v>
      </c>
      <c r="G5" s="179" t="s">
        <v>1777</v>
      </c>
      <c r="H5" s="162"/>
    </row>
    <row r="6" spans="2:8" ht="20.100000000000001" customHeight="1" thickBot="1">
      <c r="B6" s="159" t="s">
        <v>284</v>
      </c>
      <c r="C6" s="160"/>
      <c r="D6" s="160"/>
      <c r="E6" s="160"/>
      <c r="F6" s="160"/>
      <c r="G6" s="161"/>
      <c r="H6" s="162"/>
    </row>
    <row r="7" spans="2:8" ht="30">
      <c r="B7" s="163" t="s">
        <v>1778</v>
      </c>
      <c r="C7" s="164" t="s">
        <v>637</v>
      </c>
      <c r="D7" s="165" t="s">
        <v>638</v>
      </c>
      <c r="E7" s="166" t="s">
        <v>570</v>
      </c>
      <c r="F7" s="167" t="s">
        <v>288</v>
      </c>
      <c r="G7" s="168" t="s">
        <v>1780</v>
      </c>
      <c r="H7" s="162"/>
    </row>
    <row r="8" spans="2:8">
      <c r="B8" s="169" t="s">
        <v>1781</v>
      </c>
      <c r="C8" s="170" t="s">
        <v>639</v>
      </c>
      <c r="D8" s="171" t="s">
        <v>640</v>
      </c>
      <c r="E8" s="4" t="s">
        <v>447</v>
      </c>
      <c r="F8" s="172"/>
      <c r="G8" s="173"/>
      <c r="H8" s="162"/>
    </row>
    <row r="9" spans="2:8">
      <c r="B9" s="169" t="s">
        <v>1782</v>
      </c>
      <c r="C9" s="170" t="s">
        <v>641</v>
      </c>
      <c r="D9" s="171" t="s">
        <v>585</v>
      </c>
      <c r="E9" s="4" t="s">
        <v>447</v>
      </c>
      <c r="F9" s="172"/>
      <c r="G9" s="173" t="s">
        <v>1783</v>
      </c>
      <c r="H9" s="162"/>
    </row>
    <row r="10" spans="2:8">
      <c r="B10" s="169" t="s">
        <v>100</v>
      </c>
      <c r="C10" s="170" t="s">
        <v>642</v>
      </c>
      <c r="D10" s="171" t="s">
        <v>294</v>
      </c>
      <c r="E10" s="4" t="s">
        <v>570</v>
      </c>
      <c r="F10" s="172"/>
      <c r="G10" s="173"/>
      <c r="H10" s="162"/>
    </row>
    <row r="11" spans="2:8" ht="45">
      <c r="B11" s="169" t="s">
        <v>1784</v>
      </c>
      <c r="C11" s="170" t="s">
        <v>643</v>
      </c>
      <c r="D11" s="171" t="s">
        <v>306</v>
      </c>
      <c r="E11" s="4" t="s">
        <v>302</v>
      </c>
      <c r="F11" s="172"/>
      <c r="G11" s="173" t="s">
        <v>644</v>
      </c>
      <c r="H11" s="162"/>
    </row>
    <row r="12" spans="2:8">
      <c r="B12" s="169" t="s">
        <v>1796</v>
      </c>
      <c r="C12" s="170" t="s">
        <v>645</v>
      </c>
      <c r="D12" s="171" t="s">
        <v>524</v>
      </c>
      <c r="E12" s="4" t="s">
        <v>447</v>
      </c>
      <c r="F12" s="172"/>
      <c r="G12" s="173" t="s">
        <v>525</v>
      </c>
      <c r="H12" s="162"/>
    </row>
    <row r="13" spans="2:8">
      <c r="B13" s="169" t="s">
        <v>1797</v>
      </c>
      <c r="C13" s="170" t="s">
        <v>646</v>
      </c>
      <c r="D13" s="171" t="s">
        <v>524</v>
      </c>
      <c r="E13" s="4" t="s">
        <v>447</v>
      </c>
      <c r="F13" s="172"/>
      <c r="G13" s="173" t="s">
        <v>525</v>
      </c>
      <c r="H13" s="162"/>
    </row>
    <row r="14" spans="2:8">
      <c r="B14" s="169" t="s">
        <v>647</v>
      </c>
      <c r="C14" s="170" t="s">
        <v>648</v>
      </c>
      <c r="D14" s="171" t="s">
        <v>524</v>
      </c>
      <c r="E14" s="4" t="s">
        <v>447</v>
      </c>
      <c r="F14" s="172"/>
      <c r="G14" s="173" t="s">
        <v>525</v>
      </c>
      <c r="H14" s="162"/>
    </row>
    <row r="15" spans="2:8">
      <c r="B15" s="169" t="s">
        <v>649</v>
      </c>
      <c r="C15" s="170" t="s">
        <v>650</v>
      </c>
      <c r="D15" s="171" t="s">
        <v>524</v>
      </c>
      <c r="E15" s="4" t="s">
        <v>447</v>
      </c>
      <c r="F15" s="172"/>
      <c r="G15" s="173" t="s">
        <v>525</v>
      </c>
      <c r="H15" s="162"/>
    </row>
    <row r="16" spans="2:8" ht="45">
      <c r="B16" s="169" t="s">
        <v>651</v>
      </c>
      <c r="C16" s="170" t="s">
        <v>652</v>
      </c>
      <c r="D16" s="171" t="s">
        <v>653</v>
      </c>
      <c r="E16" s="4" t="s">
        <v>515</v>
      </c>
      <c r="F16" s="172"/>
      <c r="G16" s="173" t="s">
        <v>644</v>
      </c>
      <c r="H16" s="162"/>
    </row>
    <row r="17" spans="2:8" ht="17.25" thickBot="1">
      <c r="B17" s="169" t="s">
        <v>235</v>
      </c>
      <c r="C17" s="170" t="s">
        <v>654</v>
      </c>
      <c r="D17" s="171" t="s">
        <v>291</v>
      </c>
      <c r="E17" s="4" t="s">
        <v>292</v>
      </c>
      <c r="F17" s="172"/>
      <c r="G17" s="173"/>
      <c r="H17" s="162"/>
    </row>
    <row r="18" spans="2:8" ht="20.100000000000001" customHeight="1" thickBot="1">
      <c r="B18" s="159" t="s">
        <v>656</v>
      </c>
      <c r="C18" s="160"/>
      <c r="D18" s="160"/>
      <c r="E18" s="160"/>
      <c r="F18" s="160"/>
      <c r="G18" s="161"/>
      <c r="H18" s="162"/>
    </row>
    <row r="19" spans="2:8" ht="45">
      <c r="B19" s="169" t="s">
        <v>657</v>
      </c>
      <c r="C19" s="170" t="s">
        <v>658</v>
      </c>
      <c r="D19" s="171" t="s">
        <v>524</v>
      </c>
      <c r="E19" s="4" t="s">
        <v>292</v>
      </c>
      <c r="F19" s="172"/>
      <c r="G19" s="173" t="s">
        <v>659</v>
      </c>
      <c r="H19" s="162"/>
    </row>
    <row r="20" spans="2:8" ht="45">
      <c r="B20" s="169" t="s">
        <v>660</v>
      </c>
      <c r="C20" s="170" t="s">
        <v>661</v>
      </c>
      <c r="D20" s="171" t="s">
        <v>306</v>
      </c>
      <c r="E20" s="4" t="s">
        <v>302</v>
      </c>
      <c r="F20" s="172"/>
      <c r="G20" s="173" t="s">
        <v>662</v>
      </c>
      <c r="H20" s="162"/>
    </row>
    <row r="21" spans="2:8" ht="60">
      <c r="B21" s="169" t="s">
        <v>663</v>
      </c>
      <c r="C21" s="170" t="s">
        <v>664</v>
      </c>
      <c r="D21" s="171" t="s">
        <v>583</v>
      </c>
      <c r="E21" s="4" t="s">
        <v>302</v>
      </c>
      <c r="F21" s="172"/>
      <c r="G21" s="173" t="s">
        <v>665</v>
      </c>
      <c r="H21" s="162"/>
    </row>
    <row r="22" spans="2:8" ht="60.75" thickBot="1">
      <c r="B22" s="169" t="s">
        <v>666</v>
      </c>
      <c r="C22" s="170" t="s">
        <v>667</v>
      </c>
      <c r="D22" s="171" t="s">
        <v>583</v>
      </c>
      <c r="E22" s="4" t="s">
        <v>302</v>
      </c>
      <c r="F22" s="172"/>
      <c r="G22" s="173" t="s">
        <v>665</v>
      </c>
      <c r="H22" s="162"/>
    </row>
    <row r="23" spans="2:8" ht="20.100000000000001" customHeight="1" thickBot="1">
      <c r="B23" s="159" t="s">
        <v>668</v>
      </c>
      <c r="C23" s="160"/>
      <c r="D23" s="160"/>
      <c r="E23" s="160"/>
      <c r="F23" s="160"/>
      <c r="G23" s="161"/>
      <c r="H23" s="162"/>
    </row>
    <row r="24" spans="2:8" ht="120">
      <c r="B24" s="169" t="s">
        <v>1798</v>
      </c>
      <c r="C24" s="170" t="s">
        <v>669</v>
      </c>
      <c r="D24" s="171" t="s">
        <v>306</v>
      </c>
      <c r="E24" s="4" t="s">
        <v>302</v>
      </c>
      <c r="F24" s="172"/>
      <c r="G24" s="173" t="s">
        <v>670</v>
      </c>
      <c r="H24" s="162"/>
    </row>
    <row r="25" spans="2:8" ht="45">
      <c r="B25" s="169" t="s">
        <v>671</v>
      </c>
      <c r="C25" s="170" t="s">
        <v>672</v>
      </c>
      <c r="D25" s="171" t="s">
        <v>306</v>
      </c>
      <c r="E25" s="4" t="s">
        <v>302</v>
      </c>
      <c r="F25" s="172"/>
      <c r="G25" s="173" t="s">
        <v>1799</v>
      </c>
      <c r="H25" s="162"/>
    </row>
    <row r="26" spans="2:8" ht="33.75" thickBot="1">
      <c r="B26" s="169" t="s">
        <v>673</v>
      </c>
      <c r="C26" s="170" t="s">
        <v>674</v>
      </c>
      <c r="D26" s="261" t="s">
        <v>675</v>
      </c>
      <c r="E26" s="4" t="s">
        <v>302</v>
      </c>
      <c r="F26" s="172"/>
      <c r="G26" s="173" t="s">
        <v>676</v>
      </c>
      <c r="H26" s="162"/>
    </row>
    <row r="27" spans="2:8" ht="20.100000000000001" customHeight="1" thickBot="1">
      <c r="B27" s="159" t="s">
        <v>677</v>
      </c>
      <c r="C27" s="160"/>
      <c r="D27" s="160"/>
      <c r="E27" s="160"/>
      <c r="F27" s="160"/>
      <c r="G27" s="161"/>
      <c r="H27" s="162"/>
    </row>
    <row r="28" spans="2:8" ht="20.25" customHeight="1">
      <c r="B28" s="169" t="s">
        <v>1785</v>
      </c>
      <c r="C28" s="170" t="s">
        <v>678</v>
      </c>
      <c r="D28" s="171" t="s">
        <v>378</v>
      </c>
      <c r="E28" s="4" t="s">
        <v>570</v>
      </c>
      <c r="F28" s="172"/>
      <c r="G28" s="597" t="s">
        <v>1786</v>
      </c>
      <c r="H28" s="162"/>
    </row>
    <row r="29" spans="2:8" ht="20.25" customHeight="1">
      <c r="B29" s="230" t="s">
        <v>679</v>
      </c>
      <c r="C29" s="231" t="s">
        <v>679</v>
      </c>
      <c r="D29" s="171" t="s">
        <v>378</v>
      </c>
      <c r="E29" s="4" t="s">
        <v>570</v>
      </c>
      <c r="F29" s="172"/>
      <c r="G29" s="598"/>
      <c r="H29" s="162"/>
    </row>
    <row r="30" spans="2:8" ht="20.25" customHeight="1" thickBot="1">
      <c r="B30" s="229" t="s">
        <v>1787</v>
      </c>
      <c r="C30" s="170" t="s">
        <v>680</v>
      </c>
      <c r="D30" s="171" t="s">
        <v>378</v>
      </c>
      <c r="E30" s="4" t="s">
        <v>570</v>
      </c>
      <c r="F30" s="172"/>
      <c r="G30" s="599"/>
      <c r="H30" s="162"/>
    </row>
    <row r="31" spans="2:8" ht="20.100000000000001" customHeight="1" thickBot="1">
      <c r="B31" s="159" t="s">
        <v>1788</v>
      </c>
      <c r="C31" s="160"/>
      <c r="D31" s="160"/>
      <c r="E31" s="160"/>
      <c r="F31" s="160"/>
      <c r="G31" s="161"/>
      <c r="H31" s="162"/>
    </row>
    <row r="32" spans="2:8" ht="60.75" thickBot="1">
      <c r="B32" s="169" t="s">
        <v>1789</v>
      </c>
      <c r="C32" s="170" t="s">
        <v>681</v>
      </c>
      <c r="D32" s="171" t="s">
        <v>638</v>
      </c>
      <c r="E32" s="4" t="s">
        <v>570</v>
      </c>
      <c r="F32" s="172"/>
      <c r="G32" s="173" t="s">
        <v>1790</v>
      </c>
      <c r="H32" s="162"/>
    </row>
    <row r="33" spans="2:8" ht="20.100000000000001" customHeight="1" thickBot="1">
      <c r="B33" s="159" t="s">
        <v>682</v>
      </c>
      <c r="C33" s="160"/>
      <c r="D33" s="160"/>
      <c r="E33" s="160"/>
      <c r="F33" s="160"/>
      <c r="G33" s="161"/>
      <c r="H33" s="162"/>
    </row>
    <row r="34" spans="2:8" ht="45.75" thickBot="1">
      <c r="B34" s="219" t="s">
        <v>683</v>
      </c>
      <c r="C34" s="220" t="s">
        <v>684</v>
      </c>
      <c r="D34" s="221" t="s">
        <v>306</v>
      </c>
      <c r="E34" s="222" t="s">
        <v>302</v>
      </c>
      <c r="F34" s="223"/>
      <c r="G34" s="184" t="s">
        <v>685</v>
      </c>
      <c r="H34" s="162"/>
    </row>
    <row r="35" spans="2:8" ht="17.25" thickBot="1">
      <c r="B35" s="265" t="s">
        <v>686</v>
      </c>
      <c r="C35" s="215"/>
      <c r="D35" s="216"/>
      <c r="E35" s="217"/>
      <c r="F35" s="217"/>
      <c r="G35" s="267"/>
      <c r="H35" s="162"/>
    </row>
    <row r="36" spans="2:8" ht="17.25" thickBot="1">
      <c r="B36" s="265" t="s">
        <v>687</v>
      </c>
      <c r="C36" s="215"/>
      <c r="D36" s="216"/>
      <c r="E36" s="217"/>
      <c r="F36" s="217"/>
      <c r="G36" s="267"/>
      <c r="H36" s="162"/>
    </row>
    <row r="37" spans="2:8" ht="45">
      <c r="B37" s="242" t="s">
        <v>98</v>
      </c>
      <c r="C37" s="243" t="s">
        <v>688</v>
      </c>
      <c r="D37" s="244" t="s">
        <v>689</v>
      </c>
      <c r="E37" s="245" t="s">
        <v>287</v>
      </c>
      <c r="F37" s="246"/>
      <c r="G37" s="188" t="s">
        <v>690</v>
      </c>
      <c r="H37" s="162"/>
    </row>
    <row r="38" spans="2:8" ht="75">
      <c r="B38" s="169" t="s">
        <v>272</v>
      </c>
      <c r="C38" s="170" t="s">
        <v>691</v>
      </c>
      <c r="D38" s="171" t="s">
        <v>692</v>
      </c>
      <c r="E38" s="4" t="s">
        <v>379</v>
      </c>
      <c r="F38" s="172"/>
      <c r="G38" s="173" t="s">
        <v>693</v>
      </c>
      <c r="H38" s="162"/>
    </row>
    <row r="39" spans="2:8" ht="17.25" thickBot="1">
      <c r="B39" s="169" t="s">
        <v>694</v>
      </c>
      <c r="C39" s="170" t="s">
        <v>695</v>
      </c>
      <c r="D39" s="171" t="s">
        <v>317</v>
      </c>
      <c r="E39" s="4" t="s">
        <v>302</v>
      </c>
      <c r="F39" s="172"/>
      <c r="G39" s="173" t="s">
        <v>696</v>
      </c>
      <c r="H39" s="162"/>
    </row>
    <row r="40" spans="2:8" ht="17.25" thickBot="1">
      <c r="B40" s="265" t="s">
        <v>697</v>
      </c>
      <c r="C40" s="215"/>
      <c r="D40" s="216"/>
      <c r="E40" s="217"/>
      <c r="F40" s="217"/>
      <c r="G40" s="267"/>
      <c r="H40" s="162"/>
    </row>
    <row r="41" spans="2:8" ht="45">
      <c r="B41" s="169" t="s">
        <v>698</v>
      </c>
      <c r="C41" s="170" t="s">
        <v>699</v>
      </c>
      <c r="D41" s="171" t="s">
        <v>689</v>
      </c>
      <c r="E41" s="4" t="s">
        <v>379</v>
      </c>
      <c r="F41" s="172"/>
      <c r="G41" s="173" t="s">
        <v>690</v>
      </c>
      <c r="H41" s="162"/>
    </row>
    <row r="42" spans="2:8" ht="75">
      <c r="B42" s="169" t="s">
        <v>700</v>
      </c>
      <c r="C42" s="170" t="s">
        <v>701</v>
      </c>
      <c r="D42" s="171" t="s">
        <v>692</v>
      </c>
      <c r="E42" s="4" t="s">
        <v>379</v>
      </c>
      <c r="F42" s="172"/>
      <c r="G42" s="173" t="s">
        <v>702</v>
      </c>
      <c r="H42" s="162"/>
    </row>
    <row r="43" spans="2:8" ht="17.25" thickBot="1">
      <c r="B43" s="169" t="s">
        <v>694</v>
      </c>
      <c r="C43" s="170" t="s">
        <v>703</v>
      </c>
      <c r="D43" s="171" t="s">
        <v>317</v>
      </c>
      <c r="E43" s="4" t="s">
        <v>302</v>
      </c>
      <c r="F43" s="172"/>
      <c r="G43" s="173" t="s">
        <v>696</v>
      </c>
      <c r="H43" s="162"/>
    </row>
    <row r="44" spans="2:8" ht="17.25" thickBot="1">
      <c r="B44" s="265" t="s">
        <v>8</v>
      </c>
      <c r="C44" s="215"/>
      <c r="D44" s="216"/>
      <c r="E44" s="217"/>
      <c r="F44" s="217"/>
      <c r="G44" s="267"/>
      <c r="H44" s="162"/>
    </row>
    <row r="45" spans="2:8" ht="45.75" thickBot="1">
      <c r="B45" s="169" t="s">
        <v>115</v>
      </c>
      <c r="C45" s="170" t="s">
        <v>704</v>
      </c>
      <c r="D45" s="171" t="s">
        <v>705</v>
      </c>
      <c r="E45" s="4" t="s">
        <v>570</v>
      </c>
      <c r="F45" s="172"/>
      <c r="G45" s="173" t="s">
        <v>706</v>
      </c>
      <c r="H45" s="162"/>
    </row>
    <row r="46" spans="2:8" ht="17.25" thickBot="1">
      <c r="B46" s="265" t="s">
        <v>6</v>
      </c>
      <c r="C46" s="215"/>
      <c r="D46" s="216"/>
      <c r="E46" s="217"/>
      <c r="F46" s="217"/>
      <c r="G46" s="267"/>
      <c r="H46" s="162"/>
    </row>
    <row r="47" spans="2:8" ht="45.75" thickBot="1">
      <c r="B47" s="169" t="s">
        <v>1711</v>
      </c>
      <c r="C47" s="170" t="s">
        <v>707</v>
      </c>
      <c r="D47" s="171" t="s">
        <v>655</v>
      </c>
      <c r="E47" s="4" t="s">
        <v>570</v>
      </c>
      <c r="F47" s="172"/>
      <c r="G47" s="173" t="s">
        <v>706</v>
      </c>
      <c r="H47" s="162"/>
    </row>
    <row r="48" spans="2:8" ht="17.25" thickBot="1">
      <c r="B48" s="265" t="s">
        <v>708</v>
      </c>
      <c r="C48" s="215"/>
      <c r="D48" s="216"/>
      <c r="E48" s="217"/>
      <c r="F48" s="217"/>
      <c r="G48" s="268" t="s">
        <v>9</v>
      </c>
      <c r="H48" s="162"/>
    </row>
    <row r="49" spans="2:8" ht="75.75" thickBot="1">
      <c r="B49" s="169" t="s">
        <v>90</v>
      </c>
      <c r="C49" s="170" t="s">
        <v>709</v>
      </c>
      <c r="D49" s="171" t="s">
        <v>655</v>
      </c>
      <c r="E49" s="4" t="s">
        <v>287</v>
      </c>
      <c r="F49" s="172"/>
      <c r="G49" s="173" t="s">
        <v>710</v>
      </c>
      <c r="H49" s="162"/>
    </row>
    <row r="50" spans="2:8" ht="17.25" thickBot="1">
      <c r="B50" s="265" t="s">
        <v>711</v>
      </c>
      <c r="C50" s="215"/>
      <c r="D50" s="216"/>
      <c r="E50" s="217"/>
      <c r="F50" s="217"/>
      <c r="G50" s="268" t="s">
        <v>9</v>
      </c>
      <c r="H50" s="162"/>
    </row>
    <row r="51" spans="2:8" ht="75.75" thickBot="1">
      <c r="B51" s="169" t="s">
        <v>91</v>
      </c>
      <c r="C51" s="170" t="s">
        <v>712</v>
      </c>
      <c r="D51" s="171" t="s">
        <v>655</v>
      </c>
      <c r="E51" s="4" t="s">
        <v>287</v>
      </c>
      <c r="F51" s="172"/>
      <c r="G51" s="173" t="s">
        <v>713</v>
      </c>
      <c r="H51" s="162"/>
    </row>
    <row r="52" spans="2:8" ht="17.25" thickBot="1">
      <c r="B52" s="265" t="s">
        <v>7</v>
      </c>
      <c r="C52" s="215"/>
      <c r="D52" s="216"/>
      <c r="E52" s="217"/>
      <c r="F52" s="217"/>
      <c r="G52" s="267"/>
      <c r="H52" s="162"/>
    </row>
    <row r="53" spans="2:8" ht="90.75" thickBot="1">
      <c r="B53" s="169" t="s">
        <v>258</v>
      </c>
      <c r="C53" s="170" t="s">
        <v>714</v>
      </c>
      <c r="D53" s="171" t="s">
        <v>655</v>
      </c>
      <c r="E53" s="4" t="s">
        <v>570</v>
      </c>
      <c r="F53" s="172"/>
      <c r="G53" s="173" t="s">
        <v>1793</v>
      </c>
      <c r="H53" s="162"/>
    </row>
    <row r="54" spans="2:8" ht="17.25" thickBot="1">
      <c r="B54" s="265" t="s">
        <v>715</v>
      </c>
      <c r="C54" s="215"/>
      <c r="D54" s="216"/>
      <c r="E54" s="217"/>
      <c r="F54" s="217"/>
      <c r="G54" s="267"/>
      <c r="H54" s="162"/>
    </row>
    <row r="55" spans="2:8" ht="17.25" thickBot="1">
      <c r="B55" s="265" t="s">
        <v>716</v>
      </c>
      <c r="C55" s="215"/>
      <c r="D55" s="216"/>
      <c r="E55" s="217"/>
      <c r="F55" s="217"/>
      <c r="G55" s="267"/>
      <c r="H55" s="162"/>
    </row>
    <row r="56" spans="2:8" ht="45">
      <c r="B56" s="169" t="s">
        <v>698</v>
      </c>
      <c r="C56" s="170" t="s">
        <v>717</v>
      </c>
      <c r="D56" s="171" t="s">
        <v>689</v>
      </c>
      <c r="E56" s="4" t="s">
        <v>287</v>
      </c>
      <c r="F56" s="172"/>
      <c r="G56" s="173" t="s">
        <v>690</v>
      </c>
      <c r="H56" s="162"/>
    </row>
    <row r="57" spans="2:8" ht="75">
      <c r="B57" s="169" t="s">
        <v>700</v>
      </c>
      <c r="C57" s="170" t="s">
        <v>718</v>
      </c>
      <c r="D57" s="171" t="s">
        <v>692</v>
      </c>
      <c r="E57" s="4" t="s">
        <v>287</v>
      </c>
      <c r="F57" s="172"/>
      <c r="G57" s="173" t="s">
        <v>719</v>
      </c>
      <c r="H57" s="162"/>
    </row>
    <row r="58" spans="2:8" ht="17.25" thickBot="1">
      <c r="B58" s="169" t="s">
        <v>694</v>
      </c>
      <c r="C58" s="170" t="s">
        <v>720</v>
      </c>
      <c r="D58" s="171" t="s">
        <v>317</v>
      </c>
      <c r="E58" s="4" t="s">
        <v>302</v>
      </c>
      <c r="F58" s="172"/>
      <c r="G58" s="173" t="s">
        <v>696</v>
      </c>
      <c r="H58" s="162"/>
    </row>
    <row r="59" spans="2:8" ht="17.25" thickBot="1">
      <c r="B59" s="265" t="s">
        <v>721</v>
      </c>
      <c r="C59" s="215"/>
      <c r="D59" s="216"/>
      <c r="E59" s="217"/>
      <c r="F59" s="217"/>
      <c r="G59" s="267"/>
      <c r="H59" s="162"/>
    </row>
    <row r="60" spans="2:8" ht="45">
      <c r="B60" s="169" t="s">
        <v>698</v>
      </c>
      <c r="C60" s="170" t="s">
        <v>722</v>
      </c>
      <c r="D60" s="171" t="s">
        <v>689</v>
      </c>
      <c r="E60" s="4" t="s">
        <v>287</v>
      </c>
      <c r="F60" s="172"/>
      <c r="G60" s="173" t="s">
        <v>690</v>
      </c>
      <c r="H60" s="162"/>
    </row>
    <row r="61" spans="2:8" ht="75">
      <c r="B61" s="169" t="s">
        <v>700</v>
      </c>
      <c r="C61" s="170" t="s">
        <v>723</v>
      </c>
      <c r="D61" s="171" t="s">
        <v>692</v>
      </c>
      <c r="E61" s="4" t="s">
        <v>287</v>
      </c>
      <c r="F61" s="172"/>
      <c r="G61" s="173" t="s">
        <v>724</v>
      </c>
      <c r="H61" s="162"/>
    </row>
    <row r="62" spans="2:8" ht="17.25" thickBot="1">
      <c r="B62" s="169" t="s">
        <v>694</v>
      </c>
      <c r="C62" s="170" t="s">
        <v>725</v>
      </c>
      <c r="D62" s="171" t="s">
        <v>317</v>
      </c>
      <c r="E62" s="4" t="s">
        <v>302</v>
      </c>
      <c r="F62" s="172"/>
      <c r="G62" s="173" t="s">
        <v>696</v>
      </c>
      <c r="H62" s="162"/>
    </row>
    <row r="63" spans="2:8" ht="17.25" thickBot="1">
      <c r="B63" s="265" t="s">
        <v>726</v>
      </c>
      <c r="C63" s="215"/>
      <c r="D63" s="216"/>
      <c r="E63" s="217"/>
      <c r="F63" s="217"/>
      <c r="G63" s="267"/>
      <c r="H63" s="162"/>
    </row>
    <row r="64" spans="2:8" ht="45">
      <c r="B64" s="169" t="s">
        <v>698</v>
      </c>
      <c r="C64" s="170" t="s">
        <v>727</v>
      </c>
      <c r="D64" s="171" t="s">
        <v>689</v>
      </c>
      <c r="E64" s="4" t="s">
        <v>287</v>
      </c>
      <c r="F64" s="172"/>
      <c r="G64" s="173" t="s">
        <v>690</v>
      </c>
      <c r="H64" s="162"/>
    </row>
    <row r="65" spans="2:8" ht="75">
      <c r="B65" s="169" t="s">
        <v>700</v>
      </c>
      <c r="C65" s="170" t="s">
        <v>728</v>
      </c>
      <c r="D65" s="171" t="s">
        <v>692</v>
      </c>
      <c r="E65" s="4" t="s">
        <v>287</v>
      </c>
      <c r="F65" s="172"/>
      <c r="G65" s="173" t="s">
        <v>729</v>
      </c>
      <c r="H65" s="162"/>
    </row>
    <row r="66" spans="2:8" ht="17.25" thickBot="1">
      <c r="B66" s="169" t="s">
        <v>694</v>
      </c>
      <c r="C66" s="170" t="s">
        <v>730</v>
      </c>
      <c r="D66" s="171" t="s">
        <v>317</v>
      </c>
      <c r="E66" s="4" t="s">
        <v>302</v>
      </c>
      <c r="F66" s="172"/>
      <c r="G66" s="173" t="s">
        <v>696</v>
      </c>
      <c r="H66" s="162"/>
    </row>
    <row r="67" spans="2:8" ht="17.25" thickBot="1">
      <c r="B67" s="265" t="s">
        <v>8</v>
      </c>
      <c r="C67" s="215"/>
      <c r="D67" s="216"/>
      <c r="E67" s="217"/>
      <c r="F67" s="217"/>
      <c r="G67" s="267"/>
      <c r="H67" s="162"/>
    </row>
    <row r="68" spans="2:8" ht="45.75" thickBot="1">
      <c r="B68" s="169" t="s">
        <v>115</v>
      </c>
      <c r="C68" s="170" t="s">
        <v>731</v>
      </c>
      <c r="D68" s="171" t="s">
        <v>705</v>
      </c>
      <c r="E68" s="4" t="s">
        <v>295</v>
      </c>
      <c r="F68" s="172"/>
      <c r="G68" s="173" t="s">
        <v>706</v>
      </c>
      <c r="H68" s="162"/>
    </row>
    <row r="69" spans="2:8" ht="17.25" thickBot="1">
      <c r="B69" s="265" t="s">
        <v>6</v>
      </c>
      <c r="C69" s="215"/>
      <c r="D69" s="216"/>
      <c r="E69" s="217"/>
      <c r="F69" s="217"/>
      <c r="G69" s="267"/>
      <c r="H69" s="162"/>
    </row>
    <row r="70" spans="2:8" ht="45.75" thickBot="1">
      <c r="B70" s="169" t="s">
        <v>1711</v>
      </c>
      <c r="C70" s="170" t="s">
        <v>732</v>
      </c>
      <c r="D70" s="171" t="s">
        <v>655</v>
      </c>
      <c r="E70" s="4" t="s">
        <v>295</v>
      </c>
      <c r="F70" s="172"/>
      <c r="G70" s="173" t="s">
        <v>706</v>
      </c>
      <c r="H70" s="162"/>
    </row>
    <row r="71" spans="2:8" ht="17.25" thickBot="1">
      <c r="B71" s="265" t="s">
        <v>708</v>
      </c>
      <c r="C71" s="215"/>
      <c r="D71" s="216"/>
      <c r="E71" s="217"/>
      <c r="F71" s="217"/>
      <c r="G71" s="268" t="s">
        <v>9</v>
      </c>
      <c r="H71" s="162"/>
    </row>
    <row r="72" spans="2:8" ht="75.75" thickBot="1">
      <c r="B72" s="169" t="s">
        <v>90</v>
      </c>
      <c r="C72" s="170" t="s">
        <v>733</v>
      </c>
      <c r="D72" s="171" t="s">
        <v>655</v>
      </c>
      <c r="E72" s="4" t="s">
        <v>287</v>
      </c>
      <c r="F72" s="172"/>
      <c r="G72" s="173" t="s">
        <v>710</v>
      </c>
      <c r="H72" s="162"/>
    </row>
    <row r="73" spans="2:8" ht="17.25" thickBot="1">
      <c r="B73" s="265" t="s">
        <v>711</v>
      </c>
      <c r="C73" s="215"/>
      <c r="D73" s="216"/>
      <c r="E73" s="217"/>
      <c r="F73" s="217"/>
      <c r="G73" s="268" t="s">
        <v>9</v>
      </c>
      <c r="H73" s="162"/>
    </row>
    <row r="74" spans="2:8" ht="75.75" thickBot="1">
      <c r="B74" s="169" t="s">
        <v>91</v>
      </c>
      <c r="C74" s="170" t="s">
        <v>734</v>
      </c>
      <c r="D74" s="171" t="s">
        <v>655</v>
      </c>
      <c r="E74" s="4" t="s">
        <v>287</v>
      </c>
      <c r="F74" s="172"/>
      <c r="G74" s="173" t="s">
        <v>713</v>
      </c>
      <c r="H74" s="162"/>
    </row>
    <row r="75" spans="2:8" ht="17.25" thickBot="1">
      <c r="B75" s="265" t="s">
        <v>7</v>
      </c>
      <c r="C75" s="215"/>
      <c r="D75" s="216"/>
      <c r="E75" s="217"/>
      <c r="F75" s="217"/>
      <c r="G75" s="267"/>
      <c r="H75" s="162"/>
    </row>
    <row r="76" spans="2:8" ht="90.75" thickBot="1">
      <c r="B76" s="169" t="s">
        <v>258</v>
      </c>
      <c r="C76" s="170" t="s">
        <v>735</v>
      </c>
      <c r="D76" s="171" t="s">
        <v>655</v>
      </c>
      <c r="E76" s="4" t="s">
        <v>295</v>
      </c>
      <c r="F76" s="172"/>
      <c r="G76" s="173" t="s">
        <v>1793</v>
      </c>
      <c r="H76" s="162"/>
    </row>
    <row r="77" spans="2:8" ht="20.100000000000001" customHeight="1">
      <c r="B77" s="269" t="s">
        <v>736</v>
      </c>
      <c r="C77" s="270"/>
      <c r="D77" s="270"/>
      <c r="E77" s="270"/>
      <c r="F77" s="270"/>
      <c r="G77" s="271"/>
      <c r="H77" s="162"/>
    </row>
    <row r="78" spans="2:8" ht="20.100000000000001" customHeight="1" thickBot="1">
      <c r="B78" s="272" t="s">
        <v>737</v>
      </c>
      <c r="C78" s="273"/>
      <c r="D78" s="273"/>
      <c r="E78" s="273"/>
      <c r="F78" s="273"/>
      <c r="G78" s="274"/>
      <c r="H78" s="162"/>
    </row>
    <row r="79" spans="2:8" ht="17.25" customHeight="1" thickBot="1">
      <c r="B79" s="265" t="s">
        <v>738</v>
      </c>
      <c r="C79" s="215"/>
      <c r="D79" s="216"/>
      <c r="E79" s="217"/>
      <c r="F79" s="217"/>
      <c r="G79" s="267"/>
      <c r="H79" s="162"/>
    </row>
    <row r="80" spans="2:8" ht="17.25" customHeight="1">
      <c r="B80" s="169" t="s">
        <v>739</v>
      </c>
      <c r="C80" s="243" t="s">
        <v>740</v>
      </c>
      <c r="D80" s="244" t="s">
        <v>689</v>
      </c>
      <c r="E80" s="245" t="s">
        <v>287</v>
      </c>
      <c r="F80" s="246"/>
      <c r="G80" s="173" t="s">
        <v>289</v>
      </c>
      <c r="H80" s="162"/>
    </row>
    <row r="81" spans="2:8" ht="75">
      <c r="B81" s="169" t="s">
        <v>741</v>
      </c>
      <c r="C81" s="170" t="s">
        <v>742</v>
      </c>
      <c r="D81" s="171" t="s">
        <v>692</v>
      </c>
      <c r="E81" s="4" t="s">
        <v>287</v>
      </c>
      <c r="F81" s="172"/>
      <c r="G81" s="173" t="s">
        <v>743</v>
      </c>
      <c r="H81" s="162"/>
    </row>
    <row r="82" spans="2:8" ht="17.25" customHeight="1">
      <c r="B82" s="169" t="s">
        <v>744</v>
      </c>
      <c r="C82" s="170" t="s">
        <v>745</v>
      </c>
      <c r="D82" s="171" t="s">
        <v>689</v>
      </c>
      <c r="E82" s="4" t="s">
        <v>287</v>
      </c>
      <c r="F82" s="172"/>
      <c r="G82" s="173" t="s">
        <v>289</v>
      </c>
      <c r="H82" s="162"/>
    </row>
    <row r="83" spans="2:8" ht="75.75" thickBot="1">
      <c r="B83" s="169" t="s">
        <v>746</v>
      </c>
      <c r="C83" s="220" t="s">
        <v>747</v>
      </c>
      <c r="D83" s="221" t="s">
        <v>692</v>
      </c>
      <c r="E83" s="222" t="s">
        <v>287</v>
      </c>
      <c r="F83" s="223"/>
      <c r="G83" s="173" t="s">
        <v>748</v>
      </c>
      <c r="H83" s="162"/>
    </row>
    <row r="84" spans="2:8" ht="17.25" thickBot="1">
      <c r="B84" s="265" t="s">
        <v>749</v>
      </c>
      <c r="C84" s="215"/>
      <c r="D84" s="216"/>
      <c r="E84" s="217"/>
      <c r="F84" s="217"/>
      <c r="G84" s="267"/>
      <c r="H84" s="162"/>
    </row>
    <row r="85" spans="2:8" ht="60">
      <c r="B85" s="169" t="s">
        <v>750</v>
      </c>
      <c r="C85" s="243" t="s">
        <v>751</v>
      </c>
      <c r="D85" s="244" t="s">
        <v>306</v>
      </c>
      <c r="E85" s="245" t="s">
        <v>302</v>
      </c>
      <c r="F85" s="246"/>
      <c r="G85" s="173" t="s">
        <v>752</v>
      </c>
      <c r="H85" s="162"/>
    </row>
    <row r="86" spans="2:8" ht="45">
      <c r="B86" s="169" t="s">
        <v>115</v>
      </c>
      <c r="C86" s="170" t="s">
        <v>753</v>
      </c>
      <c r="D86" s="171" t="s">
        <v>705</v>
      </c>
      <c r="E86" s="4" t="s">
        <v>570</v>
      </c>
      <c r="F86" s="172"/>
      <c r="G86" s="173" t="s">
        <v>754</v>
      </c>
      <c r="H86" s="162"/>
    </row>
    <row r="87" spans="2:8" ht="60">
      <c r="B87" s="169" t="s">
        <v>1775</v>
      </c>
      <c r="C87" s="170" t="s">
        <v>755</v>
      </c>
      <c r="D87" s="171" t="s">
        <v>306</v>
      </c>
      <c r="E87" s="4" t="s">
        <v>302</v>
      </c>
      <c r="F87" s="172"/>
      <c r="G87" s="173" t="s">
        <v>752</v>
      </c>
      <c r="H87" s="162"/>
    </row>
    <row r="88" spans="2:8" ht="45">
      <c r="B88" s="169" t="s">
        <v>1711</v>
      </c>
      <c r="C88" s="170" t="s">
        <v>756</v>
      </c>
      <c r="D88" s="171" t="s">
        <v>655</v>
      </c>
      <c r="E88" s="4" t="s">
        <v>570</v>
      </c>
      <c r="F88" s="172"/>
      <c r="G88" s="173" t="s">
        <v>1776</v>
      </c>
      <c r="H88" s="162"/>
    </row>
    <row r="89" spans="2:8" ht="90">
      <c r="B89" s="169" t="s">
        <v>757</v>
      </c>
      <c r="C89" s="170" t="s">
        <v>758</v>
      </c>
      <c r="D89" s="171" t="s">
        <v>306</v>
      </c>
      <c r="E89" s="4" t="s">
        <v>302</v>
      </c>
      <c r="F89" s="172"/>
      <c r="G89" s="173" t="s">
        <v>759</v>
      </c>
      <c r="H89" s="162"/>
    </row>
    <row r="90" spans="2:8" ht="75">
      <c r="B90" s="169" t="s">
        <v>90</v>
      </c>
      <c r="C90" s="170" t="s">
        <v>760</v>
      </c>
      <c r="D90" s="171" t="s">
        <v>655</v>
      </c>
      <c r="E90" s="4" t="s">
        <v>287</v>
      </c>
      <c r="F90" s="172"/>
      <c r="G90" s="173" t="s">
        <v>761</v>
      </c>
      <c r="H90" s="162"/>
    </row>
    <row r="91" spans="2:8" ht="90">
      <c r="B91" s="169" t="s">
        <v>762</v>
      </c>
      <c r="C91" s="170" t="s">
        <v>763</v>
      </c>
      <c r="D91" s="171" t="s">
        <v>306</v>
      </c>
      <c r="E91" s="4" t="s">
        <v>302</v>
      </c>
      <c r="F91" s="172"/>
      <c r="G91" s="173" t="s">
        <v>759</v>
      </c>
      <c r="H91" s="162"/>
    </row>
    <row r="92" spans="2:8" ht="75">
      <c r="B92" s="169" t="s">
        <v>91</v>
      </c>
      <c r="C92" s="170" t="s">
        <v>764</v>
      </c>
      <c r="D92" s="171" t="s">
        <v>655</v>
      </c>
      <c r="E92" s="4" t="s">
        <v>287</v>
      </c>
      <c r="F92" s="172"/>
      <c r="G92" s="173" t="s">
        <v>765</v>
      </c>
      <c r="H92" s="162"/>
    </row>
    <row r="93" spans="2:8" ht="60">
      <c r="B93" s="169" t="s">
        <v>1791</v>
      </c>
      <c r="C93" s="170" t="s">
        <v>766</v>
      </c>
      <c r="D93" s="171" t="s">
        <v>306</v>
      </c>
      <c r="E93" s="4" t="s">
        <v>302</v>
      </c>
      <c r="F93" s="172"/>
      <c r="G93" s="173" t="s">
        <v>752</v>
      </c>
      <c r="H93" s="162"/>
    </row>
    <row r="94" spans="2:8" ht="45">
      <c r="B94" s="169" t="s">
        <v>1689</v>
      </c>
      <c r="C94" s="170" t="s">
        <v>767</v>
      </c>
      <c r="D94" s="171" t="s">
        <v>768</v>
      </c>
      <c r="E94" s="4" t="s">
        <v>295</v>
      </c>
      <c r="F94" s="172"/>
      <c r="G94" s="173" t="s">
        <v>1792</v>
      </c>
      <c r="H94" s="162"/>
    </row>
    <row r="95" spans="2:8" ht="60">
      <c r="B95" s="169" t="s">
        <v>1794</v>
      </c>
      <c r="C95" s="170" t="s">
        <v>769</v>
      </c>
      <c r="D95" s="171" t="s">
        <v>306</v>
      </c>
      <c r="E95" s="4" t="s">
        <v>302</v>
      </c>
      <c r="F95" s="172"/>
      <c r="G95" s="173" t="s">
        <v>752</v>
      </c>
      <c r="H95" s="162"/>
    </row>
    <row r="96" spans="2:8" ht="45.75" thickBot="1">
      <c r="B96" s="169" t="s">
        <v>1694</v>
      </c>
      <c r="C96" s="170" t="s">
        <v>770</v>
      </c>
      <c r="D96" s="171" t="s">
        <v>655</v>
      </c>
      <c r="E96" s="4" t="s">
        <v>570</v>
      </c>
      <c r="F96" s="172"/>
      <c r="G96" s="173" t="s">
        <v>1795</v>
      </c>
      <c r="H96" s="162"/>
    </row>
    <row r="97" spans="2:8" ht="20.100000000000001" customHeight="1" thickBot="1">
      <c r="B97" s="159" t="s">
        <v>771</v>
      </c>
      <c r="C97" s="160"/>
      <c r="D97" s="160"/>
      <c r="E97" s="160"/>
      <c r="F97" s="160"/>
      <c r="G97" s="161"/>
      <c r="H97" s="162"/>
    </row>
    <row r="98" spans="2:8" ht="60.75" thickBot="1">
      <c r="B98" s="169" t="s">
        <v>772</v>
      </c>
      <c r="C98" s="170" t="s">
        <v>773</v>
      </c>
      <c r="D98" s="171" t="s">
        <v>583</v>
      </c>
      <c r="E98" s="4" t="s">
        <v>302</v>
      </c>
      <c r="F98" s="172"/>
      <c r="G98" s="173" t="s">
        <v>665</v>
      </c>
      <c r="H98" s="162"/>
    </row>
    <row r="99" spans="2:8" ht="20.100000000000001" customHeight="1" thickBot="1">
      <c r="B99" s="159" t="s">
        <v>774</v>
      </c>
      <c r="C99" s="160"/>
      <c r="D99" s="160"/>
      <c r="E99" s="160"/>
      <c r="F99" s="160"/>
      <c r="G99" s="161"/>
      <c r="H99" s="162"/>
    </row>
    <row r="100" spans="2:8">
      <c r="B100" s="163" t="s">
        <v>522</v>
      </c>
      <c r="C100" s="164" t="s">
        <v>775</v>
      </c>
      <c r="D100" s="165" t="s">
        <v>524</v>
      </c>
      <c r="E100" s="166" t="s">
        <v>292</v>
      </c>
      <c r="F100" s="167"/>
      <c r="G100" s="168" t="s">
        <v>525</v>
      </c>
      <c r="H100" s="162"/>
    </row>
    <row r="101" spans="2:8" ht="17.25" thickBot="1">
      <c r="B101" s="174" t="s">
        <v>526</v>
      </c>
      <c r="C101" s="175" t="s">
        <v>776</v>
      </c>
      <c r="D101" s="176" t="s">
        <v>524</v>
      </c>
      <c r="E101" s="177" t="s">
        <v>292</v>
      </c>
      <c r="F101" s="178"/>
      <c r="G101" s="179" t="s">
        <v>525</v>
      </c>
      <c r="H101" s="162"/>
    </row>
    <row r="102" spans="2:8" ht="20.100000000000001" customHeight="1">
      <c r="B102" s="180"/>
      <c r="C102" s="180"/>
      <c r="D102" s="181"/>
      <c r="E102" s="182"/>
      <c r="F102" s="182"/>
      <c r="G102" s="180"/>
      <c r="H102" s="147"/>
    </row>
  </sheetData>
  <mergeCells count="1">
    <mergeCell ref="G28:G30"/>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D887-A4D9-40FE-929E-88BB339E3F34}">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1800</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30">
      <c r="B5" s="163" t="s">
        <v>1801</v>
      </c>
      <c r="C5" s="164" t="s">
        <v>777</v>
      </c>
      <c r="D5" s="165" t="s">
        <v>692</v>
      </c>
      <c r="E5" s="166" t="s">
        <v>295</v>
      </c>
      <c r="F5" s="167" t="s">
        <v>288</v>
      </c>
      <c r="G5" s="168" t="s">
        <v>1779</v>
      </c>
      <c r="H5" s="162"/>
    </row>
    <row r="6" spans="2:8">
      <c r="B6" s="169" t="s">
        <v>1802</v>
      </c>
      <c r="C6" s="170" t="s">
        <v>778</v>
      </c>
      <c r="D6" s="171" t="s">
        <v>609</v>
      </c>
      <c r="E6" s="4" t="s">
        <v>292</v>
      </c>
      <c r="F6" s="172"/>
      <c r="G6" s="173"/>
      <c r="H6" s="162"/>
    </row>
    <row r="7" spans="2:8" ht="17.25" thickBot="1">
      <c r="B7" s="174" t="s">
        <v>100</v>
      </c>
      <c r="C7" s="175" t="s">
        <v>779</v>
      </c>
      <c r="D7" s="176" t="s">
        <v>294</v>
      </c>
      <c r="E7" s="177" t="s">
        <v>295</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F9A0-8267-414A-86F8-F8C15D56B1C4}">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1803</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30">
      <c r="B5" s="163" t="s">
        <v>258</v>
      </c>
      <c r="C5" s="164" t="s">
        <v>780</v>
      </c>
      <c r="D5" s="165" t="s">
        <v>655</v>
      </c>
      <c r="E5" s="166" t="s">
        <v>295</v>
      </c>
      <c r="F5" s="167" t="s">
        <v>288</v>
      </c>
      <c r="G5" s="168" t="s">
        <v>1780</v>
      </c>
      <c r="H5" s="162"/>
    </row>
    <row r="6" spans="2:8">
      <c r="B6" s="169" t="s">
        <v>1804</v>
      </c>
      <c r="C6" s="170" t="s">
        <v>781</v>
      </c>
      <c r="D6" s="171" t="s">
        <v>291</v>
      </c>
      <c r="E6" s="4" t="s">
        <v>292</v>
      </c>
      <c r="F6" s="172"/>
      <c r="G6" s="173"/>
      <c r="H6" s="162"/>
    </row>
    <row r="7" spans="2:8">
      <c r="B7" s="169" t="s">
        <v>100</v>
      </c>
      <c r="C7" s="170" t="s">
        <v>782</v>
      </c>
      <c r="D7" s="171" t="s">
        <v>294</v>
      </c>
      <c r="E7" s="4" t="s">
        <v>295</v>
      </c>
      <c r="F7" s="172"/>
      <c r="G7" s="173"/>
      <c r="H7" s="162"/>
    </row>
    <row r="8" spans="2:8">
      <c r="B8" s="169" t="s">
        <v>522</v>
      </c>
      <c r="C8" s="170" t="s">
        <v>783</v>
      </c>
      <c r="D8" s="171" t="s">
        <v>524</v>
      </c>
      <c r="E8" s="4" t="s">
        <v>292</v>
      </c>
      <c r="F8" s="172"/>
      <c r="G8" s="578" t="s">
        <v>525</v>
      </c>
      <c r="H8" s="162"/>
    </row>
    <row r="9" spans="2:8" ht="17.25" thickBot="1">
      <c r="B9" s="219" t="s">
        <v>526</v>
      </c>
      <c r="C9" s="220" t="s">
        <v>784</v>
      </c>
      <c r="D9" s="221" t="s">
        <v>524</v>
      </c>
      <c r="E9" s="222" t="s">
        <v>292</v>
      </c>
      <c r="F9" s="223"/>
      <c r="G9" s="579"/>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C179-2CF6-4D67-B8B8-CB7E4AC09EF4}">
  <sheetPr codeName="Sheet13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1805</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30">
      <c r="B5" s="163" t="s">
        <v>1689</v>
      </c>
      <c r="C5" s="164" t="s">
        <v>809</v>
      </c>
      <c r="D5" s="165" t="s">
        <v>810</v>
      </c>
      <c r="E5" s="166" t="s">
        <v>786</v>
      </c>
      <c r="F5" s="167" t="s">
        <v>811</v>
      </c>
      <c r="G5" s="168" t="s">
        <v>1806</v>
      </c>
      <c r="H5" s="162"/>
    </row>
    <row r="6" spans="2:8">
      <c r="B6" s="169" t="s">
        <v>1807</v>
      </c>
      <c r="C6" s="170" t="s">
        <v>812</v>
      </c>
      <c r="D6" s="171" t="s">
        <v>813</v>
      </c>
      <c r="E6" s="4" t="s">
        <v>515</v>
      </c>
      <c r="F6" s="172" t="s">
        <v>811</v>
      </c>
      <c r="G6" s="173"/>
      <c r="H6" s="162"/>
    </row>
    <row r="7" spans="2:8">
      <c r="B7" s="169" t="s">
        <v>1808</v>
      </c>
      <c r="C7" s="170" t="s">
        <v>814</v>
      </c>
      <c r="D7" s="171" t="s">
        <v>792</v>
      </c>
      <c r="E7" s="4" t="s">
        <v>815</v>
      </c>
      <c r="F7" s="172"/>
      <c r="G7" s="173"/>
      <c r="H7" s="162"/>
    </row>
    <row r="8" spans="2:8">
      <c r="B8" s="169" t="s">
        <v>816</v>
      </c>
      <c r="C8" s="170" t="s">
        <v>817</v>
      </c>
      <c r="D8" s="171" t="s">
        <v>818</v>
      </c>
      <c r="E8" s="4" t="s">
        <v>788</v>
      </c>
      <c r="F8" s="172" t="s">
        <v>811</v>
      </c>
      <c r="G8" s="173" t="s">
        <v>819</v>
      </c>
      <c r="H8" s="162"/>
    </row>
    <row r="9" spans="2:8" ht="105">
      <c r="B9" s="169" t="s">
        <v>1694</v>
      </c>
      <c r="C9" s="170" t="s">
        <v>820</v>
      </c>
      <c r="D9" s="171" t="s">
        <v>569</v>
      </c>
      <c r="E9" s="4" t="s">
        <v>789</v>
      </c>
      <c r="F9" s="172" t="s">
        <v>801</v>
      </c>
      <c r="G9" s="173" t="s">
        <v>1810</v>
      </c>
      <c r="H9" s="162"/>
    </row>
    <row r="10" spans="2:8" ht="90">
      <c r="B10" s="169" t="s">
        <v>821</v>
      </c>
      <c r="C10" s="170" t="s">
        <v>822</v>
      </c>
      <c r="D10" s="171" t="s">
        <v>790</v>
      </c>
      <c r="E10" s="4" t="s">
        <v>788</v>
      </c>
      <c r="F10" s="172"/>
      <c r="G10" s="173" t="s">
        <v>823</v>
      </c>
      <c r="H10" s="162"/>
    </row>
    <row r="11" spans="2:8" ht="60.75" thickBot="1">
      <c r="B11" s="169" t="s">
        <v>1809</v>
      </c>
      <c r="C11" s="170" t="s">
        <v>824</v>
      </c>
      <c r="D11" s="171" t="s">
        <v>825</v>
      </c>
      <c r="E11" s="4" t="s">
        <v>515</v>
      </c>
      <c r="F11" s="172" t="s">
        <v>811</v>
      </c>
      <c r="G11" s="173" t="s">
        <v>826</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8B8E-191C-44AE-9636-AC12D7E1DA1B}">
  <sheetPr codeName="Sheet35">
    <tabColor rgb="FF333333"/>
    <pageSetUpPr fitToPage="1"/>
  </sheetPr>
  <dimension ref="B1:AU5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3" t="str">
        <f>HYPERLINK("#'勘定科目データ'!A1","勘定科目データ")</f>
        <v>勘定科目データ</v>
      </c>
      <c r="W8" s="563"/>
      <c r="X8" s="563"/>
      <c r="Y8" s="563"/>
      <c r="Z8" s="563"/>
      <c r="AA8" s="563"/>
      <c r="AB8" s="563"/>
      <c r="AC8" s="563"/>
      <c r="AD8" s="563"/>
      <c r="AE8" s="563"/>
      <c r="AF8" s="563"/>
      <c r="AG8" s="563"/>
      <c r="AH8" s="563"/>
      <c r="AI8" s="563"/>
      <c r="AJ8" s="563"/>
      <c r="AK8" s="563"/>
      <c r="AL8" s="563"/>
      <c r="AM8" s="563"/>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3" t="str">
        <f>HYPERLINK("#'補助科目データ'!A1","補助科目データ")</f>
        <v>補助科目データ</v>
      </c>
      <c r="W9" s="563"/>
      <c r="X9" s="563"/>
      <c r="Y9" s="563"/>
      <c r="Z9" s="563"/>
      <c r="AA9" s="563"/>
      <c r="AB9" s="563"/>
      <c r="AC9" s="563"/>
      <c r="AD9" s="563"/>
      <c r="AE9" s="563"/>
      <c r="AF9" s="563"/>
      <c r="AG9" s="563"/>
      <c r="AH9" s="563"/>
      <c r="AI9" s="563"/>
      <c r="AJ9" s="563"/>
      <c r="AK9" s="563"/>
      <c r="AL9" s="563"/>
      <c r="AM9" s="563"/>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3" t="str">
        <f>HYPERLINK("#'部門データ'!A1","部門データ")</f>
        <v>部門データ</v>
      </c>
      <c r="W10" s="563"/>
      <c r="X10" s="563"/>
      <c r="Y10" s="563"/>
      <c r="Z10" s="563"/>
      <c r="AA10" s="563"/>
      <c r="AB10" s="563"/>
      <c r="AC10" s="563"/>
      <c r="AD10" s="563"/>
      <c r="AE10" s="563"/>
      <c r="AF10" s="563"/>
      <c r="AG10" s="563"/>
      <c r="AH10" s="563"/>
      <c r="AI10" s="563"/>
      <c r="AJ10" s="563"/>
      <c r="AK10" s="563"/>
      <c r="AL10" s="563"/>
      <c r="AM10" s="563"/>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3" t="str">
        <f>HYPERLINK("#'部門グループデータ'!A1","部門グループデータ")</f>
        <v>部門グループデータ</v>
      </c>
      <c r="W11" s="563"/>
      <c r="X11" s="563"/>
      <c r="Y11" s="563"/>
      <c r="Z11" s="563"/>
      <c r="AA11" s="563"/>
      <c r="AB11" s="563"/>
      <c r="AC11" s="563"/>
      <c r="AD11" s="563"/>
      <c r="AE11" s="563"/>
      <c r="AF11" s="563"/>
      <c r="AG11" s="563"/>
      <c r="AH11" s="563"/>
      <c r="AI11" s="563"/>
      <c r="AJ11" s="563"/>
      <c r="AK11" s="563"/>
      <c r="AL11" s="563"/>
      <c r="AM11" s="563"/>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3" t="str">
        <f>HYPERLINK("#'管理会計部門体系データ'!A1","管理会計部門体系データ")</f>
        <v>管理会計部門体系データ</v>
      </c>
      <c r="W12" s="563"/>
      <c r="X12" s="563"/>
      <c r="Y12" s="563"/>
      <c r="Z12" s="563"/>
      <c r="AA12" s="563"/>
      <c r="AB12" s="563"/>
      <c r="AC12" s="563"/>
      <c r="AD12" s="563"/>
      <c r="AE12" s="563"/>
      <c r="AF12" s="563"/>
      <c r="AG12" s="563"/>
      <c r="AH12" s="563"/>
      <c r="AI12" s="563"/>
      <c r="AJ12" s="563"/>
      <c r="AK12" s="563"/>
      <c r="AL12" s="563"/>
      <c r="AM12" s="563"/>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3" t="str">
        <f>HYPERLINK("#'セグメント１データ'!A1","セグメント１データ")</f>
        <v>セグメント１データ</v>
      </c>
      <c r="W13" s="563"/>
      <c r="X13" s="563"/>
      <c r="Y13" s="563"/>
      <c r="Z13" s="563"/>
      <c r="AA13" s="563"/>
      <c r="AB13" s="563"/>
      <c r="AC13" s="563"/>
      <c r="AD13" s="563"/>
      <c r="AE13" s="563"/>
      <c r="AF13" s="563"/>
      <c r="AG13" s="563"/>
      <c r="AH13" s="563"/>
      <c r="AI13" s="563"/>
      <c r="AJ13" s="563"/>
      <c r="AK13" s="563"/>
      <c r="AL13" s="563"/>
      <c r="AM13" s="563"/>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3" t="str">
        <f>HYPERLINK("#'セグメント２データ'!A1","セグメント２データ")</f>
        <v>セグメント２データ</v>
      </c>
      <c r="W14" s="563"/>
      <c r="X14" s="563"/>
      <c r="Y14" s="563"/>
      <c r="Z14" s="563"/>
      <c r="AA14" s="563"/>
      <c r="AB14" s="563"/>
      <c r="AC14" s="563"/>
      <c r="AD14" s="563"/>
      <c r="AE14" s="563"/>
      <c r="AF14" s="563"/>
      <c r="AG14" s="563"/>
      <c r="AH14" s="563"/>
      <c r="AI14" s="563"/>
      <c r="AJ14" s="563"/>
      <c r="AK14" s="563"/>
      <c r="AL14" s="563"/>
      <c r="AM14" s="563"/>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3" t="str">
        <f>HYPERLINK("#'明細区分データ'!A1","明細区分データ")</f>
        <v>明細区分データ</v>
      </c>
      <c r="W15" s="563"/>
      <c r="X15" s="563"/>
      <c r="Y15" s="563"/>
      <c r="Z15" s="563"/>
      <c r="AA15" s="563"/>
      <c r="AB15" s="563"/>
      <c r="AC15" s="563"/>
      <c r="AD15" s="563"/>
      <c r="AE15" s="563"/>
      <c r="AF15" s="563"/>
      <c r="AG15" s="563"/>
      <c r="AH15" s="563"/>
      <c r="AI15" s="563"/>
      <c r="AJ15" s="563"/>
      <c r="AK15" s="563"/>
      <c r="AL15" s="563"/>
      <c r="AM15" s="563"/>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3" t="str">
        <f>HYPERLINK("#'取引先データ'!A1","取引先データ")</f>
        <v>取引先データ</v>
      </c>
      <c r="W16" s="563"/>
      <c r="X16" s="563"/>
      <c r="Y16" s="563"/>
      <c r="Z16" s="563"/>
      <c r="AA16" s="563"/>
      <c r="AB16" s="563"/>
      <c r="AC16" s="563"/>
      <c r="AD16" s="563"/>
      <c r="AE16" s="563"/>
      <c r="AF16" s="563"/>
      <c r="AG16" s="563"/>
      <c r="AH16" s="563"/>
      <c r="AI16" s="563"/>
      <c r="AJ16" s="563"/>
      <c r="AK16" s="563"/>
      <c r="AL16" s="563"/>
      <c r="AM16" s="563"/>
      <c r="AN16" s="16"/>
      <c r="AO16" s="16"/>
      <c r="AP16" s="16"/>
      <c r="AQ16" s="16"/>
      <c r="AR16" s="16"/>
      <c r="AS16" s="64"/>
    </row>
    <row r="17" spans="4:47" ht="20.100000000000001" customHeight="1">
      <c r="D17" s="60"/>
      <c r="E17" s="61"/>
      <c r="F17" s="16"/>
      <c r="G17" s="16"/>
      <c r="H17" s="16"/>
      <c r="I17" s="16"/>
      <c r="J17" s="16"/>
      <c r="K17" s="16"/>
      <c r="L17" s="16"/>
      <c r="M17" s="16"/>
      <c r="N17" s="16"/>
      <c r="O17" s="16"/>
      <c r="P17" s="16"/>
      <c r="Q17" s="16"/>
      <c r="R17" s="16"/>
      <c r="S17" s="16"/>
      <c r="T17" s="16"/>
      <c r="U17" s="16"/>
      <c r="V17" s="563" t="str">
        <f>HYPERLINK("#'為替レートデータ'!A1","為替レートデータ")</f>
        <v>為替レートデータ</v>
      </c>
      <c r="W17" s="563"/>
      <c r="X17" s="563"/>
      <c r="Y17" s="563"/>
      <c r="Z17" s="563"/>
      <c r="AA17" s="563"/>
      <c r="AB17" s="563"/>
      <c r="AC17" s="563"/>
      <c r="AD17" s="563"/>
      <c r="AE17" s="563"/>
      <c r="AF17" s="563"/>
      <c r="AG17" s="563"/>
      <c r="AH17" s="563"/>
      <c r="AI17" s="563"/>
      <c r="AJ17" s="563"/>
      <c r="AK17" s="563"/>
      <c r="AL17" s="563"/>
      <c r="AM17" s="563"/>
      <c r="AN17" s="16"/>
      <c r="AO17" s="16"/>
      <c r="AP17" s="16"/>
      <c r="AQ17" s="16"/>
      <c r="AR17" s="16"/>
      <c r="AS17" s="64"/>
    </row>
    <row r="18" spans="4:47" ht="20.100000000000001" customHeight="1">
      <c r="D18" s="60"/>
      <c r="E18" s="61"/>
      <c r="F18" s="22"/>
      <c r="G18" s="22"/>
      <c r="H18" s="22"/>
      <c r="I18" s="22"/>
      <c r="J18" s="22"/>
      <c r="K18" s="22"/>
      <c r="L18" s="22"/>
      <c r="M18" s="22"/>
      <c r="N18" s="22"/>
      <c r="O18" s="22"/>
      <c r="P18" s="22"/>
      <c r="Q18" s="22"/>
      <c r="R18" s="22"/>
      <c r="S18" s="22"/>
      <c r="T18" s="62"/>
      <c r="U18" s="22"/>
      <c r="V18" s="563" t="str">
        <f>HYPERLINK("#'法人口座データ'!A1","法人口座データ")</f>
        <v>法人口座データ</v>
      </c>
      <c r="W18" s="563"/>
      <c r="X18" s="563"/>
      <c r="Y18" s="563"/>
      <c r="Z18" s="563"/>
      <c r="AA18" s="563"/>
      <c r="AB18" s="563"/>
      <c r="AC18" s="563"/>
      <c r="AD18" s="563"/>
      <c r="AE18" s="563"/>
      <c r="AF18" s="563"/>
      <c r="AG18" s="563"/>
      <c r="AH18" s="563"/>
      <c r="AI18" s="563"/>
      <c r="AJ18" s="563"/>
      <c r="AK18" s="563"/>
      <c r="AL18" s="563"/>
      <c r="AM18" s="563"/>
      <c r="AN18" s="22"/>
      <c r="AO18" s="22"/>
      <c r="AP18" s="22"/>
      <c r="AQ18" s="22"/>
      <c r="AR18" s="22"/>
      <c r="AS18" s="66"/>
      <c r="AT18" s="21"/>
    </row>
    <row r="19" spans="4:47" ht="20.100000000000001" customHeight="1">
      <c r="D19" s="60"/>
      <c r="E19" s="61"/>
      <c r="F19" s="19"/>
      <c r="G19" s="19"/>
      <c r="H19" s="19"/>
      <c r="I19" s="19"/>
      <c r="J19" s="19"/>
      <c r="K19" s="19"/>
      <c r="L19" s="19"/>
      <c r="M19" s="19"/>
      <c r="N19" s="19"/>
      <c r="O19" s="19"/>
      <c r="P19" s="19"/>
      <c r="Q19" s="19"/>
      <c r="R19" s="19"/>
      <c r="S19" s="19"/>
      <c r="T19" s="62"/>
      <c r="U19" s="19"/>
      <c r="V19" s="563" t="str">
        <f>HYPERLINK("#'摘要データ'!A1","摘要データ")</f>
        <v>摘要データ</v>
      </c>
      <c r="W19" s="563"/>
      <c r="X19" s="563"/>
      <c r="Y19" s="563"/>
      <c r="Z19" s="563"/>
      <c r="AA19" s="563"/>
      <c r="AB19" s="563"/>
      <c r="AC19" s="563"/>
      <c r="AD19" s="563"/>
      <c r="AE19" s="563"/>
      <c r="AF19" s="563"/>
      <c r="AG19" s="563"/>
      <c r="AH19" s="563"/>
      <c r="AI19" s="563"/>
      <c r="AJ19" s="563"/>
      <c r="AK19" s="563"/>
      <c r="AL19" s="563"/>
      <c r="AM19" s="563"/>
      <c r="AN19" s="19"/>
      <c r="AO19" s="19"/>
      <c r="AP19" s="19"/>
      <c r="AQ19" s="19"/>
      <c r="AR19" s="19"/>
      <c r="AS19" s="66"/>
      <c r="AT19" s="21"/>
      <c r="AU19" s="21"/>
    </row>
    <row r="20" spans="4:47" ht="20.100000000000001" customHeight="1">
      <c r="D20" s="60"/>
      <c r="E20" s="61"/>
      <c r="F20" s="16"/>
      <c r="G20" s="16"/>
      <c r="H20" s="16"/>
      <c r="I20" s="16"/>
      <c r="J20" s="16"/>
      <c r="K20" s="16"/>
      <c r="L20" s="16"/>
      <c r="M20" s="16"/>
      <c r="N20" s="16"/>
      <c r="O20" s="16"/>
      <c r="P20" s="16"/>
      <c r="Q20" s="16"/>
      <c r="R20" s="16"/>
      <c r="S20" s="16"/>
      <c r="T20" s="16"/>
      <c r="U20" s="16"/>
      <c r="V20" s="65"/>
      <c r="W20" s="16"/>
      <c r="X20" s="16"/>
      <c r="Y20" s="16"/>
      <c r="Z20" s="16"/>
      <c r="AA20" s="16"/>
      <c r="AB20" s="16"/>
      <c r="AC20" s="16"/>
      <c r="AD20" s="16"/>
      <c r="AE20" s="16"/>
      <c r="AF20" s="16"/>
      <c r="AG20" s="16"/>
      <c r="AH20" s="16"/>
      <c r="AI20" s="16"/>
      <c r="AJ20" s="16"/>
      <c r="AK20" s="16"/>
      <c r="AL20" s="16"/>
      <c r="AM20" s="16"/>
      <c r="AN20" s="16"/>
      <c r="AO20" s="16"/>
      <c r="AP20" s="16"/>
      <c r="AQ20" s="16"/>
      <c r="AR20" s="16"/>
      <c r="AS20" s="64"/>
    </row>
    <row r="21" spans="4:47" ht="20.100000000000001" customHeight="1">
      <c r="D21" s="60"/>
      <c r="E21" s="61" t="s">
        <v>1683</v>
      </c>
      <c r="F21" s="19"/>
      <c r="G21" s="19"/>
      <c r="H21" s="19"/>
      <c r="I21" s="19"/>
      <c r="J21" s="19"/>
      <c r="K21" s="19"/>
      <c r="L21" s="19"/>
      <c r="M21" s="19"/>
      <c r="N21" s="19"/>
      <c r="O21" s="19"/>
      <c r="P21" s="19"/>
      <c r="Q21" s="19"/>
      <c r="R21" s="19"/>
      <c r="S21" s="19"/>
      <c r="T21" s="62"/>
      <c r="U21" s="19"/>
      <c r="V21" s="563"/>
      <c r="W21" s="563"/>
      <c r="X21" s="563"/>
      <c r="Y21" s="563"/>
      <c r="Z21" s="563"/>
      <c r="AA21" s="563"/>
      <c r="AB21" s="563"/>
      <c r="AC21" s="563"/>
      <c r="AD21" s="563"/>
      <c r="AE21" s="563"/>
      <c r="AF21" s="563"/>
      <c r="AG21" s="563"/>
      <c r="AH21" s="563"/>
      <c r="AI21" s="563"/>
      <c r="AJ21" s="563"/>
      <c r="AK21" s="563"/>
      <c r="AL21" s="563"/>
      <c r="AM21" s="563"/>
      <c r="AN21" s="19"/>
      <c r="AO21" s="19"/>
      <c r="AP21" s="19"/>
      <c r="AQ21" s="19"/>
      <c r="AR21" s="19"/>
      <c r="AS21" s="66"/>
      <c r="AT21" s="21"/>
      <c r="AU21" s="21"/>
    </row>
    <row r="22" spans="4:47" ht="20.100000000000001" customHeight="1">
      <c r="D22" s="60"/>
      <c r="E22" s="61"/>
      <c r="F22" s="19"/>
      <c r="G22" s="19"/>
      <c r="H22" s="19"/>
      <c r="I22" s="19"/>
      <c r="J22" s="19"/>
      <c r="K22" s="19"/>
      <c r="L22" s="19"/>
      <c r="M22" s="19"/>
      <c r="N22" s="19"/>
      <c r="O22" s="19"/>
      <c r="P22" s="19"/>
      <c r="Q22" s="19"/>
      <c r="R22" s="19"/>
      <c r="S22" s="19"/>
      <c r="T22" s="62"/>
      <c r="U22" s="19"/>
      <c r="V22" s="563" t="str">
        <f>HYPERLINK("#'プロジェクトデータ'!A1","プロジェクトデータ")</f>
        <v>プロジェクトデータ</v>
      </c>
      <c r="W22" s="563"/>
      <c r="X22" s="563"/>
      <c r="Y22" s="563"/>
      <c r="Z22" s="563"/>
      <c r="AA22" s="563"/>
      <c r="AB22" s="563"/>
      <c r="AC22" s="563"/>
      <c r="AD22" s="563"/>
      <c r="AE22" s="563"/>
      <c r="AF22" s="563"/>
      <c r="AG22" s="563"/>
      <c r="AH22" s="563"/>
      <c r="AI22" s="563"/>
      <c r="AJ22" s="563"/>
      <c r="AK22" s="563"/>
      <c r="AL22" s="563"/>
      <c r="AM22" s="563"/>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3" t="str">
        <f>HYPERLINK("#'プロジェクト区分データ'!A1","プロジェクト区分データ")</f>
        <v>プロジェクト区分データ</v>
      </c>
      <c r="W23" s="563"/>
      <c r="X23" s="563"/>
      <c r="Y23" s="563"/>
      <c r="Z23" s="563"/>
      <c r="AA23" s="563"/>
      <c r="AB23" s="563"/>
      <c r="AC23" s="563"/>
      <c r="AD23" s="563"/>
      <c r="AE23" s="563"/>
      <c r="AF23" s="563"/>
      <c r="AG23" s="563"/>
      <c r="AH23" s="563"/>
      <c r="AI23" s="563"/>
      <c r="AJ23" s="563"/>
      <c r="AK23" s="563"/>
      <c r="AL23" s="563"/>
      <c r="AM23" s="563"/>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3" t="str">
        <f>HYPERLINK("#'工程データ'!A1","工程データ")</f>
        <v>工程データ</v>
      </c>
      <c r="W24" s="563"/>
      <c r="X24" s="563"/>
      <c r="Y24" s="563"/>
      <c r="Z24" s="563"/>
      <c r="AA24" s="563"/>
      <c r="AB24" s="563"/>
      <c r="AC24" s="563"/>
      <c r="AD24" s="563"/>
      <c r="AE24" s="563"/>
      <c r="AF24" s="563"/>
      <c r="AG24" s="563"/>
      <c r="AH24" s="563"/>
      <c r="AI24" s="563"/>
      <c r="AJ24" s="563"/>
      <c r="AK24" s="563"/>
      <c r="AL24" s="563"/>
      <c r="AM24" s="563"/>
      <c r="AN24" s="19"/>
      <c r="AO24" s="19"/>
      <c r="AP24" s="19"/>
      <c r="AQ24" s="19"/>
      <c r="AR24" s="19"/>
      <c r="AS24" s="66"/>
      <c r="AT24" s="21"/>
      <c r="AU24" s="21"/>
    </row>
    <row r="25" spans="4:47" ht="20.100000000000001" customHeight="1">
      <c r="D25" s="60"/>
      <c r="E25" s="61"/>
      <c r="F25" s="16"/>
      <c r="G25" s="16"/>
      <c r="H25" s="16"/>
      <c r="I25" s="16"/>
      <c r="J25" s="16"/>
      <c r="K25" s="16"/>
      <c r="L25" s="16"/>
      <c r="M25" s="16"/>
      <c r="N25" s="16"/>
      <c r="O25" s="16"/>
      <c r="P25" s="16"/>
      <c r="Q25" s="16"/>
      <c r="R25" s="16"/>
      <c r="S25" s="16"/>
      <c r="T25" s="62"/>
      <c r="U25" s="16"/>
      <c r="V25" s="563" t="str">
        <f>HYPERLINK("#'プロジェクト予算額データ'!A1","プロジェクト予算額データ")</f>
        <v>プロジェクト予算額データ</v>
      </c>
      <c r="W25" s="563"/>
      <c r="X25" s="563"/>
      <c r="Y25" s="563"/>
      <c r="Z25" s="563"/>
      <c r="AA25" s="563"/>
      <c r="AB25" s="563"/>
      <c r="AC25" s="563"/>
      <c r="AD25" s="563"/>
      <c r="AE25" s="563"/>
      <c r="AF25" s="563"/>
      <c r="AG25" s="563"/>
      <c r="AH25" s="563"/>
      <c r="AI25" s="563"/>
      <c r="AJ25" s="563"/>
      <c r="AK25" s="563"/>
      <c r="AL25" s="563"/>
      <c r="AM25" s="563"/>
      <c r="AN25" s="16"/>
      <c r="AO25" s="16"/>
      <c r="AP25" s="16"/>
      <c r="AQ25" s="16"/>
      <c r="AR25" s="16"/>
      <c r="AS25" s="64"/>
    </row>
    <row r="26" spans="4:47" ht="20.100000000000001" customHeight="1">
      <c r="D26" s="60"/>
      <c r="E26" s="61"/>
      <c r="F26" s="16"/>
      <c r="G26" s="16"/>
      <c r="H26" s="16"/>
      <c r="I26" s="16"/>
      <c r="J26" s="16"/>
      <c r="K26" s="16"/>
      <c r="L26" s="16"/>
      <c r="M26" s="16"/>
      <c r="N26" s="16"/>
      <c r="O26" s="16"/>
      <c r="P26" s="16"/>
      <c r="Q26" s="16"/>
      <c r="R26" s="16"/>
      <c r="S26" s="16"/>
      <c r="T26" s="62"/>
      <c r="U26" s="16"/>
      <c r="V26" s="563"/>
      <c r="W26" s="563"/>
      <c r="X26" s="563"/>
      <c r="Y26" s="563"/>
      <c r="Z26" s="563"/>
      <c r="AA26" s="563"/>
      <c r="AB26" s="563"/>
      <c r="AC26" s="563"/>
      <c r="AD26" s="563"/>
      <c r="AE26" s="563"/>
      <c r="AF26" s="563"/>
      <c r="AG26" s="563"/>
      <c r="AH26" s="563"/>
      <c r="AI26" s="563"/>
      <c r="AJ26" s="563"/>
      <c r="AK26" s="563"/>
      <c r="AL26" s="563"/>
      <c r="AM26" s="563"/>
      <c r="AN26" s="19"/>
      <c r="AO26" s="19"/>
      <c r="AP26" s="19"/>
      <c r="AQ26" s="19"/>
      <c r="AR26" s="19"/>
      <c r="AS26" s="64"/>
    </row>
    <row r="27" spans="4:47" ht="20.100000000000001" customHeight="1">
      <c r="D27" s="60"/>
      <c r="E27" s="61" t="s">
        <v>3</v>
      </c>
      <c r="F27" s="16"/>
      <c r="G27" s="16"/>
      <c r="H27" s="16"/>
      <c r="I27" s="16"/>
      <c r="J27" s="16"/>
      <c r="K27" s="16"/>
      <c r="L27" s="16"/>
      <c r="M27" s="16"/>
      <c r="N27" s="16"/>
      <c r="O27" s="16"/>
      <c r="P27" s="16"/>
      <c r="Q27" s="16"/>
      <c r="R27" s="16"/>
      <c r="S27" s="16"/>
      <c r="T27" s="62"/>
      <c r="U27" s="16"/>
      <c r="V27" s="563"/>
      <c r="W27" s="563"/>
      <c r="X27" s="563"/>
      <c r="Y27" s="563"/>
      <c r="Z27" s="563"/>
      <c r="AA27" s="563"/>
      <c r="AB27" s="563"/>
      <c r="AC27" s="563"/>
      <c r="AD27" s="563"/>
      <c r="AE27" s="563"/>
      <c r="AF27" s="563"/>
      <c r="AG27" s="563"/>
      <c r="AH27" s="563"/>
      <c r="AI27" s="563"/>
      <c r="AJ27" s="563"/>
      <c r="AK27" s="563"/>
      <c r="AL27" s="563"/>
      <c r="AM27" s="563"/>
      <c r="AN27" s="16"/>
      <c r="AO27" s="16"/>
      <c r="AP27" s="16"/>
      <c r="AQ27" s="16"/>
      <c r="AR27" s="16"/>
      <c r="AS27" s="64"/>
    </row>
    <row r="28" spans="4:47" ht="20.100000000000001" customHeight="1">
      <c r="D28" s="60"/>
      <c r="E28" s="61"/>
      <c r="F28" s="16"/>
      <c r="G28" s="16"/>
      <c r="H28" s="16"/>
      <c r="I28" s="16"/>
      <c r="J28" s="16"/>
      <c r="K28" s="16"/>
      <c r="L28" s="16"/>
      <c r="M28" s="16"/>
      <c r="N28" s="16"/>
      <c r="O28" s="16"/>
      <c r="P28" s="16"/>
      <c r="Q28" s="16"/>
      <c r="R28" s="16"/>
      <c r="S28" s="16"/>
      <c r="T28" s="16"/>
      <c r="U28" s="16"/>
      <c r="V28" s="563" t="str">
        <f t="shared" ref="V28" si="0">HYPERLINK("#'仕訳伝票データ'!A1","仕訳伝票データ")</f>
        <v>仕訳伝票データ</v>
      </c>
      <c r="W28" s="563"/>
      <c r="X28" s="563"/>
      <c r="Y28" s="563"/>
      <c r="Z28" s="563"/>
      <c r="AA28" s="563"/>
      <c r="AB28" s="563"/>
      <c r="AC28" s="563"/>
      <c r="AD28" s="563"/>
      <c r="AE28" s="563"/>
      <c r="AF28" s="563"/>
      <c r="AG28" s="563"/>
      <c r="AH28" s="563"/>
      <c r="AI28" s="563"/>
      <c r="AJ28" s="563"/>
      <c r="AK28" s="563"/>
      <c r="AL28" s="563"/>
      <c r="AM28" s="563"/>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63" t="str">
        <f>HYPERLINK("#'仕訳伝票区分データ'!A1","仕訳伝票区分データ")</f>
        <v>仕訳伝票区分データ</v>
      </c>
      <c r="W29" s="563"/>
      <c r="X29" s="563"/>
      <c r="Y29" s="563"/>
      <c r="Z29" s="563"/>
      <c r="AA29" s="563"/>
      <c r="AB29" s="563"/>
      <c r="AC29" s="563"/>
      <c r="AD29" s="563"/>
      <c r="AE29" s="563"/>
      <c r="AF29" s="563"/>
      <c r="AG29" s="563"/>
      <c r="AH29" s="563"/>
      <c r="AI29" s="563"/>
      <c r="AJ29" s="563"/>
      <c r="AK29" s="563"/>
      <c r="AL29" s="563"/>
      <c r="AM29" s="563"/>
      <c r="AN29" s="37"/>
      <c r="AO29" s="37"/>
      <c r="AP29" s="37"/>
      <c r="AQ29" s="37"/>
      <c r="AR29" s="37"/>
      <c r="AS29" s="64"/>
    </row>
    <row r="30" spans="4:47" ht="20.100000000000001" customHeight="1">
      <c r="D30" s="60"/>
      <c r="E30" s="61"/>
      <c r="F30" s="16"/>
      <c r="G30" s="16"/>
      <c r="H30" s="16"/>
      <c r="I30" s="16"/>
      <c r="J30" s="16"/>
      <c r="K30" s="16"/>
      <c r="L30" s="16"/>
      <c r="M30" s="16"/>
      <c r="N30" s="16"/>
      <c r="O30" s="16"/>
      <c r="P30" s="16"/>
      <c r="Q30" s="16"/>
      <c r="R30" s="16"/>
      <c r="S30" s="16"/>
      <c r="T30" s="16"/>
      <c r="U30" s="16"/>
      <c r="V30" s="563" t="str">
        <f>HYPERLINK("#'定型仕訳伝票データ'!A1","定型仕訳伝票データ")</f>
        <v>定型仕訳伝票データ</v>
      </c>
      <c r="W30" s="563"/>
      <c r="X30" s="563"/>
      <c r="Y30" s="563"/>
      <c r="Z30" s="563"/>
      <c r="AA30" s="563"/>
      <c r="AB30" s="563"/>
      <c r="AC30" s="563"/>
      <c r="AD30" s="563"/>
      <c r="AE30" s="563"/>
      <c r="AF30" s="563"/>
      <c r="AG30" s="563"/>
      <c r="AH30" s="563"/>
      <c r="AI30" s="563"/>
      <c r="AJ30" s="563"/>
      <c r="AK30" s="563"/>
      <c r="AL30" s="563"/>
      <c r="AM30" s="563"/>
      <c r="AN30" s="22"/>
      <c r="AO30" s="22"/>
      <c r="AP30" s="22"/>
      <c r="AQ30" s="22"/>
      <c r="AR30" s="22"/>
      <c r="AS30" s="64"/>
    </row>
    <row r="31" spans="4:47" ht="20.100000000000001" customHeight="1">
      <c r="D31" s="60"/>
      <c r="E31" s="61"/>
      <c r="F31" s="16"/>
      <c r="G31" s="16"/>
      <c r="H31" s="16"/>
      <c r="I31" s="16"/>
      <c r="J31" s="16"/>
      <c r="K31" s="16"/>
      <c r="L31" s="16"/>
      <c r="M31" s="16"/>
      <c r="N31" s="16"/>
      <c r="O31" s="16"/>
      <c r="P31" s="16"/>
      <c r="Q31" s="16"/>
      <c r="R31" s="16"/>
      <c r="S31" s="16"/>
      <c r="T31" s="16"/>
      <c r="U31" s="16"/>
      <c r="V31" s="563" t="str">
        <f>HYPERLINK("#'銀行入出金明細辞書データ'!A1","銀行入出金明細辞書データ")</f>
        <v>銀行入出金明細辞書データ</v>
      </c>
      <c r="W31" s="563"/>
      <c r="X31" s="563"/>
      <c r="Y31" s="563"/>
      <c r="Z31" s="563"/>
      <c r="AA31" s="563"/>
      <c r="AB31" s="563"/>
      <c r="AC31" s="563"/>
      <c r="AD31" s="563"/>
      <c r="AE31" s="563"/>
      <c r="AF31" s="563"/>
      <c r="AG31" s="563"/>
      <c r="AH31" s="563"/>
      <c r="AI31" s="563"/>
      <c r="AJ31" s="563"/>
      <c r="AK31" s="563"/>
      <c r="AL31" s="563"/>
      <c r="AM31" s="563"/>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63" t="str">
        <f>HYPERLINK("#'キャッシュレス明細辞書データ'!A1","キャッシュレス明細辞書データ")</f>
        <v>キャッシュレス明細辞書データ</v>
      </c>
      <c r="W32" s="563"/>
      <c r="X32" s="563"/>
      <c r="Y32" s="563"/>
      <c r="Z32" s="563"/>
      <c r="AA32" s="563"/>
      <c r="AB32" s="563"/>
      <c r="AC32" s="563"/>
      <c r="AD32" s="563"/>
      <c r="AE32" s="563"/>
      <c r="AF32" s="563"/>
      <c r="AG32" s="563"/>
      <c r="AH32" s="563"/>
      <c r="AI32" s="563"/>
      <c r="AJ32" s="563"/>
      <c r="AK32" s="563"/>
      <c r="AL32" s="563"/>
      <c r="AM32" s="563"/>
      <c r="AS32" s="64"/>
    </row>
    <row r="33" spans="4:46" ht="20.100000000000001" customHeight="1">
      <c r="D33" s="60"/>
      <c r="E33" s="61"/>
      <c r="F33" s="16"/>
      <c r="G33" s="16"/>
      <c r="H33" s="16"/>
      <c r="I33" s="16"/>
      <c r="J33" s="16"/>
      <c r="K33" s="16"/>
      <c r="L33" s="16"/>
      <c r="M33" s="16"/>
      <c r="N33" s="16"/>
      <c r="O33" s="16"/>
      <c r="P33" s="16"/>
      <c r="Q33" s="16"/>
      <c r="R33" s="16"/>
      <c r="S33" s="16"/>
      <c r="T33" s="16"/>
      <c r="U33" s="16"/>
      <c r="V33" s="563" t="str">
        <f>HYPERLINK("#'証憑辞書データ'!A1","証憑辞書データ")</f>
        <v>証憑辞書データ</v>
      </c>
      <c r="W33" s="563"/>
      <c r="X33" s="563"/>
      <c r="Y33" s="563"/>
      <c r="Z33" s="563"/>
      <c r="AA33" s="563"/>
      <c r="AB33" s="563"/>
      <c r="AC33" s="563"/>
      <c r="AD33" s="563"/>
      <c r="AE33" s="563"/>
      <c r="AF33" s="563"/>
      <c r="AG33" s="563"/>
      <c r="AH33" s="563"/>
      <c r="AI33" s="563"/>
      <c r="AJ33" s="563"/>
      <c r="AK33" s="563"/>
      <c r="AL33" s="563"/>
      <c r="AM33" s="563"/>
      <c r="AN33" s="22"/>
      <c r="AO33" s="22"/>
      <c r="AP33" s="22"/>
      <c r="AQ33" s="22"/>
      <c r="AR33" s="22"/>
      <c r="AS33" s="64"/>
    </row>
    <row r="34" spans="4:46" ht="20.100000000000001" customHeight="1">
      <c r="D34" s="60"/>
      <c r="E34" s="61"/>
      <c r="F34" s="16"/>
      <c r="G34" s="16"/>
      <c r="H34" s="16"/>
      <c r="I34" s="16"/>
      <c r="J34" s="16"/>
      <c r="K34" s="16"/>
      <c r="L34" s="16"/>
      <c r="M34" s="16"/>
      <c r="N34" s="16"/>
      <c r="O34" s="16"/>
      <c r="P34" s="16"/>
      <c r="Q34" s="16"/>
      <c r="R34" s="16"/>
      <c r="S34" s="16"/>
      <c r="T34" s="16"/>
      <c r="U34" s="16"/>
      <c r="V34" s="563" t="str">
        <f>HYPERLINK("#'予算額データ'!A1","予算額データ")</f>
        <v>予算額データ</v>
      </c>
      <c r="W34" s="563"/>
      <c r="X34" s="563"/>
      <c r="Y34" s="563"/>
      <c r="Z34" s="563"/>
      <c r="AA34" s="563"/>
      <c r="AB34" s="563"/>
      <c r="AC34" s="563"/>
      <c r="AD34" s="563"/>
      <c r="AE34" s="563"/>
      <c r="AF34" s="563"/>
      <c r="AG34" s="563"/>
      <c r="AH34" s="563"/>
      <c r="AI34" s="563"/>
      <c r="AJ34" s="563"/>
      <c r="AK34" s="563"/>
      <c r="AL34" s="563"/>
      <c r="AM34" s="563"/>
      <c r="AS34" s="64"/>
    </row>
    <row r="35" spans="4:46" ht="20.100000000000001" customHeight="1">
      <c r="D35" s="60"/>
      <c r="E35" s="61"/>
      <c r="F35" s="16"/>
      <c r="G35" s="16"/>
      <c r="H35" s="16"/>
      <c r="I35" s="16"/>
      <c r="J35" s="16"/>
      <c r="K35" s="16"/>
      <c r="L35" s="16"/>
      <c r="M35" s="16"/>
      <c r="N35" s="16"/>
      <c r="O35" s="16"/>
      <c r="P35" s="16"/>
      <c r="Q35" s="16"/>
      <c r="R35" s="16"/>
      <c r="S35" s="16"/>
      <c r="T35" s="16"/>
      <c r="U35" s="16"/>
      <c r="V35" s="563" t="str">
        <f>HYPERLINK("#'期首残高データ'!A1","期首残高データ")</f>
        <v>期首残高データ</v>
      </c>
      <c r="W35" s="563"/>
      <c r="X35" s="563"/>
      <c r="Y35" s="563"/>
      <c r="Z35" s="563"/>
      <c r="AA35" s="563"/>
      <c r="AB35" s="563"/>
      <c r="AC35" s="563"/>
      <c r="AD35" s="563"/>
      <c r="AE35" s="563"/>
      <c r="AF35" s="563"/>
      <c r="AG35" s="563"/>
      <c r="AH35" s="563"/>
      <c r="AI35" s="563"/>
      <c r="AJ35" s="563"/>
      <c r="AK35" s="563"/>
      <c r="AL35" s="563"/>
      <c r="AM35" s="563"/>
      <c r="AN35" s="22"/>
      <c r="AO35" s="22"/>
      <c r="AP35" s="22"/>
      <c r="AQ35" s="22"/>
      <c r="AR35" s="22"/>
      <c r="AS35" s="64"/>
    </row>
    <row r="36" spans="4:46" ht="20.100000000000001" customHeight="1">
      <c r="D36" s="60"/>
      <c r="E36" s="61"/>
      <c r="F36" s="16"/>
      <c r="G36" s="16"/>
      <c r="H36" s="16"/>
      <c r="I36" s="16"/>
      <c r="J36" s="16"/>
      <c r="K36" s="16"/>
      <c r="L36" s="16"/>
      <c r="M36" s="16"/>
      <c r="N36" s="16"/>
      <c r="O36" s="16"/>
      <c r="P36" s="16"/>
      <c r="Q36" s="16"/>
      <c r="R36" s="16"/>
      <c r="S36" s="16"/>
      <c r="T36" s="16"/>
      <c r="U36" s="16"/>
      <c r="V36" s="563" t="str">
        <f>HYPERLINK("#'通貨別期首残高データ'!A1","通貨別期首残高データ")</f>
        <v>通貨別期首残高データ</v>
      </c>
      <c r="W36" s="563"/>
      <c r="X36" s="563"/>
      <c r="Y36" s="563"/>
      <c r="Z36" s="563"/>
      <c r="AA36" s="563"/>
      <c r="AB36" s="563"/>
      <c r="AC36" s="563"/>
      <c r="AD36" s="563"/>
      <c r="AE36" s="563"/>
      <c r="AF36" s="563"/>
      <c r="AG36" s="563"/>
      <c r="AH36" s="563"/>
      <c r="AI36" s="563"/>
      <c r="AJ36" s="563"/>
      <c r="AK36" s="563"/>
      <c r="AL36" s="563"/>
      <c r="AM36" s="563"/>
      <c r="AN36" s="39"/>
      <c r="AO36" s="39"/>
      <c r="AP36" s="39"/>
      <c r="AQ36" s="39"/>
      <c r="AR36" s="39"/>
      <c r="AS36" s="64"/>
    </row>
    <row r="37" spans="4:46" ht="20.100000000000001" customHeight="1">
      <c r="D37" s="60"/>
      <c r="E37" s="61"/>
      <c r="F37" s="16"/>
      <c r="G37" s="16"/>
      <c r="H37" s="16"/>
      <c r="I37" s="16"/>
      <c r="J37" s="16"/>
      <c r="K37" s="16"/>
      <c r="L37" s="16"/>
      <c r="M37" s="16"/>
      <c r="N37" s="16"/>
      <c r="O37" s="16"/>
      <c r="P37" s="16"/>
      <c r="Q37" s="16"/>
      <c r="R37" s="16"/>
      <c r="S37" s="16"/>
      <c r="T37" s="16"/>
      <c r="U37" s="16"/>
      <c r="V37" s="563" t="str">
        <f>HYPERLINK("#'導入前実績金額データ'!A1","導入前実績金額データ")</f>
        <v>導入前実績金額データ</v>
      </c>
      <c r="W37" s="563"/>
      <c r="X37" s="563"/>
      <c r="Y37" s="563"/>
      <c r="Z37" s="563"/>
      <c r="AA37" s="563"/>
      <c r="AB37" s="563"/>
      <c r="AC37" s="563"/>
      <c r="AD37" s="563"/>
      <c r="AE37" s="563"/>
      <c r="AF37" s="563"/>
      <c r="AG37" s="563"/>
      <c r="AH37" s="563"/>
      <c r="AI37" s="563"/>
      <c r="AJ37" s="563"/>
      <c r="AK37" s="563"/>
      <c r="AL37" s="563"/>
      <c r="AM37" s="563"/>
      <c r="AN37" s="37"/>
      <c r="AO37" s="37"/>
      <c r="AP37" s="37"/>
      <c r="AQ37" s="37"/>
      <c r="AR37" s="37"/>
      <c r="AS37" s="64"/>
    </row>
    <row r="38" spans="4:46" ht="20.100000000000001" customHeight="1">
      <c r="D38" s="60"/>
      <c r="E38" s="61"/>
      <c r="F38" s="16"/>
      <c r="G38" s="16"/>
      <c r="H38" s="16"/>
      <c r="I38" s="16"/>
      <c r="J38" s="16"/>
      <c r="K38" s="16"/>
      <c r="L38" s="16"/>
      <c r="M38" s="16"/>
      <c r="N38" s="16"/>
      <c r="O38" s="16"/>
      <c r="P38" s="16"/>
      <c r="Q38" s="16"/>
      <c r="R38" s="16"/>
      <c r="S38" s="16"/>
      <c r="T38" s="16"/>
      <c r="U38" s="16"/>
      <c r="V38" s="563" t="str">
        <f>HYPERLINK("#'通貨別導入前実績金額データ'!A1","通貨別導入前実績金額データ")</f>
        <v>通貨別導入前実績金額データ</v>
      </c>
      <c r="W38" s="563"/>
      <c r="X38" s="563"/>
      <c r="Y38" s="563"/>
      <c r="Z38" s="563"/>
      <c r="AA38" s="563"/>
      <c r="AB38" s="563"/>
      <c r="AC38" s="563"/>
      <c r="AD38" s="563"/>
      <c r="AE38" s="563"/>
      <c r="AF38" s="563"/>
      <c r="AG38" s="563"/>
      <c r="AH38" s="563"/>
      <c r="AI38" s="563"/>
      <c r="AJ38" s="563"/>
      <c r="AK38" s="563"/>
      <c r="AL38" s="563"/>
      <c r="AM38" s="563"/>
      <c r="AN38" s="37"/>
      <c r="AO38" s="37"/>
      <c r="AP38" s="37"/>
      <c r="AQ38" s="37"/>
      <c r="AR38" s="37"/>
      <c r="AS38" s="64"/>
    </row>
    <row r="39" spans="4:46" ht="20.100000000000001" customHeight="1">
      <c r="D39" s="60"/>
      <c r="E39" s="61"/>
      <c r="F39" s="16"/>
      <c r="G39" s="16"/>
      <c r="H39" s="16"/>
      <c r="I39" s="16"/>
      <c r="J39" s="16"/>
      <c r="K39" s="16"/>
      <c r="L39" s="16"/>
      <c r="M39" s="16"/>
      <c r="N39" s="16"/>
      <c r="O39" s="16"/>
      <c r="P39" s="16"/>
      <c r="Q39" s="16"/>
      <c r="R39" s="16"/>
      <c r="S39" s="16"/>
      <c r="T39" s="16"/>
      <c r="U39" s="16"/>
      <c r="V39" s="563"/>
      <c r="W39" s="563"/>
      <c r="X39" s="563"/>
      <c r="Y39" s="563"/>
      <c r="Z39" s="563"/>
      <c r="AA39" s="563"/>
      <c r="AB39" s="563"/>
      <c r="AC39" s="563"/>
      <c r="AD39" s="563"/>
      <c r="AE39" s="563"/>
      <c r="AF39" s="563"/>
      <c r="AG39" s="563"/>
      <c r="AH39" s="563"/>
      <c r="AI39" s="563"/>
      <c r="AJ39" s="563"/>
      <c r="AK39" s="563"/>
      <c r="AL39" s="563"/>
      <c r="AM39" s="563"/>
      <c r="AN39" s="16"/>
      <c r="AO39" s="16"/>
      <c r="AP39" s="16"/>
      <c r="AQ39" s="16"/>
      <c r="AR39" s="16"/>
      <c r="AS39" s="64"/>
    </row>
    <row r="40" spans="4:46" ht="20.100000000000001" customHeight="1">
      <c r="D40" s="60"/>
      <c r="E40" s="61" t="s">
        <v>51</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37"/>
      <c r="AM40" s="37"/>
      <c r="AN40" s="37"/>
      <c r="AO40" s="37"/>
      <c r="AP40" s="37"/>
      <c r="AQ40" s="37"/>
      <c r="AR40" s="37"/>
      <c r="AS40" s="64"/>
    </row>
    <row r="41" spans="4:46" ht="20.100000000000001" customHeight="1">
      <c r="D41" s="60"/>
      <c r="E41" s="61"/>
      <c r="F41" s="52"/>
      <c r="G41" s="52"/>
      <c r="H41" s="52"/>
      <c r="I41" s="52"/>
      <c r="J41" s="52"/>
      <c r="K41" s="52"/>
      <c r="L41" s="52"/>
      <c r="M41" s="52"/>
      <c r="N41" s="38"/>
      <c r="O41" s="38"/>
      <c r="P41" s="38"/>
      <c r="Q41" s="38"/>
      <c r="R41" s="38"/>
      <c r="S41" s="38"/>
      <c r="T41" s="38"/>
      <c r="U41" s="37"/>
      <c r="V41" s="563" t="str">
        <f>HYPERLINK("#'作業時間データ'!A1","作業時間データ")</f>
        <v>作業時間データ</v>
      </c>
      <c r="W41" s="563"/>
      <c r="X41" s="563"/>
      <c r="Y41" s="563"/>
      <c r="Z41" s="563"/>
      <c r="AA41" s="563"/>
      <c r="AB41" s="563"/>
      <c r="AC41" s="563"/>
      <c r="AD41" s="563"/>
      <c r="AE41" s="563"/>
      <c r="AF41" s="563"/>
      <c r="AG41" s="563"/>
      <c r="AH41" s="563"/>
      <c r="AI41" s="563"/>
      <c r="AJ41" s="563"/>
      <c r="AK41" s="563"/>
      <c r="AL41" s="563"/>
      <c r="AM41" s="563"/>
      <c r="AN41" s="37"/>
      <c r="AO41" s="37"/>
      <c r="AP41" s="37"/>
      <c r="AQ41" s="37"/>
      <c r="AR41" s="37"/>
      <c r="AS41" s="64"/>
    </row>
    <row r="42" spans="4:46" ht="20.100000000000001" customHeight="1">
      <c r="D42" s="60"/>
      <c r="E42" s="61"/>
      <c r="F42" s="52"/>
      <c r="G42" s="52"/>
      <c r="H42" s="52"/>
      <c r="I42" s="52"/>
      <c r="J42" s="52"/>
      <c r="K42" s="52"/>
      <c r="L42" s="52"/>
      <c r="M42" s="52"/>
      <c r="N42" s="38"/>
      <c r="O42" s="38"/>
      <c r="P42" s="38"/>
      <c r="Q42" s="38"/>
      <c r="R42" s="38"/>
      <c r="S42" s="38"/>
      <c r="T42" s="38"/>
      <c r="U42" s="37"/>
      <c r="V42" s="563" t="str">
        <f>HYPERLINK("#'支給額データ'!A1","支給額データ")</f>
        <v>支給額データ</v>
      </c>
      <c r="W42" s="563"/>
      <c r="X42" s="563"/>
      <c r="Y42" s="563"/>
      <c r="Z42" s="563"/>
      <c r="AA42" s="563"/>
      <c r="AB42" s="563"/>
      <c r="AC42" s="563"/>
      <c r="AD42" s="563"/>
      <c r="AE42" s="563"/>
      <c r="AF42" s="563"/>
      <c r="AG42" s="563"/>
      <c r="AH42" s="563"/>
      <c r="AI42" s="563"/>
      <c r="AJ42" s="563"/>
      <c r="AK42" s="563"/>
      <c r="AL42" s="563"/>
      <c r="AM42" s="563"/>
      <c r="AN42" s="37"/>
      <c r="AO42" s="37"/>
      <c r="AP42" s="37"/>
      <c r="AQ42" s="37"/>
      <c r="AR42" s="37"/>
      <c r="AS42" s="64"/>
    </row>
    <row r="43" spans="4:46" ht="20.100000000000001" customHeight="1">
      <c r="D43" s="60"/>
      <c r="E43" s="61"/>
      <c r="F43" s="52"/>
      <c r="G43" s="52"/>
      <c r="H43" s="52"/>
      <c r="I43" s="52"/>
      <c r="J43" s="52"/>
      <c r="K43" s="52"/>
      <c r="L43" s="52"/>
      <c r="M43" s="52"/>
      <c r="N43" s="38"/>
      <c r="O43" s="38"/>
      <c r="P43" s="38"/>
      <c r="Q43" s="38"/>
      <c r="R43" s="38"/>
      <c r="S43" s="38"/>
      <c r="T43" s="38"/>
      <c r="U43" s="37"/>
      <c r="V43" s="563" t="str">
        <f>HYPERLINK("#'単価データ'!A1","単価データ")</f>
        <v>単価データ</v>
      </c>
      <c r="W43" s="563"/>
      <c r="X43" s="563"/>
      <c r="Y43" s="563"/>
      <c r="Z43" s="563"/>
      <c r="AA43" s="563"/>
      <c r="AB43" s="563"/>
      <c r="AC43" s="563"/>
      <c r="AD43" s="563"/>
      <c r="AE43" s="563"/>
      <c r="AF43" s="563"/>
      <c r="AG43" s="563"/>
      <c r="AH43" s="563"/>
      <c r="AI43" s="563"/>
      <c r="AJ43" s="563"/>
      <c r="AK43" s="563"/>
      <c r="AL43" s="563"/>
      <c r="AM43" s="563"/>
      <c r="AN43" s="37"/>
      <c r="AO43" s="37"/>
      <c r="AP43" s="37"/>
      <c r="AQ43" s="37"/>
      <c r="AR43" s="37"/>
      <c r="AS43" s="64"/>
    </row>
    <row r="44" spans="4:46" ht="20.100000000000001" customHeight="1">
      <c r="D44" s="60"/>
      <c r="E44" s="61"/>
      <c r="F44" s="16"/>
      <c r="G44" s="16"/>
      <c r="H44" s="16"/>
      <c r="I44" s="16"/>
      <c r="J44" s="16"/>
      <c r="K44" s="16"/>
      <c r="L44" s="16"/>
      <c r="M44" s="16"/>
      <c r="N44" s="16"/>
      <c r="O44" s="16"/>
      <c r="P44" s="16"/>
      <c r="Q44" s="16"/>
      <c r="R44" s="16"/>
      <c r="S44" s="16"/>
      <c r="T44" s="16"/>
      <c r="U44" s="16"/>
      <c r="V44" s="563" t="str">
        <f>HYPERLINK("#'従業員データ'!A1","従業員データ")</f>
        <v>従業員データ</v>
      </c>
      <c r="W44" s="563"/>
      <c r="X44" s="563"/>
      <c r="Y44" s="563"/>
      <c r="Z44" s="563"/>
      <c r="AA44" s="563"/>
      <c r="AB44" s="563"/>
      <c r="AC44" s="563"/>
      <c r="AD44" s="563"/>
      <c r="AE44" s="563"/>
      <c r="AF44" s="563"/>
      <c r="AG44" s="563"/>
      <c r="AH44" s="563"/>
      <c r="AI44" s="563"/>
      <c r="AJ44" s="563"/>
      <c r="AK44" s="563"/>
      <c r="AL44" s="563"/>
      <c r="AM44" s="563"/>
      <c r="AN44" s="16"/>
      <c r="AO44" s="16"/>
      <c r="AP44" s="16"/>
      <c r="AQ44" s="16"/>
      <c r="AR44" s="16"/>
      <c r="AS44" s="66"/>
      <c r="AT44" s="21"/>
    </row>
    <row r="45" spans="4:46" ht="20.100000000000001" customHeight="1">
      <c r="D45" s="60"/>
      <c r="E45" s="61"/>
      <c r="F45" s="16"/>
      <c r="G45" s="16"/>
      <c r="H45" s="16"/>
      <c r="I45" s="16"/>
      <c r="J45" s="16"/>
      <c r="K45" s="16"/>
      <c r="L45" s="16"/>
      <c r="M45" s="16"/>
      <c r="N45" s="16"/>
      <c r="O45" s="16"/>
      <c r="P45" s="16"/>
      <c r="Q45" s="16"/>
      <c r="R45" s="16"/>
      <c r="S45" s="16"/>
      <c r="T45" s="16"/>
      <c r="U45" s="16"/>
      <c r="V45" s="563" t="str">
        <f>HYPERLINK("#'部門配賦基準データ'!A1","部門配賦基準データ")</f>
        <v>部門配賦基準データ</v>
      </c>
      <c r="W45" s="563"/>
      <c r="X45" s="563"/>
      <c r="Y45" s="563"/>
      <c r="Z45" s="563"/>
      <c r="AA45" s="563"/>
      <c r="AB45" s="563"/>
      <c r="AC45" s="563"/>
      <c r="AD45" s="563"/>
      <c r="AE45" s="563"/>
      <c r="AF45" s="563"/>
      <c r="AG45" s="563"/>
      <c r="AH45" s="563"/>
      <c r="AI45" s="563"/>
      <c r="AJ45" s="563"/>
      <c r="AK45" s="563"/>
      <c r="AL45" s="563"/>
      <c r="AM45" s="563"/>
      <c r="AN45" s="16"/>
      <c r="AO45" s="16"/>
      <c r="AP45" s="16"/>
      <c r="AQ45" s="16"/>
      <c r="AR45" s="16"/>
      <c r="AS45" s="66"/>
      <c r="AT45" s="21"/>
    </row>
    <row r="46" spans="4:46" ht="20.100000000000001" customHeight="1">
      <c r="D46" s="60"/>
      <c r="E46" s="61"/>
      <c r="F46" s="19"/>
      <c r="G46" s="19"/>
      <c r="H46" s="19"/>
      <c r="I46" s="19"/>
      <c r="J46" s="19"/>
      <c r="K46" s="19"/>
      <c r="L46" s="19"/>
      <c r="M46" s="19"/>
      <c r="N46" s="19"/>
      <c r="O46" s="19"/>
      <c r="P46" s="19"/>
      <c r="Q46" s="19"/>
      <c r="R46" s="19"/>
      <c r="S46" s="19"/>
      <c r="T46" s="19"/>
      <c r="U46" s="19"/>
      <c r="V46" s="563" t="str">
        <f>HYPERLINK("#'プロジェクト配賦基準データ'!A1","プロジェクト配賦基準データ")</f>
        <v>プロジェクト配賦基準データ</v>
      </c>
      <c r="W46" s="563"/>
      <c r="X46" s="563"/>
      <c r="Y46" s="563"/>
      <c r="Z46" s="563"/>
      <c r="AA46" s="563"/>
      <c r="AB46" s="563"/>
      <c r="AC46" s="563"/>
      <c r="AD46" s="563"/>
      <c r="AE46" s="563"/>
      <c r="AF46" s="563"/>
      <c r="AG46" s="563"/>
      <c r="AH46" s="563"/>
      <c r="AI46" s="563"/>
      <c r="AJ46" s="563"/>
      <c r="AK46" s="563"/>
      <c r="AL46" s="563"/>
      <c r="AM46" s="563"/>
      <c r="AN46" s="19"/>
      <c r="AO46" s="19"/>
      <c r="AP46" s="19"/>
      <c r="AQ46" s="19"/>
      <c r="AR46" s="19"/>
      <c r="AS46" s="66"/>
      <c r="AT46" s="21"/>
    </row>
    <row r="47" spans="4:46" ht="20.100000000000001" customHeight="1">
      <c r="D47" s="60"/>
      <c r="E47" s="61"/>
      <c r="F47" s="19"/>
      <c r="G47" s="22"/>
      <c r="H47" s="22"/>
      <c r="I47" s="22"/>
      <c r="J47" s="22"/>
      <c r="K47" s="22"/>
      <c r="L47" s="22"/>
      <c r="M47" s="22"/>
      <c r="N47" s="22"/>
      <c r="O47" s="22"/>
      <c r="P47" s="22"/>
      <c r="Q47" s="22"/>
      <c r="R47" s="22"/>
      <c r="S47" s="22"/>
      <c r="T47" s="22"/>
      <c r="U47" s="22"/>
      <c r="V47" s="563" t="str">
        <f>HYPERLINK("#'導入前プロジェクト累計額データ'!A1","導入前プロジェクト累計額データ")</f>
        <v>導入前プロジェクト累計額データ</v>
      </c>
      <c r="W47" s="563"/>
      <c r="X47" s="563"/>
      <c r="Y47" s="563"/>
      <c r="Z47" s="563"/>
      <c r="AA47" s="563"/>
      <c r="AB47" s="563"/>
      <c r="AC47" s="563"/>
      <c r="AD47" s="563"/>
      <c r="AE47" s="563"/>
      <c r="AF47" s="563"/>
      <c r="AG47" s="563"/>
      <c r="AH47" s="563"/>
      <c r="AI47" s="563"/>
      <c r="AJ47" s="563"/>
      <c r="AK47" s="563"/>
      <c r="AL47" s="563"/>
      <c r="AM47" s="563"/>
      <c r="AN47" s="22"/>
      <c r="AO47" s="22"/>
      <c r="AP47" s="22"/>
      <c r="AQ47" s="22"/>
      <c r="AR47" s="22"/>
      <c r="AS47" s="66"/>
      <c r="AT47" s="21"/>
    </row>
    <row r="48" spans="4:46" ht="20.100000000000001" customHeight="1">
      <c r="D48" s="60"/>
      <c r="E48" s="61"/>
      <c r="F48" s="19"/>
      <c r="G48" s="39"/>
      <c r="H48" s="22"/>
      <c r="I48" s="22"/>
      <c r="J48" s="22"/>
      <c r="K48" s="22"/>
      <c r="L48" s="22"/>
      <c r="M48" s="22"/>
      <c r="N48" s="22"/>
      <c r="O48" s="22"/>
      <c r="P48" s="22"/>
      <c r="Q48" s="22"/>
      <c r="R48" s="22"/>
      <c r="S48" s="22"/>
      <c r="T48" s="22"/>
      <c r="U48" s="22"/>
      <c r="V48" s="563"/>
      <c r="W48" s="563"/>
      <c r="X48" s="563"/>
      <c r="Y48" s="563"/>
      <c r="Z48" s="563"/>
      <c r="AA48" s="563"/>
      <c r="AB48" s="563"/>
      <c r="AC48" s="563"/>
      <c r="AD48" s="563"/>
      <c r="AE48" s="563"/>
      <c r="AF48" s="563"/>
      <c r="AG48" s="563"/>
      <c r="AH48" s="563"/>
      <c r="AI48" s="563"/>
      <c r="AJ48" s="563"/>
      <c r="AK48" s="563"/>
      <c r="AL48" s="563"/>
      <c r="AM48" s="563"/>
      <c r="AN48" s="22"/>
      <c r="AO48" s="22"/>
      <c r="AP48" s="22"/>
      <c r="AQ48" s="22"/>
      <c r="AR48" s="22"/>
      <c r="AS48" s="66"/>
      <c r="AT48" s="21"/>
    </row>
    <row r="49" spans="4:47" ht="20.100000000000001" customHeight="1">
      <c r="D49" s="60"/>
      <c r="E49" s="61" t="s">
        <v>52</v>
      </c>
      <c r="F49" s="19"/>
      <c r="G49" s="39"/>
      <c r="H49" s="22"/>
      <c r="I49" s="22"/>
      <c r="J49" s="22"/>
      <c r="K49" s="22"/>
      <c r="L49" s="22"/>
      <c r="M49" s="22"/>
      <c r="N49" s="22"/>
      <c r="O49" s="22"/>
      <c r="P49" s="22"/>
      <c r="Q49" s="22"/>
      <c r="R49" s="22"/>
      <c r="S49" s="22"/>
      <c r="T49" s="22"/>
      <c r="U49" s="22"/>
      <c r="V49" s="563"/>
      <c r="W49" s="563"/>
      <c r="X49" s="563"/>
      <c r="Y49" s="563"/>
      <c r="Z49" s="563"/>
      <c r="AA49" s="563"/>
      <c r="AB49" s="563"/>
      <c r="AC49" s="563"/>
      <c r="AD49" s="563"/>
      <c r="AE49" s="563"/>
      <c r="AF49" s="563"/>
      <c r="AG49" s="563"/>
      <c r="AH49" s="563"/>
      <c r="AI49" s="563"/>
      <c r="AJ49" s="563"/>
      <c r="AK49" s="563"/>
      <c r="AL49" s="563"/>
      <c r="AM49" s="563"/>
      <c r="AN49" s="22"/>
      <c r="AO49" s="22"/>
      <c r="AP49" s="22"/>
      <c r="AQ49" s="22"/>
      <c r="AR49" s="22"/>
      <c r="AS49" s="66"/>
      <c r="AT49" s="21"/>
      <c r="AU49" s="21"/>
    </row>
    <row r="50" spans="4:47" ht="20.100000000000001" customHeight="1">
      <c r="D50" s="60"/>
      <c r="E50" s="61"/>
      <c r="F50" s="19"/>
      <c r="G50" s="19"/>
      <c r="H50" s="19"/>
      <c r="I50" s="19"/>
      <c r="J50" s="19"/>
      <c r="K50" s="19"/>
      <c r="L50" s="19"/>
      <c r="M50" s="19"/>
      <c r="N50" s="19"/>
      <c r="O50" s="19"/>
      <c r="P50" s="19"/>
      <c r="Q50" s="19"/>
      <c r="R50" s="19"/>
      <c r="S50" s="19"/>
      <c r="T50" s="19"/>
      <c r="U50" s="19"/>
      <c r="V50" s="563" t="str">
        <f>HYPERLINK("#'非会計情報データ'!A1","非会計情報データ")</f>
        <v>非会計情報データ</v>
      </c>
      <c r="W50" s="563"/>
      <c r="X50" s="563"/>
      <c r="Y50" s="563"/>
      <c r="Z50" s="563"/>
      <c r="AA50" s="563"/>
      <c r="AB50" s="563"/>
      <c r="AC50" s="563"/>
      <c r="AD50" s="563"/>
      <c r="AE50" s="563"/>
      <c r="AF50" s="563"/>
      <c r="AG50" s="563"/>
      <c r="AH50" s="563"/>
      <c r="AI50" s="563"/>
      <c r="AJ50" s="563"/>
      <c r="AK50" s="563"/>
      <c r="AL50" s="563"/>
      <c r="AM50" s="563"/>
      <c r="AN50" s="19"/>
      <c r="AO50" s="19"/>
      <c r="AP50" s="19"/>
      <c r="AQ50" s="19"/>
      <c r="AR50" s="19"/>
      <c r="AS50" s="64"/>
    </row>
    <row r="51" spans="4:47" ht="20.100000000000001" customHeight="1">
      <c r="D51" s="60"/>
      <c r="E51" s="61"/>
      <c r="F51" s="16"/>
      <c r="G51" s="16"/>
      <c r="H51" s="16"/>
      <c r="I51" s="16"/>
      <c r="J51" s="16"/>
      <c r="K51" s="16"/>
      <c r="L51" s="16"/>
      <c r="M51" s="16"/>
      <c r="N51" s="16"/>
      <c r="O51" s="16"/>
      <c r="P51" s="16"/>
      <c r="Q51" s="16"/>
      <c r="R51" s="16"/>
      <c r="S51" s="16"/>
      <c r="T51" s="16"/>
      <c r="U51" s="16"/>
      <c r="V51" s="563"/>
      <c r="W51" s="563"/>
      <c r="X51" s="563"/>
      <c r="Y51" s="563"/>
      <c r="Z51" s="563"/>
      <c r="AA51" s="563"/>
      <c r="AB51" s="563"/>
      <c r="AC51" s="563"/>
      <c r="AD51" s="563"/>
      <c r="AE51" s="563"/>
      <c r="AF51" s="563"/>
      <c r="AG51" s="563"/>
      <c r="AH51" s="563"/>
      <c r="AI51" s="563"/>
      <c r="AJ51" s="563"/>
      <c r="AK51" s="563"/>
      <c r="AL51" s="563"/>
      <c r="AM51" s="563"/>
      <c r="AN51" s="16"/>
      <c r="AO51" s="16"/>
      <c r="AP51" s="16"/>
      <c r="AQ51" s="16"/>
      <c r="AR51" s="16"/>
      <c r="AS51" s="64"/>
    </row>
    <row r="52" spans="4:47" ht="20.100000000000001" customHeight="1">
      <c r="D52" s="60"/>
      <c r="E52" s="61" t="s">
        <v>53</v>
      </c>
      <c r="F52" s="16"/>
      <c r="G52" s="16"/>
      <c r="H52" s="16"/>
      <c r="I52" s="16"/>
      <c r="J52" s="16"/>
      <c r="K52" s="16"/>
      <c r="L52" s="16"/>
      <c r="M52" s="16"/>
      <c r="N52" s="16"/>
      <c r="O52" s="16"/>
      <c r="P52" s="16"/>
      <c r="Q52" s="16"/>
      <c r="R52" s="16"/>
      <c r="S52" s="16"/>
      <c r="T52" s="62"/>
      <c r="U52" s="16"/>
      <c r="V52" s="563"/>
      <c r="W52" s="563"/>
      <c r="X52" s="563"/>
      <c r="Y52" s="563"/>
      <c r="Z52" s="563"/>
      <c r="AA52" s="563"/>
      <c r="AB52" s="563"/>
      <c r="AC52" s="563"/>
      <c r="AD52" s="563"/>
      <c r="AE52" s="563"/>
      <c r="AF52" s="563"/>
      <c r="AG52" s="563"/>
      <c r="AH52" s="563"/>
      <c r="AI52" s="563"/>
      <c r="AJ52" s="563"/>
      <c r="AK52" s="563"/>
      <c r="AL52" s="563"/>
      <c r="AM52" s="563"/>
      <c r="AN52" s="16"/>
      <c r="AO52" s="16"/>
      <c r="AP52" s="16"/>
      <c r="AQ52" s="16"/>
      <c r="AR52" s="16"/>
      <c r="AS52" s="64"/>
    </row>
    <row r="53" spans="4:47" ht="20.100000000000001" customHeight="1">
      <c r="D53" s="60"/>
      <c r="E53" s="61"/>
      <c r="F53" s="16"/>
      <c r="G53" s="16"/>
      <c r="H53" s="16"/>
      <c r="I53" s="16"/>
      <c r="J53" s="16"/>
      <c r="K53" s="16"/>
      <c r="L53" s="16"/>
      <c r="M53" s="16"/>
      <c r="N53" s="16"/>
      <c r="O53" s="16"/>
      <c r="P53" s="16"/>
      <c r="Q53" s="16"/>
      <c r="R53" s="16"/>
      <c r="S53" s="16"/>
      <c r="T53" s="16"/>
      <c r="U53" s="16"/>
      <c r="V53" s="563" t="str">
        <f>HYPERLINK("#'期首残高(IFRS)データ'!A1","期首残高[IFRS]データ")</f>
        <v>期首残高[IFRS]データ</v>
      </c>
      <c r="W53" s="563"/>
      <c r="X53" s="563"/>
      <c r="Y53" s="563"/>
      <c r="Z53" s="563"/>
      <c r="AA53" s="563"/>
      <c r="AB53" s="563"/>
      <c r="AC53" s="563"/>
      <c r="AD53" s="563"/>
      <c r="AE53" s="563"/>
      <c r="AF53" s="563"/>
      <c r="AG53" s="563"/>
      <c r="AH53" s="563"/>
      <c r="AI53" s="563"/>
      <c r="AJ53" s="563"/>
      <c r="AK53" s="563"/>
      <c r="AL53" s="563"/>
      <c r="AM53" s="563"/>
      <c r="AN53" s="22"/>
      <c r="AO53" s="22"/>
      <c r="AP53" s="22"/>
      <c r="AQ53" s="22"/>
      <c r="AR53" s="22"/>
      <c r="AS53" s="64"/>
    </row>
    <row r="54" spans="4:47" ht="15" customHeight="1" thickBot="1">
      <c r="D54" s="67"/>
      <c r="E54" s="68"/>
      <c r="F54" s="69"/>
      <c r="G54" s="69"/>
      <c r="H54" s="69"/>
      <c r="I54" s="69"/>
      <c r="J54" s="69"/>
      <c r="K54" s="69"/>
      <c r="L54" s="69"/>
      <c r="M54" s="70"/>
      <c r="N54" s="70"/>
      <c r="O54" s="70"/>
      <c r="P54" s="70"/>
      <c r="Q54" s="70"/>
      <c r="R54" s="70"/>
      <c r="S54" s="70"/>
      <c r="T54" s="71"/>
      <c r="U54" s="71"/>
      <c r="V54" s="68"/>
      <c r="W54" s="71"/>
      <c r="X54" s="71"/>
      <c r="Y54" s="71"/>
      <c r="Z54" s="71"/>
      <c r="AA54" s="71"/>
      <c r="AB54" s="71"/>
      <c r="AC54" s="70"/>
      <c r="AD54" s="70"/>
      <c r="AE54" s="70"/>
      <c r="AF54" s="70"/>
      <c r="AG54" s="70"/>
      <c r="AH54" s="70"/>
      <c r="AI54" s="70"/>
      <c r="AJ54" s="71"/>
      <c r="AK54" s="71"/>
      <c r="AL54" s="71"/>
      <c r="AM54" s="71"/>
      <c r="AN54" s="71"/>
      <c r="AO54" s="71"/>
      <c r="AP54" s="71"/>
      <c r="AQ54" s="71"/>
      <c r="AR54" s="71"/>
      <c r="AS54" s="72"/>
    </row>
    <row r="55" spans="4:47" ht="15" customHeight="1">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row>
  </sheetData>
  <mergeCells count="44">
    <mergeCell ref="V17:AM17"/>
    <mergeCell ref="V8:AM8"/>
    <mergeCell ref="V9:AM9"/>
    <mergeCell ref="V10:AM10"/>
    <mergeCell ref="V11:AM11"/>
    <mergeCell ref="V12:AM12"/>
    <mergeCell ref="V13:AM13"/>
    <mergeCell ref="V14:AM14"/>
    <mergeCell ref="V15:AM15"/>
    <mergeCell ref="V16:AM16"/>
    <mergeCell ref="V18:AM18"/>
    <mergeCell ref="V19:AM19"/>
    <mergeCell ref="V21:AM21"/>
    <mergeCell ref="V22:AM22"/>
    <mergeCell ref="V23:AM23"/>
    <mergeCell ref="V24:AM24"/>
    <mergeCell ref="V25:AM25"/>
    <mergeCell ref="V34:AM34"/>
    <mergeCell ref="V26:AM26"/>
    <mergeCell ref="V27:AM27"/>
    <mergeCell ref="V28:AM28"/>
    <mergeCell ref="V29:AM29"/>
    <mergeCell ref="V30:AM30"/>
    <mergeCell ref="V31:AM31"/>
    <mergeCell ref="V32:AM32"/>
    <mergeCell ref="V33:AM33"/>
    <mergeCell ref="V35:AM35"/>
    <mergeCell ref="V36:AM36"/>
    <mergeCell ref="V37:AM37"/>
    <mergeCell ref="V38:AM38"/>
    <mergeCell ref="V47:AM47"/>
    <mergeCell ref="V39:AM39"/>
    <mergeCell ref="V41:AM41"/>
    <mergeCell ref="V42:AM42"/>
    <mergeCell ref="V43:AM43"/>
    <mergeCell ref="V44:AM44"/>
    <mergeCell ref="V45:AM45"/>
    <mergeCell ref="V46:AM46"/>
    <mergeCell ref="V48:AM48"/>
    <mergeCell ref="V49:AM49"/>
    <mergeCell ref="V50:AM50"/>
    <mergeCell ref="V51:AM51"/>
    <mergeCell ref="V52:AM52"/>
    <mergeCell ref="V53:AM53"/>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9D2A6-ADDF-4F02-BA2A-FB1EBAB9275A}">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17.25" thickBot="1">
      <c r="B5" s="247" t="s">
        <v>635</v>
      </c>
      <c r="C5" s="276" t="s">
        <v>827</v>
      </c>
      <c r="D5" s="277" t="s">
        <v>306</v>
      </c>
      <c r="E5" s="278" t="s">
        <v>632</v>
      </c>
      <c r="F5" s="279" t="s">
        <v>288</v>
      </c>
      <c r="G5" s="280" t="s">
        <v>828</v>
      </c>
      <c r="H5" s="162"/>
    </row>
    <row r="6" spans="2:8" ht="20.100000000000001" customHeight="1" thickBot="1">
      <c r="B6" s="281" t="s">
        <v>829</v>
      </c>
      <c r="C6" s="282"/>
      <c r="D6" s="282"/>
      <c r="E6" s="283"/>
      <c r="F6" s="283"/>
      <c r="G6" s="284"/>
      <c r="H6" s="162"/>
    </row>
    <row r="7" spans="2:8">
      <c r="B7" s="247" t="s">
        <v>830</v>
      </c>
      <c r="C7" s="248" t="s">
        <v>831</v>
      </c>
      <c r="D7" s="285" t="s">
        <v>524</v>
      </c>
      <c r="E7" s="250" t="s">
        <v>308</v>
      </c>
      <c r="F7" s="251" t="s">
        <v>288</v>
      </c>
      <c r="G7" s="280" t="s">
        <v>832</v>
      </c>
      <c r="H7" s="162"/>
    </row>
    <row r="8" spans="2:8" ht="36">
      <c r="B8" s="252" t="s">
        <v>833</v>
      </c>
      <c r="C8" s="253" t="s">
        <v>834</v>
      </c>
      <c r="D8" s="254" t="s">
        <v>301</v>
      </c>
      <c r="E8" s="254" t="s">
        <v>302</v>
      </c>
      <c r="F8" s="255"/>
      <c r="G8" s="286" t="s">
        <v>835</v>
      </c>
      <c r="H8" s="162"/>
    </row>
    <row r="9" spans="2:8">
      <c r="B9" s="252" t="s">
        <v>277</v>
      </c>
      <c r="C9" s="253" t="s">
        <v>836</v>
      </c>
      <c r="D9" s="254" t="s">
        <v>837</v>
      </c>
      <c r="E9" s="254" t="s">
        <v>570</v>
      </c>
      <c r="F9" s="255"/>
      <c r="G9" s="286" t="s">
        <v>838</v>
      </c>
      <c r="H9" s="162"/>
    </row>
    <row r="10" spans="2:8">
      <c r="B10" s="252" t="s">
        <v>839</v>
      </c>
      <c r="C10" s="253" t="s">
        <v>840</v>
      </c>
      <c r="D10" s="254" t="s">
        <v>633</v>
      </c>
      <c r="E10" s="254" t="s">
        <v>302</v>
      </c>
      <c r="F10" s="255"/>
      <c r="G10" s="262" t="s">
        <v>841</v>
      </c>
      <c r="H10" s="162"/>
    </row>
    <row r="11" spans="2:8" ht="72">
      <c r="B11" s="252" t="s">
        <v>842</v>
      </c>
      <c r="C11" s="253" t="s">
        <v>843</v>
      </c>
      <c r="D11" s="254" t="s">
        <v>306</v>
      </c>
      <c r="E11" s="254" t="s">
        <v>302</v>
      </c>
      <c r="F11" s="255"/>
      <c r="G11" s="262" t="s">
        <v>844</v>
      </c>
      <c r="H11" s="162"/>
    </row>
    <row r="12" spans="2:8" ht="51">
      <c r="B12" s="252" t="s">
        <v>845</v>
      </c>
      <c r="C12" s="253" t="s">
        <v>846</v>
      </c>
      <c r="D12" s="254" t="s">
        <v>339</v>
      </c>
      <c r="E12" s="254" t="s">
        <v>570</v>
      </c>
      <c r="F12" s="255"/>
      <c r="G12" s="262" t="s">
        <v>847</v>
      </c>
      <c r="H12" s="162"/>
    </row>
    <row r="13" spans="2:8" ht="30">
      <c r="B13" s="252" t="s">
        <v>149</v>
      </c>
      <c r="C13" s="253" t="s">
        <v>848</v>
      </c>
      <c r="D13" s="254" t="s">
        <v>626</v>
      </c>
      <c r="E13" s="254" t="s">
        <v>632</v>
      </c>
      <c r="F13" s="255"/>
      <c r="G13" s="262" t="s">
        <v>849</v>
      </c>
      <c r="H13" s="162"/>
    </row>
    <row r="14" spans="2:8" ht="36.75" thickBot="1">
      <c r="B14" s="252" t="s">
        <v>72</v>
      </c>
      <c r="C14" s="253" t="s">
        <v>850</v>
      </c>
      <c r="D14" s="254" t="s">
        <v>306</v>
      </c>
      <c r="E14" s="254" t="s">
        <v>302</v>
      </c>
      <c r="F14" s="255"/>
      <c r="G14" s="287" t="s">
        <v>851</v>
      </c>
      <c r="H14" s="162"/>
    </row>
    <row r="15" spans="2:8" ht="20.100000000000001" customHeight="1" thickBot="1">
      <c r="B15" s="281" t="s">
        <v>852</v>
      </c>
      <c r="C15" s="282"/>
      <c r="D15" s="282"/>
      <c r="E15" s="283"/>
      <c r="F15" s="283"/>
      <c r="G15" s="284"/>
      <c r="H15" s="162"/>
    </row>
    <row r="16" spans="2:8" ht="60.75" thickBot="1">
      <c r="B16" s="252" t="s">
        <v>85</v>
      </c>
      <c r="C16" s="253" t="s">
        <v>853</v>
      </c>
      <c r="D16" s="254" t="s">
        <v>854</v>
      </c>
      <c r="E16" s="254" t="s">
        <v>632</v>
      </c>
      <c r="F16" s="255"/>
      <c r="G16" s="286" t="s">
        <v>855</v>
      </c>
      <c r="H16" s="162"/>
    </row>
    <row r="17" spans="2:8" ht="17.25" thickBot="1">
      <c r="B17" s="281" t="s">
        <v>856</v>
      </c>
      <c r="C17" s="282"/>
      <c r="D17" s="282"/>
      <c r="E17" s="283"/>
      <c r="F17" s="283"/>
      <c r="G17" s="307"/>
      <c r="H17" s="162"/>
    </row>
    <row r="18" spans="2:8" ht="17.25" thickBot="1">
      <c r="B18" s="288" t="s">
        <v>857</v>
      </c>
      <c r="C18" s="289"/>
      <c r="D18" s="289"/>
      <c r="E18" s="290"/>
      <c r="F18" s="290"/>
      <c r="G18" s="292"/>
      <c r="H18" s="162"/>
    </row>
    <row r="19" spans="2:8" ht="90">
      <c r="B19" s="293" t="s">
        <v>115</v>
      </c>
      <c r="C19" s="308" t="s">
        <v>858</v>
      </c>
      <c r="D19" s="309" t="s">
        <v>339</v>
      </c>
      <c r="E19" s="309" t="s">
        <v>859</v>
      </c>
      <c r="F19" s="310" t="s">
        <v>860</v>
      </c>
      <c r="G19" s="297" t="s">
        <v>861</v>
      </c>
      <c r="H19" s="162"/>
    </row>
    <row r="20" spans="2:8">
      <c r="B20" s="252" t="s">
        <v>98</v>
      </c>
      <c r="C20" s="253" t="s">
        <v>862</v>
      </c>
      <c r="D20" s="254" t="s">
        <v>286</v>
      </c>
      <c r="E20" s="254" t="s">
        <v>287</v>
      </c>
      <c r="F20" s="255" t="s">
        <v>288</v>
      </c>
      <c r="G20" s="286" t="s">
        <v>863</v>
      </c>
      <c r="H20" s="162"/>
    </row>
    <row r="21" spans="2:8" ht="90">
      <c r="B21" s="252" t="s">
        <v>272</v>
      </c>
      <c r="C21" s="253" t="s">
        <v>864</v>
      </c>
      <c r="D21" s="254" t="s">
        <v>378</v>
      </c>
      <c r="E21" s="254" t="s">
        <v>287</v>
      </c>
      <c r="F21" s="311" t="s">
        <v>860</v>
      </c>
      <c r="G21" s="286" t="s">
        <v>865</v>
      </c>
      <c r="H21" s="162"/>
    </row>
    <row r="22" spans="2:8" ht="30">
      <c r="B22" s="252" t="s">
        <v>866</v>
      </c>
      <c r="C22" s="253" t="s">
        <v>867</v>
      </c>
      <c r="D22" s="254" t="s">
        <v>317</v>
      </c>
      <c r="E22" s="254" t="s">
        <v>302</v>
      </c>
      <c r="F22" s="255"/>
      <c r="G22" s="306" t="s">
        <v>868</v>
      </c>
      <c r="H22" s="162"/>
    </row>
    <row r="23" spans="2:8" ht="51">
      <c r="B23" s="252" t="s">
        <v>268</v>
      </c>
      <c r="C23" s="253" t="s">
        <v>869</v>
      </c>
      <c r="D23" s="254" t="s">
        <v>301</v>
      </c>
      <c r="E23" s="254" t="s">
        <v>302</v>
      </c>
      <c r="F23" s="255"/>
      <c r="G23" s="286" t="s">
        <v>870</v>
      </c>
      <c r="H23" s="162"/>
    </row>
    <row r="24" spans="2:8" ht="51">
      <c r="B24" s="252" t="s">
        <v>871</v>
      </c>
      <c r="C24" s="253" t="s">
        <v>872</v>
      </c>
      <c r="D24" s="254" t="s">
        <v>317</v>
      </c>
      <c r="E24" s="254" t="s">
        <v>302</v>
      </c>
      <c r="F24" s="255"/>
      <c r="G24" s="286" t="s">
        <v>873</v>
      </c>
      <c r="H24" s="162"/>
    </row>
    <row r="25" spans="2:8" ht="30">
      <c r="B25" s="252" t="s">
        <v>327</v>
      </c>
      <c r="C25" s="298" t="s">
        <v>874</v>
      </c>
      <c r="D25" s="254" t="s">
        <v>317</v>
      </c>
      <c r="E25" s="254" t="s">
        <v>302</v>
      </c>
      <c r="F25" s="300"/>
      <c r="G25" s="286" t="s">
        <v>875</v>
      </c>
      <c r="H25" s="162"/>
    </row>
    <row r="26" spans="2:8" ht="102">
      <c r="B26" s="252" t="s">
        <v>321</v>
      </c>
      <c r="C26" s="298" t="s">
        <v>876</v>
      </c>
      <c r="D26" s="254" t="s">
        <v>306</v>
      </c>
      <c r="E26" s="254" t="s">
        <v>302</v>
      </c>
      <c r="F26" s="300"/>
      <c r="G26" s="262" t="s">
        <v>877</v>
      </c>
      <c r="H26" s="162"/>
    </row>
    <row r="27" spans="2:8" ht="36">
      <c r="B27" s="252" t="s">
        <v>324</v>
      </c>
      <c r="C27" s="298" t="s">
        <v>878</v>
      </c>
      <c r="D27" s="254" t="s">
        <v>306</v>
      </c>
      <c r="E27" s="254" t="s">
        <v>302</v>
      </c>
      <c r="F27" s="300"/>
      <c r="G27" s="287" t="s">
        <v>879</v>
      </c>
      <c r="H27" s="162"/>
    </row>
    <row r="28" spans="2:8" ht="81">
      <c r="B28" s="252" t="s">
        <v>141</v>
      </c>
      <c r="C28" s="298" t="s">
        <v>880</v>
      </c>
      <c r="D28" s="254" t="s">
        <v>306</v>
      </c>
      <c r="E28" s="254" t="s">
        <v>302</v>
      </c>
      <c r="F28" s="300"/>
      <c r="G28" s="287" t="s">
        <v>1811</v>
      </c>
      <c r="H28" s="162"/>
    </row>
    <row r="29" spans="2:8" ht="117">
      <c r="B29" s="252" t="s">
        <v>881</v>
      </c>
      <c r="C29" s="298" t="s">
        <v>882</v>
      </c>
      <c r="D29" s="254" t="s">
        <v>883</v>
      </c>
      <c r="E29" s="254" t="s">
        <v>302</v>
      </c>
      <c r="F29" s="300"/>
      <c r="G29" s="287" t="s">
        <v>884</v>
      </c>
      <c r="H29" s="162"/>
    </row>
    <row r="30" spans="2:8" ht="90">
      <c r="B30" s="252" t="s">
        <v>1710</v>
      </c>
      <c r="C30" s="298" t="s">
        <v>885</v>
      </c>
      <c r="D30" s="254" t="s">
        <v>580</v>
      </c>
      <c r="E30" s="254" t="s">
        <v>859</v>
      </c>
      <c r="F30" s="311" t="s">
        <v>860</v>
      </c>
      <c r="G30" s="286" t="s">
        <v>1812</v>
      </c>
      <c r="H30" s="162"/>
    </row>
    <row r="31" spans="2:8" ht="120">
      <c r="B31" s="312" t="s">
        <v>90</v>
      </c>
      <c r="C31" s="313" t="s">
        <v>886</v>
      </c>
      <c r="D31" s="314" t="s">
        <v>887</v>
      </c>
      <c r="E31" s="314" t="s">
        <v>888</v>
      </c>
      <c r="F31" s="315" t="s">
        <v>860</v>
      </c>
      <c r="G31" s="316" t="s">
        <v>889</v>
      </c>
      <c r="H31" s="162"/>
    </row>
    <row r="32" spans="2:8" ht="120">
      <c r="B32" s="312" t="s">
        <v>91</v>
      </c>
      <c r="C32" s="313" t="s">
        <v>890</v>
      </c>
      <c r="D32" s="314" t="s">
        <v>887</v>
      </c>
      <c r="E32" s="314" t="s">
        <v>888</v>
      </c>
      <c r="F32" s="317" t="s">
        <v>860</v>
      </c>
      <c r="G32" s="316" t="s">
        <v>891</v>
      </c>
      <c r="H32" s="162"/>
    </row>
    <row r="33" spans="2:8" ht="120">
      <c r="B33" s="252" t="s">
        <v>1689</v>
      </c>
      <c r="C33" s="298" t="s">
        <v>892</v>
      </c>
      <c r="D33" s="254" t="s">
        <v>768</v>
      </c>
      <c r="E33" s="254" t="s">
        <v>859</v>
      </c>
      <c r="F33" s="311" t="s">
        <v>860</v>
      </c>
      <c r="G33" s="318" t="s">
        <v>1817</v>
      </c>
      <c r="H33" s="162"/>
    </row>
    <row r="34" spans="2:8" ht="105">
      <c r="B34" s="252" t="s">
        <v>1694</v>
      </c>
      <c r="C34" s="298" t="s">
        <v>893</v>
      </c>
      <c r="D34" s="254" t="s">
        <v>580</v>
      </c>
      <c r="E34" s="254" t="s">
        <v>859</v>
      </c>
      <c r="F34" s="311" t="s">
        <v>860</v>
      </c>
      <c r="G34" s="318" t="s">
        <v>1818</v>
      </c>
      <c r="H34" s="162"/>
    </row>
    <row r="35" spans="2:8" ht="16.149999999999999" customHeight="1">
      <c r="B35" s="252" t="s">
        <v>102</v>
      </c>
      <c r="C35" s="298" t="s">
        <v>894</v>
      </c>
      <c r="D35" s="254" t="s">
        <v>580</v>
      </c>
      <c r="E35" s="254" t="s">
        <v>859</v>
      </c>
      <c r="F35" s="311"/>
      <c r="G35" s="319" t="s">
        <v>895</v>
      </c>
      <c r="H35" s="162"/>
    </row>
    <row r="36" spans="2:8">
      <c r="B36" s="230" t="s">
        <v>679</v>
      </c>
      <c r="C36" s="320" t="s">
        <v>896</v>
      </c>
      <c r="D36" s="254" t="s">
        <v>580</v>
      </c>
      <c r="E36" s="254" t="s">
        <v>859</v>
      </c>
      <c r="F36" s="311"/>
      <c r="G36" s="321" t="s">
        <v>289</v>
      </c>
      <c r="H36" s="162"/>
    </row>
    <row r="37" spans="2:8">
      <c r="B37" s="252" t="s">
        <v>897</v>
      </c>
      <c r="C37" s="298" t="s">
        <v>898</v>
      </c>
      <c r="D37" s="254" t="s">
        <v>580</v>
      </c>
      <c r="E37" s="254" t="s">
        <v>859</v>
      </c>
      <c r="F37" s="311"/>
      <c r="G37" s="322" t="s">
        <v>899</v>
      </c>
      <c r="H37" s="162"/>
    </row>
    <row r="38" spans="2:8" ht="30">
      <c r="B38" s="252" t="s">
        <v>900</v>
      </c>
      <c r="C38" s="298" t="s">
        <v>901</v>
      </c>
      <c r="D38" s="299">
        <v>13</v>
      </c>
      <c r="E38" s="254" t="s">
        <v>302</v>
      </c>
      <c r="F38" s="300" t="s">
        <v>288</v>
      </c>
      <c r="G38" s="306" t="s">
        <v>902</v>
      </c>
      <c r="H38" s="162"/>
    </row>
    <row r="39" spans="2:8" ht="111">
      <c r="B39" s="252" t="s">
        <v>126</v>
      </c>
      <c r="C39" s="253" t="s">
        <v>903</v>
      </c>
      <c r="D39" s="254" t="s">
        <v>583</v>
      </c>
      <c r="E39" s="254" t="s">
        <v>302</v>
      </c>
      <c r="F39" s="255"/>
      <c r="G39" s="306" t="s">
        <v>904</v>
      </c>
      <c r="H39" s="162"/>
    </row>
    <row r="40" spans="2:8" ht="16.5" customHeight="1">
      <c r="B40" s="323" t="s">
        <v>154</v>
      </c>
      <c r="C40" s="324" t="s">
        <v>906</v>
      </c>
      <c r="D40" s="325" t="s">
        <v>370</v>
      </c>
      <c r="E40" s="254" t="s">
        <v>371</v>
      </c>
      <c r="F40" s="255"/>
      <c r="G40" s="306" t="s">
        <v>907</v>
      </c>
      <c r="H40" s="162"/>
    </row>
    <row r="41" spans="2:8" ht="75">
      <c r="B41" s="229" t="s">
        <v>148</v>
      </c>
      <c r="C41" s="253" t="s">
        <v>908</v>
      </c>
      <c r="D41" s="302" t="s">
        <v>909</v>
      </c>
      <c r="E41" s="302" t="s">
        <v>302</v>
      </c>
      <c r="F41" s="255"/>
      <c r="G41" s="306" t="s">
        <v>910</v>
      </c>
      <c r="H41" s="162"/>
    </row>
    <row r="42" spans="2:8" ht="30">
      <c r="B42" s="229" t="s">
        <v>151</v>
      </c>
      <c r="C42" s="253" t="s">
        <v>911</v>
      </c>
      <c r="D42" s="302" t="s">
        <v>378</v>
      </c>
      <c r="E42" s="302" t="s">
        <v>379</v>
      </c>
      <c r="F42" s="255"/>
      <c r="G42" s="306" t="s">
        <v>912</v>
      </c>
      <c r="H42" s="162"/>
    </row>
    <row r="43" spans="2:8" ht="105">
      <c r="B43" s="229" t="s">
        <v>153</v>
      </c>
      <c r="C43" s="253" t="s">
        <v>913</v>
      </c>
      <c r="D43" s="302" t="s">
        <v>905</v>
      </c>
      <c r="E43" s="302" t="s">
        <v>302</v>
      </c>
      <c r="F43" s="255"/>
      <c r="G43" s="306" t="s">
        <v>914</v>
      </c>
      <c r="H43" s="162"/>
    </row>
    <row r="44" spans="2:8" ht="210.75" thickBot="1">
      <c r="B44" s="229" t="s">
        <v>915</v>
      </c>
      <c r="C44" s="326" t="s">
        <v>916</v>
      </c>
      <c r="D44" s="302" t="s">
        <v>905</v>
      </c>
      <c r="E44" s="302" t="s">
        <v>302</v>
      </c>
      <c r="F44" s="327"/>
      <c r="G44" s="306" t="s">
        <v>917</v>
      </c>
      <c r="H44" s="162"/>
    </row>
    <row r="45" spans="2:8" ht="17.25" thickBot="1">
      <c r="B45" s="288" t="s">
        <v>919</v>
      </c>
      <c r="C45" s="289"/>
      <c r="D45" s="289"/>
      <c r="E45" s="290"/>
      <c r="F45" s="290"/>
      <c r="G45" s="292"/>
      <c r="H45" s="162"/>
    </row>
    <row r="46" spans="2:8">
      <c r="B46" s="293" t="s">
        <v>115</v>
      </c>
      <c r="C46" s="308" t="s">
        <v>920</v>
      </c>
      <c r="D46" s="309" t="s">
        <v>339</v>
      </c>
      <c r="E46" s="309" t="s">
        <v>859</v>
      </c>
      <c r="F46" s="329" t="s">
        <v>860</v>
      </c>
      <c r="G46" s="330" t="s">
        <v>921</v>
      </c>
      <c r="H46" s="162"/>
    </row>
    <row r="47" spans="2:8">
      <c r="B47" s="252" t="s">
        <v>98</v>
      </c>
      <c r="C47" s="253" t="s">
        <v>922</v>
      </c>
      <c r="D47" s="254" t="s">
        <v>286</v>
      </c>
      <c r="E47" s="254" t="s">
        <v>287</v>
      </c>
      <c r="F47" s="255" t="s">
        <v>288</v>
      </c>
      <c r="G47" s="331"/>
      <c r="H47" s="162"/>
    </row>
    <row r="48" spans="2:8">
      <c r="B48" s="252" t="s">
        <v>272</v>
      </c>
      <c r="C48" s="253" t="s">
        <v>923</v>
      </c>
      <c r="D48" s="254" t="s">
        <v>378</v>
      </c>
      <c r="E48" s="254" t="s">
        <v>287</v>
      </c>
      <c r="F48" s="255" t="s">
        <v>860</v>
      </c>
      <c r="G48" s="331"/>
      <c r="H48" s="162"/>
    </row>
    <row r="49" spans="2:8">
      <c r="B49" s="252" t="s">
        <v>866</v>
      </c>
      <c r="C49" s="253" t="s">
        <v>924</v>
      </c>
      <c r="D49" s="254" t="s">
        <v>317</v>
      </c>
      <c r="E49" s="254" t="s">
        <v>302</v>
      </c>
      <c r="F49" s="255"/>
      <c r="G49" s="331"/>
      <c r="H49" s="162"/>
    </row>
    <row r="50" spans="2:8">
      <c r="B50" s="252" t="s">
        <v>270</v>
      </c>
      <c r="C50" s="253" t="s">
        <v>925</v>
      </c>
      <c r="D50" s="254" t="s">
        <v>301</v>
      </c>
      <c r="E50" s="254" t="s">
        <v>302</v>
      </c>
      <c r="F50" s="255"/>
      <c r="G50" s="331"/>
      <c r="H50" s="162"/>
    </row>
    <row r="51" spans="2:8">
      <c r="B51" s="252" t="s">
        <v>269</v>
      </c>
      <c r="C51" s="253" t="s">
        <v>926</v>
      </c>
      <c r="D51" s="254" t="s">
        <v>317</v>
      </c>
      <c r="E51" s="254" t="s">
        <v>302</v>
      </c>
      <c r="F51" s="255"/>
      <c r="G51" s="331"/>
      <c r="H51" s="162"/>
    </row>
    <row r="52" spans="2:8">
      <c r="B52" s="252" t="s">
        <v>327</v>
      </c>
      <c r="C52" s="298" t="s">
        <v>927</v>
      </c>
      <c r="D52" s="254" t="s">
        <v>317</v>
      </c>
      <c r="E52" s="299" t="s">
        <v>302</v>
      </c>
      <c r="F52" s="300"/>
      <c r="G52" s="331"/>
      <c r="H52" s="162"/>
    </row>
    <row r="53" spans="2:8">
      <c r="B53" s="252" t="s">
        <v>321</v>
      </c>
      <c r="C53" s="298" t="s">
        <v>928</v>
      </c>
      <c r="D53" s="254" t="s">
        <v>306</v>
      </c>
      <c r="E53" s="299" t="s">
        <v>302</v>
      </c>
      <c r="F53" s="300"/>
      <c r="G53" s="331"/>
      <c r="H53" s="162"/>
    </row>
    <row r="54" spans="2:8">
      <c r="B54" s="252" t="s">
        <v>324</v>
      </c>
      <c r="C54" s="298" t="s">
        <v>929</v>
      </c>
      <c r="D54" s="254" t="s">
        <v>306</v>
      </c>
      <c r="E54" s="299" t="s">
        <v>302</v>
      </c>
      <c r="F54" s="300"/>
      <c r="G54" s="331"/>
      <c r="H54" s="162"/>
    </row>
    <row r="55" spans="2:8">
      <c r="B55" s="252" t="s">
        <v>930</v>
      </c>
      <c r="C55" s="298" t="s">
        <v>931</v>
      </c>
      <c r="D55" s="254" t="s">
        <v>306</v>
      </c>
      <c r="E55" s="299" t="s">
        <v>302</v>
      </c>
      <c r="F55" s="300"/>
      <c r="G55" s="331"/>
      <c r="H55" s="162"/>
    </row>
    <row r="56" spans="2:8">
      <c r="B56" s="252" t="s">
        <v>881</v>
      </c>
      <c r="C56" s="298" t="s">
        <v>932</v>
      </c>
      <c r="D56" s="254" t="s">
        <v>883</v>
      </c>
      <c r="E56" s="299" t="s">
        <v>302</v>
      </c>
      <c r="F56" s="300"/>
      <c r="G56" s="331"/>
      <c r="H56" s="162"/>
    </row>
    <row r="57" spans="2:8">
      <c r="B57" s="252" t="s">
        <v>1710</v>
      </c>
      <c r="C57" s="298" t="s">
        <v>933</v>
      </c>
      <c r="D57" s="254" t="s">
        <v>580</v>
      </c>
      <c r="E57" s="299" t="s">
        <v>859</v>
      </c>
      <c r="F57" s="300" t="s">
        <v>860</v>
      </c>
      <c r="G57" s="331"/>
      <c r="H57" s="162"/>
    </row>
    <row r="58" spans="2:8">
      <c r="B58" s="332" t="s">
        <v>90</v>
      </c>
      <c r="C58" s="333" t="s">
        <v>934</v>
      </c>
      <c r="D58" s="334" t="s">
        <v>580</v>
      </c>
      <c r="E58" s="335" t="s">
        <v>888</v>
      </c>
      <c r="F58" s="336" t="s">
        <v>860</v>
      </c>
      <c r="G58" s="331"/>
      <c r="H58" s="162"/>
    </row>
    <row r="59" spans="2:8">
      <c r="B59" s="332" t="s">
        <v>91</v>
      </c>
      <c r="C59" s="333" t="s">
        <v>935</v>
      </c>
      <c r="D59" s="334" t="s">
        <v>580</v>
      </c>
      <c r="E59" s="335" t="s">
        <v>888</v>
      </c>
      <c r="F59" s="336" t="s">
        <v>860</v>
      </c>
      <c r="G59" s="331"/>
      <c r="H59" s="162"/>
    </row>
    <row r="60" spans="2:8">
      <c r="B60" s="252" t="s">
        <v>1689</v>
      </c>
      <c r="C60" s="298" t="s">
        <v>936</v>
      </c>
      <c r="D60" s="254" t="s">
        <v>768</v>
      </c>
      <c r="E60" s="299" t="s">
        <v>859</v>
      </c>
      <c r="F60" s="300" t="s">
        <v>860</v>
      </c>
      <c r="G60" s="331"/>
      <c r="H60" s="162"/>
    </row>
    <row r="61" spans="2:8">
      <c r="B61" s="252" t="s">
        <v>1694</v>
      </c>
      <c r="C61" s="298" t="s">
        <v>937</v>
      </c>
      <c r="D61" s="254" t="s">
        <v>580</v>
      </c>
      <c r="E61" s="299" t="s">
        <v>859</v>
      </c>
      <c r="F61" s="300" t="s">
        <v>860</v>
      </c>
      <c r="G61" s="331"/>
      <c r="H61" s="162"/>
    </row>
    <row r="62" spans="2:8" ht="16.149999999999999" customHeight="1">
      <c r="B62" s="252" t="s">
        <v>102</v>
      </c>
      <c r="C62" s="298" t="s">
        <v>938</v>
      </c>
      <c r="D62" s="254" t="s">
        <v>580</v>
      </c>
      <c r="E62" s="254" t="s">
        <v>859</v>
      </c>
      <c r="F62" s="311"/>
      <c r="G62" s="321"/>
      <c r="H62" s="162"/>
    </row>
    <row r="63" spans="2:8">
      <c r="B63" s="230" t="s">
        <v>679</v>
      </c>
      <c r="C63" s="320" t="s">
        <v>896</v>
      </c>
      <c r="D63" s="254" t="s">
        <v>580</v>
      </c>
      <c r="E63" s="254" t="s">
        <v>859</v>
      </c>
      <c r="F63" s="311"/>
      <c r="G63" s="321"/>
      <c r="H63" s="162"/>
    </row>
    <row r="64" spans="2:8">
      <c r="B64" s="252" t="s">
        <v>897</v>
      </c>
      <c r="C64" s="298" t="s">
        <v>939</v>
      </c>
      <c r="D64" s="254" t="s">
        <v>580</v>
      </c>
      <c r="E64" s="254" t="s">
        <v>859</v>
      </c>
      <c r="F64" s="311"/>
      <c r="G64" s="321"/>
      <c r="H64" s="162"/>
    </row>
    <row r="65" spans="2:8">
      <c r="B65" s="229" t="s">
        <v>900</v>
      </c>
      <c r="C65" s="337" t="s">
        <v>940</v>
      </c>
      <c r="D65" s="299">
        <v>13</v>
      </c>
      <c r="E65" s="299" t="s">
        <v>302</v>
      </c>
      <c r="F65" s="338" t="s">
        <v>288</v>
      </c>
      <c r="G65" s="185"/>
      <c r="H65" s="162"/>
    </row>
    <row r="66" spans="2:8">
      <c r="B66" s="229" t="s">
        <v>126</v>
      </c>
      <c r="C66" s="326" t="s">
        <v>941</v>
      </c>
      <c r="D66" s="302" t="s">
        <v>583</v>
      </c>
      <c r="E66" s="302" t="s">
        <v>302</v>
      </c>
      <c r="F66" s="339"/>
      <c r="G66" s="185"/>
      <c r="H66" s="162"/>
    </row>
    <row r="67" spans="2:8">
      <c r="B67" s="323" t="s">
        <v>127</v>
      </c>
      <c r="C67" s="324" t="s">
        <v>942</v>
      </c>
      <c r="D67" s="325" t="s">
        <v>370</v>
      </c>
      <c r="E67" s="325" t="s">
        <v>371</v>
      </c>
      <c r="F67" s="340"/>
      <c r="G67" s="185"/>
      <c r="H67" s="162"/>
    </row>
    <row r="68" spans="2:8">
      <c r="B68" s="229" t="s">
        <v>128</v>
      </c>
      <c r="C68" s="253" t="s">
        <v>943</v>
      </c>
      <c r="D68" s="302" t="s">
        <v>909</v>
      </c>
      <c r="E68" s="302" t="s">
        <v>302</v>
      </c>
      <c r="F68" s="340"/>
      <c r="G68" s="185"/>
      <c r="H68" s="162"/>
    </row>
    <row r="69" spans="2:8">
      <c r="B69" s="229" t="s">
        <v>918</v>
      </c>
      <c r="C69" s="253" t="s">
        <v>944</v>
      </c>
      <c r="D69" s="302" t="s">
        <v>378</v>
      </c>
      <c r="E69" s="302" t="s">
        <v>287</v>
      </c>
      <c r="F69" s="340"/>
      <c r="G69" s="185"/>
      <c r="H69" s="162"/>
    </row>
    <row r="70" spans="2:8">
      <c r="B70" s="229" t="s">
        <v>130</v>
      </c>
      <c r="C70" s="253" t="s">
        <v>945</v>
      </c>
      <c r="D70" s="302" t="s">
        <v>905</v>
      </c>
      <c r="E70" s="302" t="s">
        <v>302</v>
      </c>
      <c r="F70" s="340"/>
      <c r="G70" s="185"/>
      <c r="H70" s="162"/>
    </row>
    <row r="71" spans="2:8" ht="17.25" thickBot="1">
      <c r="B71" s="229" t="s">
        <v>131</v>
      </c>
      <c r="C71" s="326" t="s">
        <v>946</v>
      </c>
      <c r="D71" s="302" t="s">
        <v>905</v>
      </c>
      <c r="E71" s="302" t="s">
        <v>302</v>
      </c>
      <c r="F71" s="340"/>
      <c r="G71" s="185"/>
      <c r="H71" s="162"/>
    </row>
    <row r="72" spans="2:8" ht="17.25" thickBot="1">
      <c r="B72" s="288" t="s">
        <v>947</v>
      </c>
      <c r="C72" s="289"/>
      <c r="D72" s="289"/>
      <c r="E72" s="290"/>
      <c r="F72" s="290"/>
      <c r="G72" s="292"/>
      <c r="H72" s="162"/>
    </row>
    <row r="73" spans="2:8">
      <c r="B73" s="293" t="s">
        <v>948</v>
      </c>
      <c r="C73" s="294" t="s">
        <v>949</v>
      </c>
      <c r="D73" s="295">
        <v>200</v>
      </c>
      <c r="E73" s="295" t="s">
        <v>632</v>
      </c>
      <c r="F73" s="296"/>
      <c r="G73" s="297"/>
      <c r="H73" s="162"/>
    </row>
    <row r="74" spans="2:8" ht="40.5" customHeight="1">
      <c r="B74" s="293" t="s">
        <v>132</v>
      </c>
      <c r="C74" s="294" t="s">
        <v>950</v>
      </c>
      <c r="D74" s="295">
        <v>100</v>
      </c>
      <c r="E74" s="295" t="s">
        <v>308</v>
      </c>
      <c r="F74" s="296"/>
      <c r="G74" s="602" t="s">
        <v>951</v>
      </c>
      <c r="H74" s="162"/>
    </row>
    <row r="75" spans="2:8" ht="40.5" customHeight="1">
      <c r="B75" s="252" t="s">
        <v>133</v>
      </c>
      <c r="C75" s="298" t="s">
        <v>952</v>
      </c>
      <c r="D75" s="299">
        <v>100</v>
      </c>
      <c r="E75" s="299" t="s">
        <v>308</v>
      </c>
      <c r="F75" s="300"/>
      <c r="G75" s="603"/>
      <c r="H75" s="162"/>
    </row>
    <row r="76" spans="2:8">
      <c r="B76" s="252" t="s">
        <v>953</v>
      </c>
      <c r="C76" s="298" t="s">
        <v>954</v>
      </c>
      <c r="D76" s="254" t="s">
        <v>306</v>
      </c>
      <c r="E76" s="299" t="s">
        <v>302</v>
      </c>
      <c r="F76" s="300"/>
      <c r="G76" s="301" t="s">
        <v>955</v>
      </c>
      <c r="H76" s="162"/>
    </row>
    <row r="77" spans="2:8" ht="17.25" thickBot="1">
      <c r="B77" s="252" t="s">
        <v>956</v>
      </c>
      <c r="C77" s="298" t="s">
        <v>957</v>
      </c>
      <c r="D77" s="299">
        <v>400</v>
      </c>
      <c r="E77" s="299" t="s">
        <v>632</v>
      </c>
      <c r="F77" s="300"/>
      <c r="G77" s="286"/>
      <c r="H77" s="162"/>
    </row>
    <row r="78" spans="2:8">
      <c r="B78" s="190"/>
      <c r="C78" s="191"/>
      <c r="D78" s="192"/>
      <c r="E78" s="183"/>
      <c r="F78" s="183"/>
      <c r="G78" s="193"/>
      <c r="H78" s="162"/>
    </row>
    <row r="79" spans="2:8" ht="17.25" thickBot="1">
      <c r="H79" s="162"/>
    </row>
    <row r="80" spans="2:8">
      <c r="B80" s="341" t="s">
        <v>958</v>
      </c>
      <c r="C80" s="342"/>
      <c r="D80" s="342"/>
      <c r="E80" s="342"/>
      <c r="F80" s="342"/>
      <c r="G80" s="343"/>
      <c r="H80" s="162"/>
    </row>
    <row r="81" spans="2:8">
      <c r="B81" s="344" t="s">
        <v>959</v>
      </c>
      <c r="C81" s="345"/>
      <c r="D81" s="345"/>
      <c r="E81" s="345"/>
      <c r="F81" s="345"/>
      <c r="G81" s="346"/>
      <c r="H81" s="162"/>
    </row>
    <row r="82" spans="2:8">
      <c r="B82" s="347" t="s">
        <v>960</v>
      </c>
      <c r="C82" s="348"/>
      <c r="D82" s="349" t="s">
        <v>961</v>
      </c>
      <c r="E82" s="350"/>
      <c r="F82" s="350"/>
      <c r="G82" s="351"/>
      <c r="H82" s="162"/>
    </row>
    <row r="83" spans="2:8">
      <c r="B83" s="352" t="s">
        <v>962</v>
      </c>
      <c r="C83" s="353"/>
      <c r="D83" s="354" t="s">
        <v>963</v>
      </c>
      <c r="E83" s="355"/>
      <c r="F83" s="355"/>
      <c r="G83" s="356"/>
      <c r="H83" s="162"/>
    </row>
    <row r="84" spans="2:8">
      <c r="B84" s="357"/>
      <c r="C84" s="358"/>
      <c r="D84" s="359" t="s">
        <v>964</v>
      </c>
      <c r="E84" s="345"/>
      <c r="F84" s="345"/>
      <c r="G84" s="346"/>
      <c r="H84" s="162"/>
    </row>
    <row r="85" spans="2:8">
      <c r="B85" s="360" t="s">
        <v>126</v>
      </c>
      <c r="C85" s="361"/>
      <c r="D85" s="354" t="s">
        <v>965</v>
      </c>
      <c r="E85" s="355"/>
      <c r="F85" s="355"/>
      <c r="G85" s="356"/>
      <c r="H85" s="162"/>
    </row>
    <row r="86" spans="2:8" ht="17.25" thickBot="1">
      <c r="B86" s="362"/>
      <c r="C86" s="363"/>
      <c r="D86" s="364" t="s">
        <v>966</v>
      </c>
      <c r="E86" s="365"/>
      <c r="F86" s="365"/>
      <c r="G86" s="366"/>
      <c r="H86" s="162"/>
    </row>
    <row r="87" spans="2:8" ht="17.25" thickBot="1">
      <c r="B87" s="228"/>
      <c r="C87" s="228"/>
      <c r="D87" s="212"/>
      <c r="E87" s="212"/>
      <c r="F87" s="212"/>
      <c r="G87" s="228"/>
      <c r="H87" s="194"/>
    </row>
    <row r="88" spans="2:8" ht="16.5" customHeight="1">
      <c r="B88" s="367" t="s">
        <v>967</v>
      </c>
      <c r="C88" s="368"/>
      <c r="D88" s="368"/>
      <c r="E88" s="368"/>
      <c r="F88" s="368"/>
      <c r="G88" s="369"/>
      <c r="H88" s="162"/>
    </row>
    <row r="89" spans="2:8">
      <c r="B89" s="370"/>
      <c r="C89" s="371"/>
      <c r="D89" s="371"/>
      <c r="E89" s="371"/>
      <c r="F89" s="371"/>
      <c r="G89" s="372"/>
      <c r="H89" s="162"/>
    </row>
    <row r="90" spans="2:8">
      <c r="B90" s="370" t="s">
        <v>968</v>
      </c>
      <c r="C90" s="371"/>
      <c r="D90" s="371"/>
      <c r="E90" s="371"/>
      <c r="F90" s="371"/>
      <c r="G90" s="372"/>
      <c r="H90" s="162"/>
    </row>
    <row r="91" spans="2:8" s="374" customFormat="1" ht="20.100000000000001" customHeight="1">
      <c r="B91" s="370" t="s">
        <v>969</v>
      </c>
      <c r="C91" s="371"/>
      <c r="D91" s="371"/>
      <c r="E91" s="371"/>
      <c r="F91" s="371"/>
      <c r="G91" s="372"/>
      <c r="H91" s="373"/>
    </row>
    <row r="92" spans="2:8" s="374" customFormat="1" ht="20.100000000000001" customHeight="1">
      <c r="B92" s="370" t="s">
        <v>970</v>
      </c>
      <c r="C92" s="371"/>
      <c r="D92" s="371"/>
      <c r="E92" s="371"/>
      <c r="F92" s="371"/>
      <c r="G92" s="372"/>
      <c r="H92" s="373"/>
    </row>
    <row r="93" spans="2:8" s="374" customFormat="1" ht="20.100000000000001" customHeight="1">
      <c r="B93" s="370" t="s">
        <v>971</v>
      </c>
      <c r="C93" s="371"/>
      <c r="D93" s="371"/>
      <c r="E93" s="371"/>
      <c r="F93" s="371"/>
      <c r="G93" s="372"/>
      <c r="H93" s="373"/>
    </row>
    <row r="94" spans="2:8" s="374" customFormat="1" ht="20.100000000000001" customHeight="1">
      <c r="B94" s="370" t="s">
        <v>972</v>
      </c>
      <c r="C94" s="371"/>
      <c r="D94" s="371"/>
      <c r="E94" s="371"/>
      <c r="F94" s="371"/>
      <c r="G94" s="372"/>
      <c r="H94" s="373"/>
    </row>
    <row r="95" spans="2:8" s="374" customFormat="1" ht="20.100000000000001" customHeight="1">
      <c r="B95" s="370" t="s">
        <v>973</v>
      </c>
      <c r="C95" s="371"/>
      <c r="D95" s="371"/>
      <c r="E95" s="371"/>
      <c r="F95" s="371"/>
      <c r="G95" s="372"/>
      <c r="H95" s="373"/>
    </row>
    <row r="96" spans="2:8" s="374" customFormat="1" ht="20.100000000000001" customHeight="1">
      <c r="B96" s="370" t="s">
        <v>974</v>
      </c>
      <c r="C96" s="371"/>
      <c r="D96" s="371"/>
      <c r="E96" s="371"/>
      <c r="F96" s="371"/>
      <c r="G96" s="372"/>
      <c r="H96" s="373"/>
    </row>
    <row r="97" spans="2:8" s="374" customFormat="1" ht="20.100000000000001" customHeight="1">
      <c r="B97" s="370"/>
      <c r="C97" s="371"/>
      <c r="D97" s="371"/>
      <c r="E97" s="371"/>
      <c r="F97" s="371"/>
      <c r="G97" s="372"/>
      <c r="H97" s="373"/>
    </row>
    <row r="98" spans="2:8" s="374" customFormat="1" ht="20.100000000000001" customHeight="1">
      <c r="B98" s="370"/>
      <c r="C98" s="371"/>
      <c r="D98" s="371"/>
      <c r="E98" s="371"/>
      <c r="F98" s="371"/>
      <c r="G98" s="372"/>
      <c r="H98" s="373"/>
    </row>
    <row r="99" spans="2:8" s="374" customFormat="1" ht="20.100000000000001" customHeight="1">
      <c r="B99" s="370" t="s">
        <v>975</v>
      </c>
      <c r="C99" s="371"/>
      <c r="D99" s="371"/>
      <c r="E99" s="371"/>
      <c r="F99" s="371"/>
      <c r="G99" s="372"/>
      <c r="H99" s="373"/>
    </row>
    <row r="100" spans="2:8" s="374" customFormat="1" ht="20.100000000000001" customHeight="1">
      <c r="B100" s="370" t="s">
        <v>969</v>
      </c>
      <c r="C100" s="371"/>
      <c r="D100" s="371"/>
      <c r="E100" s="371"/>
      <c r="F100" s="371"/>
      <c r="G100" s="372"/>
      <c r="H100" s="373"/>
    </row>
    <row r="101" spans="2:8" s="374" customFormat="1" ht="20.100000000000001" customHeight="1">
      <c r="B101" s="370" t="s">
        <v>970</v>
      </c>
      <c r="C101" s="371"/>
      <c r="D101" s="371"/>
      <c r="E101" s="371"/>
      <c r="F101" s="371"/>
      <c r="G101" s="372"/>
      <c r="H101" s="373"/>
    </row>
    <row r="102" spans="2:8" s="374" customFormat="1" ht="20.100000000000001" customHeight="1">
      <c r="B102" s="370" t="s">
        <v>976</v>
      </c>
      <c r="C102" s="371"/>
      <c r="D102" s="371"/>
      <c r="E102" s="371"/>
      <c r="F102" s="371"/>
      <c r="G102" s="372"/>
      <c r="H102" s="373"/>
    </row>
    <row r="103" spans="2:8" s="374" customFormat="1" ht="20.100000000000001" customHeight="1">
      <c r="B103" s="370"/>
      <c r="C103" s="371"/>
      <c r="D103" s="371"/>
      <c r="E103" s="371"/>
      <c r="F103" s="371"/>
      <c r="G103" s="372"/>
      <c r="H103" s="373"/>
    </row>
    <row r="104" spans="2:8" s="374" customFormat="1" ht="20.100000000000001" customHeight="1">
      <c r="B104" s="370"/>
      <c r="C104" s="371"/>
      <c r="D104" s="371"/>
      <c r="E104" s="371"/>
      <c r="F104" s="371"/>
      <c r="G104" s="372"/>
      <c r="H104" s="373"/>
    </row>
    <row r="105" spans="2:8">
      <c r="B105" s="370"/>
      <c r="C105" s="371"/>
      <c r="D105" s="371"/>
      <c r="E105" s="371"/>
      <c r="F105" s="371"/>
      <c r="G105" s="372"/>
      <c r="H105" s="374"/>
    </row>
    <row r="106" spans="2:8" ht="13.5" customHeight="1">
      <c r="B106" s="370" t="s">
        <v>977</v>
      </c>
      <c r="C106" s="371"/>
      <c r="D106" s="371"/>
      <c r="E106" s="371"/>
      <c r="F106" s="371"/>
      <c r="G106" s="372"/>
      <c r="H106" s="194"/>
    </row>
    <row r="107" spans="2:8" ht="16.5" customHeight="1">
      <c r="B107" s="370" t="s">
        <v>978</v>
      </c>
      <c r="C107" s="371"/>
      <c r="D107" s="371"/>
      <c r="E107" s="371"/>
      <c r="F107" s="371"/>
      <c r="G107" s="372"/>
    </row>
    <row r="108" spans="2:8">
      <c r="B108" s="370" t="s">
        <v>979</v>
      </c>
      <c r="C108" s="371"/>
      <c r="D108" s="371"/>
      <c r="E108" s="371"/>
      <c r="F108" s="371"/>
      <c r="G108" s="372"/>
      <c r="H108" s="162"/>
    </row>
    <row r="109" spans="2:8">
      <c r="B109" s="370" t="s">
        <v>976</v>
      </c>
      <c r="C109" s="371"/>
      <c r="D109" s="371"/>
      <c r="E109" s="371"/>
      <c r="F109" s="371"/>
      <c r="G109" s="372"/>
      <c r="H109" s="162"/>
    </row>
    <row r="110" spans="2:8">
      <c r="B110" s="370"/>
      <c r="C110" s="371"/>
      <c r="D110" s="371"/>
      <c r="E110" s="371"/>
      <c r="F110" s="371"/>
      <c r="G110" s="372"/>
      <c r="H110" s="162"/>
    </row>
    <row r="111" spans="2:8">
      <c r="B111" s="370"/>
      <c r="C111" s="371"/>
      <c r="D111" s="371"/>
      <c r="E111" s="371"/>
      <c r="F111" s="371"/>
      <c r="G111" s="372"/>
      <c r="H111" s="162"/>
    </row>
    <row r="112" spans="2:8">
      <c r="B112" s="370"/>
      <c r="C112" s="371"/>
      <c r="D112" s="371"/>
      <c r="E112" s="371"/>
      <c r="F112" s="371"/>
      <c r="G112" s="372"/>
      <c r="H112" s="162"/>
    </row>
    <row r="113" spans="2:8">
      <c r="B113" s="370" t="s">
        <v>980</v>
      </c>
      <c r="C113" s="371"/>
      <c r="D113" s="371"/>
      <c r="E113" s="371"/>
      <c r="F113" s="371"/>
      <c r="G113" s="372"/>
      <c r="H113" s="162"/>
    </row>
    <row r="114" spans="2:8" ht="20.100000000000001" customHeight="1">
      <c r="B114" s="370"/>
      <c r="C114" s="371"/>
      <c r="D114" s="371"/>
      <c r="E114" s="371"/>
      <c r="F114" s="371"/>
      <c r="G114" s="372"/>
      <c r="H114" s="162"/>
    </row>
    <row r="115" spans="2:8" s="374" customFormat="1" ht="16.5" customHeight="1" thickBot="1">
      <c r="B115" s="362"/>
      <c r="C115" s="375"/>
      <c r="D115" s="375"/>
      <c r="E115" s="375"/>
      <c r="F115" s="375"/>
      <c r="G115" s="376"/>
      <c r="H115" s="5"/>
    </row>
    <row r="116" spans="2:8" s="374" customFormat="1" ht="16.5" customHeight="1" thickBot="1">
      <c r="G116" s="377"/>
    </row>
    <row r="117" spans="2:8" s="381" customFormat="1" ht="20.100000000000001" customHeight="1">
      <c r="B117" s="378" t="s">
        <v>981</v>
      </c>
      <c r="C117" s="379"/>
      <c r="D117" s="379"/>
      <c r="E117" s="379"/>
      <c r="F117" s="379"/>
      <c r="G117" s="380"/>
    </row>
    <row r="118" spans="2:8" s="381" customFormat="1" ht="20.100000000000001" customHeight="1">
      <c r="B118" s="382"/>
      <c r="C118" s="383"/>
      <c r="D118" s="383"/>
      <c r="E118" s="383"/>
      <c r="F118" s="383"/>
      <c r="G118" s="384"/>
    </row>
    <row r="119" spans="2:8" s="381" customFormat="1" ht="20.100000000000001" customHeight="1">
      <c r="B119" s="382" t="s">
        <v>982</v>
      </c>
      <c r="C119" s="383"/>
      <c r="D119" s="383"/>
      <c r="E119" s="383"/>
      <c r="F119" s="383"/>
      <c r="G119" s="384"/>
    </row>
    <row r="120" spans="2:8" s="381" customFormat="1" ht="20.100000000000001" customHeight="1">
      <c r="B120" s="382"/>
      <c r="C120" s="383"/>
      <c r="D120" s="383"/>
      <c r="E120" s="383"/>
      <c r="F120" s="383"/>
      <c r="G120" s="384"/>
    </row>
    <row r="121" spans="2:8" s="381" customFormat="1" ht="20.100000000000001" customHeight="1">
      <c r="B121" s="382" t="s">
        <v>983</v>
      </c>
      <c r="C121" s="383"/>
      <c r="D121" s="383"/>
      <c r="E121" s="383"/>
      <c r="F121" s="383"/>
      <c r="G121" s="384"/>
    </row>
    <row r="122" spans="2:8" s="381" customFormat="1" ht="20.100000000000001" customHeight="1">
      <c r="B122" s="382" t="s">
        <v>984</v>
      </c>
      <c r="C122" s="383"/>
      <c r="D122" s="383"/>
      <c r="E122" s="383"/>
      <c r="F122" s="383"/>
      <c r="G122" s="384"/>
    </row>
    <row r="123" spans="2:8" s="381" customFormat="1" ht="20.100000000000001" customHeight="1">
      <c r="B123" s="382" t="s">
        <v>985</v>
      </c>
      <c r="C123" s="383"/>
      <c r="D123" s="383"/>
      <c r="E123" s="383"/>
      <c r="F123" s="383"/>
      <c r="G123" s="384"/>
    </row>
    <row r="124" spans="2:8" s="381" customFormat="1" ht="20.100000000000001" customHeight="1">
      <c r="B124" s="382" t="s">
        <v>986</v>
      </c>
      <c r="C124" s="383"/>
      <c r="D124" s="383"/>
      <c r="E124" s="383"/>
      <c r="F124" s="383"/>
      <c r="G124" s="384"/>
    </row>
    <row r="125" spans="2:8" s="381" customFormat="1" ht="20.100000000000001" customHeight="1">
      <c r="B125" s="382"/>
      <c r="C125" s="383"/>
      <c r="D125" s="383"/>
      <c r="E125" s="383"/>
      <c r="F125" s="383"/>
      <c r="G125" s="384"/>
    </row>
    <row r="126" spans="2:8" s="381" customFormat="1" ht="20.100000000000001" customHeight="1">
      <c r="B126" s="382" t="s">
        <v>987</v>
      </c>
      <c r="C126" s="383"/>
      <c r="D126" s="383"/>
      <c r="E126" s="383"/>
      <c r="F126" s="383"/>
      <c r="G126" s="384"/>
    </row>
    <row r="127" spans="2:8" s="381" customFormat="1" ht="20.100000000000001" customHeight="1">
      <c r="B127" s="382" t="s">
        <v>988</v>
      </c>
      <c r="C127" s="383"/>
      <c r="D127" s="383"/>
      <c r="E127" s="383"/>
      <c r="F127" s="383"/>
      <c r="G127" s="384"/>
    </row>
    <row r="128" spans="2:8" s="381" customFormat="1" ht="20.100000000000001" customHeight="1">
      <c r="B128" s="382"/>
      <c r="C128" s="383"/>
      <c r="D128" s="383"/>
      <c r="E128" s="383"/>
      <c r="F128" s="383"/>
      <c r="G128" s="384"/>
    </row>
    <row r="129" spans="2:7" s="381" customFormat="1" ht="20.100000000000001" customHeight="1">
      <c r="B129" s="382" t="s">
        <v>989</v>
      </c>
      <c r="C129" s="383"/>
      <c r="D129" s="383"/>
      <c r="E129" s="383"/>
      <c r="F129" s="383"/>
      <c r="G129" s="384"/>
    </row>
    <row r="130" spans="2:7" s="381" customFormat="1" ht="20.100000000000001" customHeight="1" thickBot="1">
      <c r="B130" s="385"/>
      <c r="C130" s="386"/>
      <c r="D130" s="386"/>
      <c r="E130" s="386"/>
      <c r="F130" s="386"/>
      <c r="G130" s="387"/>
    </row>
    <row r="131" spans="2:7" ht="16.5" customHeight="1" thickBot="1">
      <c r="D131" s="5"/>
      <c r="E131" s="5"/>
      <c r="F131" s="5"/>
    </row>
    <row r="132" spans="2:7" s="374" customFormat="1" ht="16.5" customHeight="1">
      <c r="B132" s="389" t="s">
        <v>990</v>
      </c>
      <c r="C132" s="390"/>
      <c r="D132" s="390"/>
      <c r="E132" s="390"/>
      <c r="F132" s="390"/>
      <c r="G132" s="391"/>
    </row>
    <row r="133" spans="2:7" s="374" customFormat="1" ht="16.5" customHeight="1">
      <c r="B133" s="373"/>
      <c r="G133" s="392"/>
    </row>
    <row r="134" spans="2:7" s="374" customFormat="1" ht="16.5" customHeight="1">
      <c r="B134" s="393" t="s">
        <v>991</v>
      </c>
      <c r="G134" s="392"/>
    </row>
    <row r="135" spans="2:7" s="374" customFormat="1" ht="16.5" customHeight="1">
      <c r="B135" s="373"/>
      <c r="G135" s="392"/>
    </row>
    <row r="136" spans="2:7" s="374" customFormat="1" ht="16.5" customHeight="1">
      <c r="B136" s="394" t="s">
        <v>992</v>
      </c>
      <c r="C136" s="395" t="s">
        <v>993</v>
      </c>
      <c r="D136" s="395"/>
      <c r="E136" s="395"/>
      <c r="F136" s="604" t="s">
        <v>994</v>
      </c>
      <c r="G136" s="605"/>
    </row>
    <row r="137" spans="2:7" s="374" customFormat="1" ht="16.5" customHeight="1">
      <c r="B137" s="396" t="s">
        <v>995</v>
      </c>
      <c r="C137" s="397" t="s">
        <v>996</v>
      </c>
      <c r="D137" s="398"/>
      <c r="E137" s="398"/>
      <c r="F137" s="398"/>
      <c r="G137" s="399"/>
    </row>
    <row r="138" spans="2:7" s="374" customFormat="1" ht="16.5" customHeight="1">
      <c r="B138" s="373" t="s">
        <v>997</v>
      </c>
      <c r="C138" s="400" t="s">
        <v>998</v>
      </c>
      <c r="F138" s="600" t="s">
        <v>999</v>
      </c>
      <c r="G138" s="601"/>
    </row>
    <row r="139" spans="2:7" s="374" customFormat="1" ht="16.5" customHeight="1">
      <c r="B139" s="373" t="s">
        <v>1000</v>
      </c>
      <c r="C139" s="400" t="s">
        <v>1001</v>
      </c>
      <c r="F139" s="600"/>
      <c r="G139" s="601"/>
    </row>
    <row r="140" spans="2:7" s="374" customFormat="1" ht="16.5" customHeight="1">
      <c r="B140" s="373" t="s">
        <v>1002</v>
      </c>
      <c r="C140" s="400" t="s">
        <v>1001</v>
      </c>
      <c r="F140" s="600"/>
      <c r="G140" s="601"/>
    </row>
    <row r="141" spans="2:7" s="374" customFormat="1" ht="16.5" customHeight="1">
      <c r="B141" s="373" t="s">
        <v>1003</v>
      </c>
      <c r="C141" s="374" t="s">
        <v>1004</v>
      </c>
      <c r="F141" s="600"/>
      <c r="G141" s="601"/>
    </row>
    <row r="142" spans="2:7" s="374" customFormat="1" ht="16.5" customHeight="1">
      <c r="B142" s="373" t="s">
        <v>1005</v>
      </c>
      <c r="C142" s="400" t="s">
        <v>1006</v>
      </c>
      <c r="F142" s="600" t="s">
        <v>1007</v>
      </c>
      <c r="G142" s="601"/>
    </row>
    <row r="143" spans="2:7" s="374" customFormat="1" ht="16.5" customHeight="1">
      <c r="B143" s="373" t="s">
        <v>1008</v>
      </c>
      <c r="C143" s="374" t="s">
        <v>1009</v>
      </c>
      <c r="F143" s="600"/>
      <c r="G143" s="601"/>
    </row>
    <row r="144" spans="2:7" s="374" customFormat="1" ht="16.5" customHeight="1">
      <c r="B144" s="373" t="s">
        <v>1010</v>
      </c>
      <c r="C144" s="400" t="s">
        <v>1001</v>
      </c>
      <c r="F144" s="600"/>
      <c r="G144" s="601"/>
    </row>
    <row r="145" spans="2:7" s="374" customFormat="1" ht="16.5" customHeight="1">
      <c r="B145" s="373" t="s">
        <v>1003</v>
      </c>
      <c r="C145" s="374" t="s">
        <v>1009</v>
      </c>
      <c r="F145" s="600"/>
      <c r="G145" s="601"/>
    </row>
    <row r="146" spans="2:7" s="374" customFormat="1" ht="16.5" customHeight="1">
      <c r="B146" s="373" t="s">
        <v>1011</v>
      </c>
      <c r="C146" s="400" t="s">
        <v>1001</v>
      </c>
      <c r="F146" s="600" t="s">
        <v>1012</v>
      </c>
      <c r="G146" s="601"/>
    </row>
    <row r="147" spans="2:7" s="374" customFormat="1" ht="16.5" customHeight="1">
      <c r="B147" s="373" t="s">
        <v>1013</v>
      </c>
      <c r="C147" s="374" t="s">
        <v>1014</v>
      </c>
      <c r="F147" s="600"/>
      <c r="G147" s="601"/>
    </row>
    <row r="148" spans="2:7" s="374" customFormat="1" ht="16.5" customHeight="1">
      <c r="B148" s="373"/>
      <c r="G148" s="392"/>
    </row>
    <row r="149" spans="2:7" s="374" customFormat="1" ht="16.5" customHeight="1">
      <c r="B149" s="373" t="s">
        <v>1015</v>
      </c>
      <c r="G149" s="392"/>
    </row>
    <row r="150" spans="2:7" s="374" customFormat="1" ht="16.5" customHeight="1">
      <c r="B150" s="373" t="s">
        <v>1016</v>
      </c>
      <c r="G150" s="392"/>
    </row>
    <row r="151" spans="2:7" s="374" customFormat="1" ht="16.5" customHeight="1" thickBot="1">
      <c r="B151" s="401"/>
      <c r="C151" s="402"/>
      <c r="D151" s="402"/>
      <c r="E151" s="402"/>
      <c r="F151" s="402"/>
      <c r="G151" s="403"/>
    </row>
    <row r="152" spans="2:7" s="374" customFormat="1" ht="16.5" customHeight="1" thickBot="1">
      <c r="B152" s="390"/>
      <c r="G152" s="404"/>
    </row>
    <row r="153" spans="2:7" s="374" customFormat="1" ht="16.5" customHeight="1">
      <c r="B153" s="389" t="s">
        <v>1017</v>
      </c>
      <c r="C153" s="390"/>
      <c r="D153" s="390"/>
      <c r="E153" s="390"/>
      <c r="F153" s="390"/>
      <c r="G153" s="391"/>
    </row>
    <row r="154" spans="2:7" s="374" customFormat="1" ht="16.5" customHeight="1">
      <c r="B154" s="373"/>
      <c r="G154" s="392"/>
    </row>
    <row r="155" spans="2:7" s="374" customFormat="1" ht="16.5" customHeight="1">
      <c r="B155" s="373" t="s">
        <v>1018</v>
      </c>
      <c r="G155" s="392"/>
    </row>
    <row r="156" spans="2:7" s="374" customFormat="1" ht="16.5" customHeight="1">
      <c r="B156" s="373" t="s">
        <v>1019</v>
      </c>
      <c r="G156" s="392"/>
    </row>
    <row r="157" spans="2:7" s="374" customFormat="1" ht="16.5" customHeight="1">
      <c r="B157" s="373"/>
      <c r="G157" s="392"/>
    </row>
    <row r="158" spans="2:7" s="374" customFormat="1" ht="16.5" customHeight="1">
      <c r="B158" s="373" t="s">
        <v>1020</v>
      </c>
      <c r="G158" s="392"/>
    </row>
    <row r="159" spans="2:7" s="374" customFormat="1" ht="16.5" customHeight="1">
      <c r="B159" s="373" t="s">
        <v>1021</v>
      </c>
      <c r="G159" s="392"/>
    </row>
    <row r="160" spans="2:7" s="374" customFormat="1" ht="16.5" customHeight="1">
      <c r="B160" s="373" t="s">
        <v>1022</v>
      </c>
      <c r="G160" s="392"/>
    </row>
    <row r="161" spans="2:7" s="374" customFormat="1" ht="16.5" customHeight="1">
      <c r="B161" s="373" t="s">
        <v>1023</v>
      </c>
      <c r="G161" s="392"/>
    </row>
    <row r="162" spans="2:7" s="374" customFormat="1" ht="16.5" customHeight="1">
      <c r="B162" s="373"/>
      <c r="G162" s="392"/>
    </row>
    <row r="163" spans="2:7" s="374" customFormat="1" ht="16.5" customHeight="1">
      <c r="B163" s="373" t="s">
        <v>1024</v>
      </c>
      <c r="G163" s="392"/>
    </row>
    <row r="164" spans="2:7" s="374" customFormat="1" ht="16.5" customHeight="1">
      <c r="B164" s="373" t="s">
        <v>1025</v>
      </c>
      <c r="G164" s="392"/>
    </row>
    <row r="165" spans="2:7" s="374" customFormat="1" ht="16.5" customHeight="1">
      <c r="B165" s="373" t="s">
        <v>1026</v>
      </c>
      <c r="G165" s="392"/>
    </row>
    <row r="166" spans="2:7" s="374" customFormat="1" ht="16.5" customHeight="1">
      <c r="B166" s="373" t="s">
        <v>1027</v>
      </c>
      <c r="G166" s="392"/>
    </row>
    <row r="167" spans="2:7" s="374" customFormat="1" ht="16.5" customHeight="1">
      <c r="B167" s="373" t="s">
        <v>1028</v>
      </c>
      <c r="G167" s="392"/>
    </row>
    <row r="168" spans="2:7" s="374" customFormat="1" ht="16.5" customHeight="1">
      <c r="B168" s="373" t="s">
        <v>1029</v>
      </c>
      <c r="G168" s="392"/>
    </row>
    <row r="169" spans="2:7" s="374" customFormat="1" ht="16.5" customHeight="1">
      <c r="B169" s="373" t="s">
        <v>1030</v>
      </c>
      <c r="G169" s="392"/>
    </row>
    <row r="170" spans="2:7" s="374" customFormat="1" ht="16.5" customHeight="1">
      <c r="B170" s="373"/>
      <c r="G170" s="392"/>
    </row>
    <row r="171" spans="2:7" s="374" customFormat="1" ht="16.5" customHeight="1">
      <c r="B171" s="373" t="s">
        <v>1031</v>
      </c>
      <c r="G171" s="392"/>
    </row>
    <row r="172" spans="2:7" s="374" customFormat="1" ht="16.5" customHeight="1">
      <c r="B172" s="373"/>
      <c r="G172" s="392"/>
    </row>
    <row r="173" spans="2:7" s="374" customFormat="1" ht="16.5" customHeight="1">
      <c r="B173" s="373" t="s">
        <v>1032</v>
      </c>
      <c r="G173" s="392"/>
    </row>
    <row r="174" spans="2:7" s="374" customFormat="1" ht="16.5" customHeight="1">
      <c r="B174" s="373" t="s">
        <v>1033</v>
      </c>
      <c r="G174" s="392"/>
    </row>
    <row r="175" spans="2:7" s="374" customFormat="1" ht="16.5" customHeight="1">
      <c r="B175" s="373" t="s">
        <v>1034</v>
      </c>
      <c r="G175" s="392"/>
    </row>
    <row r="176" spans="2:7" s="374" customFormat="1" ht="16.5" customHeight="1">
      <c r="B176" s="373" t="s">
        <v>1813</v>
      </c>
      <c r="G176" s="392"/>
    </row>
    <row r="177" spans="2:7" s="374" customFormat="1" ht="16.5" customHeight="1">
      <c r="B177" s="373" t="s">
        <v>1035</v>
      </c>
      <c r="G177" s="392"/>
    </row>
    <row r="178" spans="2:7" s="374" customFormat="1" ht="16.5" customHeight="1">
      <c r="B178" s="373"/>
      <c r="G178" s="392"/>
    </row>
    <row r="179" spans="2:7" s="374" customFormat="1" ht="16.5" customHeight="1">
      <c r="B179" s="373" t="s">
        <v>1036</v>
      </c>
      <c r="G179" s="392"/>
    </row>
    <row r="180" spans="2:7" s="374" customFormat="1" ht="16.5" customHeight="1">
      <c r="B180" s="373"/>
      <c r="G180" s="392"/>
    </row>
    <row r="181" spans="2:7" s="374" customFormat="1" ht="16.5" customHeight="1">
      <c r="B181" s="373" t="s">
        <v>1037</v>
      </c>
      <c r="G181" s="392"/>
    </row>
    <row r="182" spans="2:7" s="374" customFormat="1" ht="16.5" customHeight="1">
      <c r="B182" s="373" t="s">
        <v>1038</v>
      </c>
      <c r="G182" s="392"/>
    </row>
    <row r="183" spans="2:7" s="374" customFormat="1" ht="16.5" customHeight="1">
      <c r="B183" s="373" t="s">
        <v>1039</v>
      </c>
      <c r="G183" s="392"/>
    </row>
    <row r="184" spans="2:7" s="374" customFormat="1" ht="16.5" customHeight="1">
      <c r="B184" s="373" t="s">
        <v>1040</v>
      </c>
      <c r="G184" s="392"/>
    </row>
    <row r="185" spans="2:7" s="374" customFormat="1" ht="16.5" customHeight="1">
      <c r="B185" s="373" t="s">
        <v>1814</v>
      </c>
      <c r="G185" s="392"/>
    </row>
    <row r="186" spans="2:7" s="374" customFormat="1" ht="16.5" customHeight="1">
      <c r="B186" s="373"/>
      <c r="G186" s="392"/>
    </row>
    <row r="187" spans="2:7" s="374" customFormat="1" ht="16.5" customHeight="1">
      <c r="B187" s="373" t="s">
        <v>1815</v>
      </c>
      <c r="G187" s="392"/>
    </row>
    <row r="188" spans="2:7" s="374" customFormat="1" ht="16.5" customHeight="1">
      <c r="B188" s="394" t="s">
        <v>1041</v>
      </c>
      <c r="G188" s="392"/>
    </row>
    <row r="189" spans="2:7" s="374" customFormat="1" ht="16.5" customHeight="1">
      <c r="B189" s="394" t="s">
        <v>1816</v>
      </c>
      <c r="G189" s="392"/>
    </row>
    <row r="190" spans="2:7" s="374" customFormat="1" ht="16.5" customHeight="1">
      <c r="B190" s="373" t="s">
        <v>1042</v>
      </c>
      <c r="G190" s="392"/>
    </row>
    <row r="191" spans="2:7" s="374" customFormat="1" ht="16.5" customHeight="1">
      <c r="B191" s="373" t="s">
        <v>1043</v>
      </c>
      <c r="G191" s="392"/>
    </row>
    <row r="192" spans="2:7" s="374" customFormat="1" ht="16.5" customHeight="1">
      <c r="B192" s="373" t="s">
        <v>1044</v>
      </c>
      <c r="G192" s="392"/>
    </row>
    <row r="193" spans="2:7" s="374" customFormat="1" ht="16.5" customHeight="1">
      <c r="B193" s="373" t="s">
        <v>1045</v>
      </c>
      <c r="G193" s="392"/>
    </row>
    <row r="194" spans="2:7" s="374" customFormat="1" ht="16.5" customHeight="1">
      <c r="B194" s="373"/>
      <c r="G194" s="392"/>
    </row>
    <row r="195" spans="2:7" s="374" customFormat="1" ht="16.5" customHeight="1">
      <c r="B195" s="373" t="s">
        <v>1046</v>
      </c>
      <c r="G195" s="392"/>
    </row>
    <row r="196" spans="2:7" s="374" customFormat="1" ht="16.5" customHeight="1">
      <c r="B196" s="373" t="s">
        <v>1047</v>
      </c>
      <c r="G196" s="392"/>
    </row>
    <row r="197" spans="2:7" s="374" customFormat="1" ht="16.5" customHeight="1" thickBot="1">
      <c r="B197" s="401"/>
      <c r="C197" s="402"/>
      <c r="D197" s="402"/>
      <c r="E197" s="402"/>
      <c r="F197" s="402"/>
      <c r="G197" s="403"/>
    </row>
    <row r="198" spans="2:7" s="374" customFormat="1" ht="16.5" customHeight="1" thickBot="1">
      <c r="G198" s="377"/>
    </row>
    <row r="199" spans="2:7" s="374" customFormat="1" ht="16.5" customHeight="1">
      <c r="B199" s="389" t="s">
        <v>1048</v>
      </c>
      <c r="C199" s="390"/>
      <c r="D199" s="390"/>
      <c r="E199" s="390"/>
      <c r="F199" s="390"/>
      <c r="G199" s="391"/>
    </row>
    <row r="200" spans="2:7" s="374" customFormat="1" ht="16.5" customHeight="1">
      <c r="B200" s="373"/>
      <c r="G200" s="392"/>
    </row>
    <row r="201" spans="2:7" s="374" customFormat="1" ht="16.5" customHeight="1">
      <c r="B201" s="373" t="s">
        <v>1049</v>
      </c>
      <c r="G201" s="392"/>
    </row>
    <row r="202" spans="2:7" s="374" customFormat="1" ht="16.5" customHeight="1">
      <c r="B202" s="373" t="s">
        <v>1050</v>
      </c>
      <c r="G202" s="392"/>
    </row>
    <row r="203" spans="2:7" s="374" customFormat="1" ht="16.5" customHeight="1">
      <c r="B203" s="373"/>
      <c r="G203" s="392"/>
    </row>
    <row r="204" spans="2:7" s="374" customFormat="1" ht="16.5" customHeight="1">
      <c r="B204" s="394" t="s">
        <v>1051</v>
      </c>
      <c r="G204" s="392"/>
    </row>
    <row r="205" spans="2:7" s="374" customFormat="1" ht="16.5" customHeight="1">
      <c r="B205" s="373" t="s">
        <v>1052</v>
      </c>
      <c r="G205" s="392"/>
    </row>
    <row r="206" spans="2:7" s="374" customFormat="1" ht="16.5" customHeight="1">
      <c r="B206" s="373" t="s">
        <v>1053</v>
      </c>
      <c r="G206" s="392"/>
    </row>
    <row r="207" spans="2:7" s="374" customFormat="1" ht="16.5" customHeight="1">
      <c r="B207" s="373"/>
      <c r="G207" s="392"/>
    </row>
    <row r="208" spans="2:7" s="374" customFormat="1" ht="16.5" customHeight="1">
      <c r="B208" s="373" t="s">
        <v>1054</v>
      </c>
      <c r="G208" s="392"/>
    </row>
    <row r="209" spans="2:8" s="374" customFormat="1" ht="16.5" customHeight="1">
      <c r="B209" s="373" t="s">
        <v>1055</v>
      </c>
      <c r="G209" s="392"/>
    </row>
    <row r="210" spans="2:8" s="374" customFormat="1" ht="16.5" customHeight="1">
      <c r="B210" s="373"/>
      <c r="G210" s="392"/>
    </row>
    <row r="211" spans="2:8" s="374" customFormat="1" ht="16.5" customHeight="1">
      <c r="B211" s="394" t="s">
        <v>1056</v>
      </c>
      <c r="C211" s="395"/>
      <c r="D211" s="395"/>
      <c r="E211" s="395"/>
      <c r="F211" s="395"/>
      <c r="G211" s="392"/>
    </row>
    <row r="212" spans="2:8" s="374" customFormat="1" ht="16.5" customHeight="1">
      <c r="B212" s="394" t="s">
        <v>1057</v>
      </c>
      <c r="C212" s="395"/>
      <c r="D212" s="395"/>
      <c r="E212" s="395"/>
      <c r="F212" s="395"/>
      <c r="G212" s="392"/>
    </row>
    <row r="213" spans="2:8" s="374" customFormat="1" ht="16.5" customHeight="1">
      <c r="B213" s="373" t="s">
        <v>1058</v>
      </c>
      <c r="G213" s="392"/>
    </row>
    <row r="214" spans="2:8" s="374" customFormat="1" ht="16.5" customHeight="1">
      <c r="B214" s="373" t="s">
        <v>1059</v>
      </c>
      <c r="G214" s="392"/>
    </row>
    <row r="215" spans="2:8" s="374" customFormat="1" ht="16.5" customHeight="1">
      <c r="B215" s="373" t="s">
        <v>1060</v>
      </c>
      <c r="G215" s="392"/>
    </row>
    <row r="216" spans="2:8" s="374" customFormat="1" ht="16.5" customHeight="1">
      <c r="B216" s="373" t="s">
        <v>1061</v>
      </c>
      <c r="G216" s="392"/>
    </row>
    <row r="217" spans="2:8" s="374" customFormat="1" ht="16.5" customHeight="1" thickBot="1">
      <c r="B217" s="401"/>
      <c r="C217" s="402"/>
      <c r="D217" s="402"/>
      <c r="E217" s="402"/>
      <c r="F217" s="402"/>
      <c r="G217" s="403"/>
    </row>
    <row r="218" spans="2:8" s="374" customFormat="1" ht="16.5" customHeight="1" thickBot="1">
      <c r="B218" s="402"/>
      <c r="G218" s="405"/>
    </row>
    <row r="219" spans="2:8" s="374" customFormat="1" ht="16.5" customHeight="1">
      <c r="B219" s="406" t="s">
        <v>1062</v>
      </c>
      <c r="C219" s="407"/>
      <c r="D219" s="407"/>
      <c r="E219" s="407"/>
      <c r="F219" s="407"/>
      <c r="G219" s="408"/>
    </row>
    <row r="220" spans="2:8" s="374" customFormat="1" ht="20.100000000000001" customHeight="1">
      <c r="B220" s="409"/>
      <c r="C220" s="377"/>
      <c r="D220" s="377"/>
      <c r="E220" s="377"/>
      <c r="F220" s="377"/>
      <c r="G220" s="392"/>
    </row>
    <row r="221" spans="2:8" s="410" customFormat="1" ht="20.100000000000001" customHeight="1">
      <c r="B221" s="373" t="s">
        <v>1063</v>
      </c>
      <c r="C221" s="377"/>
      <c r="D221" s="377"/>
      <c r="E221" s="377"/>
      <c r="F221" s="377"/>
      <c r="G221" s="392"/>
      <c r="H221" s="374"/>
    </row>
    <row r="222" spans="2:8" s="410" customFormat="1" ht="20.100000000000001" customHeight="1">
      <c r="B222" s="411" t="s">
        <v>1064</v>
      </c>
      <c r="C222" s="377"/>
      <c r="D222" s="377"/>
      <c r="E222" s="377"/>
      <c r="F222" s="377"/>
      <c r="G222" s="392"/>
    </row>
    <row r="223" spans="2:8" s="410" customFormat="1" ht="20.100000000000001" customHeight="1">
      <c r="B223" s="409"/>
      <c r="C223" s="377"/>
      <c r="D223" s="377"/>
      <c r="E223" s="377"/>
      <c r="F223" s="377"/>
      <c r="G223" s="392"/>
    </row>
    <row r="224" spans="2:8" s="410" customFormat="1" ht="20.100000000000001" customHeight="1">
      <c r="B224" s="409"/>
      <c r="C224" s="377"/>
      <c r="D224" s="377"/>
      <c r="E224" s="377"/>
      <c r="F224" s="377"/>
      <c r="G224" s="392"/>
    </row>
    <row r="225" spans="2:8" s="410" customFormat="1" ht="20.100000000000001" customHeight="1">
      <c r="B225" s="409"/>
      <c r="C225" s="377"/>
      <c r="D225" s="377"/>
      <c r="E225" s="377"/>
      <c r="F225" s="377"/>
      <c r="G225" s="392"/>
    </row>
    <row r="226" spans="2:8" s="410" customFormat="1" ht="20.100000000000001" customHeight="1">
      <c r="B226" s="409"/>
      <c r="C226" s="377"/>
      <c r="D226" s="377"/>
      <c r="E226" s="377"/>
      <c r="F226" s="377"/>
      <c r="G226" s="392"/>
    </row>
    <row r="227" spans="2:8" s="410" customFormat="1" ht="20.100000000000001" customHeight="1">
      <c r="B227" s="409"/>
      <c r="C227" s="377"/>
      <c r="D227" s="377"/>
      <c r="E227" s="377"/>
      <c r="F227" s="377"/>
      <c r="G227" s="392"/>
    </row>
    <row r="228" spans="2:8" s="410" customFormat="1" ht="20.100000000000001" customHeight="1" thickBot="1">
      <c r="B228" s="412"/>
      <c r="C228" s="405"/>
      <c r="D228" s="405"/>
      <c r="E228" s="405"/>
      <c r="F228" s="405"/>
      <c r="G228" s="403"/>
    </row>
    <row r="229" spans="2:8" s="413" customFormat="1" ht="13.5" customHeight="1">
      <c r="B229" s="5"/>
      <c r="C229" s="5"/>
      <c r="D229" s="5"/>
      <c r="E229" s="5"/>
      <c r="F229" s="5"/>
      <c r="G229" s="5"/>
      <c r="H229" s="374"/>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45574-5412-46B7-8D15-86FA3DF4BC04}">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1065</v>
      </c>
      <c r="C2" s="225"/>
      <c r="D2" s="225"/>
      <c r="E2" s="225"/>
      <c r="F2" s="225"/>
      <c r="G2" s="226"/>
      <c r="H2" s="153"/>
    </row>
    <row r="3" spans="2:8" ht="13.5" customHeight="1" thickBot="1">
      <c r="B3" s="228"/>
      <c r="C3" s="228"/>
      <c r="D3" s="228"/>
      <c r="E3" s="228"/>
      <c r="F3" s="228"/>
      <c r="G3" s="228"/>
    </row>
    <row r="4" spans="2:8" ht="20.25" customHeight="1" thickBot="1">
      <c r="B4" s="155" t="s">
        <v>56</v>
      </c>
      <c r="C4" s="156" t="s">
        <v>279</v>
      </c>
      <c r="D4" s="156" t="s">
        <v>280</v>
      </c>
      <c r="E4" s="156" t="s">
        <v>281</v>
      </c>
      <c r="F4" s="157" t="s">
        <v>282</v>
      </c>
      <c r="G4" s="158" t="s">
        <v>283</v>
      </c>
    </row>
    <row r="5" spans="2:8">
      <c r="B5" s="414" t="s">
        <v>1066</v>
      </c>
      <c r="C5" s="415" t="s">
        <v>1067</v>
      </c>
      <c r="D5" s="416">
        <v>3</v>
      </c>
      <c r="E5" s="417" t="s">
        <v>1068</v>
      </c>
      <c r="F5" s="340" t="s">
        <v>288</v>
      </c>
      <c r="G5" s="418"/>
      <c r="H5" s="162"/>
    </row>
    <row r="6" spans="2:8">
      <c r="B6" s="419" t="s">
        <v>1069</v>
      </c>
      <c r="C6" s="415" t="s">
        <v>1070</v>
      </c>
      <c r="D6" s="420">
        <v>30</v>
      </c>
      <c r="E6" s="421" t="s">
        <v>1071</v>
      </c>
      <c r="F6" s="422"/>
      <c r="G6" s="318"/>
      <c r="H6" s="162"/>
    </row>
    <row r="7" spans="2:8">
      <c r="B7" s="423" t="s">
        <v>1072</v>
      </c>
      <c r="C7" s="415" t="s">
        <v>1073</v>
      </c>
      <c r="D7" s="424">
        <v>30</v>
      </c>
      <c r="E7" s="421" t="s">
        <v>1071</v>
      </c>
      <c r="F7" s="422"/>
      <c r="G7" s="425" t="s">
        <v>1074</v>
      </c>
      <c r="H7" s="162"/>
    </row>
    <row r="8" spans="2:8">
      <c r="B8" s="423" t="s">
        <v>1075</v>
      </c>
      <c r="C8" s="415" t="s">
        <v>1076</v>
      </c>
      <c r="D8" s="424">
        <v>11</v>
      </c>
      <c r="E8" s="421" t="s">
        <v>1071</v>
      </c>
      <c r="F8" s="422"/>
      <c r="G8" s="425" t="s">
        <v>1077</v>
      </c>
      <c r="H8" s="162"/>
    </row>
    <row r="9" spans="2:8" ht="51">
      <c r="B9" s="423" t="s">
        <v>1078</v>
      </c>
      <c r="C9" s="415" t="s">
        <v>1079</v>
      </c>
      <c r="D9" s="424">
        <v>2</v>
      </c>
      <c r="E9" s="421" t="s">
        <v>1068</v>
      </c>
      <c r="F9" s="422"/>
      <c r="G9" s="287" t="s">
        <v>1080</v>
      </c>
      <c r="H9" s="162"/>
    </row>
    <row r="10" spans="2:8" ht="36">
      <c r="B10" s="423" t="s">
        <v>1081</v>
      </c>
      <c r="C10" s="415" t="s">
        <v>1082</v>
      </c>
      <c r="D10" s="424">
        <v>1</v>
      </c>
      <c r="E10" s="421" t="s">
        <v>1068</v>
      </c>
      <c r="F10" s="422"/>
      <c r="G10" s="287" t="s">
        <v>1083</v>
      </c>
      <c r="H10" s="162"/>
    </row>
    <row r="11" spans="2:8" ht="36.75" thickBot="1">
      <c r="B11" s="423" t="s">
        <v>1084</v>
      </c>
      <c r="C11" s="426" t="s">
        <v>1085</v>
      </c>
      <c r="D11" s="424">
        <v>1</v>
      </c>
      <c r="E11" s="421" t="s">
        <v>1068</v>
      </c>
      <c r="F11" s="422"/>
      <c r="G11" s="287" t="s">
        <v>1086</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EAE5-9AA6-4451-860C-0BEE95925052}">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112</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17.25" thickBot="1">
      <c r="B5" s="427" t="s">
        <v>635</v>
      </c>
      <c r="C5" s="428" t="s">
        <v>1087</v>
      </c>
      <c r="D5" s="429" t="s">
        <v>306</v>
      </c>
      <c r="E5" s="430" t="s">
        <v>308</v>
      </c>
      <c r="F5" s="431" t="s">
        <v>1088</v>
      </c>
      <c r="G5" s="187" t="s">
        <v>1089</v>
      </c>
      <c r="H5" s="162"/>
    </row>
    <row r="6" spans="2:8" ht="20.100000000000001" customHeight="1" thickBot="1">
      <c r="B6" s="159" t="s">
        <v>829</v>
      </c>
      <c r="C6" s="160"/>
      <c r="D6" s="160"/>
      <c r="E6" s="160"/>
      <c r="F6" s="160"/>
      <c r="G6" s="161"/>
      <c r="H6" s="162"/>
    </row>
    <row r="7" spans="2:8">
      <c r="B7" s="434" t="s">
        <v>1090</v>
      </c>
      <c r="C7" s="248" t="s">
        <v>1091</v>
      </c>
      <c r="D7" s="435" t="s">
        <v>294</v>
      </c>
      <c r="E7" s="436" t="s">
        <v>859</v>
      </c>
      <c r="F7" s="340" t="s">
        <v>282</v>
      </c>
      <c r="G7" s="168" t="s">
        <v>1092</v>
      </c>
      <c r="H7" s="162"/>
    </row>
    <row r="8" spans="2:8">
      <c r="B8" s="434" t="s">
        <v>1093</v>
      </c>
      <c r="C8" s="253" t="s">
        <v>1094</v>
      </c>
      <c r="D8" s="437" t="s">
        <v>291</v>
      </c>
      <c r="E8" s="302" t="s">
        <v>632</v>
      </c>
      <c r="F8" s="339" t="s">
        <v>288</v>
      </c>
      <c r="G8" s="173"/>
      <c r="H8" s="162"/>
    </row>
    <row r="9" spans="2:8">
      <c r="B9" s="229" t="s">
        <v>839</v>
      </c>
      <c r="C9" s="253" t="s">
        <v>840</v>
      </c>
      <c r="D9" s="302" t="s">
        <v>633</v>
      </c>
      <c r="E9" s="302" t="s">
        <v>302</v>
      </c>
      <c r="F9" s="327"/>
      <c r="G9" s="173" t="s">
        <v>1095</v>
      </c>
      <c r="H9" s="162"/>
    </row>
    <row r="10" spans="2:8" ht="90">
      <c r="B10" s="434" t="s">
        <v>842</v>
      </c>
      <c r="C10" s="308" t="s">
        <v>843</v>
      </c>
      <c r="D10" s="325" t="s">
        <v>306</v>
      </c>
      <c r="E10" s="325" t="s">
        <v>302</v>
      </c>
      <c r="F10" s="438"/>
      <c r="G10" s="173" t="s">
        <v>1096</v>
      </c>
      <c r="H10" s="162"/>
    </row>
    <row r="11" spans="2:8" ht="60">
      <c r="B11" s="434" t="s">
        <v>845</v>
      </c>
      <c r="C11" s="253" t="s">
        <v>846</v>
      </c>
      <c r="D11" s="302" t="s">
        <v>339</v>
      </c>
      <c r="E11" s="302" t="s">
        <v>570</v>
      </c>
      <c r="F11" s="327"/>
      <c r="G11" s="173" t="s">
        <v>1097</v>
      </c>
      <c r="H11" s="162"/>
    </row>
    <row r="12" spans="2:8" ht="30">
      <c r="B12" s="252" t="s">
        <v>149</v>
      </c>
      <c r="C12" s="253" t="s">
        <v>848</v>
      </c>
      <c r="D12" s="254" t="s">
        <v>626</v>
      </c>
      <c r="E12" s="254" t="s">
        <v>632</v>
      </c>
      <c r="F12" s="255"/>
      <c r="G12" s="262" t="s">
        <v>849</v>
      </c>
      <c r="H12" s="162"/>
    </row>
    <row r="13" spans="2:8" ht="30.75" thickBot="1">
      <c r="B13" s="434" t="s">
        <v>72</v>
      </c>
      <c r="C13" s="253" t="s">
        <v>850</v>
      </c>
      <c r="D13" s="302" t="s">
        <v>306</v>
      </c>
      <c r="E13" s="302" t="s">
        <v>302</v>
      </c>
      <c r="F13" s="327"/>
      <c r="G13" s="173" t="s">
        <v>1098</v>
      </c>
      <c r="H13" s="162"/>
    </row>
    <row r="14" spans="2:8" ht="20.100000000000001" customHeight="1" thickBot="1">
      <c r="B14" s="159" t="s">
        <v>1099</v>
      </c>
      <c r="C14" s="160"/>
      <c r="D14" s="160"/>
      <c r="E14" s="160"/>
      <c r="F14" s="160"/>
      <c r="G14" s="161"/>
      <c r="H14" s="162"/>
    </row>
    <row r="15" spans="2:8" ht="30.75" thickBot="1">
      <c r="B15" s="229" t="s">
        <v>85</v>
      </c>
      <c r="C15" s="253" t="s">
        <v>853</v>
      </c>
      <c r="D15" s="302" t="s">
        <v>854</v>
      </c>
      <c r="E15" s="302" t="s">
        <v>632</v>
      </c>
      <c r="F15" s="327"/>
      <c r="G15" s="173" t="s">
        <v>1100</v>
      </c>
      <c r="H15" s="162"/>
    </row>
    <row r="16" spans="2:8" ht="20.100000000000001" customHeight="1" thickBot="1">
      <c r="B16" s="159" t="s">
        <v>856</v>
      </c>
      <c r="C16" s="160"/>
      <c r="D16" s="160"/>
      <c r="E16" s="160"/>
      <c r="F16" s="160"/>
      <c r="G16" s="161"/>
      <c r="H16" s="162"/>
    </row>
    <row r="17" spans="2:8" ht="20.100000000000001" customHeight="1" thickBot="1">
      <c r="B17" s="439" t="s">
        <v>1101</v>
      </c>
      <c r="C17" s="440"/>
      <c r="D17" s="440"/>
      <c r="E17" s="440"/>
      <c r="F17" s="440"/>
      <c r="G17" s="441"/>
      <c r="H17" s="162"/>
    </row>
    <row r="18" spans="2:8" ht="45">
      <c r="B18" s="434" t="s">
        <v>115</v>
      </c>
      <c r="C18" s="442" t="s">
        <v>1102</v>
      </c>
      <c r="D18" s="249" t="s">
        <v>339</v>
      </c>
      <c r="E18" s="249" t="s">
        <v>859</v>
      </c>
      <c r="F18" s="443"/>
      <c r="G18" s="173" t="s">
        <v>1103</v>
      </c>
      <c r="H18" s="162"/>
    </row>
    <row r="19" spans="2:8" ht="75">
      <c r="B19" s="434" t="s">
        <v>98</v>
      </c>
      <c r="C19" s="444" t="s">
        <v>1104</v>
      </c>
      <c r="D19" s="309" t="s">
        <v>286</v>
      </c>
      <c r="E19" s="309" t="s">
        <v>287</v>
      </c>
      <c r="F19" s="443" t="s">
        <v>860</v>
      </c>
      <c r="G19" s="173" t="s">
        <v>1105</v>
      </c>
      <c r="H19" s="162"/>
    </row>
    <row r="20" spans="2:8" ht="45">
      <c r="B20" s="434" t="s">
        <v>272</v>
      </c>
      <c r="C20" s="444" t="s">
        <v>1106</v>
      </c>
      <c r="D20" s="309" t="s">
        <v>378</v>
      </c>
      <c r="E20" s="309" t="s">
        <v>287</v>
      </c>
      <c r="F20" s="443"/>
      <c r="G20" s="173" t="s">
        <v>1103</v>
      </c>
      <c r="H20" s="162"/>
    </row>
    <row r="21" spans="2:8">
      <c r="B21" s="434" t="s">
        <v>866</v>
      </c>
      <c r="C21" s="445" t="s">
        <v>1107</v>
      </c>
      <c r="D21" s="254" t="s">
        <v>317</v>
      </c>
      <c r="E21" s="302" t="s">
        <v>302</v>
      </c>
      <c r="F21" s="339"/>
      <c r="G21" s="173" t="s">
        <v>1108</v>
      </c>
      <c r="H21" s="162"/>
    </row>
    <row r="22" spans="2:8" ht="60">
      <c r="B22" s="434" t="s">
        <v>268</v>
      </c>
      <c r="C22" s="444" t="s">
        <v>869</v>
      </c>
      <c r="D22" s="309" t="s">
        <v>306</v>
      </c>
      <c r="E22" s="302" t="s">
        <v>302</v>
      </c>
      <c r="F22" s="443"/>
      <c r="G22" s="173" t="s">
        <v>1109</v>
      </c>
      <c r="H22" s="162"/>
    </row>
    <row r="23" spans="2:8" ht="60">
      <c r="B23" s="434" t="s">
        <v>871</v>
      </c>
      <c r="C23" s="444" t="s">
        <v>1110</v>
      </c>
      <c r="D23" s="309" t="s">
        <v>317</v>
      </c>
      <c r="E23" s="302" t="s">
        <v>302</v>
      </c>
      <c r="F23" s="443"/>
      <c r="G23" s="173" t="s">
        <v>1111</v>
      </c>
      <c r="H23" s="162"/>
    </row>
    <row r="24" spans="2:8" ht="30">
      <c r="B24" s="434" t="s">
        <v>327</v>
      </c>
      <c r="C24" s="337" t="s">
        <v>1112</v>
      </c>
      <c r="D24" s="254" t="s">
        <v>317</v>
      </c>
      <c r="E24" s="302" t="s">
        <v>302</v>
      </c>
      <c r="F24" s="338"/>
      <c r="G24" s="173" t="s">
        <v>1113</v>
      </c>
      <c r="H24" s="162"/>
    </row>
    <row r="25" spans="2:8" ht="120">
      <c r="B25" s="434" t="s">
        <v>321</v>
      </c>
      <c r="C25" s="337" t="s">
        <v>1114</v>
      </c>
      <c r="D25" s="254" t="s">
        <v>306</v>
      </c>
      <c r="E25" s="302" t="s">
        <v>302</v>
      </c>
      <c r="F25" s="338"/>
      <c r="G25" s="173" t="s">
        <v>1115</v>
      </c>
      <c r="H25" s="162"/>
    </row>
    <row r="26" spans="2:8" ht="30">
      <c r="B26" s="434" t="s">
        <v>324</v>
      </c>
      <c r="C26" s="337" t="s">
        <v>1116</v>
      </c>
      <c r="D26" s="254" t="s">
        <v>306</v>
      </c>
      <c r="E26" s="302" t="s">
        <v>302</v>
      </c>
      <c r="F26" s="338"/>
      <c r="G26" s="173" t="s">
        <v>1117</v>
      </c>
      <c r="H26" s="162"/>
    </row>
    <row r="27" spans="2:8" ht="81">
      <c r="B27" s="252" t="s">
        <v>141</v>
      </c>
      <c r="C27" s="298" t="s">
        <v>880</v>
      </c>
      <c r="D27" s="254" t="s">
        <v>306</v>
      </c>
      <c r="E27" s="254" t="s">
        <v>302</v>
      </c>
      <c r="F27" s="300"/>
      <c r="G27" s="287" t="s">
        <v>1811</v>
      </c>
      <c r="H27" s="162"/>
    </row>
    <row r="28" spans="2:8" ht="45">
      <c r="B28" s="252" t="s">
        <v>1710</v>
      </c>
      <c r="C28" s="298" t="s">
        <v>1118</v>
      </c>
      <c r="D28" s="302" t="s">
        <v>1119</v>
      </c>
      <c r="E28" s="302" t="s">
        <v>859</v>
      </c>
      <c r="F28" s="338"/>
      <c r="G28" s="173" t="s">
        <v>1103</v>
      </c>
      <c r="H28" s="162"/>
    </row>
    <row r="29" spans="2:8" ht="60">
      <c r="B29" s="169" t="s">
        <v>90</v>
      </c>
      <c r="C29" s="170" t="s">
        <v>886</v>
      </c>
      <c r="D29" s="171" t="s">
        <v>580</v>
      </c>
      <c r="E29" s="4" t="s">
        <v>379</v>
      </c>
      <c r="F29" s="172"/>
      <c r="G29" s="173" t="s">
        <v>1120</v>
      </c>
      <c r="H29" s="162"/>
    </row>
    <row r="30" spans="2:8" ht="60">
      <c r="B30" s="169" t="s">
        <v>91</v>
      </c>
      <c r="C30" s="170" t="s">
        <v>890</v>
      </c>
      <c r="D30" s="171" t="s">
        <v>580</v>
      </c>
      <c r="E30" s="4" t="s">
        <v>379</v>
      </c>
      <c r="F30" s="172"/>
      <c r="G30" s="173" t="s">
        <v>1120</v>
      </c>
      <c r="H30" s="162"/>
    </row>
    <row r="31" spans="2:8" ht="60">
      <c r="B31" s="252" t="s">
        <v>1689</v>
      </c>
      <c r="C31" s="298" t="s">
        <v>1121</v>
      </c>
      <c r="D31" s="302" t="s">
        <v>1122</v>
      </c>
      <c r="E31" s="302" t="s">
        <v>859</v>
      </c>
      <c r="F31" s="338"/>
      <c r="G31" s="446" t="s">
        <v>1819</v>
      </c>
      <c r="H31" s="162"/>
    </row>
    <row r="32" spans="2:8" ht="60">
      <c r="B32" s="252" t="s">
        <v>1694</v>
      </c>
      <c r="C32" s="298" t="s">
        <v>1123</v>
      </c>
      <c r="D32" s="302" t="s">
        <v>887</v>
      </c>
      <c r="E32" s="302" t="s">
        <v>859</v>
      </c>
      <c r="F32" s="338"/>
      <c r="G32" s="446" t="s">
        <v>1819</v>
      </c>
      <c r="H32" s="162"/>
    </row>
    <row r="33" spans="2:8" ht="30">
      <c r="B33" s="169" t="s">
        <v>125</v>
      </c>
      <c r="C33" s="170" t="s">
        <v>1124</v>
      </c>
      <c r="D33" s="171" t="s">
        <v>583</v>
      </c>
      <c r="E33" s="4" t="s">
        <v>313</v>
      </c>
      <c r="F33" s="172"/>
      <c r="G33" s="173" t="s">
        <v>1125</v>
      </c>
      <c r="H33" s="162"/>
    </row>
    <row r="34" spans="2:8" ht="105">
      <c r="B34" s="447" t="s">
        <v>126</v>
      </c>
      <c r="C34" s="253" t="s">
        <v>1126</v>
      </c>
      <c r="D34" s="254" t="s">
        <v>583</v>
      </c>
      <c r="E34" s="254" t="s">
        <v>302</v>
      </c>
      <c r="F34" s="448"/>
      <c r="G34" s="173" t="s">
        <v>1127</v>
      </c>
      <c r="H34" s="162"/>
    </row>
    <row r="35" spans="2:8">
      <c r="B35" s="259" t="s">
        <v>154</v>
      </c>
      <c r="C35" s="449" t="s">
        <v>906</v>
      </c>
      <c r="D35" s="450" t="s">
        <v>370</v>
      </c>
      <c r="E35" s="450" t="s">
        <v>371</v>
      </c>
      <c r="F35" s="258"/>
      <c r="G35" s="173" t="s">
        <v>907</v>
      </c>
      <c r="H35" s="162"/>
    </row>
    <row r="36" spans="2:8" ht="30">
      <c r="B36" s="259" t="s">
        <v>151</v>
      </c>
      <c r="C36" s="256" t="s">
        <v>911</v>
      </c>
      <c r="D36" s="314" t="s">
        <v>378</v>
      </c>
      <c r="E36" s="314" t="s">
        <v>379</v>
      </c>
      <c r="F36" s="258"/>
      <c r="G36" s="173" t="s">
        <v>1128</v>
      </c>
      <c r="H36" s="162"/>
    </row>
    <row r="37" spans="2:8" ht="90">
      <c r="B37" s="259" t="s">
        <v>153</v>
      </c>
      <c r="C37" s="256" t="s">
        <v>913</v>
      </c>
      <c r="D37" s="314" t="s">
        <v>905</v>
      </c>
      <c r="E37" s="314" t="s">
        <v>302</v>
      </c>
      <c r="F37" s="258"/>
      <c r="G37" s="173" t="s">
        <v>1129</v>
      </c>
      <c r="H37" s="162"/>
    </row>
    <row r="38" spans="2:8" ht="195.75" thickBot="1">
      <c r="B38" s="451" t="s">
        <v>915</v>
      </c>
      <c r="C38" s="452" t="s">
        <v>916</v>
      </c>
      <c r="D38" s="453" t="s">
        <v>905</v>
      </c>
      <c r="E38" s="453" t="s">
        <v>302</v>
      </c>
      <c r="F38" s="454"/>
      <c r="G38" s="184" t="s">
        <v>1130</v>
      </c>
      <c r="H38" s="162"/>
    </row>
    <row r="39" spans="2:8" ht="20.100000000000001" customHeight="1" thickBot="1">
      <c r="B39" s="439" t="s">
        <v>919</v>
      </c>
      <c r="C39" s="440"/>
      <c r="D39" s="440"/>
      <c r="E39" s="440"/>
      <c r="F39" s="440"/>
      <c r="G39" s="441"/>
      <c r="H39" s="162"/>
    </row>
    <row r="40" spans="2:8">
      <c r="B40" s="434" t="s">
        <v>115</v>
      </c>
      <c r="C40" s="442" t="s">
        <v>1131</v>
      </c>
      <c r="D40" s="249" t="s">
        <v>339</v>
      </c>
      <c r="E40" s="249" t="s">
        <v>859</v>
      </c>
      <c r="F40" s="443"/>
      <c r="G40" s="330" t="s">
        <v>921</v>
      </c>
      <c r="H40" s="162"/>
    </row>
    <row r="41" spans="2:8">
      <c r="B41" s="434" t="s">
        <v>98</v>
      </c>
      <c r="C41" s="444" t="s">
        <v>1132</v>
      </c>
      <c r="D41" s="309" t="s">
        <v>286</v>
      </c>
      <c r="E41" s="309" t="s">
        <v>287</v>
      </c>
      <c r="F41" s="443" t="s">
        <v>860</v>
      </c>
      <c r="G41" s="331"/>
      <c r="H41" s="162"/>
    </row>
    <row r="42" spans="2:8">
      <c r="B42" s="434" t="s">
        <v>272</v>
      </c>
      <c r="C42" s="444" t="s">
        <v>1133</v>
      </c>
      <c r="D42" s="309" t="s">
        <v>378</v>
      </c>
      <c r="E42" s="309" t="s">
        <v>287</v>
      </c>
      <c r="F42" s="443"/>
      <c r="G42" s="331"/>
      <c r="H42" s="162"/>
    </row>
    <row r="43" spans="2:8">
      <c r="B43" s="434" t="s">
        <v>866</v>
      </c>
      <c r="C43" s="444" t="s">
        <v>1134</v>
      </c>
      <c r="D43" s="309" t="s">
        <v>317</v>
      </c>
      <c r="E43" s="309" t="s">
        <v>302</v>
      </c>
      <c r="F43" s="443"/>
      <c r="G43" s="331"/>
      <c r="H43" s="162"/>
    </row>
    <row r="44" spans="2:8">
      <c r="B44" s="434" t="s">
        <v>268</v>
      </c>
      <c r="C44" s="444" t="s">
        <v>925</v>
      </c>
      <c r="D44" s="309" t="s">
        <v>301</v>
      </c>
      <c r="E44" s="309" t="s">
        <v>302</v>
      </c>
      <c r="F44" s="438"/>
      <c r="G44" s="331"/>
      <c r="H44" s="162"/>
    </row>
    <row r="45" spans="2:8">
      <c r="B45" s="434" t="s">
        <v>269</v>
      </c>
      <c r="C45" s="444" t="s">
        <v>1135</v>
      </c>
      <c r="D45" s="309" t="s">
        <v>317</v>
      </c>
      <c r="E45" s="309" t="s">
        <v>302</v>
      </c>
      <c r="F45" s="438"/>
      <c r="G45" s="331"/>
      <c r="H45" s="162"/>
    </row>
    <row r="46" spans="2:8">
      <c r="B46" s="434" t="s">
        <v>327</v>
      </c>
      <c r="C46" s="337" t="s">
        <v>1136</v>
      </c>
      <c r="D46" s="309" t="s">
        <v>317</v>
      </c>
      <c r="E46" s="299" t="s">
        <v>302</v>
      </c>
      <c r="F46" s="338"/>
      <c r="G46" s="331"/>
      <c r="H46" s="162"/>
    </row>
    <row r="47" spans="2:8">
      <c r="B47" s="434" t="s">
        <v>321</v>
      </c>
      <c r="C47" s="337" t="s">
        <v>1137</v>
      </c>
      <c r="D47" s="309" t="s">
        <v>306</v>
      </c>
      <c r="E47" s="299" t="s">
        <v>302</v>
      </c>
      <c r="F47" s="338"/>
      <c r="G47" s="331"/>
      <c r="H47" s="162"/>
    </row>
    <row r="48" spans="2:8">
      <c r="B48" s="434" t="s">
        <v>324</v>
      </c>
      <c r="C48" s="337" t="s">
        <v>1138</v>
      </c>
      <c r="D48" s="309" t="s">
        <v>306</v>
      </c>
      <c r="E48" s="299" t="s">
        <v>302</v>
      </c>
      <c r="F48" s="338"/>
      <c r="G48" s="331"/>
      <c r="H48" s="162"/>
    </row>
    <row r="49" spans="2:8">
      <c r="B49" s="252" t="s">
        <v>930</v>
      </c>
      <c r="C49" s="298" t="s">
        <v>931</v>
      </c>
      <c r="D49" s="309" t="s">
        <v>306</v>
      </c>
      <c r="E49" s="299" t="s">
        <v>302</v>
      </c>
      <c r="F49" s="338"/>
      <c r="G49" s="331"/>
      <c r="H49" s="162"/>
    </row>
    <row r="50" spans="2:8">
      <c r="B50" s="252" t="s">
        <v>1710</v>
      </c>
      <c r="C50" s="298" t="s">
        <v>1139</v>
      </c>
      <c r="D50" s="302" t="s">
        <v>580</v>
      </c>
      <c r="E50" s="302" t="s">
        <v>1140</v>
      </c>
      <c r="F50" s="338"/>
      <c r="G50" s="331"/>
      <c r="H50" s="162"/>
    </row>
    <row r="51" spans="2:8">
      <c r="B51" s="312" t="s">
        <v>90</v>
      </c>
      <c r="C51" s="313" t="s">
        <v>1141</v>
      </c>
      <c r="D51" s="314" t="s">
        <v>887</v>
      </c>
      <c r="E51" s="314" t="s">
        <v>888</v>
      </c>
      <c r="F51" s="315"/>
      <c r="G51" s="331"/>
      <c r="H51" s="162"/>
    </row>
    <row r="52" spans="2:8">
      <c r="B52" s="312" t="s">
        <v>91</v>
      </c>
      <c r="C52" s="313" t="s">
        <v>1142</v>
      </c>
      <c r="D52" s="314" t="s">
        <v>887</v>
      </c>
      <c r="E52" s="314" t="s">
        <v>888</v>
      </c>
      <c r="F52" s="317"/>
      <c r="G52" s="331"/>
      <c r="H52" s="162"/>
    </row>
    <row r="53" spans="2:8">
      <c r="B53" s="252" t="s">
        <v>1689</v>
      </c>
      <c r="C53" s="298" t="s">
        <v>1143</v>
      </c>
      <c r="D53" s="302" t="s">
        <v>768</v>
      </c>
      <c r="E53" s="302" t="s">
        <v>1144</v>
      </c>
      <c r="F53" s="338"/>
      <c r="G53" s="331"/>
      <c r="H53" s="162"/>
    </row>
    <row r="54" spans="2:8">
      <c r="B54" s="252" t="s">
        <v>1694</v>
      </c>
      <c r="C54" s="298" t="s">
        <v>1145</v>
      </c>
      <c r="D54" s="302" t="s">
        <v>580</v>
      </c>
      <c r="E54" s="302" t="s">
        <v>1144</v>
      </c>
      <c r="F54" s="338"/>
      <c r="G54" s="331"/>
      <c r="H54" s="162"/>
    </row>
    <row r="55" spans="2:8">
      <c r="B55" s="312" t="s">
        <v>900</v>
      </c>
      <c r="C55" s="333" t="s">
        <v>1146</v>
      </c>
      <c r="D55" s="335">
        <v>13</v>
      </c>
      <c r="E55" s="335" t="s">
        <v>302</v>
      </c>
      <c r="F55" s="336"/>
      <c r="G55" s="185"/>
      <c r="H55" s="162"/>
    </row>
    <row r="56" spans="2:8">
      <c r="B56" s="312" t="s">
        <v>126</v>
      </c>
      <c r="C56" s="256" t="s">
        <v>1147</v>
      </c>
      <c r="D56" s="456" t="s">
        <v>583</v>
      </c>
      <c r="E56" s="257" t="s">
        <v>302</v>
      </c>
      <c r="F56" s="457"/>
      <c r="G56" s="185"/>
      <c r="H56" s="162"/>
    </row>
    <row r="57" spans="2:8">
      <c r="B57" s="458" t="s">
        <v>154</v>
      </c>
      <c r="C57" s="449" t="s">
        <v>942</v>
      </c>
      <c r="D57" s="257" t="s">
        <v>370</v>
      </c>
      <c r="E57" s="450" t="s">
        <v>371</v>
      </c>
      <c r="F57" s="257"/>
      <c r="G57" s="185"/>
      <c r="H57" s="162"/>
    </row>
    <row r="58" spans="2:8">
      <c r="B58" s="259" t="s">
        <v>151</v>
      </c>
      <c r="C58" s="256" t="s">
        <v>944</v>
      </c>
      <c r="D58" s="314" t="s">
        <v>378</v>
      </c>
      <c r="E58" s="314" t="s">
        <v>379</v>
      </c>
      <c r="F58" s="258"/>
      <c r="G58" s="185"/>
      <c r="H58" s="162"/>
    </row>
    <row r="59" spans="2:8">
      <c r="B59" s="259" t="s">
        <v>153</v>
      </c>
      <c r="C59" s="256" t="s">
        <v>945</v>
      </c>
      <c r="D59" s="314" t="s">
        <v>905</v>
      </c>
      <c r="E59" s="314" t="s">
        <v>302</v>
      </c>
      <c r="F59" s="258"/>
      <c r="G59" s="185"/>
      <c r="H59" s="162"/>
    </row>
    <row r="60" spans="2:8" ht="17.25" thickBot="1">
      <c r="B60" s="451" t="s">
        <v>915</v>
      </c>
      <c r="C60" s="452" t="s">
        <v>946</v>
      </c>
      <c r="D60" s="453" t="s">
        <v>905</v>
      </c>
      <c r="E60" s="453" t="s">
        <v>302</v>
      </c>
      <c r="F60" s="454"/>
      <c r="G60" s="185"/>
      <c r="H60" s="162"/>
    </row>
    <row r="61" spans="2:8" ht="20.100000000000001" customHeight="1" thickBot="1">
      <c r="B61" s="439" t="s">
        <v>947</v>
      </c>
      <c r="C61" s="440"/>
      <c r="D61" s="440"/>
      <c r="E61" s="440"/>
      <c r="F61" s="440"/>
      <c r="G61" s="441"/>
      <c r="H61" s="162"/>
    </row>
    <row r="62" spans="2:8">
      <c r="B62" s="459" t="s">
        <v>948</v>
      </c>
      <c r="C62" s="294" t="s">
        <v>1148</v>
      </c>
      <c r="D62" s="295">
        <v>200</v>
      </c>
      <c r="E62" s="460" t="s">
        <v>632</v>
      </c>
      <c r="F62" s="279"/>
      <c r="G62" s="185"/>
      <c r="H62" s="162"/>
    </row>
    <row r="63" spans="2:8" ht="39.950000000000003" customHeight="1">
      <c r="B63" s="434" t="s">
        <v>1149</v>
      </c>
      <c r="C63" s="337" t="s">
        <v>1150</v>
      </c>
      <c r="D63" s="309">
        <v>100</v>
      </c>
      <c r="E63" s="303" t="s">
        <v>308</v>
      </c>
      <c r="F63" s="300"/>
      <c r="G63" s="602" t="s">
        <v>1151</v>
      </c>
      <c r="H63" s="162"/>
    </row>
    <row r="64" spans="2:8" ht="39.950000000000003" customHeight="1">
      <c r="B64" s="434" t="s">
        <v>1152</v>
      </c>
      <c r="C64" s="337" t="s">
        <v>952</v>
      </c>
      <c r="D64" s="309">
        <v>100</v>
      </c>
      <c r="E64" s="303" t="s">
        <v>308</v>
      </c>
      <c r="F64" s="300"/>
      <c r="G64" s="603"/>
      <c r="H64" s="162"/>
    </row>
    <row r="65" spans="2:8">
      <c r="B65" s="434" t="s">
        <v>953</v>
      </c>
      <c r="C65" s="337" t="s">
        <v>1153</v>
      </c>
      <c r="D65" s="309" t="s">
        <v>306</v>
      </c>
      <c r="E65" s="303" t="s">
        <v>302</v>
      </c>
      <c r="F65" s="300"/>
      <c r="G65" s="301" t="s">
        <v>955</v>
      </c>
      <c r="H65" s="162"/>
    </row>
    <row r="66" spans="2:8" ht="17.25" thickBot="1">
      <c r="B66" s="461" t="s">
        <v>956</v>
      </c>
      <c r="C66" s="462" t="s">
        <v>1154</v>
      </c>
      <c r="D66" s="463">
        <v>400</v>
      </c>
      <c r="E66" s="464" t="s">
        <v>632</v>
      </c>
      <c r="F66" s="465"/>
      <c r="G66" s="186"/>
      <c r="H66" s="162"/>
    </row>
    <row r="67" spans="2:8">
      <c r="B67" s="466"/>
      <c r="C67" s="198"/>
      <c r="D67" s="199"/>
      <c r="G67" s="194"/>
      <c r="H67" s="194"/>
    </row>
    <row r="68" spans="2:8" ht="17.25" thickBot="1">
      <c r="B68" s="388"/>
      <c r="C68" s="198"/>
      <c r="D68" s="199"/>
      <c r="G68" s="194"/>
      <c r="H68" s="194"/>
    </row>
    <row r="69" spans="2:8" ht="16.5" customHeight="1">
      <c r="B69" s="341" t="s">
        <v>958</v>
      </c>
      <c r="C69" s="190"/>
      <c r="D69" s="190"/>
      <c r="E69" s="190"/>
      <c r="F69" s="190"/>
      <c r="G69" s="467"/>
      <c r="H69" s="194"/>
    </row>
    <row r="70" spans="2:8">
      <c r="B70" s="344" t="s">
        <v>959</v>
      </c>
      <c r="C70" s="468"/>
      <c r="D70" s="468"/>
      <c r="E70" s="468"/>
      <c r="F70" s="468"/>
      <c r="G70" s="469"/>
      <c r="H70" s="194"/>
    </row>
    <row r="71" spans="2:8">
      <c r="B71" s="347" t="s">
        <v>960</v>
      </c>
      <c r="C71" s="348"/>
      <c r="D71" s="349" t="s">
        <v>961</v>
      </c>
      <c r="E71" s="350"/>
      <c r="F71" s="350"/>
      <c r="G71" s="351"/>
      <c r="H71" s="162"/>
    </row>
    <row r="72" spans="2:8">
      <c r="B72" s="352" t="s">
        <v>962</v>
      </c>
      <c r="C72" s="353"/>
      <c r="D72" s="354" t="s">
        <v>963</v>
      </c>
      <c r="E72" s="355"/>
      <c r="F72" s="355"/>
      <c r="G72" s="356"/>
      <c r="H72" s="162"/>
    </row>
    <row r="73" spans="2:8">
      <c r="B73" s="357"/>
      <c r="C73" s="358"/>
      <c r="D73" s="359" t="s">
        <v>964</v>
      </c>
      <c r="E73" s="345"/>
      <c r="F73" s="345"/>
      <c r="G73" s="346"/>
      <c r="H73" s="162"/>
    </row>
    <row r="74" spans="2:8">
      <c r="B74" s="360" t="s">
        <v>126</v>
      </c>
      <c r="C74" s="361"/>
      <c r="D74" s="354" t="s">
        <v>965</v>
      </c>
      <c r="E74" s="355"/>
      <c r="F74" s="355"/>
      <c r="G74" s="356"/>
      <c r="H74" s="162"/>
    </row>
    <row r="75" spans="2:8" ht="17.25" thickBot="1">
      <c r="B75" s="362"/>
      <c r="C75" s="363"/>
      <c r="D75" s="364" t="s">
        <v>966</v>
      </c>
      <c r="E75" s="365"/>
      <c r="F75" s="365"/>
      <c r="G75" s="366"/>
      <c r="H75" s="162"/>
    </row>
    <row r="76" spans="2:8" ht="17.25" thickBot="1">
      <c r="B76" s="228"/>
      <c r="C76" s="228"/>
      <c r="D76" s="212"/>
      <c r="E76" s="212"/>
      <c r="F76" s="212"/>
      <c r="G76" s="228"/>
      <c r="H76" s="194"/>
    </row>
    <row r="77" spans="2:8" ht="16.5" customHeight="1">
      <c r="B77" s="367" t="s">
        <v>967</v>
      </c>
      <c r="C77" s="368"/>
      <c r="D77" s="368"/>
      <c r="E77" s="368"/>
      <c r="F77" s="368"/>
      <c r="G77" s="369"/>
      <c r="H77" s="162"/>
    </row>
    <row r="78" spans="2:8">
      <c r="B78" s="370"/>
      <c r="C78" s="371"/>
      <c r="D78" s="371"/>
      <c r="E78" s="371"/>
      <c r="F78" s="371"/>
      <c r="G78" s="372"/>
      <c r="H78" s="162"/>
    </row>
    <row r="79" spans="2:8">
      <c r="B79" s="370" t="s">
        <v>968</v>
      </c>
      <c r="C79" s="371"/>
      <c r="D79" s="371"/>
      <c r="E79" s="371"/>
      <c r="F79" s="371"/>
      <c r="G79" s="372"/>
      <c r="H79" s="162"/>
    </row>
    <row r="80" spans="2:8" s="374" customFormat="1" ht="20.100000000000001" customHeight="1">
      <c r="B80" s="370" t="s">
        <v>969</v>
      </c>
      <c r="C80" s="371"/>
      <c r="D80" s="371"/>
      <c r="E80" s="371"/>
      <c r="F80" s="371"/>
      <c r="G80" s="372"/>
      <c r="H80" s="373"/>
    </row>
    <row r="81" spans="2:8" s="374" customFormat="1" ht="20.100000000000001" customHeight="1">
      <c r="B81" s="370" t="s">
        <v>970</v>
      </c>
      <c r="C81" s="371"/>
      <c r="D81" s="371"/>
      <c r="E81" s="371"/>
      <c r="F81" s="371"/>
      <c r="G81" s="372"/>
      <c r="H81" s="373"/>
    </row>
    <row r="82" spans="2:8" s="374" customFormat="1" ht="20.100000000000001" customHeight="1">
      <c r="B82" s="370" t="s">
        <v>971</v>
      </c>
      <c r="C82" s="371"/>
      <c r="D82" s="371"/>
      <c r="E82" s="371"/>
      <c r="F82" s="371"/>
      <c r="G82" s="372"/>
      <c r="H82" s="373"/>
    </row>
    <row r="83" spans="2:8" s="374" customFormat="1" ht="20.100000000000001" customHeight="1">
      <c r="B83" s="370"/>
      <c r="C83" s="371"/>
      <c r="D83" s="371"/>
      <c r="E83" s="371"/>
      <c r="F83" s="371"/>
      <c r="G83" s="372"/>
      <c r="H83" s="373"/>
    </row>
    <row r="84" spans="2:8" s="374" customFormat="1" ht="20.100000000000001" customHeight="1">
      <c r="B84" s="370"/>
      <c r="C84" s="371"/>
      <c r="D84" s="371"/>
      <c r="E84" s="371"/>
      <c r="F84" s="371"/>
      <c r="G84" s="372"/>
      <c r="H84" s="373"/>
    </row>
    <row r="85" spans="2:8" s="374" customFormat="1" ht="20.100000000000001" customHeight="1">
      <c r="B85" s="370"/>
      <c r="C85" s="371"/>
      <c r="D85" s="371"/>
      <c r="E85" s="371"/>
      <c r="F85" s="371"/>
      <c r="G85" s="372"/>
      <c r="H85" s="373"/>
    </row>
    <row r="86" spans="2:8" s="374" customFormat="1" ht="20.100000000000001" customHeight="1">
      <c r="B86" s="370" t="s">
        <v>975</v>
      </c>
      <c r="C86" s="371"/>
      <c r="D86" s="371"/>
      <c r="E86" s="371"/>
      <c r="F86" s="371"/>
      <c r="G86" s="372"/>
      <c r="H86" s="373"/>
    </row>
    <row r="87" spans="2:8" s="374" customFormat="1" ht="20.100000000000001" customHeight="1">
      <c r="B87" s="370" t="s">
        <v>969</v>
      </c>
      <c r="C87" s="371"/>
      <c r="D87" s="371"/>
      <c r="E87" s="371"/>
      <c r="F87" s="371"/>
      <c r="G87" s="372"/>
      <c r="H87" s="373"/>
    </row>
    <row r="88" spans="2:8" s="374" customFormat="1" ht="20.100000000000001" customHeight="1">
      <c r="B88" s="370" t="s">
        <v>970</v>
      </c>
      <c r="C88" s="371"/>
      <c r="D88" s="371"/>
      <c r="E88" s="371"/>
      <c r="F88" s="371"/>
      <c r="G88" s="372"/>
      <c r="H88" s="373"/>
    </row>
    <row r="89" spans="2:8" s="374" customFormat="1" ht="20.100000000000001" customHeight="1">
      <c r="B89" s="370" t="s">
        <v>976</v>
      </c>
      <c r="C89" s="371"/>
      <c r="D89" s="371"/>
      <c r="E89" s="371"/>
      <c r="F89" s="371"/>
      <c r="G89" s="372"/>
      <c r="H89" s="373"/>
    </row>
    <row r="90" spans="2:8" s="374" customFormat="1" ht="20.100000000000001" customHeight="1">
      <c r="B90" s="370"/>
      <c r="C90" s="371"/>
      <c r="D90" s="371"/>
      <c r="E90" s="371"/>
      <c r="F90" s="371"/>
      <c r="G90" s="372"/>
      <c r="H90" s="373"/>
    </row>
    <row r="91" spans="2:8" s="374" customFormat="1" ht="20.100000000000001" customHeight="1">
      <c r="B91" s="370"/>
      <c r="C91" s="371"/>
      <c r="D91" s="371"/>
      <c r="E91" s="371"/>
      <c r="F91" s="371"/>
      <c r="G91" s="372"/>
      <c r="H91" s="373"/>
    </row>
    <row r="92" spans="2:8">
      <c r="B92" s="370"/>
      <c r="C92" s="371"/>
      <c r="D92" s="371"/>
      <c r="E92" s="371"/>
      <c r="F92" s="371"/>
      <c r="G92" s="372"/>
      <c r="H92" s="374"/>
    </row>
    <row r="93" spans="2:8" ht="13.5" customHeight="1">
      <c r="B93" s="370" t="s">
        <v>977</v>
      </c>
      <c r="C93" s="371"/>
      <c r="D93" s="371"/>
      <c r="E93" s="371"/>
      <c r="F93" s="371"/>
      <c r="G93" s="372"/>
      <c r="H93" s="194"/>
    </row>
    <row r="94" spans="2:8" ht="16.5" customHeight="1">
      <c r="B94" s="370" t="s">
        <v>978</v>
      </c>
      <c r="C94" s="371"/>
      <c r="D94" s="371"/>
      <c r="E94" s="371"/>
      <c r="F94" s="371"/>
      <c r="G94" s="372"/>
    </row>
    <row r="95" spans="2:8">
      <c r="B95" s="370" t="s">
        <v>979</v>
      </c>
      <c r="C95" s="371"/>
      <c r="D95" s="371"/>
      <c r="E95" s="371"/>
      <c r="F95" s="371"/>
      <c r="G95" s="372"/>
      <c r="H95" s="162"/>
    </row>
    <row r="96" spans="2:8">
      <c r="B96" s="370" t="s">
        <v>976</v>
      </c>
      <c r="C96" s="371"/>
      <c r="D96" s="371"/>
      <c r="E96" s="371"/>
      <c r="F96" s="371"/>
      <c r="G96" s="372"/>
      <c r="H96" s="162"/>
    </row>
    <row r="97" spans="2:8">
      <c r="B97" s="370"/>
      <c r="C97" s="371"/>
      <c r="D97" s="371"/>
      <c r="E97" s="371"/>
      <c r="F97" s="371"/>
      <c r="G97" s="372"/>
      <c r="H97" s="162"/>
    </row>
    <row r="98" spans="2:8">
      <c r="B98" s="370"/>
      <c r="C98" s="371"/>
      <c r="D98" s="371"/>
      <c r="E98" s="371"/>
      <c r="F98" s="371"/>
      <c r="G98" s="372"/>
      <c r="H98" s="162"/>
    </row>
    <row r="99" spans="2:8">
      <c r="B99" s="370"/>
      <c r="C99" s="371"/>
      <c r="D99" s="371"/>
      <c r="E99" s="371"/>
      <c r="F99" s="371"/>
      <c r="G99" s="372"/>
      <c r="H99" s="162"/>
    </row>
    <row r="100" spans="2:8">
      <c r="B100" s="370" t="s">
        <v>980</v>
      </c>
      <c r="C100" s="371"/>
      <c r="D100" s="371"/>
      <c r="E100" s="371"/>
      <c r="F100" s="371"/>
      <c r="G100" s="372"/>
      <c r="H100" s="162"/>
    </row>
    <row r="101" spans="2:8" ht="20.100000000000001" customHeight="1">
      <c r="B101" s="370"/>
      <c r="C101" s="371"/>
      <c r="D101" s="371"/>
      <c r="E101" s="371"/>
      <c r="F101" s="371"/>
      <c r="G101" s="372"/>
      <c r="H101" s="162"/>
    </row>
    <row r="102" spans="2:8" s="374" customFormat="1" ht="16.5" customHeight="1" thickBot="1">
      <c r="B102" s="362"/>
      <c r="C102" s="375"/>
      <c r="D102" s="375"/>
      <c r="E102" s="375"/>
      <c r="F102" s="375"/>
      <c r="G102" s="376"/>
      <c r="H102" s="5"/>
    </row>
    <row r="103" spans="2:8" s="374" customFormat="1" ht="16.5" customHeight="1" thickBot="1">
      <c r="G103" s="377"/>
    </row>
    <row r="104" spans="2:8" s="381" customFormat="1" ht="20.100000000000001" customHeight="1">
      <c r="B104" s="378" t="s">
        <v>981</v>
      </c>
      <c r="C104" s="379"/>
      <c r="D104" s="379"/>
      <c r="E104" s="379"/>
      <c r="F104" s="379"/>
      <c r="G104" s="380"/>
    </row>
    <row r="105" spans="2:8" s="381" customFormat="1" ht="20.100000000000001" customHeight="1">
      <c r="B105" s="382"/>
      <c r="C105" s="383"/>
      <c r="D105" s="383"/>
      <c r="E105" s="383"/>
      <c r="F105" s="383"/>
      <c r="G105" s="384"/>
    </row>
    <row r="106" spans="2:8" s="381" customFormat="1" ht="20.100000000000001" customHeight="1">
      <c r="B106" s="382" t="s">
        <v>982</v>
      </c>
      <c r="C106" s="383"/>
      <c r="D106" s="383"/>
      <c r="E106" s="383"/>
      <c r="F106" s="383"/>
      <c r="G106" s="384"/>
    </row>
    <row r="107" spans="2:8" s="381" customFormat="1" ht="20.100000000000001" customHeight="1">
      <c r="B107" s="382"/>
      <c r="C107" s="383"/>
      <c r="D107" s="383"/>
      <c r="E107" s="383"/>
      <c r="F107" s="383"/>
      <c r="G107" s="384"/>
    </row>
    <row r="108" spans="2:8" s="381" customFormat="1" ht="20.100000000000001" customHeight="1">
      <c r="B108" s="382" t="s">
        <v>983</v>
      </c>
      <c r="C108" s="383"/>
      <c r="D108" s="383"/>
      <c r="E108" s="383"/>
      <c r="F108" s="383"/>
      <c r="G108" s="384"/>
    </row>
    <row r="109" spans="2:8" s="381" customFormat="1" ht="20.100000000000001" customHeight="1">
      <c r="B109" s="382" t="s">
        <v>984</v>
      </c>
      <c r="C109" s="383"/>
      <c r="D109" s="383"/>
      <c r="E109" s="383"/>
      <c r="F109" s="383"/>
      <c r="G109" s="384"/>
    </row>
    <row r="110" spans="2:8" s="381" customFormat="1" ht="20.100000000000001" customHeight="1">
      <c r="B110" s="382" t="s">
        <v>985</v>
      </c>
      <c r="C110" s="383"/>
      <c r="D110" s="383"/>
      <c r="E110" s="383"/>
      <c r="F110" s="383"/>
      <c r="G110" s="384"/>
    </row>
    <row r="111" spans="2:8" s="381" customFormat="1" ht="20.100000000000001" customHeight="1">
      <c r="B111" s="382" t="s">
        <v>986</v>
      </c>
      <c r="C111" s="383"/>
      <c r="D111" s="383"/>
      <c r="E111" s="383"/>
      <c r="F111" s="383"/>
      <c r="G111" s="384"/>
    </row>
    <row r="112" spans="2:8" s="381" customFormat="1" ht="20.100000000000001" customHeight="1">
      <c r="B112" s="382"/>
      <c r="C112" s="383"/>
      <c r="D112" s="383"/>
      <c r="E112" s="383"/>
      <c r="F112" s="383"/>
      <c r="G112" s="384"/>
    </row>
    <row r="113" spans="2:7" s="381" customFormat="1" ht="20.100000000000001" customHeight="1">
      <c r="B113" s="382" t="s">
        <v>989</v>
      </c>
      <c r="C113" s="383"/>
      <c r="D113" s="383"/>
      <c r="E113" s="383"/>
      <c r="F113" s="383"/>
      <c r="G113" s="384"/>
    </row>
    <row r="114" spans="2:7" s="381" customFormat="1" ht="20.100000000000001" customHeight="1" thickBot="1">
      <c r="B114" s="385"/>
      <c r="C114" s="386"/>
      <c r="D114" s="386"/>
      <c r="E114" s="386"/>
      <c r="F114" s="386"/>
      <c r="G114" s="387"/>
    </row>
    <row r="115" spans="2:7" ht="16.5" customHeight="1" thickBot="1">
      <c r="D115" s="5"/>
      <c r="E115" s="5"/>
      <c r="F115" s="5"/>
    </row>
    <row r="116" spans="2:7" s="374" customFormat="1" ht="16.5" customHeight="1">
      <c r="B116" s="389" t="s">
        <v>990</v>
      </c>
      <c r="C116" s="390"/>
      <c r="D116" s="390"/>
      <c r="E116" s="390"/>
      <c r="F116" s="390"/>
      <c r="G116" s="391"/>
    </row>
    <row r="117" spans="2:7" s="374" customFormat="1" ht="16.5" customHeight="1">
      <c r="B117" s="373"/>
      <c r="G117" s="392"/>
    </row>
    <row r="118" spans="2:7" s="374" customFormat="1" ht="16.5" customHeight="1">
      <c r="B118" s="393" t="s">
        <v>1155</v>
      </c>
      <c r="G118" s="392"/>
    </row>
    <row r="119" spans="2:7" s="374" customFormat="1" ht="16.5" customHeight="1">
      <c r="B119" s="373"/>
      <c r="G119" s="392"/>
    </row>
    <row r="120" spans="2:7" s="374" customFormat="1" ht="16.5" customHeight="1">
      <c r="B120" s="394" t="s">
        <v>992</v>
      </c>
      <c r="C120" s="395" t="s">
        <v>993</v>
      </c>
      <c r="D120" s="395"/>
      <c r="E120" s="395"/>
      <c r="F120" s="604" t="s">
        <v>994</v>
      </c>
      <c r="G120" s="605"/>
    </row>
    <row r="121" spans="2:7" s="374" customFormat="1" ht="16.5" customHeight="1">
      <c r="B121" s="396" t="s">
        <v>995</v>
      </c>
      <c r="C121" s="397" t="s">
        <v>996</v>
      </c>
      <c r="D121" s="398"/>
      <c r="E121" s="398"/>
      <c r="F121" s="398"/>
      <c r="G121" s="399"/>
    </row>
    <row r="122" spans="2:7" s="374" customFormat="1" ht="16.5" customHeight="1">
      <c r="B122" s="373" t="s">
        <v>997</v>
      </c>
      <c r="C122" s="400" t="s">
        <v>998</v>
      </c>
      <c r="F122" s="600" t="s">
        <v>1156</v>
      </c>
      <c r="G122" s="601"/>
    </row>
    <row r="123" spans="2:7" s="374" customFormat="1" ht="16.5" customHeight="1">
      <c r="B123" s="373" t="s">
        <v>1000</v>
      </c>
      <c r="C123" s="400" t="s">
        <v>1001</v>
      </c>
      <c r="F123" s="600"/>
      <c r="G123" s="601"/>
    </row>
    <row r="124" spans="2:7" s="374" customFormat="1" ht="16.5" customHeight="1">
      <c r="B124" s="373" t="s">
        <v>1002</v>
      </c>
      <c r="C124" s="400" t="s">
        <v>1001</v>
      </c>
      <c r="F124" s="600"/>
      <c r="G124" s="601"/>
    </row>
    <row r="125" spans="2:7" s="374" customFormat="1" ht="16.5" customHeight="1">
      <c r="B125" s="373" t="s">
        <v>1003</v>
      </c>
      <c r="C125" s="374" t="s">
        <v>1004</v>
      </c>
      <c r="F125" s="600"/>
      <c r="G125" s="601"/>
    </row>
    <row r="126" spans="2:7" s="374" customFormat="1" ht="16.5" customHeight="1">
      <c r="B126" s="373" t="s">
        <v>1005</v>
      </c>
      <c r="C126" s="400" t="s">
        <v>1006</v>
      </c>
      <c r="F126" s="600" t="s">
        <v>1157</v>
      </c>
      <c r="G126" s="601"/>
    </row>
    <row r="127" spans="2:7" s="374" customFormat="1" ht="16.5" customHeight="1">
      <c r="B127" s="373" t="s">
        <v>1008</v>
      </c>
      <c r="C127" s="374" t="s">
        <v>1009</v>
      </c>
      <c r="F127" s="600"/>
      <c r="G127" s="601"/>
    </row>
    <row r="128" spans="2:7" s="374" customFormat="1" ht="16.5" customHeight="1">
      <c r="B128" s="373" t="s">
        <v>1010</v>
      </c>
      <c r="C128" s="400" t="s">
        <v>1001</v>
      </c>
      <c r="F128" s="600"/>
      <c r="G128" s="601"/>
    </row>
    <row r="129" spans="2:7" s="374" customFormat="1" ht="16.5" customHeight="1">
      <c r="B129" s="373" t="s">
        <v>1003</v>
      </c>
      <c r="C129" s="374" t="s">
        <v>1009</v>
      </c>
      <c r="F129" s="600"/>
      <c r="G129" s="601"/>
    </row>
    <row r="130" spans="2:7" s="374" customFormat="1" ht="16.5" customHeight="1">
      <c r="B130" s="373" t="s">
        <v>1011</v>
      </c>
      <c r="C130" s="400" t="s">
        <v>1001</v>
      </c>
      <c r="F130" s="600" t="s">
        <v>1158</v>
      </c>
      <c r="G130" s="601"/>
    </row>
    <row r="131" spans="2:7" s="374" customFormat="1" ht="16.5" customHeight="1">
      <c r="B131" s="373" t="s">
        <v>1013</v>
      </c>
      <c r="C131" s="374" t="s">
        <v>1014</v>
      </c>
      <c r="F131" s="600"/>
      <c r="G131" s="601"/>
    </row>
    <row r="132" spans="2:7" s="374" customFormat="1" ht="16.5" customHeight="1">
      <c r="B132" s="373"/>
      <c r="G132" s="392"/>
    </row>
    <row r="133" spans="2:7" s="374" customFormat="1" ht="16.5" customHeight="1" thickBot="1">
      <c r="B133" s="401"/>
      <c r="C133" s="402"/>
      <c r="D133" s="402"/>
      <c r="E133" s="402"/>
      <c r="F133" s="402"/>
      <c r="G133" s="403"/>
    </row>
    <row r="134" spans="2:7" s="374" customFormat="1" ht="16.5" customHeight="1" thickBot="1">
      <c r="B134" s="291"/>
      <c r="G134" s="470"/>
    </row>
    <row r="135" spans="2:7" s="374" customFormat="1" ht="16.5" customHeight="1">
      <c r="B135" s="389" t="s">
        <v>1017</v>
      </c>
      <c r="C135" s="390"/>
      <c r="D135" s="390"/>
      <c r="E135" s="390"/>
      <c r="F135" s="390"/>
      <c r="G135" s="391"/>
    </row>
    <row r="136" spans="2:7" s="374" customFormat="1" ht="16.5" customHeight="1">
      <c r="B136" s="373"/>
      <c r="G136" s="392"/>
    </row>
    <row r="137" spans="2:7" s="374" customFormat="1" ht="16.5" customHeight="1">
      <c r="B137" s="373" t="s">
        <v>1159</v>
      </c>
      <c r="G137" s="392"/>
    </row>
    <row r="138" spans="2:7" s="374" customFormat="1" ht="16.5" customHeight="1">
      <c r="B138" s="373" t="s">
        <v>1019</v>
      </c>
      <c r="G138" s="392"/>
    </row>
    <row r="139" spans="2:7" s="374" customFormat="1" ht="16.5" customHeight="1">
      <c r="B139" s="373"/>
      <c r="G139" s="392"/>
    </row>
    <row r="140" spans="2:7" s="374" customFormat="1" ht="16.5" customHeight="1">
      <c r="B140" s="373" t="s">
        <v>1020</v>
      </c>
      <c r="G140" s="392"/>
    </row>
    <row r="141" spans="2:7" s="374" customFormat="1" ht="16.5" customHeight="1">
      <c r="B141" s="373" t="s">
        <v>1021</v>
      </c>
      <c r="G141" s="392"/>
    </row>
    <row r="142" spans="2:7" s="374" customFormat="1" ht="16.5" customHeight="1">
      <c r="B142" s="373" t="s">
        <v>1022</v>
      </c>
      <c r="G142" s="392"/>
    </row>
    <row r="143" spans="2:7" s="374" customFormat="1" ht="16.5" customHeight="1">
      <c r="B143" s="373" t="s">
        <v>1023</v>
      </c>
      <c r="G143" s="392"/>
    </row>
    <row r="144" spans="2:7" s="374" customFormat="1" ht="16.5" customHeight="1">
      <c r="B144" s="373"/>
      <c r="G144" s="392"/>
    </row>
    <row r="145" spans="2:7" s="374" customFormat="1" ht="16.5" customHeight="1">
      <c r="B145" s="373" t="s">
        <v>1024</v>
      </c>
      <c r="G145" s="392"/>
    </row>
    <row r="146" spans="2:7" s="374" customFormat="1" ht="16.5" customHeight="1">
      <c r="B146" s="373" t="s">
        <v>1025</v>
      </c>
      <c r="G146" s="392"/>
    </row>
    <row r="147" spans="2:7" s="374" customFormat="1" ht="16.5" customHeight="1">
      <c r="B147" s="373" t="s">
        <v>1026</v>
      </c>
      <c r="G147" s="392"/>
    </row>
    <row r="148" spans="2:7" s="374" customFormat="1" ht="16.5" customHeight="1">
      <c r="B148" s="373" t="s">
        <v>1027</v>
      </c>
      <c r="G148" s="392"/>
    </row>
    <row r="149" spans="2:7" s="374" customFormat="1" ht="16.5" customHeight="1">
      <c r="B149" s="373" t="s">
        <v>1028</v>
      </c>
      <c r="G149" s="392"/>
    </row>
    <row r="150" spans="2:7" s="374" customFormat="1" ht="16.5" customHeight="1">
      <c r="B150" s="373" t="s">
        <v>1029</v>
      </c>
      <c r="G150" s="392"/>
    </row>
    <row r="151" spans="2:7" s="374" customFormat="1" ht="16.5" customHeight="1">
      <c r="B151" s="373" t="s">
        <v>1030</v>
      </c>
      <c r="G151" s="392"/>
    </row>
    <row r="152" spans="2:7" s="374" customFormat="1" ht="16.5" customHeight="1">
      <c r="B152" s="373"/>
      <c r="G152" s="392"/>
    </row>
    <row r="153" spans="2:7" s="374" customFormat="1" ht="16.5" customHeight="1">
      <c r="B153" s="373" t="s">
        <v>1031</v>
      </c>
      <c r="G153" s="392"/>
    </row>
    <row r="154" spans="2:7" s="374" customFormat="1" ht="16.5" customHeight="1">
      <c r="B154" s="373"/>
      <c r="G154" s="392"/>
    </row>
    <row r="155" spans="2:7" s="374" customFormat="1" ht="16.5" customHeight="1">
      <c r="B155" s="373" t="s">
        <v>1032</v>
      </c>
      <c r="G155" s="392"/>
    </row>
    <row r="156" spans="2:7" s="374" customFormat="1" ht="16.5" customHeight="1">
      <c r="B156" s="373" t="s">
        <v>1033</v>
      </c>
      <c r="G156" s="392"/>
    </row>
    <row r="157" spans="2:7" s="374" customFormat="1" ht="16.5" customHeight="1">
      <c r="B157" s="373" t="s">
        <v>1034</v>
      </c>
      <c r="G157" s="392"/>
    </row>
    <row r="158" spans="2:7" s="374" customFormat="1" ht="16.5" customHeight="1">
      <c r="B158" s="373" t="s">
        <v>1813</v>
      </c>
      <c r="G158" s="392"/>
    </row>
    <row r="159" spans="2:7" s="374" customFormat="1" ht="16.5" customHeight="1">
      <c r="B159" s="373" t="s">
        <v>1035</v>
      </c>
      <c r="G159" s="392"/>
    </row>
    <row r="160" spans="2:7" s="374" customFormat="1" ht="16.5" customHeight="1">
      <c r="B160" s="373"/>
      <c r="G160" s="392"/>
    </row>
    <row r="161" spans="2:7" s="374" customFormat="1" ht="16.5" customHeight="1">
      <c r="B161" s="373" t="s">
        <v>1036</v>
      </c>
      <c r="G161" s="392"/>
    </row>
    <row r="162" spans="2:7" s="374" customFormat="1" ht="16.5" customHeight="1">
      <c r="B162" s="373"/>
      <c r="G162" s="392"/>
    </row>
    <row r="163" spans="2:7" s="374" customFormat="1" ht="16.5" customHeight="1">
      <c r="B163" s="373" t="s">
        <v>1037</v>
      </c>
      <c r="G163" s="392"/>
    </row>
    <row r="164" spans="2:7" s="374" customFormat="1" ht="16.5" customHeight="1">
      <c r="B164" s="373" t="s">
        <v>1038</v>
      </c>
      <c r="G164" s="392"/>
    </row>
    <row r="165" spans="2:7" s="374" customFormat="1" ht="16.5" customHeight="1">
      <c r="B165" s="373" t="s">
        <v>1039</v>
      </c>
      <c r="G165" s="392"/>
    </row>
    <row r="166" spans="2:7" s="374" customFormat="1" ht="16.5" customHeight="1">
      <c r="B166" s="373" t="s">
        <v>1040</v>
      </c>
      <c r="G166" s="392"/>
    </row>
    <row r="167" spans="2:7" s="374" customFormat="1" ht="16.5" customHeight="1">
      <c r="B167" s="373" t="s">
        <v>1814</v>
      </c>
      <c r="G167" s="392"/>
    </row>
    <row r="168" spans="2:7" s="374" customFormat="1" ht="16.5" customHeight="1">
      <c r="B168" s="373"/>
      <c r="G168" s="392"/>
    </row>
    <row r="169" spans="2:7" s="374" customFormat="1" ht="16.5" customHeight="1">
      <c r="B169" s="373" t="s">
        <v>1815</v>
      </c>
      <c r="G169" s="392"/>
    </row>
    <row r="170" spans="2:7" s="374" customFormat="1" ht="16.5" customHeight="1">
      <c r="B170" s="394" t="s">
        <v>1041</v>
      </c>
      <c r="G170" s="392"/>
    </row>
    <row r="171" spans="2:7" s="374" customFormat="1" ht="16.5" customHeight="1">
      <c r="B171" s="394" t="s">
        <v>1816</v>
      </c>
      <c r="G171" s="392"/>
    </row>
    <row r="172" spans="2:7" s="374" customFormat="1" ht="16.5" customHeight="1">
      <c r="B172" s="373" t="s">
        <v>1042</v>
      </c>
      <c r="G172" s="392"/>
    </row>
    <row r="173" spans="2:7" s="374" customFormat="1" ht="16.5" customHeight="1">
      <c r="B173" s="373" t="s">
        <v>1043</v>
      </c>
      <c r="G173" s="392"/>
    </row>
    <row r="174" spans="2:7" s="374" customFormat="1" ht="16.5" customHeight="1">
      <c r="B174" s="373" t="s">
        <v>1044</v>
      </c>
      <c r="G174" s="392"/>
    </row>
    <row r="175" spans="2:7" s="374" customFormat="1" ht="16.5" customHeight="1">
      <c r="B175" s="373" t="s">
        <v>1045</v>
      </c>
      <c r="G175" s="392"/>
    </row>
    <row r="176" spans="2:7" s="374" customFormat="1" ht="16.5" customHeight="1" thickBot="1">
      <c r="B176" s="401"/>
      <c r="C176" s="402"/>
      <c r="D176" s="402"/>
      <c r="E176" s="402"/>
      <c r="F176" s="402"/>
      <c r="G176" s="403"/>
    </row>
    <row r="177" spans="2:8" s="374" customFormat="1" ht="16.5" customHeight="1" thickBot="1">
      <c r="B177" s="291"/>
      <c r="G177" s="470"/>
    </row>
    <row r="178" spans="2:8" s="374" customFormat="1" ht="16.5" customHeight="1">
      <c r="B178" s="406" t="s">
        <v>1062</v>
      </c>
      <c r="C178" s="407"/>
      <c r="D178" s="407"/>
      <c r="E178" s="407"/>
      <c r="F178" s="407"/>
      <c r="G178" s="408"/>
    </row>
    <row r="179" spans="2:8" s="374" customFormat="1" ht="20.100000000000001" customHeight="1">
      <c r="B179" s="409"/>
      <c r="C179" s="377"/>
      <c r="D179" s="377"/>
      <c r="E179" s="377"/>
      <c r="F179" s="377"/>
      <c r="G179" s="392"/>
    </row>
    <row r="180" spans="2:8" s="410" customFormat="1" ht="20.100000000000001" customHeight="1">
      <c r="B180" s="373" t="s">
        <v>1063</v>
      </c>
      <c r="C180" s="377"/>
      <c r="D180" s="377"/>
      <c r="E180" s="377"/>
      <c r="F180" s="377"/>
      <c r="G180" s="392"/>
      <c r="H180" s="374"/>
    </row>
    <row r="181" spans="2:8" s="410" customFormat="1" ht="20.100000000000001" customHeight="1">
      <c r="B181" s="411" t="s">
        <v>1064</v>
      </c>
      <c r="C181" s="377"/>
      <c r="D181" s="377"/>
      <c r="E181" s="377"/>
      <c r="F181" s="377"/>
      <c r="G181" s="392"/>
    </row>
    <row r="182" spans="2:8" s="410" customFormat="1" ht="20.100000000000001" customHeight="1">
      <c r="B182" s="409"/>
      <c r="C182" s="377"/>
      <c r="D182" s="377"/>
      <c r="E182" s="377"/>
      <c r="F182" s="377"/>
      <c r="G182" s="392"/>
    </row>
    <row r="183" spans="2:8" s="410" customFormat="1" ht="20.100000000000001" customHeight="1">
      <c r="B183" s="409"/>
      <c r="C183" s="377"/>
      <c r="D183" s="377"/>
      <c r="E183" s="377"/>
      <c r="F183" s="377"/>
      <c r="G183" s="392"/>
    </row>
    <row r="184" spans="2:8" s="410" customFormat="1" ht="20.100000000000001" customHeight="1">
      <c r="B184" s="409"/>
      <c r="C184" s="377"/>
      <c r="D184" s="377"/>
      <c r="E184" s="377"/>
      <c r="F184" s="377"/>
      <c r="G184" s="392"/>
    </row>
    <row r="185" spans="2:8" s="410" customFormat="1" ht="20.100000000000001" customHeight="1">
      <c r="B185" s="409"/>
      <c r="C185" s="377"/>
      <c r="D185" s="377"/>
      <c r="E185" s="377"/>
      <c r="F185" s="377"/>
      <c r="G185" s="392"/>
    </row>
    <row r="186" spans="2:8" s="410" customFormat="1" ht="20.100000000000001" customHeight="1">
      <c r="B186" s="409"/>
      <c r="C186" s="377"/>
      <c r="D186" s="377"/>
      <c r="E186" s="377"/>
      <c r="F186" s="377"/>
      <c r="G186" s="392"/>
    </row>
    <row r="187" spans="2:8" s="410" customFormat="1" ht="20.100000000000001" customHeight="1" thickBot="1">
      <c r="B187" s="412"/>
      <c r="C187" s="405"/>
      <c r="D187" s="405"/>
      <c r="E187" s="405"/>
      <c r="F187" s="405"/>
      <c r="G187" s="403"/>
    </row>
    <row r="188" spans="2:8" s="413" customFormat="1" ht="13.5" customHeight="1">
      <c r="B188" s="5"/>
      <c r="C188" s="5"/>
      <c r="D188" s="5"/>
      <c r="E188" s="5"/>
      <c r="F188" s="5"/>
      <c r="G188" s="5"/>
      <c r="H188" s="374"/>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6BF83-2BF8-4402-8184-5B6D8365ADB5}">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181</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17.25" thickBot="1">
      <c r="B5" s="471" t="s">
        <v>635</v>
      </c>
      <c r="C5" s="472" t="s">
        <v>827</v>
      </c>
      <c r="D5" s="473" t="s">
        <v>306</v>
      </c>
      <c r="E5" s="417" t="s">
        <v>632</v>
      </c>
      <c r="F5" s="340" t="s">
        <v>288</v>
      </c>
      <c r="G5" s="474" t="s">
        <v>828</v>
      </c>
      <c r="H5" s="162"/>
    </row>
    <row r="6" spans="2:8" ht="20.100000000000001" customHeight="1" thickBot="1">
      <c r="B6" s="159" t="s">
        <v>829</v>
      </c>
      <c r="C6" s="160"/>
      <c r="D6" s="160"/>
      <c r="E6" s="160"/>
      <c r="F6" s="160"/>
      <c r="G6" s="161"/>
      <c r="H6" s="162"/>
    </row>
    <row r="7" spans="2:8" ht="30">
      <c r="B7" s="434" t="s">
        <v>1160</v>
      </c>
      <c r="C7" s="475" t="s">
        <v>1161</v>
      </c>
      <c r="D7" s="476" t="s">
        <v>306</v>
      </c>
      <c r="E7" s="477" t="s">
        <v>302</v>
      </c>
      <c r="F7" s="448" t="s">
        <v>282</v>
      </c>
      <c r="G7" s="478" t="s">
        <v>1162</v>
      </c>
      <c r="H7" s="162"/>
    </row>
    <row r="8" spans="2:8" ht="30">
      <c r="B8" s="434" t="s">
        <v>1163</v>
      </c>
      <c r="C8" s="253" t="s">
        <v>1164</v>
      </c>
      <c r="D8" s="479" t="s">
        <v>633</v>
      </c>
      <c r="E8" s="436" t="s">
        <v>859</v>
      </c>
      <c r="F8" s="338"/>
      <c r="G8" s="480" t="s">
        <v>1165</v>
      </c>
      <c r="H8" s="162"/>
    </row>
    <row r="9" spans="2:8" ht="30">
      <c r="B9" s="434" t="s">
        <v>1166</v>
      </c>
      <c r="C9" s="253" t="s">
        <v>1167</v>
      </c>
      <c r="D9" s="437" t="s">
        <v>306</v>
      </c>
      <c r="E9" s="325" t="s">
        <v>302</v>
      </c>
      <c r="F9" s="339"/>
      <c r="G9" s="446" t="s">
        <v>1168</v>
      </c>
      <c r="H9" s="162"/>
    </row>
    <row r="10" spans="2:8" ht="30">
      <c r="B10" s="434" t="s">
        <v>1169</v>
      </c>
      <c r="C10" s="253" t="s">
        <v>1170</v>
      </c>
      <c r="D10" s="437" t="s">
        <v>306</v>
      </c>
      <c r="E10" s="325" t="s">
        <v>302</v>
      </c>
      <c r="F10" s="339"/>
      <c r="G10" s="446" t="s">
        <v>1171</v>
      </c>
      <c r="H10" s="162"/>
    </row>
    <row r="11" spans="2:8">
      <c r="B11" s="434" t="s">
        <v>1172</v>
      </c>
      <c r="C11" s="253" t="s">
        <v>1173</v>
      </c>
      <c r="D11" s="437" t="s">
        <v>612</v>
      </c>
      <c r="E11" s="302" t="s">
        <v>632</v>
      </c>
      <c r="F11" s="339" t="s">
        <v>288</v>
      </c>
      <c r="G11" s="446"/>
      <c r="H11" s="162"/>
    </row>
    <row r="12" spans="2:8" ht="30">
      <c r="B12" s="434" t="s">
        <v>1174</v>
      </c>
      <c r="C12" s="253" t="s">
        <v>1175</v>
      </c>
      <c r="D12" s="437" t="s">
        <v>306</v>
      </c>
      <c r="E12" s="325" t="s">
        <v>302</v>
      </c>
      <c r="F12" s="339"/>
      <c r="G12" s="446" t="s">
        <v>1176</v>
      </c>
      <c r="H12" s="162"/>
    </row>
    <row r="13" spans="2:8" ht="30">
      <c r="B13" s="434" t="s">
        <v>1177</v>
      </c>
      <c r="C13" s="253" t="s">
        <v>1178</v>
      </c>
      <c r="D13" s="437" t="s">
        <v>633</v>
      </c>
      <c r="E13" s="302" t="s">
        <v>632</v>
      </c>
      <c r="F13" s="339"/>
      <c r="G13" s="446" t="s">
        <v>1179</v>
      </c>
      <c r="H13" s="162"/>
    </row>
    <row r="14" spans="2:8" ht="30">
      <c r="B14" s="434" t="s">
        <v>1180</v>
      </c>
      <c r="C14" s="253" t="s">
        <v>1181</v>
      </c>
      <c r="D14" s="437" t="s">
        <v>583</v>
      </c>
      <c r="E14" s="302" t="s">
        <v>632</v>
      </c>
      <c r="F14" s="339"/>
      <c r="G14" s="446" t="s">
        <v>1182</v>
      </c>
      <c r="H14" s="162"/>
    </row>
    <row r="15" spans="2:8" ht="30">
      <c r="B15" s="434" t="s">
        <v>1183</v>
      </c>
      <c r="C15" s="253" t="s">
        <v>1184</v>
      </c>
      <c r="D15" s="437" t="s">
        <v>583</v>
      </c>
      <c r="E15" s="302" t="s">
        <v>632</v>
      </c>
      <c r="F15" s="339"/>
      <c r="G15" s="446" t="s">
        <v>1182</v>
      </c>
      <c r="H15" s="162"/>
    </row>
    <row r="16" spans="2:8">
      <c r="B16" s="434" t="s">
        <v>1185</v>
      </c>
      <c r="C16" s="253" t="s">
        <v>1186</v>
      </c>
      <c r="D16" s="437" t="s">
        <v>1187</v>
      </c>
      <c r="E16" s="302" t="s">
        <v>632</v>
      </c>
      <c r="F16" s="339"/>
      <c r="G16" s="446"/>
      <c r="H16" s="162"/>
    </row>
    <row r="17" spans="2:8" ht="30">
      <c r="B17" s="434" t="s">
        <v>1188</v>
      </c>
      <c r="C17" s="253" t="s">
        <v>1189</v>
      </c>
      <c r="D17" s="437" t="s">
        <v>301</v>
      </c>
      <c r="E17" s="302" t="s">
        <v>1190</v>
      </c>
      <c r="F17" s="339"/>
      <c r="G17" s="446" t="s">
        <v>1191</v>
      </c>
      <c r="H17" s="162"/>
    </row>
    <row r="18" spans="2:8" ht="66">
      <c r="B18" s="434" t="s">
        <v>1192</v>
      </c>
      <c r="C18" s="253" t="s">
        <v>846</v>
      </c>
      <c r="D18" s="302" t="s">
        <v>339</v>
      </c>
      <c r="E18" s="302" t="s">
        <v>570</v>
      </c>
      <c r="F18" s="327"/>
      <c r="G18" s="481" t="s">
        <v>1193</v>
      </c>
      <c r="H18" s="162"/>
    </row>
    <row r="19" spans="2:8">
      <c r="B19" s="423" t="s">
        <v>839</v>
      </c>
      <c r="C19" s="253" t="s">
        <v>840</v>
      </c>
      <c r="D19" s="302" t="s">
        <v>633</v>
      </c>
      <c r="E19" s="302" t="s">
        <v>302</v>
      </c>
      <c r="F19" s="327"/>
      <c r="G19" s="482" t="s">
        <v>841</v>
      </c>
      <c r="H19" s="162"/>
    </row>
    <row r="20" spans="2:8" ht="30.75" thickBot="1">
      <c r="B20" s="252" t="s">
        <v>149</v>
      </c>
      <c r="C20" s="253" t="s">
        <v>848</v>
      </c>
      <c r="D20" s="254" t="s">
        <v>626</v>
      </c>
      <c r="E20" s="254" t="s">
        <v>632</v>
      </c>
      <c r="F20" s="255"/>
      <c r="G20" s="262" t="s">
        <v>849</v>
      </c>
      <c r="H20" s="162"/>
    </row>
    <row r="21" spans="2:8" ht="20.100000000000001" customHeight="1" thickBot="1">
      <c r="B21" s="159" t="s">
        <v>856</v>
      </c>
      <c r="C21" s="160"/>
      <c r="D21" s="160"/>
      <c r="E21" s="160"/>
      <c r="F21" s="160"/>
      <c r="G21" s="161"/>
      <c r="H21" s="162"/>
    </row>
    <row r="22" spans="2:8" ht="17.25" thickBot="1">
      <c r="B22" s="439" t="s">
        <v>1101</v>
      </c>
      <c r="C22" s="440"/>
      <c r="D22" s="440"/>
      <c r="E22" s="440"/>
      <c r="F22" s="440"/>
      <c r="G22" s="441"/>
      <c r="H22" s="162"/>
    </row>
    <row r="23" spans="2:8" ht="45">
      <c r="B23" s="434" t="s">
        <v>115</v>
      </c>
      <c r="C23" s="442" t="s">
        <v>1102</v>
      </c>
      <c r="D23" s="249" t="s">
        <v>339</v>
      </c>
      <c r="E23" s="249" t="s">
        <v>859</v>
      </c>
      <c r="F23" s="443"/>
      <c r="G23" s="446" t="s">
        <v>1194</v>
      </c>
      <c r="H23" s="162"/>
    </row>
    <row r="24" spans="2:8">
      <c r="B24" s="434" t="s">
        <v>98</v>
      </c>
      <c r="C24" s="444" t="s">
        <v>1104</v>
      </c>
      <c r="D24" s="309" t="s">
        <v>286</v>
      </c>
      <c r="E24" s="309" t="s">
        <v>287</v>
      </c>
      <c r="F24" s="443"/>
      <c r="G24" s="446" t="s">
        <v>1195</v>
      </c>
      <c r="H24" s="162"/>
    </row>
    <row r="25" spans="2:8" ht="51">
      <c r="B25" s="434" t="s">
        <v>272</v>
      </c>
      <c r="C25" s="444" t="s">
        <v>1106</v>
      </c>
      <c r="D25" s="309" t="s">
        <v>378</v>
      </c>
      <c r="E25" s="309" t="s">
        <v>287</v>
      </c>
      <c r="F25" s="443"/>
      <c r="G25" s="446" t="s">
        <v>1196</v>
      </c>
      <c r="H25" s="162"/>
    </row>
    <row r="26" spans="2:8">
      <c r="B26" s="434" t="s">
        <v>866</v>
      </c>
      <c r="C26" s="444" t="s">
        <v>1107</v>
      </c>
      <c r="D26" s="309" t="s">
        <v>317</v>
      </c>
      <c r="E26" s="302" t="s">
        <v>302</v>
      </c>
      <c r="F26" s="443"/>
      <c r="G26" s="446" t="s">
        <v>1108</v>
      </c>
      <c r="H26" s="162"/>
    </row>
    <row r="27" spans="2:8" ht="36">
      <c r="B27" s="434" t="s">
        <v>268</v>
      </c>
      <c r="C27" s="444" t="s">
        <v>1197</v>
      </c>
      <c r="D27" s="309" t="s">
        <v>306</v>
      </c>
      <c r="E27" s="302" t="s">
        <v>302</v>
      </c>
      <c r="F27" s="443"/>
      <c r="G27" s="318" t="s">
        <v>1198</v>
      </c>
      <c r="H27" s="162"/>
    </row>
    <row r="28" spans="2:8" ht="90">
      <c r="B28" s="434" t="s">
        <v>871</v>
      </c>
      <c r="C28" s="444" t="s">
        <v>1110</v>
      </c>
      <c r="D28" s="309" t="s">
        <v>317</v>
      </c>
      <c r="E28" s="302" t="s">
        <v>302</v>
      </c>
      <c r="F28" s="443"/>
      <c r="G28" s="446" t="s">
        <v>1199</v>
      </c>
      <c r="H28" s="162"/>
    </row>
    <row r="29" spans="2:8" ht="30">
      <c r="B29" s="434" t="s">
        <v>327</v>
      </c>
      <c r="C29" s="337" t="s">
        <v>1112</v>
      </c>
      <c r="D29" s="254" t="s">
        <v>317</v>
      </c>
      <c r="E29" s="302" t="s">
        <v>302</v>
      </c>
      <c r="F29" s="338"/>
      <c r="G29" s="446" t="s">
        <v>875</v>
      </c>
      <c r="H29" s="162"/>
    </row>
    <row r="30" spans="2:8" ht="102">
      <c r="B30" s="434" t="s">
        <v>321</v>
      </c>
      <c r="C30" s="337" t="s">
        <v>1114</v>
      </c>
      <c r="D30" s="254" t="s">
        <v>306</v>
      </c>
      <c r="E30" s="302" t="s">
        <v>302</v>
      </c>
      <c r="F30" s="338"/>
      <c r="G30" s="480" t="s">
        <v>877</v>
      </c>
      <c r="H30" s="162"/>
    </row>
    <row r="31" spans="2:8" ht="30">
      <c r="B31" s="434" t="s">
        <v>324</v>
      </c>
      <c r="C31" s="337" t="s">
        <v>1116</v>
      </c>
      <c r="D31" s="254" t="s">
        <v>306</v>
      </c>
      <c r="E31" s="302" t="s">
        <v>302</v>
      </c>
      <c r="F31" s="338"/>
      <c r="G31" s="287" t="s">
        <v>1200</v>
      </c>
      <c r="H31" s="162"/>
    </row>
    <row r="32" spans="2:8" ht="45">
      <c r="B32" s="252" t="s">
        <v>1710</v>
      </c>
      <c r="C32" s="298" t="s">
        <v>1118</v>
      </c>
      <c r="D32" s="302" t="s">
        <v>1119</v>
      </c>
      <c r="E32" s="302" t="s">
        <v>859</v>
      </c>
      <c r="F32" s="338"/>
      <c r="G32" s="446" t="s">
        <v>1201</v>
      </c>
      <c r="H32" s="162"/>
    </row>
    <row r="33" spans="2:8" ht="60">
      <c r="B33" s="312" t="s">
        <v>90</v>
      </c>
      <c r="C33" s="313" t="s">
        <v>886</v>
      </c>
      <c r="D33" s="314" t="s">
        <v>887</v>
      </c>
      <c r="E33" s="314" t="s">
        <v>888</v>
      </c>
      <c r="F33" s="315"/>
      <c r="G33" s="316" t="s">
        <v>1202</v>
      </c>
      <c r="H33" s="162"/>
    </row>
    <row r="34" spans="2:8" ht="60">
      <c r="B34" s="312" t="s">
        <v>91</v>
      </c>
      <c r="C34" s="313" t="s">
        <v>890</v>
      </c>
      <c r="D34" s="314" t="s">
        <v>887</v>
      </c>
      <c r="E34" s="314" t="s">
        <v>888</v>
      </c>
      <c r="F34" s="317"/>
      <c r="G34" s="316" t="s">
        <v>1202</v>
      </c>
      <c r="H34" s="162"/>
    </row>
    <row r="35" spans="2:8" ht="60">
      <c r="B35" s="252" t="s">
        <v>1689</v>
      </c>
      <c r="C35" s="298" t="s">
        <v>1121</v>
      </c>
      <c r="D35" s="302" t="s">
        <v>1122</v>
      </c>
      <c r="E35" s="302" t="s">
        <v>859</v>
      </c>
      <c r="F35" s="338"/>
      <c r="G35" s="446" t="s">
        <v>1820</v>
      </c>
      <c r="H35" s="162"/>
    </row>
    <row r="36" spans="2:8" ht="60">
      <c r="B36" s="252" t="s">
        <v>1694</v>
      </c>
      <c r="C36" s="298" t="s">
        <v>1123</v>
      </c>
      <c r="D36" s="302" t="s">
        <v>887</v>
      </c>
      <c r="E36" s="302" t="s">
        <v>859</v>
      </c>
      <c r="F36" s="338"/>
      <c r="G36" s="446" t="s">
        <v>1820</v>
      </c>
      <c r="H36" s="162"/>
    </row>
    <row r="37" spans="2:8" ht="30">
      <c r="B37" s="434" t="s">
        <v>900</v>
      </c>
      <c r="C37" s="298" t="s">
        <v>1124</v>
      </c>
      <c r="D37" s="299">
        <v>13</v>
      </c>
      <c r="E37" s="254" t="s">
        <v>302</v>
      </c>
      <c r="F37" s="338"/>
      <c r="G37" s="446" t="s">
        <v>1203</v>
      </c>
      <c r="H37" s="162"/>
    </row>
    <row r="38" spans="2:8" ht="105.75" thickBot="1">
      <c r="B38" s="434" t="s">
        <v>126</v>
      </c>
      <c r="C38" s="483" t="s">
        <v>1126</v>
      </c>
      <c r="D38" s="477" t="s">
        <v>583</v>
      </c>
      <c r="E38" s="477" t="s">
        <v>302</v>
      </c>
      <c r="F38" s="484"/>
      <c r="G38" s="446" t="s">
        <v>1204</v>
      </c>
      <c r="H38" s="162"/>
    </row>
    <row r="39" spans="2:8" ht="17.25" thickBot="1">
      <c r="B39" s="439" t="s">
        <v>919</v>
      </c>
      <c r="C39" s="440"/>
      <c r="D39" s="440"/>
      <c r="E39" s="440"/>
      <c r="F39" s="440"/>
      <c r="G39" s="441"/>
      <c r="H39" s="162"/>
    </row>
    <row r="40" spans="2:8">
      <c r="B40" s="434" t="s">
        <v>115</v>
      </c>
      <c r="C40" s="442" t="s">
        <v>1131</v>
      </c>
      <c r="D40" s="249" t="s">
        <v>339</v>
      </c>
      <c r="E40" s="249" t="s">
        <v>859</v>
      </c>
      <c r="F40" s="443"/>
      <c r="G40" s="628" t="s">
        <v>921</v>
      </c>
      <c r="H40" s="162"/>
    </row>
    <row r="41" spans="2:8">
      <c r="B41" s="434" t="s">
        <v>98</v>
      </c>
      <c r="C41" s="444" t="s">
        <v>1132</v>
      </c>
      <c r="D41" s="309" t="s">
        <v>286</v>
      </c>
      <c r="E41" s="309" t="s">
        <v>287</v>
      </c>
      <c r="F41" s="443"/>
      <c r="G41" s="629"/>
      <c r="H41" s="162"/>
    </row>
    <row r="42" spans="2:8">
      <c r="B42" s="434" t="s">
        <v>272</v>
      </c>
      <c r="C42" s="444" t="s">
        <v>1133</v>
      </c>
      <c r="D42" s="309" t="s">
        <v>378</v>
      </c>
      <c r="E42" s="309" t="s">
        <v>287</v>
      </c>
      <c r="F42" s="443"/>
      <c r="G42" s="629"/>
      <c r="H42" s="162"/>
    </row>
    <row r="43" spans="2:8">
      <c r="B43" s="434" t="s">
        <v>866</v>
      </c>
      <c r="C43" s="444" t="s">
        <v>1134</v>
      </c>
      <c r="D43" s="309" t="s">
        <v>317</v>
      </c>
      <c r="E43" s="309" t="s">
        <v>302</v>
      </c>
      <c r="F43" s="443"/>
      <c r="G43" s="629"/>
      <c r="H43" s="162"/>
    </row>
    <row r="44" spans="2:8">
      <c r="B44" s="434" t="s">
        <v>268</v>
      </c>
      <c r="C44" s="444" t="s">
        <v>925</v>
      </c>
      <c r="D44" s="309" t="s">
        <v>301</v>
      </c>
      <c r="E44" s="309" t="s">
        <v>302</v>
      </c>
      <c r="F44" s="438"/>
      <c r="G44" s="629"/>
      <c r="H44" s="162"/>
    </row>
    <row r="45" spans="2:8">
      <c r="B45" s="434" t="s">
        <v>269</v>
      </c>
      <c r="C45" s="444" t="s">
        <v>1135</v>
      </c>
      <c r="D45" s="309" t="s">
        <v>317</v>
      </c>
      <c r="E45" s="309" t="s">
        <v>302</v>
      </c>
      <c r="F45" s="443"/>
      <c r="G45" s="629"/>
      <c r="H45" s="162"/>
    </row>
    <row r="46" spans="2:8">
      <c r="B46" s="434" t="s">
        <v>327</v>
      </c>
      <c r="C46" s="337" t="s">
        <v>1136</v>
      </c>
      <c r="D46" s="309" t="s">
        <v>317</v>
      </c>
      <c r="E46" s="299" t="s">
        <v>302</v>
      </c>
      <c r="F46" s="338"/>
      <c r="G46" s="629"/>
      <c r="H46" s="162"/>
    </row>
    <row r="47" spans="2:8">
      <c r="B47" s="434" t="s">
        <v>321</v>
      </c>
      <c r="C47" s="337" t="s">
        <v>1137</v>
      </c>
      <c r="D47" s="309" t="s">
        <v>306</v>
      </c>
      <c r="E47" s="299" t="s">
        <v>302</v>
      </c>
      <c r="F47" s="338"/>
      <c r="G47" s="629"/>
      <c r="H47" s="162"/>
    </row>
    <row r="48" spans="2:8">
      <c r="B48" s="434" t="s">
        <v>324</v>
      </c>
      <c r="C48" s="337" t="s">
        <v>1138</v>
      </c>
      <c r="D48" s="309" t="s">
        <v>306</v>
      </c>
      <c r="E48" s="299" t="s">
        <v>302</v>
      </c>
      <c r="F48" s="338"/>
      <c r="G48" s="629"/>
      <c r="H48" s="162"/>
    </row>
    <row r="49" spans="2:8">
      <c r="B49" s="252" t="s">
        <v>1710</v>
      </c>
      <c r="C49" s="298" t="s">
        <v>1139</v>
      </c>
      <c r="D49" s="302" t="s">
        <v>580</v>
      </c>
      <c r="E49" s="302" t="s">
        <v>1144</v>
      </c>
      <c r="F49" s="338"/>
      <c r="G49" s="629"/>
      <c r="H49" s="162"/>
    </row>
    <row r="50" spans="2:8">
      <c r="B50" s="312" t="s">
        <v>90</v>
      </c>
      <c r="C50" s="313" t="s">
        <v>1141</v>
      </c>
      <c r="D50" s="314" t="s">
        <v>887</v>
      </c>
      <c r="E50" s="314" t="s">
        <v>888</v>
      </c>
      <c r="F50" s="315"/>
      <c r="G50" s="629"/>
      <c r="H50" s="162"/>
    </row>
    <row r="51" spans="2:8">
      <c r="B51" s="312" t="s">
        <v>91</v>
      </c>
      <c r="C51" s="313" t="s">
        <v>1142</v>
      </c>
      <c r="D51" s="314" t="s">
        <v>887</v>
      </c>
      <c r="E51" s="314" t="s">
        <v>888</v>
      </c>
      <c r="F51" s="317"/>
      <c r="G51" s="629"/>
      <c r="H51" s="162"/>
    </row>
    <row r="52" spans="2:8">
      <c r="B52" s="252" t="s">
        <v>1689</v>
      </c>
      <c r="C52" s="298" t="s">
        <v>1143</v>
      </c>
      <c r="D52" s="302" t="s">
        <v>768</v>
      </c>
      <c r="E52" s="302" t="s">
        <v>1144</v>
      </c>
      <c r="F52" s="338"/>
      <c r="G52" s="629"/>
      <c r="H52" s="162"/>
    </row>
    <row r="53" spans="2:8">
      <c r="B53" s="252" t="s">
        <v>1694</v>
      </c>
      <c r="C53" s="298" t="s">
        <v>1145</v>
      </c>
      <c r="D53" s="302" t="s">
        <v>580</v>
      </c>
      <c r="E53" s="302" t="s">
        <v>1144</v>
      </c>
      <c r="F53" s="338"/>
      <c r="G53" s="629"/>
      <c r="H53" s="162"/>
    </row>
    <row r="54" spans="2:8">
      <c r="B54" s="434" t="s">
        <v>900</v>
      </c>
      <c r="C54" s="337" t="s">
        <v>1146</v>
      </c>
      <c r="D54" s="299">
        <v>13</v>
      </c>
      <c r="E54" s="299" t="s">
        <v>302</v>
      </c>
      <c r="F54" s="338"/>
      <c r="G54" s="629"/>
      <c r="H54" s="162"/>
    </row>
    <row r="55" spans="2:8" ht="17.25" thickBot="1">
      <c r="B55" s="434" t="s">
        <v>126</v>
      </c>
      <c r="C55" s="486" t="s">
        <v>1147</v>
      </c>
      <c r="D55" s="487" t="s">
        <v>583</v>
      </c>
      <c r="E55" s="487" t="s">
        <v>302</v>
      </c>
      <c r="F55" s="484"/>
      <c r="G55" s="630"/>
      <c r="H55" s="162"/>
    </row>
    <row r="56" spans="2:8" ht="17.25" thickBot="1">
      <c r="B56" s="439" t="s">
        <v>947</v>
      </c>
      <c r="C56" s="440"/>
      <c r="D56" s="440"/>
      <c r="E56" s="440"/>
      <c r="F56" s="440"/>
      <c r="G56" s="441"/>
      <c r="H56" s="162"/>
    </row>
    <row r="57" spans="2:8">
      <c r="B57" s="459" t="s">
        <v>948</v>
      </c>
      <c r="C57" s="294" t="s">
        <v>1148</v>
      </c>
      <c r="D57" s="295">
        <v>200</v>
      </c>
      <c r="E57" s="460" t="s">
        <v>632</v>
      </c>
      <c r="F57" s="279"/>
      <c r="G57" s="474"/>
      <c r="H57" s="162"/>
    </row>
    <row r="58" spans="2:8">
      <c r="B58" s="434" t="s">
        <v>953</v>
      </c>
      <c r="C58" s="337" t="s">
        <v>1153</v>
      </c>
      <c r="D58" s="309" t="s">
        <v>306</v>
      </c>
      <c r="E58" s="303" t="s">
        <v>302</v>
      </c>
      <c r="F58" s="300"/>
      <c r="G58" s="301" t="s">
        <v>955</v>
      </c>
      <c r="H58" s="162"/>
    </row>
    <row r="59" spans="2:8" ht="17.25" thickBot="1">
      <c r="B59" s="447" t="s">
        <v>956</v>
      </c>
      <c r="C59" s="488" t="s">
        <v>1154</v>
      </c>
      <c r="D59" s="304">
        <v>400</v>
      </c>
      <c r="E59" s="489" t="s">
        <v>632</v>
      </c>
      <c r="F59" s="305"/>
      <c r="G59" s="490"/>
      <c r="H59" s="162"/>
    </row>
    <row r="60" spans="2:8" ht="17.25" thickBot="1">
      <c r="B60" s="491"/>
      <c r="C60" s="492"/>
      <c r="D60" s="493"/>
      <c r="E60" s="493"/>
      <c r="F60" s="493"/>
      <c r="G60" s="193"/>
      <c r="H60" s="194"/>
    </row>
    <row r="61" spans="2:8" ht="20.100000000000001" customHeight="1">
      <c r="B61" s="341" t="s">
        <v>958</v>
      </c>
      <c r="C61" s="494"/>
      <c r="D61" s="494"/>
      <c r="E61" s="494"/>
      <c r="F61" s="494"/>
      <c r="G61" s="495"/>
      <c r="H61" s="162"/>
    </row>
    <row r="62" spans="2:8">
      <c r="B62" s="344" t="s">
        <v>959</v>
      </c>
      <c r="C62" s="496"/>
      <c r="D62" s="496"/>
      <c r="E62" s="496"/>
      <c r="F62" s="496"/>
      <c r="G62" s="497"/>
      <c r="H62" s="162"/>
    </row>
    <row r="63" spans="2:8">
      <c r="B63" s="631" t="s">
        <v>960</v>
      </c>
      <c r="C63" s="632"/>
      <c r="D63" s="633" t="s">
        <v>961</v>
      </c>
      <c r="E63" s="634"/>
      <c r="F63" s="634"/>
      <c r="G63" s="635"/>
      <c r="H63" s="162"/>
    </row>
    <row r="64" spans="2:8" ht="49.5" customHeight="1">
      <c r="B64" s="616" t="s">
        <v>1205</v>
      </c>
      <c r="C64" s="617" t="s">
        <v>1205</v>
      </c>
      <c r="D64" s="636" t="s">
        <v>1206</v>
      </c>
      <c r="E64" s="637"/>
      <c r="F64" s="637"/>
      <c r="G64" s="638"/>
      <c r="H64" s="162"/>
    </row>
    <row r="65" spans="2:8">
      <c r="B65" s="616" t="s">
        <v>1207</v>
      </c>
      <c r="C65" s="617" t="s">
        <v>1207</v>
      </c>
      <c r="D65" s="618" t="s">
        <v>1208</v>
      </c>
      <c r="E65" s="619"/>
      <c r="F65" s="619"/>
      <c r="G65" s="620"/>
      <c r="H65" s="162"/>
    </row>
    <row r="66" spans="2:8">
      <c r="B66" s="616" t="s">
        <v>1209</v>
      </c>
      <c r="C66" s="617" t="s">
        <v>1209</v>
      </c>
      <c r="D66" s="618" t="s">
        <v>1208</v>
      </c>
      <c r="E66" s="619"/>
      <c r="F66" s="619"/>
      <c r="G66" s="620"/>
      <c r="H66" s="162"/>
    </row>
    <row r="67" spans="2:8">
      <c r="B67" s="616" t="s">
        <v>1210</v>
      </c>
      <c r="C67" s="617" t="s">
        <v>1210</v>
      </c>
      <c r="D67" s="618" t="s">
        <v>1208</v>
      </c>
      <c r="E67" s="619"/>
      <c r="F67" s="619"/>
      <c r="G67" s="620"/>
      <c r="H67" s="162"/>
    </row>
    <row r="68" spans="2:8">
      <c r="B68" s="621" t="s">
        <v>962</v>
      </c>
      <c r="C68" s="622"/>
      <c r="D68" s="610" t="s">
        <v>1211</v>
      </c>
      <c r="E68" s="611"/>
      <c r="F68" s="611"/>
      <c r="G68" s="612"/>
      <c r="H68" s="162"/>
    </row>
    <row r="69" spans="2:8">
      <c r="B69" s="623"/>
      <c r="C69" s="624"/>
      <c r="D69" s="625" t="s">
        <v>964</v>
      </c>
      <c r="E69" s="626"/>
      <c r="F69" s="626"/>
      <c r="G69" s="627"/>
      <c r="H69" s="162"/>
    </row>
    <row r="70" spans="2:8">
      <c r="B70" s="606" t="s">
        <v>126</v>
      </c>
      <c r="C70" s="607"/>
      <c r="D70" s="610" t="s">
        <v>965</v>
      </c>
      <c r="E70" s="611"/>
      <c r="F70" s="611"/>
      <c r="G70" s="612"/>
      <c r="H70" s="162"/>
    </row>
    <row r="71" spans="2:8" ht="17.25" thickBot="1">
      <c r="B71" s="608"/>
      <c r="C71" s="609"/>
      <c r="D71" s="613" t="s">
        <v>966</v>
      </c>
      <c r="E71" s="614"/>
      <c r="F71" s="614"/>
      <c r="G71" s="615"/>
      <c r="H71" s="162"/>
    </row>
    <row r="72" spans="2:8" ht="17.25" thickBot="1">
      <c r="B72" s="498"/>
      <c r="C72" s="215"/>
      <c r="D72" s="216"/>
      <c r="E72" s="216"/>
      <c r="F72" s="216"/>
      <c r="G72" s="218"/>
      <c r="H72" s="194"/>
    </row>
    <row r="73" spans="2:8" ht="16.5" customHeight="1">
      <c r="B73" s="367" t="s">
        <v>967</v>
      </c>
      <c r="C73" s="368"/>
      <c r="D73" s="368"/>
      <c r="E73" s="368"/>
      <c r="F73" s="368"/>
      <c r="G73" s="369"/>
      <c r="H73" s="162"/>
    </row>
    <row r="74" spans="2:8" ht="16.5" customHeight="1">
      <c r="B74" s="370"/>
      <c r="C74" s="371"/>
      <c r="D74" s="371"/>
      <c r="E74" s="371"/>
      <c r="F74" s="371"/>
      <c r="G74" s="372"/>
      <c r="H74" s="162"/>
    </row>
    <row r="75" spans="2:8" ht="16.5" customHeight="1">
      <c r="B75" s="370" t="s">
        <v>968</v>
      </c>
      <c r="C75" s="371"/>
      <c r="D75" s="371"/>
      <c r="E75" s="371"/>
      <c r="F75" s="371"/>
      <c r="G75" s="372"/>
      <c r="H75" s="162"/>
    </row>
    <row r="76" spans="2:8" s="374" customFormat="1" ht="16.5" customHeight="1">
      <c r="B76" s="370" t="s">
        <v>969</v>
      </c>
      <c r="C76" s="371"/>
      <c r="D76" s="371"/>
      <c r="E76" s="371"/>
      <c r="F76" s="371"/>
      <c r="G76" s="372"/>
      <c r="H76" s="373"/>
    </row>
    <row r="77" spans="2:8" s="374" customFormat="1" ht="16.5" customHeight="1">
      <c r="B77" s="370" t="s">
        <v>970</v>
      </c>
      <c r="C77" s="371"/>
      <c r="D77" s="371"/>
      <c r="E77" s="371"/>
      <c r="F77" s="371"/>
      <c r="G77" s="372"/>
      <c r="H77" s="373"/>
    </row>
    <row r="78" spans="2:8" s="374" customFormat="1" ht="16.5" customHeight="1">
      <c r="B78" s="370" t="s">
        <v>971</v>
      </c>
      <c r="C78" s="371"/>
      <c r="D78" s="371"/>
      <c r="E78" s="371"/>
      <c r="F78" s="371"/>
      <c r="G78" s="372"/>
      <c r="H78" s="373"/>
    </row>
    <row r="79" spans="2:8" s="374" customFormat="1" ht="16.5" customHeight="1">
      <c r="B79" s="370"/>
      <c r="C79" s="371"/>
      <c r="D79" s="371"/>
      <c r="E79" s="371"/>
      <c r="F79" s="371"/>
      <c r="G79" s="372"/>
      <c r="H79" s="373"/>
    </row>
    <row r="80" spans="2:8" s="374" customFormat="1" ht="16.5" customHeight="1">
      <c r="B80" s="370"/>
      <c r="C80" s="371"/>
      <c r="D80" s="371"/>
      <c r="E80" s="371"/>
      <c r="F80" s="371"/>
      <c r="G80" s="372"/>
      <c r="H80" s="373"/>
    </row>
    <row r="81" spans="2:8" s="374" customFormat="1" ht="16.5" customHeight="1">
      <c r="B81" s="370"/>
      <c r="C81" s="371"/>
      <c r="D81" s="371"/>
      <c r="E81" s="371"/>
      <c r="F81" s="371"/>
      <c r="G81" s="372"/>
      <c r="H81" s="373"/>
    </row>
    <row r="82" spans="2:8" s="374" customFormat="1" ht="16.5" customHeight="1">
      <c r="B82" s="370" t="s">
        <v>975</v>
      </c>
      <c r="C82" s="371"/>
      <c r="D82" s="371"/>
      <c r="E82" s="371"/>
      <c r="F82" s="371"/>
      <c r="G82" s="372"/>
      <c r="H82" s="373"/>
    </row>
    <row r="83" spans="2:8" s="374" customFormat="1" ht="16.5" customHeight="1">
      <c r="B83" s="370" t="s">
        <v>969</v>
      </c>
      <c r="C83" s="371"/>
      <c r="D83" s="371"/>
      <c r="E83" s="371"/>
      <c r="F83" s="371"/>
      <c r="G83" s="372"/>
      <c r="H83" s="373"/>
    </row>
    <row r="84" spans="2:8" s="374" customFormat="1" ht="16.5" customHeight="1">
      <c r="B84" s="370" t="s">
        <v>970</v>
      </c>
      <c r="C84" s="371"/>
      <c r="D84" s="371"/>
      <c r="E84" s="371"/>
      <c r="F84" s="371"/>
      <c r="G84" s="372"/>
      <c r="H84" s="373"/>
    </row>
    <row r="85" spans="2:8" s="374" customFormat="1" ht="16.5" customHeight="1">
      <c r="B85" s="370" t="s">
        <v>976</v>
      </c>
      <c r="C85" s="371"/>
      <c r="D85" s="371"/>
      <c r="E85" s="371"/>
      <c r="F85" s="371"/>
      <c r="G85" s="372"/>
      <c r="H85" s="373"/>
    </row>
    <row r="86" spans="2:8" s="374" customFormat="1" ht="16.5" customHeight="1">
      <c r="B86" s="370"/>
      <c r="C86" s="371"/>
      <c r="D86" s="371"/>
      <c r="E86" s="371"/>
      <c r="F86" s="371"/>
      <c r="G86" s="372"/>
      <c r="H86" s="373"/>
    </row>
    <row r="87" spans="2:8" s="374" customFormat="1" ht="16.5" customHeight="1">
      <c r="B87" s="370"/>
      <c r="C87" s="371"/>
      <c r="D87" s="371"/>
      <c r="E87" s="371"/>
      <c r="F87" s="371"/>
      <c r="G87" s="372"/>
      <c r="H87" s="373"/>
    </row>
    <row r="88" spans="2:8" ht="16.5" customHeight="1">
      <c r="B88" s="370"/>
      <c r="C88" s="371"/>
      <c r="D88" s="371"/>
      <c r="E88" s="371"/>
      <c r="F88" s="371"/>
      <c r="G88" s="372"/>
      <c r="H88" s="374"/>
    </row>
    <row r="89" spans="2:8" ht="16.5" customHeight="1">
      <c r="B89" s="370" t="s">
        <v>977</v>
      </c>
      <c r="C89" s="371"/>
      <c r="D89" s="371"/>
      <c r="E89" s="371"/>
      <c r="F89" s="371"/>
      <c r="G89" s="372"/>
      <c r="H89" s="194"/>
    </row>
    <row r="90" spans="2:8" ht="16.5" customHeight="1">
      <c r="B90" s="370" t="s">
        <v>978</v>
      </c>
      <c r="C90" s="371"/>
      <c r="D90" s="371"/>
      <c r="E90" s="371"/>
      <c r="F90" s="371"/>
      <c r="G90" s="372"/>
    </row>
    <row r="91" spans="2:8" ht="16.5" customHeight="1">
      <c r="B91" s="370" t="s">
        <v>979</v>
      </c>
      <c r="C91" s="371"/>
      <c r="D91" s="371"/>
      <c r="E91" s="371"/>
      <c r="F91" s="371"/>
      <c r="G91" s="372"/>
      <c r="H91" s="162"/>
    </row>
    <row r="92" spans="2:8" ht="16.5" customHeight="1">
      <c r="B92" s="370" t="s">
        <v>976</v>
      </c>
      <c r="C92" s="371"/>
      <c r="D92" s="371"/>
      <c r="E92" s="371"/>
      <c r="F92" s="371"/>
      <c r="G92" s="372"/>
      <c r="H92" s="162"/>
    </row>
    <row r="93" spans="2:8" ht="16.5" customHeight="1">
      <c r="B93" s="370"/>
      <c r="C93" s="371"/>
      <c r="D93" s="371"/>
      <c r="E93" s="371"/>
      <c r="F93" s="371"/>
      <c r="G93" s="372"/>
      <c r="H93" s="162"/>
    </row>
    <row r="94" spans="2:8" ht="16.5" customHeight="1">
      <c r="B94" s="370"/>
      <c r="C94" s="371"/>
      <c r="D94" s="371"/>
      <c r="E94" s="371"/>
      <c r="F94" s="371"/>
      <c r="G94" s="372"/>
      <c r="H94" s="162"/>
    </row>
    <row r="95" spans="2:8" ht="16.5" customHeight="1">
      <c r="B95" s="370"/>
      <c r="C95" s="371"/>
      <c r="D95" s="371"/>
      <c r="E95" s="371"/>
      <c r="F95" s="371"/>
      <c r="G95" s="372"/>
      <c r="H95" s="162"/>
    </row>
    <row r="96" spans="2:8" ht="16.5" customHeight="1">
      <c r="B96" s="370" t="s">
        <v>980</v>
      </c>
      <c r="C96" s="371"/>
      <c r="D96" s="371"/>
      <c r="E96" s="371"/>
      <c r="F96" s="371"/>
      <c r="G96" s="372"/>
      <c r="H96" s="162"/>
    </row>
    <row r="97" spans="2:8" ht="16.5" customHeight="1">
      <c r="B97" s="370"/>
      <c r="C97" s="371"/>
      <c r="D97" s="371"/>
      <c r="E97" s="371"/>
      <c r="F97" s="371"/>
      <c r="G97" s="372"/>
      <c r="H97" s="162"/>
    </row>
    <row r="98" spans="2:8" s="374" customFormat="1" ht="16.5" customHeight="1" thickBot="1">
      <c r="B98" s="362"/>
      <c r="C98" s="375"/>
      <c r="D98" s="375"/>
      <c r="E98" s="375"/>
      <c r="F98" s="375"/>
      <c r="G98" s="376"/>
      <c r="H98" s="5"/>
    </row>
    <row r="99" spans="2:8" s="374" customFormat="1" ht="16.5" customHeight="1" thickBot="1">
      <c r="G99" s="377"/>
    </row>
    <row r="100" spans="2:8" s="381" customFormat="1" ht="20.100000000000001" customHeight="1">
      <c r="B100" s="378" t="s">
        <v>981</v>
      </c>
      <c r="C100" s="379"/>
      <c r="D100" s="379"/>
      <c r="E100" s="379"/>
      <c r="F100" s="379"/>
      <c r="G100" s="380"/>
    </row>
    <row r="101" spans="2:8" s="381" customFormat="1" ht="20.100000000000001" customHeight="1">
      <c r="B101" s="382"/>
      <c r="C101" s="383"/>
      <c r="D101" s="383"/>
      <c r="E101" s="383"/>
      <c r="F101" s="383"/>
      <c r="G101" s="384"/>
    </row>
    <row r="102" spans="2:8" s="381" customFormat="1" ht="20.100000000000001" customHeight="1">
      <c r="B102" s="382" t="s">
        <v>982</v>
      </c>
      <c r="C102" s="383"/>
      <c r="D102" s="383"/>
      <c r="E102" s="383"/>
      <c r="F102" s="383"/>
      <c r="G102" s="384"/>
    </row>
    <row r="103" spans="2:8" s="381" customFormat="1" ht="20.100000000000001" customHeight="1">
      <c r="B103" s="382"/>
      <c r="C103" s="383"/>
      <c r="D103" s="383"/>
      <c r="E103" s="383"/>
      <c r="F103" s="383"/>
      <c r="G103" s="384"/>
    </row>
    <row r="104" spans="2:8" s="381" customFormat="1" ht="20.100000000000001" customHeight="1">
      <c r="B104" s="382" t="s">
        <v>983</v>
      </c>
      <c r="C104" s="383"/>
      <c r="D104" s="383"/>
      <c r="E104" s="383"/>
      <c r="F104" s="383"/>
      <c r="G104" s="384"/>
    </row>
    <row r="105" spans="2:8" s="381" customFormat="1" ht="20.100000000000001" customHeight="1">
      <c r="B105" s="382" t="s">
        <v>984</v>
      </c>
      <c r="C105" s="383"/>
      <c r="D105" s="383"/>
      <c r="E105" s="383"/>
      <c r="F105" s="383"/>
      <c r="G105" s="384"/>
    </row>
    <row r="106" spans="2:8" s="381" customFormat="1" ht="20.100000000000001" customHeight="1">
      <c r="B106" s="382" t="s">
        <v>985</v>
      </c>
      <c r="C106" s="383"/>
      <c r="D106" s="383"/>
      <c r="E106" s="383"/>
      <c r="F106" s="383"/>
      <c r="G106" s="384"/>
    </row>
    <row r="107" spans="2:8" s="381" customFormat="1" ht="20.100000000000001" customHeight="1">
      <c r="B107" s="382" t="s">
        <v>986</v>
      </c>
      <c r="C107" s="383"/>
      <c r="D107" s="383"/>
      <c r="E107" s="383"/>
      <c r="F107" s="383"/>
      <c r="G107" s="384"/>
    </row>
    <row r="108" spans="2:8" s="381" customFormat="1" ht="20.100000000000001" customHeight="1">
      <c r="B108" s="382"/>
      <c r="C108" s="383"/>
      <c r="D108" s="383"/>
      <c r="E108" s="383"/>
      <c r="F108" s="383"/>
      <c r="G108" s="384"/>
    </row>
    <row r="109" spans="2:8" s="381" customFormat="1" ht="20.100000000000001" customHeight="1">
      <c r="B109" s="382" t="s">
        <v>989</v>
      </c>
      <c r="C109" s="383"/>
      <c r="D109" s="383"/>
      <c r="E109" s="383"/>
      <c r="F109" s="383"/>
      <c r="G109" s="384"/>
    </row>
    <row r="110" spans="2:8" s="381" customFormat="1" ht="20.100000000000001" customHeight="1" thickBot="1">
      <c r="B110" s="385"/>
      <c r="C110" s="386"/>
      <c r="D110" s="386"/>
      <c r="E110" s="386"/>
      <c r="F110" s="386"/>
      <c r="G110" s="387"/>
    </row>
    <row r="111" spans="2:8" ht="16.5" customHeight="1" thickBot="1">
      <c r="D111" s="5"/>
      <c r="E111" s="5"/>
      <c r="F111" s="5"/>
    </row>
    <row r="112" spans="2:8" s="374" customFormat="1" ht="16.5" customHeight="1">
      <c r="B112" s="389" t="s">
        <v>990</v>
      </c>
      <c r="C112" s="390"/>
      <c r="D112" s="390"/>
      <c r="E112" s="390"/>
      <c r="F112" s="390"/>
      <c r="G112" s="391"/>
    </row>
    <row r="113" spans="2:7" s="374" customFormat="1" ht="16.5" customHeight="1">
      <c r="B113" s="373"/>
      <c r="G113" s="392"/>
    </row>
    <row r="114" spans="2:7" s="374" customFormat="1" ht="16.5" customHeight="1">
      <c r="B114" s="393" t="s">
        <v>1155</v>
      </c>
      <c r="G114" s="392"/>
    </row>
    <row r="115" spans="2:7" s="374" customFormat="1" ht="16.5" customHeight="1">
      <c r="B115" s="373"/>
      <c r="G115" s="392"/>
    </row>
    <row r="116" spans="2:7" s="374" customFormat="1" ht="16.5" customHeight="1">
      <c r="B116" s="394" t="s">
        <v>992</v>
      </c>
      <c r="C116" s="395" t="s">
        <v>993</v>
      </c>
      <c r="D116" s="395"/>
      <c r="E116" s="395"/>
      <c r="F116" s="604" t="s">
        <v>994</v>
      </c>
      <c r="G116" s="605"/>
    </row>
    <row r="117" spans="2:7" s="374" customFormat="1" ht="16.5" customHeight="1">
      <c r="B117" s="396" t="s">
        <v>995</v>
      </c>
      <c r="C117" s="397" t="s">
        <v>996</v>
      </c>
      <c r="D117" s="398"/>
      <c r="E117" s="398"/>
      <c r="F117" s="398"/>
      <c r="G117" s="399"/>
    </row>
    <row r="118" spans="2:7" s="374" customFormat="1" ht="16.5" customHeight="1">
      <c r="B118" s="373" t="s">
        <v>997</v>
      </c>
      <c r="C118" s="400" t="s">
        <v>998</v>
      </c>
      <c r="F118" s="600" t="s">
        <v>1156</v>
      </c>
      <c r="G118" s="601"/>
    </row>
    <row r="119" spans="2:7" s="374" customFormat="1" ht="16.5" customHeight="1">
      <c r="B119" s="373" t="s">
        <v>1000</v>
      </c>
      <c r="C119" s="400" t="s">
        <v>1001</v>
      </c>
      <c r="F119" s="600"/>
      <c r="G119" s="601"/>
    </row>
    <row r="120" spans="2:7" s="374" customFormat="1" ht="16.5" customHeight="1">
      <c r="B120" s="373" t="s">
        <v>1002</v>
      </c>
      <c r="C120" s="400" t="s">
        <v>1001</v>
      </c>
      <c r="F120" s="600"/>
      <c r="G120" s="601"/>
    </row>
    <row r="121" spans="2:7" s="374" customFormat="1" ht="16.5" customHeight="1">
      <c r="B121" s="373" t="s">
        <v>1003</v>
      </c>
      <c r="C121" s="374" t="s">
        <v>1004</v>
      </c>
      <c r="F121" s="600"/>
      <c r="G121" s="601"/>
    </row>
    <row r="122" spans="2:7" s="374" customFormat="1" ht="16.5" customHeight="1">
      <c r="B122" s="373" t="s">
        <v>1005</v>
      </c>
      <c r="C122" s="400" t="s">
        <v>1006</v>
      </c>
      <c r="F122" s="600" t="s">
        <v>1157</v>
      </c>
      <c r="G122" s="601"/>
    </row>
    <row r="123" spans="2:7" s="374" customFormat="1" ht="16.5" customHeight="1">
      <c r="B123" s="373" t="s">
        <v>1008</v>
      </c>
      <c r="C123" s="374" t="s">
        <v>1009</v>
      </c>
      <c r="F123" s="600"/>
      <c r="G123" s="601"/>
    </row>
    <row r="124" spans="2:7" s="374" customFormat="1" ht="16.5" customHeight="1">
      <c r="B124" s="373" t="s">
        <v>1010</v>
      </c>
      <c r="C124" s="400" t="s">
        <v>1001</v>
      </c>
      <c r="F124" s="600"/>
      <c r="G124" s="601"/>
    </row>
    <row r="125" spans="2:7" s="374" customFormat="1" ht="16.5" customHeight="1">
      <c r="B125" s="373" t="s">
        <v>1003</v>
      </c>
      <c r="C125" s="374" t="s">
        <v>1009</v>
      </c>
      <c r="F125" s="600"/>
      <c r="G125" s="601"/>
    </row>
    <row r="126" spans="2:7" s="374" customFormat="1" ht="16.5" customHeight="1">
      <c r="B126" s="373" t="s">
        <v>1011</v>
      </c>
      <c r="C126" s="400" t="s">
        <v>1001</v>
      </c>
      <c r="F126" s="600" t="s">
        <v>1158</v>
      </c>
      <c r="G126" s="601"/>
    </row>
    <row r="127" spans="2:7" s="374" customFormat="1" ht="16.5" customHeight="1">
      <c r="B127" s="373" t="s">
        <v>1013</v>
      </c>
      <c r="C127" s="374" t="s">
        <v>1014</v>
      </c>
      <c r="F127" s="600"/>
      <c r="G127" s="601"/>
    </row>
    <row r="128" spans="2:7" s="374" customFormat="1" ht="16.5" customHeight="1">
      <c r="B128" s="373"/>
      <c r="G128" s="392"/>
    </row>
    <row r="129" spans="2:8" s="374" customFormat="1" ht="16.5" customHeight="1" thickBot="1">
      <c r="B129" s="401"/>
      <c r="C129" s="402"/>
      <c r="D129" s="402"/>
      <c r="E129" s="402"/>
      <c r="F129" s="402"/>
      <c r="G129" s="403"/>
    </row>
    <row r="130" spans="2:8" ht="20.100000000000001" customHeight="1">
      <c r="B130" s="180"/>
      <c r="C130" s="180"/>
      <c r="D130" s="181"/>
      <c r="E130" s="182"/>
      <c r="F130" s="182"/>
      <c r="G130" s="180"/>
      <c r="H130" s="147"/>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0C5C-7222-44F6-9D4B-4071AB4E9846}">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64</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17.25" thickBot="1">
      <c r="B5" s="471" t="s">
        <v>635</v>
      </c>
      <c r="C5" s="472" t="s">
        <v>827</v>
      </c>
      <c r="D5" s="473" t="s">
        <v>306</v>
      </c>
      <c r="E5" s="417" t="s">
        <v>632</v>
      </c>
      <c r="F5" s="340" t="s">
        <v>288</v>
      </c>
      <c r="G5" s="474" t="s">
        <v>828</v>
      </c>
      <c r="H5" s="162"/>
    </row>
    <row r="6" spans="2:8" ht="20.100000000000001" customHeight="1" thickBot="1">
      <c r="B6" s="159" t="s">
        <v>1212</v>
      </c>
      <c r="C6" s="160"/>
      <c r="D6" s="160"/>
      <c r="E6" s="160"/>
      <c r="F6" s="160"/>
      <c r="G6" s="161"/>
      <c r="H6" s="162"/>
    </row>
    <row r="7" spans="2:8" ht="30">
      <c r="B7" s="434" t="s">
        <v>1213</v>
      </c>
      <c r="C7" s="475" t="s">
        <v>1214</v>
      </c>
      <c r="D7" s="435" t="s">
        <v>306</v>
      </c>
      <c r="E7" s="285" t="s">
        <v>302</v>
      </c>
      <c r="F7" s="448"/>
      <c r="G7" s="478" t="s">
        <v>1215</v>
      </c>
      <c r="H7" s="162"/>
    </row>
    <row r="8" spans="2:8" ht="30">
      <c r="B8" s="434" t="s">
        <v>1166</v>
      </c>
      <c r="C8" s="253" t="s">
        <v>1216</v>
      </c>
      <c r="D8" s="437" t="s">
        <v>306</v>
      </c>
      <c r="E8" s="325" t="s">
        <v>302</v>
      </c>
      <c r="F8" s="339"/>
      <c r="G8" s="446" t="s">
        <v>1168</v>
      </c>
      <c r="H8" s="162"/>
    </row>
    <row r="9" spans="2:8">
      <c r="B9" s="434" t="s">
        <v>1172</v>
      </c>
      <c r="C9" s="253" t="s">
        <v>1217</v>
      </c>
      <c r="D9" s="437" t="s">
        <v>612</v>
      </c>
      <c r="E9" s="302" t="s">
        <v>632</v>
      </c>
      <c r="F9" s="339" t="s">
        <v>288</v>
      </c>
      <c r="G9" s="446" t="s">
        <v>1218</v>
      </c>
      <c r="H9" s="162"/>
    </row>
    <row r="10" spans="2:8" ht="30">
      <c r="B10" s="434" t="s">
        <v>1174</v>
      </c>
      <c r="C10" s="253" t="s">
        <v>1219</v>
      </c>
      <c r="D10" s="437" t="s">
        <v>306</v>
      </c>
      <c r="E10" s="325" t="s">
        <v>302</v>
      </c>
      <c r="F10" s="339"/>
      <c r="G10" s="446" t="s">
        <v>1220</v>
      </c>
      <c r="H10" s="162"/>
    </row>
    <row r="11" spans="2:8" ht="30">
      <c r="B11" s="434" t="s">
        <v>1177</v>
      </c>
      <c r="C11" s="253" t="s">
        <v>1221</v>
      </c>
      <c r="D11" s="437" t="s">
        <v>633</v>
      </c>
      <c r="E11" s="302" t="s">
        <v>632</v>
      </c>
      <c r="F11" s="339"/>
      <c r="G11" s="446" t="s">
        <v>1179</v>
      </c>
      <c r="H11" s="162"/>
    </row>
    <row r="12" spans="2:8" ht="30">
      <c r="B12" s="434" t="s">
        <v>1180</v>
      </c>
      <c r="C12" s="253" t="s">
        <v>1222</v>
      </c>
      <c r="D12" s="437" t="s">
        <v>583</v>
      </c>
      <c r="E12" s="302" t="s">
        <v>632</v>
      </c>
      <c r="F12" s="339"/>
      <c r="G12" s="446" t="s">
        <v>1182</v>
      </c>
      <c r="H12" s="162"/>
    </row>
    <row r="13" spans="2:8" ht="30">
      <c r="B13" s="434" t="s">
        <v>1183</v>
      </c>
      <c r="C13" s="253" t="s">
        <v>1223</v>
      </c>
      <c r="D13" s="437" t="s">
        <v>583</v>
      </c>
      <c r="E13" s="302" t="s">
        <v>632</v>
      </c>
      <c r="F13" s="339"/>
      <c r="G13" s="446" t="s">
        <v>1182</v>
      </c>
      <c r="H13" s="162"/>
    </row>
    <row r="14" spans="2:8">
      <c r="B14" s="434" t="s">
        <v>1185</v>
      </c>
      <c r="C14" s="253" t="s">
        <v>1224</v>
      </c>
      <c r="D14" s="437" t="s">
        <v>1187</v>
      </c>
      <c r="E14" s="302" t="s">
        <v>632</v>
      </c>
      <c r="F14" s="339"/>
      <c r="G14" s="446"/>
      <c r="H14" s="162"/>
    </row>
    <row r="15" spans="2:8" ht="66">
      <c r="B15" s="434" t="s">
        <v>1192</v>
      </c>
      <c r="C15" s="253" t="s">
        <v>846</v>
      </c>
      <c r="D15" s="302" t="s">
        <v>339</v>
      </c>
      <c r="E15" s="302" t="s">
        <v>570</v>
      </c>
      <c r="F15" s="327"/>
      <c r="G15" s="481" t="s">
        <v>1225</v>
      </c>
      <c r="H15" s="162"/>
    </row>
    <row r="16" spans="2:8">
      <c r="B16" s="499" t="s">
        <v>839</v>
      </c>
      <c r="C16" s="253" t="s">
        <v>840</v>
      </c>
      <c r="D16" s="302" t="s">
        <v>633</v>
      </c>
      <c r="E16" s="302" t="s">
        <v>302</v>
      </c>
      <c r="F16" s="327"/>
      <c r="G16" s="500" t="s">
        <v>841</v>
      </c>
      <c r="H16" s="162"/>
    </row>
    <row r="17" spans="2:8" ht="30.75" thickBot="1">
      <c r="B17" s="252" t="s">
        <v>149</v>
      </c>
      <c r="C17" s="253" t="s">
        <v>848</v>
      </c>
      <c r="D17" s="254" t="s">
        <v>626</v>
      </c>
      <c r="E17" s="254" t="s">
        <v>632</v>
      </c>
      <c r="F17" s="255"/>
      <c r="G17" s="262" t="s">
        <v>849</v>
      </c>
      <c r="H17" s="162"/>
    </row>
    <row r="18" spans="2:8" ht="20.100000000000001" customHeight="1" thickBot="1">
      <c r="B18" s="159" t="s">
        <v>1226</v>
      </c>
      <c r="C18" s="160"/>
      <c r="D18" s="160"/>
      <c r="E18" s="160"/>
      <c r="F18" s="160"/>
      <c r="G18" s="161"/>
      <c r="H18" s="162"/>
    </row>
    <row r="19" spans="2:8" ht="17.25" thickBot="1">
      <c r="B19" s="439" t="s">
        <v>1101</v>
      </c>
      <c r="C19" s="440"/>
      <c r="D19" s="440"/>
      <c r="E19" s="440"/>
      <c r="F19" s="440"/>
      <c r="G19" s="441"/>
      <c r="H19" s="162"/>
    </row>
    <row r="20" spans="2:8" ht="45">
      <c r="B20" s="434" t="s">
        <v>115</v>
      </c>
      <c r="C20" s="442" t="s">
        <v>1102</v>
      </c>
      <c r="D20" s="249" t="s">
        <v>339</v>
      </c>
      <c r="E20" s="249" t="s">
        <v>859</v>
      </c>
      <c r="F20" s="443"/>
      <c r="G20" s="446" t="s">
        <v>1227</v>
      </c>
      <c r="H20" s="162"/>
    </row>
    <row r="21" spans="2:8">
      <c r="B21" s="434" t="s">
        <v>98</v>
      </c>
      <c r="C21" s="444" t="s">
        <v>1104</v>
      </c>
      <c r="D21" s="309" t="s">
        <v>286</v>
      </c>
      <c r="E21" s="309" t="s">
        <v>287</v>
      </c>
      <c r="F21" s="443"/>
      <c r="G21" s="446" t="s">
        <v>289</v>
      </c>
      <c r="H21" s="162"/>
    </row>
    <row r="22" spans="2:8" ht="60">
      <c r="B22" s="434" t="s">
        <v>272</v>
      </c>
      <c r="C22" s="444" t="s">
        <v>1106</v>
      </c>
      <c r="D22" s="309" t="s">
        <v>378</v>
      </c>
      <c r="E22" s="309" t="s">
        <v>287</v>
      </c>
      <c r="F22" s="443"/>
      <c r="G22" s="446" t="s">
        <v>1228</v>
      </c>
      <c r="H22" s="162"/>
    </row>
    <row r="23" spans="2:8">
      <c r="B23" s="434" t="s">
        <v>866</v>
      </c>
      <c r="C23" s="444" t="s">
        <v>1107</v>
      </c>
      <c r="D23" s="309" t="s">
        <v>317</v>
      </c>
      <c r="E23" s="302" t="s">
        <v>302</v>
      </c>
      <c r="F23" s="443"/>
      <c r="G23" s="446" t="s">
        <v>1108</v>
      </c>
      <c r="H23" s="162"/>
    </row>
    <row r="24" spans="2:8" ht="36">
      <c r="B24" s="434" t="s">
        <v>268</v>
      </c>
      <c r="C24" s="444" t="s">
        <v>1197</v>
      </c>
      <c r="D24" s="309" t="s">
        <v>306</v>
      </c>
      <c r="E24" s="302" t="s">
        <v>302</v>
      </c>
      <c r="F24" s="443"/>
      <c r="G24" s="501" t="s">
        <v>1198</v>
      </c>
      <c r="H24" s="162"/>
    </row>
    <row r="25" spans="2:8" ht="90">
      <c r="B25" s="434" t="s">
        <v>871</v>
      </c>
      <c r="C25" s="444" t="s">
        <v>1110</v>
      </c>
      <c r="D25" s="309" t="s">
        <v>317</v>
      </c>
      <c r="E25" s="302" t="s">
        <v>302</v>
      </c>
      <c r="F25" s="443"/>
      <c r="G25" s="446" t="s">
        <v>1199</v>
      </c>
      <c r="H25" s="162"/>
    </row>
    <row r="26" spans="2:8" ht="30">
      <c r="B26" s="434" t="s">
        <v>327</v>
      </c>
      <c r="C26" s="337" t="s">
        <v>1112</v>
      </c>
      <c r="D26" s="254" t="s">
        <v>317</v>
      </c>
      <c r="E26" s="302" t="s">
        <v>302</v>
      </c>
      <c r="F26" s="338"/>
      <c r="G26" s="446" t="s">
        <v>875</v>
      </c>
      <c r="H26" s="162"/>
    </row>
    <row r="27" spans="2:8" ht="102">
      <c r="B27" s="434" t="s">
        <v>321</v>
      </c>
      <c r="C27" s="337" t="s">
        <v>1114</v>
      </c>
      <c r="D27" s="254" t="s">
        <v>306</v>
      </c>
      <c r="E27" s="302" t="s">
        <v>302</v>
      </c>
      <c r="F27" s="338"/>
      <c r="G27" s="480" t="s">
        <v>877</v>
      </c>
      <c r="H27" s="162"/>
    </row>
    <row r="28" spans="2:8" ht="30">
      <c r="B28" s="434" t="s">
        <v>324</v>
      </c>
      <c r="C28" s="337" t="s">
        <v>1116</v>
      </c>
      <c r="D28" s="254" t="s">
        <v>306</v>
      </c>
      <c r="E28" s="302" t="s">
        <v>302</v>
      </c>
      <c r="F28" s="338"/>
      <c r="G28" s="287" t="s">
        <v>1200</v>
      </c>
      <c r="H28" s="162"/>
    </row>
    <row r="29" spans="2:8" ht="45">
      <c r="B29" s="252" t="s">
        <v>1710</v>
      </c>
      <c r="C29" s="298" t="s">
        <v>1118</v>
      </c>
      <c r="D29" s="302" t="s">
        <v>1119</v>
      </c>
      <c r="E29" s="302" t="s">
        <v>859</v>
      </c>
      <c r="F29" s="338"/>
      <c r="G29" s="446" t="s">
        <v>1227</v>
      </c>
      <c r="H29" s="162"/>
    </row>
    <row r="30" spans="2:8" ht="60">
      <c r="B30" s="312" t="s">
        <v>90</v>
      </c>
      <c r="C30" s="313" t="s">
        <v>886</v>
      </c>
      <c r="D30" s="314" t="s">
        <v>887</v>
      </c>
      <c r="E30" s="314" t="s">
        <v>888</v>
      </c>
      <c r="F30" s="315"/>
      <c r="G30" s="316" t="s">
        <v>1229</v>
      </c>
      <c r="H30" s="162"/>
    </row>
    <row r="31" spans="2:8" ht="60">
      <c r="B31" s="312" t="s">
        <v>91</v>
      </c>
      <c r="C31" s="313" t="s">
        <v>890</v>
      </c>
      <c r="D31" s="314" t="s">
        <v>887</v>
      </c>
      <c r="E31" s="314" t="s">
        <v>888</v>
      </c>
      <c r="F31" s="317"/>
      <c r="G31" s="316" t="s">
        <v>1229</v>
      </c>
      <c r="H31" s="162"/>
    </row>
    <row r="32" spans="2:8" ht="60">
      <c r="B32" s="252" t="s">
        <v>1689</v>
      </c>
      <c r="C32" s="298" t="s">
        <v>1121</v>
      </c>
      <c r="D32" s="302" t="s">
        <v>1122</v>
      </c>
      <c r="E32" s="302" t="s">
        <v>859</v>
      </c>
      <c r="F32" s="338"/>
      <c r="G32" s="446" t="s">
        <v>1821</v>
      </c>
      <c r="H32" s="162"/>
    </row>
    <row r="33" spans="2:8" ht="60">
      <c r="B33" s="252" t="s">
        <v>1694</v>
      </c>
      <c r="C33" s="298" t="s">
        <v>1123</v>
      </c>
      <c r="D33" s="302" t="s">
        <v>887</v>
      </c>
      <c r="E33" s="302" t="s">
        <v>859</v>
      </c>
      <c r="F33" s="338"/>
      <c r="G33" s="446" t="s">
        <v>1821</v>
      </c>
      <c r="H33" s="162"/>
    </row>
    <row r="34" spans="2:8" ht="30">
      <c r="B34" s="434" t="s">
        <v>900</v>
      </c>
      <c r="C34" s="298" t="s">
        <v>1124</v>
      </c>
      <c r="D34" s="299">
        <v>13</v>
      </c>
      <c r="E34" s="254" t="s">
        <v>302</v>
      </c>
      <c r="F34" s="338"/>
      <c r="G34" s="446" t="s">
        <v>1203</v>
      </c>
      <c r="H34" s="162"/>
    </row>
    <row r="35" spans="2:8" ht="105.75" thickBot="1">
      <c r="B35" s="434" t="s">
        <v>126</v>
      </c>
      <c r="C35" s="486" t="s">
        <v>1126</v>
      </c>
      <c r="D35" s="487" t="s">
        <v>583</v>
      </c>
      <c r="E35" s="487" t="s">
        <v>302</v>
      </c>
      <c r="F35" s="484"/>
      <c r="G35" s="446" t="s">
        <v>1230</v>
      </c>
      <c r="H35" s="162"/>
    </row>
    <row r="36" spans="2:8" ht="17.25" thickBot="1">
      <c r="B36" s="439" t="s">
        <v>919</v>
      </c>
      <c r="C36" s="440"/>
      <c r="D36" s="440"/>
      <c r="E36" s="440"/>
      <c r="F36" s="440"/>
      <c r="G36" s="441"/>
      <c r="H36" s="162"/>
    </row>
    <row r="37" spans="2:8">
      <c r="B37" s="434" t="s">
        <v>115</v>
      </c>
      <c r="C37" s="442" t="s">
        <v>1131</v>
      </c>
      <c r="D37" s="249" t="s">
        <v>339</v>
      </c>
      <c r="E37" s="249" t="s">
        <v>859</v>
      </c>
      <c r="F37" s="443"/>
      <c r="G37" s="628" t="s">
        <v>921</v>
      </c>
      <c r="H37" s="162"/>
    </row>
    <row r="38" spans="2:8">
      <c r="B38" s="434" t="s">
        <v>98</v>
      </c>
      <c r="C38" s="444" t="s">
        <v>1132</v>
      </c>
      <c r="D38" s="309" t="s">
        <v>286</v>
      </c>
      <c r="E38" s="309" t="s">
        <v>287</v>
      </c>
      <c r="F38" s="443"/>
      <c r="G38" s="629"/>
      <c r="H38" s="162"/>
    </row>
    <row r="39" spans="2:8">
      <c r="B39" s="434" t="s">
        <v>272</v>
      </c>
      <c r="C39" s="444" t="s">
        <v>1133</v>
      </c>
      <c r="D39" s="309" t="s">
        <v>378</v>
      </c>
      <c r="E39" s="309" t="s">
        <v>287</v>
      </c>
      <c r="F39" s="443"/>
      <c r="G39" s="629"/>
      <c r="H39" s="162"/>
    </row>
    <row r="40" spans="2:8">
      <c r="B40" s="434" t="s">
        <v>866</v>
      </c>
      <c r="C40" s="444" t="s">
        <v>1134</v>
      </c>
      <c r="D40" s="309" t="s">
        <v>317</v>
      </c>
      <c r="E40" s="309" t="s">
        <v>302</v>
      </c>
      <c r="F40" s="443"/>
      <c r="G40" s="629"/>
      <c r="H40" s="162"/>
    </row>
    <row r="41" spans="2:8">
      <c r="B41" s="434" t="s">
        <v>268</v>
      </c>
      <c r="C41" s="444" t="s">
        <v>925</v>
      </c>
      <c r="D41" s="309" t="s">
        <v>301</v>
      </c>
      <c r="E41" s="309" t="s">
        <v>302</v>
      </c>
      <c r="F41" s="438"/>
      <c r="G41" s="629"/>
      <c r="H41" s="162"/>
    </row>
    <row r="42" spans="2:8">
      <c r="B42" s="434" t="s">
        <v>269</v>
      </c>
      <c r="C42" s="444" t="s">
        <v>1135</v>
      </c>
      <c r="D42" s="309" t="s">
        <v>317</v>
      </c>
      <c r="E42" s="309" t="s">
        <v>302</v>
      </c>
      <c r="F42" s="443"/>
      <c r="G42" s="629"/>
      <c r="H42" s="162"/>
    </row>
    <row r="43" spans="2:8">
      <c r="B43" s="434" t="s">
        <v>327</v>
      </c>
      <c r="C43" s="337" t="s">
        <v>1136</v>
      </c>
      <c r="D43" s="309" t="s">
        <v>317</v>
      </c>
      <c r="E43" s="299" t="s">
        <v>302</v>
      </c>
      <c r="F43" s="338"/>
      <c r="G43" s="629"/>
      <c r="H43" s="162"/>
    </row>
    <row r="44" spans="2:8">
      <c r="B44" s="434" t="s">
        <v>321</v>
      </c>
      <c r="C44" s="337" t="s">
        <v>1137</v>
      </c>
      <c r="D44" s="309" t="s">
        <v>306</v>
      </c>
      <c r="E44" s="299" t="s">
        <v>302</v>
      </c>
      <c r="F44" s="338"/>
      <c r="G44" s="629"/>
      <c r="H44" s="162"/>
    </row>
    <row r="45" spans="2:8">
      <c r="B45" s="434" t="s">
        <v>324</v>
      </c>
      <c r="C45" s="337" t="s">
        <v>1138</v>
      </c>
      <c r="D45" s="309" t="s">
        <v>306</v>
      </c>
      <c r="E45" s="299" t="s">
        <v>302</v>
      </c>
      <c r="F45" s="338"/>
      <c r="G45" s="629"/>
      <c r="H45" s="162"/>
    </row>
    <row r="46" spans="2:8">
      <c r="B46" s="252" t="s">
        <v>1710</v>
      </c>
      <c r="C46" s="298" t="s">
        <v>1139</v>
      </c>
      <c r="D46" s="302" t="s">
        <v>580</v>
      </c>
      <c r="E46" s="302" t="s">
        <v>1144</v>
      </c>
      <c r="F46" s="338"/>
      <c r="G46" s="629"/>
      <c r="H46" s="162"/>
    </row>
    <row r="47" spans="2:8">
      <c r="B47" s="312" t="s">
        <v>90</v>
      </c>
      <c r="C47" s="313" t="s">
        <v>1141</v>
      </c>
      <c r="D47" s="314" t="s">
        <v>887</v>
      </c>
      <c r="E47" s="314" t="s">
        <v>888</v>
      </c>
      <c r="F47" s="315"/>
      <c r="G47" s="629"/>
      <c r="H47" s="162"/>
    </row>
    <row r="48" spans="2:8">
      <c r="B48" s="312" t="s">
        <v>91</v>
      </c>
      <c r="C48" s="313" t="s">
        <v>1142</v>
      </c>
      <c r="D48" s="314" t="s">
        <v>887</v>
      </c>
      <c r="E48" s="314" t="s">
        <v>888</v>
      </c>
      <c r="F48" s="317"/>
      <c r="G48" s="629"/>
      <c r="H48" s="162"/>
    </row>
    <row r="49" spans="2:8">
      <c r="B49" s="252" t="s">
        <v>1689</v>
      </c>
      <c r="C49" s="298" t="s">
        <v>1143</v>
      </c>
      <c r="D49" s="302" t="s">
        <v>768</v>
      </c>
      <c r="E49" s="302" t="s">
        <v>1144</v>
      </c>
      <c r="F49" s="338"/>
      <c r="G49" s="629"/>
      <c r="H49" s="162"/>
    </row>
    <row r="50" spans="2:8">
      <c r="B50" s="252" t="s">
        <v>1694</v>
      </c>
      <c r="C50" s="298" t="s">
        <v>1145</v>
      </c>
      <c r="D50" s="302" t="s">
        <v>580</v>
      </c>
      <c r="E50" s="302" t="s">
        <v>1144</v>
      </c>
      <c r="F50" s="338"/>
      <c r="G50" s="629"/>
      <c r="H50" s="162"/>
    </row>
    <row r="51" spans="2:8">
      <c r="B51" s="434" t="s">
        <v>900</v>
      </c>
      <c r="C51" s="337" t="s">
        <v>1146</v>
      </c>
      <c r="D51" s="299">
        <v>13</v>
      </c>
      <c r="E51" s="299" t="s">
        <v>302</v>
      </c>
      <c r="F51" s="338"/>
      <c r="G51" s="629"/>
      <c r="H51" s="162"/>
    </row>
    <row r="52" spans="2:8" ht="17.25" thickBot="1">
      <c r="B52" s="434" t="s">
        <v>126</v>
      </c>
      <c r="C52" s="486" t="s">
        <v>1147</v>
      </c>
      <c r="D52" s="487" t="s">
        <v>583</v>
      </c>
      <c r="E52" s="487" t="s">
        <v>302</v>
      </c>
      <c r="F52" s="484"/>
      <c r="G52" s="630"/>
      <c r="H52" s="162"/>
    </row>
    <row r="53" spans="2:8" ht="17.25" thickBot="1">
      <c r="B53" s="439" t="s">
        <v>947</v>
      </c>
      <c r="C53" s="440"/>
      <c r="D53" s="440"/>
      <c r="E53" s="440"/>
      <c r="F53" s="440"/>
      <c r="G53" s="441"/>
      <c r="H53" s="162"/>
    </row>
    <row r="54" spans="2:8">
      <c r="B54" s="459" t="s">
        <v>948</v>
      </c>
      <c r="C54" s="294" t="s">
        <v>1148</v>
      </c>
      <c r="D54" s="295">
        <v>200</v>
      </c>
      <c r="E54" s="460" t="s">
        <v>632</v>
      </c>
      <c r="F54" s="279"/>
      <c r="G54" s="474"/>
      <c r="H54" s="162"/>
    </row>
    <row r="55" spans="2:8">
      <c r="B55" s="434" t="s">
        <v>953</v>
      </c>
      <c r="C55" s="337" t="s">
        <v>1153</v>
      </c>
      <c r="D55" s="309" t="s">
        <v>306</v>
      </c>
      <c r="E55" s="303" t="s">
        <v>302</v>
      </c>
      <c r="F55" s="300"/>
      <c r="G55" s="301" t="s">
        <v>955</v>
      </c>
      <c r="H55" s="162"/>
    </row>
    <row r="56" spans="2:8" ht="17.25" thickBot="1">
      <c r="B56" s="461" t="s">
        <v>956</v>
      </c>
      <c r="C56" s="502" t="s">
        <v>1154</v>
      </c>
      <c r="D56" s="463">
        <v>400</v>
      </c>
      <c r="E56" s="464" t="s">
        <v>632</v>
      </c>
      <c r="F56" s="465"/>
      <c r="G56" s="490"/>
      <c r="H56" s="162"/>
    </row>
    <row r="57" spans="2:8" s="413" customFormat="1" ht="16.5" customHeight="1" thickBot="1">
      <c r="C57" s="503"/>
      <c r="D57" s="503"/>
      <c r="E57" s="503"/>
      <c r="F57" s="503"/>
    </row>
    <row r="58" spans="2:8" ht="20.100000000000001" customHeight="1">
      <c r="B58" s="341" t="s">
        <v>958</v>
      </c>
      <c r="C58" s="494"/>
      <c r="D58" s="494"/>
      <c r="E58" s="494"/>
      <c r="F58" s="494"/>
      <c r="G58" s="495"/>
      <c r="H58" s="162"/>
    </row>
    <row r="59" spans="2:8">
      <c r="B59" s="344" t="s">
        <v>959</v>
      </c>
      <c r="C59" s="496"/>
      <c r="D59" s="496"/>
      <c r="E59" s="496"/>
      <c r="F59" s="496"/>
      <c r="G59" s="497"/>
      <c r="H59" s="162"/>
    </row>
    <row r="60" spans="2:8">
      <c r="B60" s="631" t="s">
        <v>960</v>
      </c>
      <c r="C60" s="632"/>
      <c r="D60" s="633" t="s">
        <v>961</v>
      </c>
      <c r="E60" s="634"/>
      <c r="F60" s="634"/>
      <c r="G60" s="635"/>
      <c r="H60" s="162"/>
    </row>
    <row r="61" spans="2:8">
      <c r="B61" s="641" t="s">
        <v>1231</v>
      </c>
      <c r="C61" s="642"/>
      <c r="D61" s="643" t="s">
        <v>1232</v>
      </c>
      <c r="E61" s="644"/>
      <c r="F61" s="644"/>
      <c r="G61" s="645"/>
      <c r="H61" s="162"/>
    </row>
    <row r="62" spans="2:8">
      <c r="B62" s="621" t="s">
        <v>962</v>
      </c>
      <c r="C62" s="622"/>
      <c r="D62" s="610" t="s">
        <v>1211</v>
      </c>
      <c r="E62" s="611"/>
      <c r="F62" s="611"/>
      <c r="G62" s="612"/>
      <c r="H62" s="162"/>
    </row>
    <row r="63" spans="2:8">
      <c r="B63" s="623"/>
      <c r="C63" s="624"/>
      <c r="D63" s="625" t="s">
        <v>964</v>
      </c>
      <c r="E63" s="626"/>
      <c r="F63" s="626"/>
      <c r="G63" s="627"/>
      <c r="H63" s="162"/>
    </row>
    <row r="64" spans="2:8">
      <c r="B64" s="606" t="s">
        <v>126</v>
      </c>
      <c r="C64" s="607"/>
      <c r="D64" s="610" t="s">
        <v>965</v>
      </c>
      <c r="E64" s="611"/>
      <c r="F64" s="611"/>
      <c r="G64" s="612"/>
      <c r="H64" s="162"/>
    </row>
    <row r="65" spans="2:8" ht="17.25" thickBot="1">
      <c r="B65" s="639"/>
      <c r="C65" s="640"/>
      <c r="D65" s="613" t="s">
        <v>966</v>
      </c>
      <c r="E65" s="614"/>
      <c r="F65" s="614"/>
      <c r="G65" s="615"/>
      <c r="H65" s="162"/>
    </row>
    <row r="66" spans="2:8" ht="17.25" thickBot="1">
      <c r="B66" s="498"/>
      <c r="C66" s="215"/>
      <c r="D66" s="216"/>
      <c r="E66" s="216"/>
      <c r="F66" s="216"/>
      <c r="G66" s="218"/>
      <c r="H66" s="194"/>
    </row>
    <row r="67" spans="2:8" ht="16.5" customHeight="1">
      <c r="B67" s="367" t="s">
        <v>967</v>
      </c>
      <c r="C67" s="368"/>
      <c r="D67" s="368"/>
      <c r="E67" s="368"/>
      <c r="F67" s="368"/>
      <c r="G67" s="369"/>
      <c r="H67" s="162"/>
    </row>
    <row r="68" spans="2:8" ht="16.5" customHeight="1">
      <c r="B68" s="370"/>
      <c r="C68" s="371"/>
      <c r="D68" s="371"/>
      <c r="E68" s="371"/>
      <c r="F68" s="371"/>
      <c r="G68" s="372"/>
      <c r="H68" s="162"/>
    </row>
    <row r="69" spans="2:8" ht="16.5" customHeight="1">
      <c r="B69" s="370" t="s">
        <v>968</v>
      </c>
      <c r="C69" s="371"/>
      <c r="D69" s="371"/>
      <c r="E69" s="371"/>
      <c r="F69" s="371"/>
      <c r="G69" s="372"/>
      <c r="H69" s="162"/>
    </row>
    <row r="70" spans="2:8" s="374" customFormat="1" ht="16.5" customHeight="1">
      <c r="B70" s="370" t="s">
        <v>969</v>
      </c>
      <c r="C70" s="371"/>
      <c r="D70" s="371"/>
      <c r="E70" s="371"/>
      <c r="F70" s="371"/>
      <c r="G70" s="372"/>
      <c r="H70" s="373"/>
    </row>
    <row r="71" spans="2:8" s="374" customFormat="1" ht="16.5" customHeight="1">
      <c r="B71" s="370" t="s">
        <v>970</v>
      </c>
      <c r="C71" s="371"/>
      <c r="D71" s="371"/>
      <c r="E71" s="371"/>
      <c r="F71" s="371"/>
      <c r="G71" s="372"/>
      <c r="H71" s="373"/>
    </row>
    <row r="72" spans="2:8" s="374" customFormat="1" ht="16.5" customHeight="1">
      <c r="B72" s="370" t="s">
        <v>971</v>
      </c>
      <c r="C72" s="371"/>
      <c r="D72" s="371"/>
      <c r="E72" s="371"/>
      <c r="F72" s="371"/>
      <c r="G72" s="372"/>
      <c r="H72" s="373"/>
    </row>
    <row r="73" spans="2:8" s="374" customFormat="1" ht="16.5" customHeight="1">
      <c r="B73" s="370"/>
      <c r="C73" s="371"/>
      <c r="D73" s="371"/>
      <c r="E73" s="371"/>
      <c r="F73" s="371"/>
      <c r="G73" s="372"/>
      <c r="H73" s="373"/>
    </row>
    <row r="74" spans="2:8" s="374" customFormat="1" ht="16.5" customHeight="1">
      <c r="B74" s="370"/>
      <c r="C74" s="371"/>
      <c r="D74" s="371"/>
      <c r="E74" s="371"/>
      <c r="F74" s="371"/>
      <c r="G74" s="372"/>
      <c r="H74" s="373"/>
    </row>
    <row r="75" spans="2:8" s="374" customFormat="1" ht="16.5" customHeight="1">
      <c r="B75" s="370"/>
      <c r="C75" s="371"/>
      <c r="D75" s="371"/>
      <c r="E75" s="371"/>
      <c r="F75" s="371"/>
      <c r="G75" s="372"/>
      <c r="H75" s="373"/>
    </row>
    <row r="76" spans="2:8" s="374" customFormat="1" ht="16.5" customHeight="1">
      <c r="B76" s="370" t="s">
        <v>975</v>
      </c>
      <c r="C76" s="371"/>
      <c r="D76" s="371"/>
      <c r="E76" s="371"/>
      <c r="F76" s="371"/>
      <c r="G76" s="372"/>
      <c r="H76" s="373"/>
    </row>
    <row r="77" spans="2:8" s="374" customFormat="1" ht="16.5" customHeight="1">
      <c r="B77" s="370" t="s">
        <v>969</v>
      </c>
      <c r="C77" s="371"/>
      <c r="D77" s="371"/>
      <c r="E77" s="371"/>
      <c r="F77" s="371"/>
      <c r="G77" s="372"/>
      <c r="H77" s="373"/>
    </row>
    <row r="78" spans="2:8" s="374" customFormat="1" ht="16.5" customHeight="1">
      <c r="B78" s="370" t="s">
        <v>970</v>
      </c>
      <c r="C78" s="371"/>
      <c r="D78" s="371"/>
      <c r="E78" s="371"/>
      <c r="F78" s="371"/>
      <c r="G78" s="372"/>
      <c r="H78" s="373"/>
    </row>
    <row r="79" spans="2:8" s="374" customFormat="1" ht="16.5" customHeight="1">
      <c r="B79" s="370" t="s">
        <v>976</v>
      </c>
      <c r="C79" s="371"/>
      <c r="D79" s="371"/>
      <c r="E79" s="371"/>
      <c r="F79" s="371"/>
      <c r="G79" s="372"/>
      <c r="H79" s="373"/>
    </row>
    <row r="80" spans="2:8" s="374" customFormat="1" ht="16.5" customHeight="1">
      <c r="B80" s="370"/>
      <c r="C80" s="371"/>
      <c r="D80" s="371"/>
      <c r="E80" s="371"/>
      <c r="F80" s="371"/>
      <c r="G80" s="372"/>
      <c r="H80" s="373"/>
    </row>
    <row r="81" spans="2:8" s="374" customFormat="1" ht="16.5" customHeight="1">
      <c r="B81" s="370"/>
      <c r="C81" s="371"/>
      <c r="D81" s="371"/>
      <c r="E81" s="371"/>
      <c r="F81" s="371"/>
      <c r="G81" s="372"/>
      <c r="H81" s="373"/>
    </row>
    <row r="82" spans="2:8" ht="16.5" customHeight="1">
      <c r="B82" s="370"/>
      <c r="C82" s="371"/>
      <c r="D82" s="371"/>
      <c r="E82" s="371"/>
      <c r="F82" s="371"/>
      <c r="G82" s="372"/>
      <c r="H82" s="374"/>
    </row>
    <row r="83" spans="2:8" ht="16.5" customHeight="1">
      <c r="B83" s="370" t="s">
        <v>977</v>
      </c>
      <c r="C83" s="371"/>
      <c r="D83" s="371"/>
      <c r="E83" s="371"/>
      <c r="F83" s="371"/>
      <c r="G83" s="372"/>
      <c r="H83" s="194"/>
    </row>
    <row r="84" spans="2:8" ht="16.5" customHeight="1">
      <c r="B84" s="370" t="s">
        <v>978</v>
      </c>
      <c r="C84" s="371"/>
      <c r="D84" s="371"/>
      <c r="E84" s="371"/>
      <c r="F84" s="371"/>
      <c r="G84" s="372"/>
    </row>
    <row r="85" spans="2:8" ht="16.5" customHeight="1">
      <c r="B85" s="370" t="s">
        <v>979</v>
      </c>
      <c r="C85" s="371"/>
      <c r="D85" s="371"/>
      <c r="E85" s="371"/>
      <c r="F85" s="371"/>
      <c r="G85" s="372"/>
      <c r="H85" s="162"/>
    </row>
    <row r="86" spans="2:8" ht="16.5" customHeight="1">
      <c r="B86" s="370" t="s">
        <v>976</v>
      </c>
      <c r="C86" s="371"/>
      <c r="D86" s="371"/>
      <c r="E86" s="371"/>
      <c r="F86" s="371"/>
      <c r="G86" s="372"/>
      <c r="H86" s="162"/>
    </row>
    <row r="87" spans="2:8" ht="16.5" customHeight="1">
      <c r="B87" s="370"/>
      <c r="C87" s="371"/>
      <c r="D87" s="371"/>
      <c r="E87" s="371"/>
      <c r="F87" s="371"/>
      <c r="G87" s="372"/>
      <c r="H87" s="162"/>
    </row>
    <row r="88" spans="2:8" ht="16.5" customHeight="1">
      <c r="B88" s="370"/>
      <c r="C88" s="371"/>
      <c r="D88" s="371"/>
      <c r="E88" s="371"/>
      <c r="F88" s="371"/>
      <c r="G88" s="372"/>
      <c r="H88" s="162"/>
    </row>
    <row r="89" spans="2:8" ht="16.5" customHeight="1">
      <c r="B89" s="370"/>
      <c r="C89" s="371"/>
      <c r="D89" s="371"/>
      <c r="E89" s="371"/>
      <c r="F89" s="371"/>
      <c r="G89" s="372"/>
      <c r="H89" s="162"/>
    </row>
    <row r="90" spans="2:8" ht="16.5" customHeight="1">
      <c r="B90" s="370" t="s">
        <v>980</v>
      </c>
      <c r="C90" s="371"/>
      <c r="D90" s="371"/>
      <c r="E90" s="371"/>
      <c r="F90" s="371"/>
      <c r="G90" s="372"/>
      <c r="H90" s="162"/>
    </row>
    <row r="91" spans="2:8" ht="16.5" customHeight="1">
      <c r="B91" s="370"/>
      <c r="C91" s="371"/>
      <c r="D91" s="371"/>
      <c r="E91" s="371"/>
      <c r="F91" s="371"/>
      <c r="G91" s="372"/>
      <c r="H91" s="162"/>
    </row>
    <row r="92" spans="2:8" s="374" customFormat="1" ht="16.5" customHeight="1" thickBot="1">
      <c r="B92" s="362"/>
      <c r="C92" s="375"/>
      <c r="D92" s="375"/>
      <c r="E92" s="375"/>
      <c r="F92" s="375"/>
      <c r="G92" s="376"/>
      <c r="H92" s="5"/>
    </row>
    <row r="93" spans="2:8" s="374" customFormat="1" ht="16.5" customHeight="1" thickBot="1">
      <c r="G93" s="377"/>
    </row>
    <row r="94" spans="2:8" s="381" customFormat="1" ht="20.100000000000001" customHeight="1">
      <c r="B94" s="378" t="s">
        <v>981</v>
      </c>
      <c r="C94" s="379"/>
      <c r="D94" s="379"/>
      <c r="E94" s="379"/>
      <c r="F94" s="379"/>
      <c r="G94" s="380"/>
    </row>
    <row r="95" spans="2:8" s="381" customFormat="1" ht="20.100000000000001" customHeight="1">
      <c r="B95" s="382"/>
      <c r="C95" s="383"/>
      <c r="D95" s="383"/>
      <c r="E95" s="383"/>
      <c r="F95" s="383"/>
      <c r="G95" s="384"/>
    </row>
    <row r="96" spans="2:8" s="381" customFormat="1" ht="20.100000000000001" customHeight="1">
      <c r="B96" s="382" t="s">
        <v>982</v>
      </c>
      <c r="C96" s="383"/>
      <c r="D96" s="383"/>
      <c r="E96" s="383"/>
      <c r="F96" s="383"/>
      <c r="G96" s="384"/>
    </row>
    <row r="97" spans="2:7" s="381" customFormat="1" ht="20.100000000000001" customHeight="1">
      <c r="B97" s="382"/>
      <c r="C97" s="383"/>
      <c r="D97" s="383"/>
      <c r="E97" s="383"/>
      <c r="F97" s="383"/>
      <c r="G97" s="384"/>
    </row>
    <row r="98" spans="2:7" s="381" customFormat="1" ht="20.100000000000001" customHeight="1">
      <c r="B98" s="382" t="s">
        <v>983</v>
      </c>
      <c r="C98" s="383"/>
      <c r="D98" s="383"/>
      <c r="E98" s="383"/>
      <c r="F98" s="383"/>
      <c r="G98" s="384"/>
    </row>
    <row r="99" spans="2:7" s="381" customFormat="1" ht="20.100000000000001" customHeight="1">
      <c r="B99" s="382" t="s">
        <v>984</v>
      </c>
      <c r="C99" s="383"/>
      <c r="D99" s="383"/>
      <c r="E99" s="383"/>
      <c r="F99" s="383"/>
      <c r="G99" s="384"/>
    </row>
    <row r="100" spans="2:7" s="381" customFormat="1" ht="20.100000000000001" customHeight="1">
      <c r="B100" s="382" t="s">
        <v>985</v>
      </c>
      <c r="C100" s="383"/>
      <c r="D100" s="383"/>
      <c r="E100" s="383"/>
      <c r="F100" s="383"/>
      <c r="G100" s="384"/>
    </row>
    <row r="101" spans="2:7" s="381" customFormat="1" ht="20.100000000000001" customHeight="1">
      <c r="B101" s="382" t="s">
        <v>986</v>
      </c>
      <c r="C101" s="383"/>
      <c r="D101" s="383"/>
      <c r="E101" s="383"/>
      <c r="F101" s="383"/>
      <c r="G101" s="384"/>
    </row>
    <row r="102" spans="2:7" s="381" customFormat="1" ht="20.100000000000001" customHeight="1">
      <c r="B102" s="382"/>
      <c r="C102" s="383"/>
      <c r="D102" s="383"/>
      <c r="E102" s="383"/>
      <c r="F102" s="383"/>
      <c r="G102" s="384"/>
    </row>
    <row r="103" spans="2:7" s="381" customFormat="1" ht="20.100000000000001" customHeight="1">
      <c r="B103" s="382" t="s">
        <v>989</v>
      </c>
      <c r="C103" s="383"/>
      <c r="D103" s="383"/>
      <c r="E103" s="383"/>
      <c r="F103" s="383"/>
      <c r="G103" s="384"/>
    </row>
    <row r="104" spans="2:7" s="381" customFormat="1" ht="20.100000000000001" customHeight="1" thickBot="1">
      <c r="B104" s="385"/>
      <c r="C104" s="386"/>
      <c r="D104" s="386"/>
      <c r="E104" s="386"/>
      <c r="F104" s="386"/>
      <c r="G104" s="387"/>
    </row>
    <row r="105" spans="2:7" s="374" customFormat="1" ht="16.5" customHeight="1" thickBot="1">
      <c r="G105" s="377"/>
    </row>
    <row r="106" spans="2:7" s="374" customFormat="1" ht="16.5" customHeight="1">
      <c r="B106" s="389" t="s">
        <v>990</v>
      </c>
      <c r="C106" s="390"/>
      <c r="D106" s="390"/>
      <c r="E106" s="390"/>
      <c r="F106" s="390"/>
      <c r="G106" s="391"/>
    </row>
    <row r="107" spans="2:7" s="374" customFormat="1" ht="16.5" customHeight="1">
      <c r="B107" s="373"/>
      <c r="G107" s="392"/>
    </row>
    <row r="108" spans="2:7" s="374" customFormat="1" ht="16.5" customHeight="1">
      <c r="B108" s="504" t="s">
        <v>1155</v>
      </c>
      <c r="G108" s="392"/>
    </row>
    <row r="109" spans="2:7" s="374" customFormat="1" ht="16.5" customHeight="1">
      <c r="B109" s="373"/>
      <c r="G109" s="392"/>
    </row>
    <row r="110" spans="2:7" s="374" customFormat="1" ht="16.5" customHeight="1">
      <c r="B110" s="394" t="s">
        <v>992</v>
      </c>
      <c r="C110" s="395" t="s">
        <v>993</v>
      </c>
      <c r="D110" s="395"/>
      <c r="E110" s="395"/>
      <c r="F110" s="604" t="s">
        <v>994</v>
      </c>
      <c r="G110" s="605"/>
    </row>
    <row r="111" spans="2:7" s="374" customFormat="1" ht="16.5" customHeight="1">
      <c r="B111" s="396" t="s">
        <v>995</v>
      </c>
      <c r="C111" s="397" t="s">
        <v>996</v>
      </c>
      <c r="D111" s="398"/>
      <c r="E111" s="398"/>
      <c r="F111" s="398"/>
      <c r="G111" s="399"/>
    </row>
    <row r="112" spans="2:7" s="374" customFormat="1" ht="16.5" customHeight="1">
      <c r="B112" s="373" t="s">
        <v>997</v>
      </c>
      <c r="C112" s="400" t="s">
        <v>998</v>
      </c>
      <c r="F112" s="600" t="s">
        <v>1156</v>
      </c>
      <c r="G112" s="601"/>
    </row>
    <row r="113" spans="2:8" s="374" customFormat="1" ht="16.5" customHeight="1">
      <c r="B113" s="373" t="s">
        <v>1000</v>
      </c>
      <c r="C113" s="400" t="s">
        <v>1001</v>
      </c>
      <c r="F113" s="600"/>
      <c r="G113" s="601"/>
    </row>
    <row r="114" spans="2:8" s="374" customFormat="1" ht="16.5" customHeight="1">
      <c r="B114" s="373" t="s">
        <v>1002</v>
      </c>
      <c r="C114" s="400" t="s">
        <v>1001</v>
      </c>
      <c r="F114" s="600"/>
      <c r="G114" s="601"/>
    </row>
    <row r="115" spans="2:8" s="374" customFormat="1" ht="16.5" customHeight="1">
      <c r="B115" s="373" t="s">
        <v>1003</v>
      </c>
      <c r="C115" s="374" t="s">
        <v>1004</v>
      </c>
      <c r="F115" s="600"/>
      <c r="G115" s="601"/>
    </row>
    <row r="116" spans="2:8" s="374" customFormat="1" ht="16.5" customHeight="1">
      <c r="B116" s="373" t="s">
        <v>1005</v>
      </c>
      <c r="C116" s="400" t="s">
        <v>1006</v>
      </c>
      <c r="F116" s="600" t="s">
        <v>1157</v>
      </c>
      <c r="G116" s="601"/>
    </row>
    <row r="117" spans="2:8" s="374" customFormat="1" ht="16.5" customHeight="1">
      <c r="B117" s="373" t="s">
        <v>1008</v>
      </c>
      <c r="C117" s="374" t="s">
        <v>1009</v>
      </c>
      <c r="F117" s="600"/>
      <c r="G117" s="601"/>
    </row>
    <row r="118" spans="2:8" s="374" customFormat="1" ht="16.5" customHeight="1">
      <c r="B118" s="373" t="s">
        <v>1010</v>
      </c>
      <c r="C118" s="400" t="s">
        <v>1001</v>
      </c>
      <c r="F118" s="600"/>
      <c r="G118" s="601"/>
    </row>
    <row r="119" spans="2:8" s="374" customFormat="1" ht="16.5" customHeight="1">
      <c r="B119" s="373" t="s">
        <v>1003</v>
      </c>
      <c r="C119" s="374" t="s">
        <v>1009</v>
      </c>
      <c r="F119" s="600"/>
      <c r="G119" s="601"/>
    </row>
    <row r="120" spans="2:8" s="374" customFormat="1" ht="16.5" customHeight="1">
      <c r="B120" s="373" t="s">
        <v>1011</v>
      </c>
      <c r="C120" s="400" t="s">
        <v>1001</v>
      </c>
      <c r="F120" s="600" t="s">
        <v>1158</v>
      </c>
      <c r="G120" s="601"/>
    </row>
    <row r="121" spans="2:8" s="374" customFormat="1" ht="16.5" customHeight="1">
      <c r="B121" s="373" t="s">
        <v>1013</v>
      </c>
      <c r="C121" s="374" t="s">
        <v>1014</v>
      </c>
      <c r="F121" s="600"/>
      <c r="G121" s="601"/>
    </row>
    <row r="122" spans="2:8" s="374" customFormat="1" ht="16.5" customHeight="1">
      <c r="B122" s="373"/>
      <c r="G122" s="392"/>
    </row>
    <row r="123" spans="2:8" s="374" customFormat="1" ht="16.5" customHeight="1" thickBot="1">
      <c r="B123" s="401"/>
      <c r="C123" s="402"/>
      <c r="D123" s="402"/>
      <c r="E123" s="402"/>
      <c r="F123" s="402"/>
      <c r="G123" s="403"/>
    </row>
    <row r="124" spans="2:8" ht="20.100000000000001" customHeight="1">
      <c r="B124" s="180"/>
      <c r="C124" s="180"/>
      <c r="D124" s="181"/>
      <c r="E124" s="182"/>
      <c r="F124" s="182"/>
      <c r="G124" s="180"/>
      <c r="H124" s="147"/>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C9B3-3C48-4CC6-9EEB-FFD4EE6D81DC}">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4</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17.25" thickBot="1">
      <c r="B5" s="471" t="s">
        <v>635</v>
      </c>
      <c r="C5" s="472" t="s">
        <v>827</v>
      </c>
      <c r="D5" s="473" t="s">
        <v>306</v>
      </c>
      <c r="E5" s="417" t="s">
        <v>632</v>
      </c>
      <c r="F5" s="340" t="s">
        <v>288</v>
      </c>
      <c r="G5" s="168" t="s">
        <v>1089</v>
      </c>
      <c r="H5" s="162"/>
    </row>
    <row r="6" spans="2:8" ht="20.100000000000001" customHeight="1" thickBot="1">
      <c r="B6" s="159" t="s">
        <v>829</v>
      </c>
      <c r="C6" s="160"/>
      <c r="D6" s="160"/>
      <c r="E6" s="160"/>
      <c r="F6" s="160"/>
      <c r="G6" s="161"/>
      <c r="H6" s="162"/>
    </row>
    <row r="7" spans="2:8" ht="30">
      <c r="B7" s="434" t="s">
        <v>1233</v>
      </c>
      <c r="C7" s="253" t="s">
        <v>1234</v>
      </c>
      <c r="D7" s="479" t="s">
        <v>609</v>
      </c>
      <c r="E7" s="436" t="s">
        <v>632</v>
      </c>
      <c r="F7" s="505"/>
      <c r="G7" s="480" t="s">
        <v>1235</v>
      </c>
      <c r="H7" s="162"/>
    </row>
    <row r="8" spans="2:8" ht="30">
      <c r="B8" s="434" t="s">
        <v>1166</v>
      </c>
      <c r="C8" s="253" t="s">
        <v>1236</v>
      </c>
      <c r="D8" s="437" t="s">
        <v>306</v>
      </c>
      <c r="E8" s="325" t="s">
        <v>302</v>
      </c>
      <c r="F8" s="506"/>
      <c r="G8" s="446" t="s">
        <v>1168</v>
      </c>
      <c r="H8" s="162"/>
    </row>
    <row r="9" spans="2:8" ht="30">
      <c r="B9" s="434" t="s">
        <v>1172</v>
      </c>
      <c r="C9" s="253" t="s">
        <v>1237</v>
      </c>
      <c r="D9" s="437" t="s">
        <v>626</v>
      </c>
      <c r="E9" s="302" t="s">
        <v>632</v>
      </c>
      <c r="F9" s="506"/>
      <c r="G9" s="446" t="s">
        <v>1238</v>
      </c>
      <c r="H9" s="162"/>
    </row>
    <row r="10" spans="2:8" ht="30">
      <c r="B10" s="434" t="s">
        <v>1177</v>
      </c>
      <c r="C10" s="253" t="s">
        <v>1239</v>
      </c>
      <c r="D10" s="437" t="s">
        <v>633</v>
      </c>
      <c r="E10" s="302" t="s">
        <v>632</v>
      </c>
      <c r="F10" s="506"/>
      <c r="G10" s="446" t="s">
        <v>1179</v>
      </c>
      <c r="H10" s="162"/>
    </row>
    <row r="11" spans="2:8" ht="75">
      <c r="B11" s="434" t="s">
        <v>1180</v>
      </c>
      <c r="C11" s="253" t="s">
        <v>1240</v>
      </c>
      <c r="D11" s="507" t="s">
        <v>905</v>
      </c>
      <c r="E11" s="302" t="s">
        <v>632</v>
      </c>
      <c r="F11" s="339"/>
      <c r="G11" s="446" t="s">
        <v>1241</v>
      </c>
      <c r="H11" s="162"/>
    </row>
    <row r="12" spans="2:8" ht="75">
      <c r="B12" s="434" t="s">
        <v>1183</v>
      </c>
      <c r="C12" s="253" t="s">
        <v>1242</v>
      </c>
      <c r="D12" s="507" t="s">
        <v>905</v>
      </c>
      <c r="E12" s="302" t="s">
        <v>632</v>
      </c>
      <c r="F12" s="339"/>
      <c r="G12" s="446" t="s">
        <v>1241</v>
      </c>
      <c r="H12" s="162"/>
    </row>
    <row r="13" spans="2:8">
      <c r="B13" s="508" t="s">
        <v>1188</v>
      </c>
      <c r="C13" s="509" t="s">
        <v>1243</v>
      </c>
      <c r="D13" s="510" t="s">
        <v>1244</v>
      </c>
      <c r="E13" s="511" t="s">
        <v>634</v>
      </c>
      <c r="F13" s="506"/>
      <c r="G13" s="512" t="s">
        <v>1245</v>
      </c>
      <c r="H13" s="162"/>
    </row>
    <row r="14" spans="2:8" ht="66">
      <c r="B14" s="434" t="s">
        <v>1192</v>
      </c>
      <c r="C14" s="253" t="s">
        <v>846</v>
      </c>
      <c r="D14" s="302" t="s">
        <v>339</v>
      </c>
      <c r="E14" s="302" t="s">
        <v>570</v>
      </c>
      <c r="F14" s="327"/>
      <c r="G14" s="481" t="s">
        <v>1246</v>
      </c>
      <c r="H14" s="162"/>
    </row>
    <row r="15" spans="2:8">
      <c r="B15" s="513" t="s">
        <v>839</v>
      </c>
      <c r="C15" s="253" t="s">
        <v>840</v>
      </c>
      <c r="D15" s="302" t="s">
        <v>633</v>
      </c>
      <c r="E15" s="302" t="s">
        <v>302</v>
      </c>
      <c r="F15" s="327"/>
      <c r="G15" s="514" t="s">
        <v>841</v>
      </c>
      <c r="H15" s="162"/>
    </row>
    <row r="16" spans="2:8" ht="30.75" thickBot="1">
      <c r="B16" s="252" t="s">
        <v>149</v>
      </c>
      <c r="C16" s="253" t="s">
        <v>848</v>
      </c>
      <c r="D16" s="254" t="s">
        <v>626</v>
      </c>
      <c r="E16" s="254" t="s">
        <v>632</v>
      </c>
      <c r="F16" s="255"/>
      <c r="G16" s="262" t="s">
        <v>849</v>
      </c>
      <c r="H16" s="162"/>
    </row>
    <row r="17" spans="2:8" ht="20.100000000000001" customHeight="1" thickBot="1">
      <c r="B17" s="159" t="s">
        <v>856</v>
      </c>
      <c r="C17" s="160"/>
      <c r="D17" s="160"/>
      <c r="E17" s="160"/>
      <c r="F17" s="160"/>
      <c r="G17" s="161"/>
      <c r="H17" s="162"/>
    </row>
    <row r="18" spans="2:8" ht="17.25" thickBot="1">
      <c r="B18" s="439" t="s">
        <v>1101</v>
      </c>
      <c r="C18" s="440"/>
      <c r="D18" s="440"/>
      <c r="E18" s="440"/>
      <c r="F18" s="440"/>
      <c r="G18" s="441"/>
      <c r="H18" s="162"/>
    </row>
    <row r="19" spans="2:8" ht="45">
      <c r="B19" s="434" t="s">
        <v>115</v>
      </c>
      <c r="C19" s="442" t="s">
        <v>1102</v>
      </c>
      <c r="D19" s="249" t="s">
        <v>339</v>
      </c>
      <c r="E19" s="249" t="s">
        <v>859</v>
      </c>
      <c r="F19" s="443"/>
      <c r="G19" s="446" t="s">
        <v>1247</v>
      </c>
      <c r="H19" s="162"/>
    </row>
    <row r="20" spans="2:8">
      <c r="B20" s="434" t="s">
        <v>98</v>
      </c>
      <c r="C20" s="444" t="s">
        <v>1104</v>
      </c>
      <c r="D20" s="309" t="s">
        <v>286</v>
      </c>
      <c r="E20" s="309" t="s">
        <v>287</v>
      </c>
      <c r="F20" s="443"/>
      <c r="G20" s="446" t="s">
        <v>1195</v>
      </c>
      <c r="H20" s="162"/>
    </row>
    <row r="21" spans="2:8" ht="45">
      <c r="B21" s="434" t="s">
        <v>272</v>
      </c>
      <c r="C21" s="444" t="s">
        <v>1106</v>
      </c>
      <c r="D21" s="309" t="s">
        <v>378</v>
      </c>
      <c r="E21" s="309" t="s">
        <v>287</v>
      </c>
      <c r="F21" s="443"/>
      <c r="G21" s="446" t="s">
        <v>1248</v>
      </c>
      <c r="H21" s="162"/>
    </row>
    <row r="22" spans="2:8">
      <c r="B22" s="434" t="s">
        <v>866</v>
      </c>
      <c r="C22" s="444" t="s">
        <v>1107</v>
      </c>
      <c r="D22" s="309" t="s">
        <v>317</v>
      </c>
      <c r="E22" s="302" t="s">
        <v>302</v>
      </c>
      <c r="F22" s="443"/>
      <c r="G22" s="446" t="s">
        <v>1108</v>
      </c>
      <c r="H22" s="162"/>
    </row>
    <row r="23" spans="2:8" ht="36">
      <c r="B23" s="434" t="s">
        <v>268</v>
      </c>
      <c r="C23" s="444" t="s">
        <v>1197</v>
      </c>
      <c r="D23" s="309" t="s">
        <v>306</v>
      </c>
      <c r="E23" s="302" t="s">
        <v>302</v>
      </c>
      <c r="F23" s="443"/>
      <c r="G23" s="501" t="s">
        <v>1198</v>
      </c>
      <c r="H23" s="162"/>
    </row>
    <row r="24" spans="2:8" ht="90">
      <c r="B24" s="434" t="s">
        <v>871</v>
      </c>
      <c r="C24" s="444" t="s">
        <v>1110</v>
      </c>
      <c r="D24" s="309" t="s">
        <v>317</v>
      </c>
      <c r="E24" s="302" t="s">
        <v>302</v>
      </c>
      <c r="F24" s="443"/>
      <c r="G24" s="446" t="s">
        <v>1199</v>
      </c>
      <c r="H24" s="162"/>
    </row>
    <row r="25" spans="2:8" ht="30">
      <c r="B25" s="434" t="s">
        <v>327</v>
      </c>
      <c r="C25" s="337" t="s">
        <v>1112</v>
      </c>
      <c r="D25" s="254" t="s">
        <v>317</v>
      </c>
      <c r="E25" s="302" t="s">
        <v>302</v>
      </c>
      <c r="F25" s="338"/>
      <c r="G25" s="446" t="s">
        <v>875</v>
      </c>
      <c r="H25" s="162"/>
    </row>
    <row r="26" spans="2:8" ht="102">
      <c r="B26" s="434" t="s">
        <v>321</v>
      </c>
      <c r="C26" s="337" t="s">
        <v>1114</v>
      </c>
      <c r="D26" s="254" t="s">
        <v>306</v>
      </c>
      <c r="E26" s="302" t="s">
        <v>302</v>
      </c>
      <c r="F26" s="338"/>
      <c r="G26" s="480" t="s">
        <v>877</v>
      </c>
      <c r="H26" s="162"/>
    </row>
    <row r="27" spans="2:8" ht="30">
      <c r="B27" s="434" t="s">
        <v>324</v>
      </c>
      <c r="C27" s="337" t="s">
        <v>1116</v>
      </c>
      <c r="D27" s="254" t="s">
        <v>306</v>
      </c>
      <c r="E27" s="302" t="s">
        <v>302</v>
      </c>
      <c r="F27" s="338"/>
      <c r="G27" s="287" t="s">
        <v>1200</v>
      </c>
      <c r="H27" s="162"/>
    </row>
    <row r="28" spans="2:8" ht="45">
      <c r="B28" s="252" t="s">
        <v>1710</v>
      </c>
      <c r="C28" s="298" t="s">
        <v>1118</v>
      </c>
      <c r="D28" s="302" t="s">
        <v>1119</v>
      </c>
      <c r="E28" s="302" t="s">
        <v>859</v>
      </c>
      <c r="F28" s="338"/>
      <c r="G28" s="446" t="s">
        <v>1249</v>
      </c>
      <c r="H28" s="162"/>
    </row>
    <row r="29" spans="2:8" ht="60">
      <c r="B29" s="312" t="s">
        <v>90</v>
      </c>
      <c r="C29" s="313" t="s">
        <v>886</v>
      </c>
      <c r="D29" s="314" t="s">
        <v>887</v>
      </c>
      <c r="E29" s="314" t="s">
        <v>888</v>
      </c>
      <c r="F29" s="315"/>
      <c r="G29" s="316" t="s">
        <v>1250</v>
      </c>
      <c r="H29" s="162"/>
    </row>
    <row r="30" spans="2:8" ht="60">
      <c r="B30" s="312" t="s">
        <v>91</v>
      </c>
      <c r="C30" s="313" t="s">
        <v>890</v>
      </c>
      <c r="D30" s="314" t="s">
        <v>887</v>
      </c>
      <c r="E30" s="314" t="s">
        <v>888</v>
      </c>
      <c r="F30" s="317"/>
      <c r="G30" s="316" t="s">
        <v>1250</v>
      </c>
      <c r="H30" s="162"/>
    </row>
    <row r="31" spans="2:8" ht="60">
      <c r="B31" s="252" t="s">
        <v>1689</v>
      </c>
      <c r="C31" s="298" t="s">
        <v>1121</v>
      </c>
      <c r="D31" s="302" t="s">
        <v>1122</v>
      </c>
      <c r="E31" s="302" t="s">
        <v>859</v>
      </c>
      <c r="F31" s="338"/>
      <c r="G31" s="446" t="s">
        <v>1822</v>
      </c>
      <c r="H31" s="162"/>
    </row>
    <row r="32" spans="2:8" ht="60">
      <c r="B32" s="252" t="s">
        <v>1694</v>
      </c>
      <c r="C32" s="298" t="s">
        <v>1123</v>
      </c>
      <c r="D32" s="302" t="s">
        <v>887</v>
      </c>
      <c r="E32" s="302" t="s">
        <v>859</v>
      </c>
      <c r="F32" s="338"/>
      <c r="G32" s="446" t="s">
        <v>1822</v>
      </c>
      <c r="H32" s="162"/>
    </row>
    <row r="33" spans="2:8" ht="30">
      <c r="B33" s="434" t="s">
        <v>900</v>
      </c>
      <c r="C33" s="298" t="s">
        <v>1124</v>
      </c>
      <c r="D33" s="299">
        <v>13</v>
      </c>
      <c r="E33" s="254" t="s">
        <v>302</v>
      </c>
      <c r="F33" s="338"/>
      <c r="G33" s="446" t="s">
        <v>1203</v>
      </c>
      <c r="H33" s="162"/>
    </row>
    <row r="34" spans="2:8" ht="105">
      <c r="B34" s="447" t="s">
        <v>126</v>
      </c>
      <c r="C34" s="515" t="s">
        <v>1126</v>
      </c>
      <c r="D34" s="516" t="s">
        <v>583</v>
      </c>
      <c r="E34" s="516" t="s">
        <v>302</v>
      </c>
      <c r="F34" s="448"/>
      <c r="G34" s="478" t="s">
        <v>1230</v>
      </c>
      <c r="H34" s="162"/>
    </row>
    <row r="35" spans="2:8">
      <c r="B35" s="517" t="s">
        <v>154</v>
      </c>
      <c r="C35" s="326" t="s">
        <v>906</v>
      </c>
      <c r="D35" s="302" t="s">
        <v>370</v>
      </c>
      <c r="E35" s="302" t="s">
        <v>371</v>
      </c>
      <c r="F35" s="255"/>
      <c r="G35" s="173" t="s">
        <v>907</v>
      </c>
      <c r="H35" s="162"/>
    </row>
    <row r="36" spans="2:8" ht="30">
      <c r="B36" s="517" t="s">
        <v>151</v>
      </c>
      <c r="C36" s="253" t="s">
        <v>911</v>
      </c>
      <c r="D36" s="302" t="s">
        <v>378</v>
      </c>
      <c r="E36" s="302" t="s">
        <v>379</v>
      </c>
      <c r="F36" s="255"/>
      <c r="G36" s="173" t="s">
        <v>1251</v>
      </c>
      <c r="H36" s="162"/>
    </row>
    <row r="37" spans="2:8" ht="90">
      <c r="B37" s="517" t="s">
        <v>153</v>
      </c>
      <c r="C37" s="253" t="s">
        <v>913</v>
      </c>
      <c r="D37" s="314" t="s">
        <v>905</v>
      </c>
      <c r="E37" s="302" t="s">
        <v>302</v>
      </c>
      <c r="F37" s="255"/>
      <c r="G37" s="173" t="s">
        <v>1129</v>
      </c>
      <c r="H37" s="162"/>
    </row>
    <row r="38" spans="2:8" ht="195.75" thickBot="1">
      <c r="B38" s="517" t="s">
        <v>915</v>
      </c>
      <c r="C38" s="326" t="s">
        <v>916</v>
      </c>
      <c r="D38" s="314" t="s">
        <v>905</v>
      </c>
      <c r="E38" s="302" t="s">
        <v>302</v>
      </c>
      <c r="F38" s="327"/>
      <c r="G38" s="173" t="s">
        <v>1252</v>
      </c>
      <c r="H38" s="162"/>
    </row>
    <row r="39" spans="2:8" ht="17.25" thickBot="1">
      <c r="B39" s="439" t="s">
        <v>919</v>
      </c>
      <c r="C39" s="440"/>
      <c r="D39" s="440"/>
      <c r="E39" s="440"/>
      <c r="F39" s="440"/>
      <c r="G39" s="441"/>
      <c r="H39" s="162"/>
    </row>
    <row r="40" spans="2:8">
      <c r="B40" s="434" t="s">
        <v>115</v>
      </c>
      <c r="C40" s="442" t="s">
        <v>1131</v>
      </c>
      <c r="D40" s="249" t="s">
        <v>339</v>
      </c>
      <c r="E40" s="249" t="s">
        <v>859</v>
      </c>
      <c r="F40" s="443"/>
      <c r="G40" s="485" t="s">
        <v>921</v>
      </c>
      <c r="H40" s="162"/>
    </row>
    <row r="41" spans="2:8" ht="30">
      <c r="B41" s="434" t="s">
        <v>98</v>
      </c>
      <c r="C41" s="444" t="s">
        <v>1132</v>
      </c>
      <c r="D41" s="309" t="s">
        <v>286</v>
      </c>
      <c r="E41" s="309" t="s">
        <v>287</v>
      </c>
      <c r="F41" s="443"/>
      <c r="G41" s="446" t="s">
        <v>1253</v>
      </c>
      <c r="H41" s="162"/>
    </row>
    <row r="42" spans="2:8" ht="16.5" customHeight="1">
      <c r="B42" s="434" t="s">
        <v>272</v>
      </c>
      <c r="C42" s="445" t="s">
        <v>1133</v>
      </c>
      <c r="D42" s="254" t="s">
        <v>378</v>
      </c>
      <c r="E42" s="254" t="s">
        <v>287</v>
      </c>
      <c r="F42" s="339"/>
      <c r="G42" s="646" t="s">
        <v>921</v>
      </c>
      <c r="H42" s="162"/>
    </row>
    <row r="43" spans="2:8">
      <c r="B43" s="434" t="s">
        <v>866</v>
      </c>
      <c r="C43" s="444" t="s">
        <v>1134</v>
      </c>
      <c r="D43" s="309" t="s">
        <v>317</v>
      </c>
      <c r="E43" s="309" t="s">
        <v>302</v>
      </c>
      <c r="F43" s="443"/>
      <c r="G43" s="647"/>
      <c r="H43" s="162"/>
    </row>
    <row r="44" spans="2:8">
      <c r="B44" s="434" t="s">
        <v>268</v>
      </c>
      <c r="C44" s="444" t="s">
        <v>925</v>
      </c>
      <c r="D44" s="309" t="s">
        <v>301</v>
      </c>
      <c r="E44" s="309" t="s">
        <v>302</v>
      </c>
      <c r="F44" s="438"/>
      <c r="G44" s="647"/>
      <c r="H44" s="162"/>
    </row>
    <row r="45" spans="2:8">
      <c r="B45" s="434" t="s">
        <v>269</v>
      </c>
      <c r="C45" s="444" t="s">
        <v>1135</v>
      </c>
      <c r="D45" s="309" t="s">
        <v>317</v>
      </c>
      <c r="E45" s="309" t="s">
        <v>302</v>
      </c>
      <c r="F45" s="443"/>
      <c r="G45" s="647"/>
      <c r="H45" s="162"/>
    </row>
    <row r="46" spans="2:8">
      <c r="B46" s="434" t="s">
        <v>327</v>
      </c>
      <c r="C46" s="337" t="s">
        <v>1136</v>
      </c>
      <c r="D46" s="309" t="s">
        <v>317</v>
      </c>
      <c r="E46" s="299" t="s">
        <v>302</v>
      </c>
      <c r="F46" s="338"/>
      <c r="G46" s="647"/>
      <c r="H46" s="162"/>
    </row>
    <row r="47" spans="2:8">
      <c r="B47" s="434" t="s">
        <v>321</v>
      </c>
      <c r="C47" s="337" t="s">
        <v>1137</v>
      </c>
      <c r="D47" s="309" t="s">
        <v>306</v>
      </c>
      <c r="E47" s="299" t="s">
        <v>302</v>
      </c>
      <c r="F47" s="338"/>
      <c r="G47" s="647"/>
      <c r="H47" s="162"/>
    </row>
    <row r="48" spans="2:8">
      <c r="B48" s="434" t="s">
        <v>324</v>
      </c>
      <c r="C48" s="337" t="s">
        <v>1138</v>
      </c>
      <c r="D48" s="309" t="s">
        <v>306</v>
      </c>
      <c r="E48" s="299" t="s">
        <v>302</v>
      </c>
      <c r="F48" s="338"/>
      <c r="G48" s="647"/>
      <c r="H48" s="162"/>
    </row>
    <row r="49" spans="2:8">
      <c r="B49" s="252" t="s">
        <v>1710</v>
      </c>
      <c r="C49" s="298" t="s">
        <v>1139</v>
      </c>
      <c r="D49" s="302" t="s">
        <v>580</v>
      </c>
      <c r="E49" s="302" t="s">
        <v>1144</v>
      </c>
      <c r="F49" s="338"/>
      <c r="G49" s="647"/>
      <c r="H49" s="162"/>
    </row>
    <row r="50" spans="2:8">
      <c r="B50" s="312" t="s">
        <v>90</v>
      </c>
      <c r="C50" s="313" t="s">
        <v>1141</v>
      </c>
      <c r="D50" s="314" t="s">
        <v>887</v>
      </c>
      <c r="E50" s="314" t="s">
        <v>888</v>
      </c>
      <c r="F50" s="315"/>
      <c r="G50" s="647"/>
      <c r="H50" s="162"/>
    </row>
    <row r="51" spans="2:8">
      <c r="B51" s="312" t="s">
        <v>91</v>
      </c>
      <c r="C51" s="313" t="s">
        <v>1142</v>
      </c>
      <c r="D51" s="314" t="s">
        <v>887</v>
      </c>
      <c r="E51" s="314" t="s">
        <v>888</v>
      </c>
      <c r="F51" s="317"/>
      <c r="G51" s="647"/>
      <c r="H51" s="162"/>
    </row>
    <row r="52" spans="2:8">
      <c r="B52" s="252" t="s">
        <v>1689</v>
      </c>
      <c r="C52" s="298" t="s">
        <v>1143</v>
      </c>
      <c r="D52" s="302" t="s">
        <v>768</v>
      </c>
      <c r="E52" s="302" t="s">
        <v>1144</v>
      </c>
      <c r="F52" s="338"/>
      <c r="G52" s="647"/>
      <c r="H52" s="162"/>
    </row>
    <row r="53" spans="2:8">
      <c r="B53" s="252" t="s">
        <v>1694</v>
      </c>
      <c r="C53" s="298" t="s">
        <v>1145</v>
      </c>
      <c r="D53" s="302" t="s">
        <v>580</v>
      </c>
      <c r="E53" s="302" t="s">
        <v>1144</v>
      </c>
      <c r="F53" s="338"/>
      <c r="G53" s="647"/>
      <c r="H53" s="162"/>
    </row>
    <row r="54" spans="2:8">
      <c r="B54" s="434" t="s">
        <v>900</v>
      </c>
      <c r="C54" s="337" t="s">
        <v>1146</v>
      </c>
      <c r="D54" s="299">
        <v>13</v>
      </c>
      <c r="E54" s="299" t="s">
        <v>302</v>
      </c>
      <c r="F54" s="338"/>
      <c r="G54" s="647"/>
      <c r="H54" s="162"/>
    </row>
    <row r="55" spans="2:8">
      <c r="B55" s="447" t="s">
        <v>126</v>
      </c>
      <c r="C55" s="253" t="s">
        <v>1147</v>
      </c>
      <c r="D55" s="302" t="s">
        <v>583</v>
      </c>
      <c r="E55" s="302" t="s">
        <v>302</v>
      </c>
      <c r="F55" s="327"/>
      <c r="G55" s="647"/>
      <c r="H55" s="162"/>
    </row>
    <row r="56" spans="2:8">
      <c r="B56" s="517" t="s">
        <v>154</v>
      </c>
      <c r="C56" s="472" t="s">
        <v>942</v>
      </c>
      <c r="D56" s="302" t="s">
        <v>370</v>
      </c>
      <c r="E56" s="302" t="s">
        <v>371</v>
      </c>
      <c r="F56" s="255"/>
      <c r="G56" s="647"/>
      <c r="H56" s="162"/>
    </row>
    <row r="57" spans="2:8">
      <c r="B57" s="517" t="s">
        <v>918</v>
      </c>
      <c r="C57" s="337" t="s">
        <v>944</v>
      </c>
      <c r="D57" s="302" t="s">
        <v>378</v>
      </c>
      <c r="E57" s="302" t="s">
        <v>379</v>
      </c>
      <c r="F57" s="255"/>
      <c r="G57" s="647"/>
      <c r="H57" s="162"/>
    </row>
    <row r="58" spans="2:8">
      <c r="B58" s="517" t="s">
        <v>153</v>
      </c>
      <c r="C58" s="337" t="s">
        <v>945</v>
      </c>
      <c r="D58" s="314" t="s">
        <v>905</v>
      </c>
      <c r="E58" s="302" t="s">
        <v>302</v>
      </c>
      <c r="F58" s="255"/>
      <c r="G58" s="647"/>
      <c r="H58" s="162"/>
    </row>
    <row r="59" spans="2:8" ht="17.25" thickBot="1">
      <c r="B59" s="518" t="s">
        <v>915</v>
      </c>
      <c r="C59" s="486" t="s">
        <v>946</v>
      </c>
      <c r="D59" s="455" t="s">
        <v>905</v>
      </c>
      <c r="E59" s="328" t="s">
        <v>302</v>
      </c>
      <c r="F59" s="519"/>
      <c r="G59" s="648"/>
      <c r="H59" s="162"/>
    </row>
    <row r="60" spans="2:8" ht="17.25" thickBot="1">
      <c r="B60" s="439" t="s">
        <v>1254</v>
      </c>
      <c r="C60" s="440"/>
      <c r="D60" s="440"/>
      <c r="E60" s="440"/>
      <c r="F60" s="440"/>
      <c r="G60" s="441"/>
      <c r="H60" s="162"/>
    </row>
    <row r="61" spans="2:8">
      <c r="B61" s="459" t="s">
        <v>948</v>
      </c>
      <c r="C61" s="294" t="s">
        <v>1148</v>
      </c>
      <c r="D61" s="295">
        <v>200</v>
      </c>
      <c r="E61" s="460" t="s">
        <v>632</v>
      </c>
      <c r="F61" s="279"/>
      <c r="G61" s="474"/>
      <c r="H61" s="162"/>
    </row>
    <row r="62" spans="2:8" ht="51" customHeight="1">
      <c r="B62" s="434" t="s">
        <v>1149</v>
      </c>
      <c r="C62" s="337" t="s">
        <v>1150</v>
      </c>
      <c r="D62" s="309">
        <v>100</v>
      </c>
      <c r="E62" s="303" t="s">
        <v>308</v>
      </c>
      <c r="F62" s="300"/>
      <c r="G62" s="602" t="s">
        <v>1255</v>
      </c>
      <c r="H62" s="162"/>
    </row>
    <row r="63" spans="2:8" ht="51" customHeight="1">
      <c r="B63" s="434" t="s">
        <v>1152</v>
      </c>
      <c r="C63" s="337" t="s">
        <v>952</v>
      </c>
      <c r="D63" s="309">
        <v>100</v>
      </c>
      <c r="E63" s="303" t="s">
        <v>308</v>
      </c>
      <c r="F63" s="300"/>
      <c r="G63" s="603"/>
      <c r="H63" s="162"/>
    </row>
    <row r="64" spans="2:8">
      <c r="B64" s="434" t="s">
        <v>953</v>
      </c>
      <c r="C64" s="337" t="s">
        <v>1153</v>
      </c>
      <c r="D64" s="309" t="s">
        <v>306</v>
      </c>
      <c r="E64" s="303" t="s">
        <v>302</v>
      </c>
      <c r="F64" s="300"/>
      <c r="G64" s="301" t="s">
        <v>955</v>
      </c>
      <c r="H64" s="162"/>
    </row>
    <row r="65" spans="2:8" ht="17.25" thickBot="1">
      <c r="B65" s="461" t="s">
        <v>956</v>
      </c>
      <c r="C65" s="502" t="s">
        <v>1154</v>
      </c>
      <c r="D65" s="463">
        <v>400</v>
      </c>
      <c r="E65" s="464" t="s">
        <v>632</v>
      </c>
      <c r="F65" s="465"/>
      <c r="G65" s="490"/>
      <c r="H65" s="162"/>
    </row>
    <row r="66" spans="2:8" s="413" customFormat="1" ht="16.5" customHeight="1" thickBot="1">
      <c r="C66" s="503"/>
      <c r="D66" s="503"/>
      <c r="E66" s="503"/>
      <c r="F66" s="503"/>
    </row>
    <row r="67" spans="2:8" ht="20.100000000000001" customHeight="1">
      <c r="B67" s="341" t="s">
        <v>958</v>
      </c>
      <c r="C67" s="494"/>
      <c r="D67" s="494"/>
      <c r="E67" s="494"/>
      <c r="F67" s="494"/>
      <c r="G67" s="495"/>
      <c r="H67" s="162"/>
    </row>
    <row r="68" spans="2:8">
      <c r="B68" s="344" t="s">
        <v>959</v>
      </c>
      <c r="C68" s="496"/>
      <c r="D68" s="496"/>
      <c r="E68" s="496"/>
      <c r="F68" s="496"/>
      <c r="G68" s="497"/>
      <c r="H68" s="162"/>
    </row>
    <row r="69" spans="2:8">
      <c r="B69" s="631" t="s">
        <v>960</v>
      </c>
      <c r="C69" s="632"/>
      <c r="D69" s="633" t="s">
        <v>961</v>
      </c>
      <c r="E69" s="634"/>
      <c r="F69" s="634"/>
      <c r="G69" s="635"/>
      <c r="H69" s="162"/>
    </row>
    <row r="70" spans="2:8" ht="49.5" customHeight="1">
      <c r="B70" s="616" t="s">
        <v>1205</v>
      </c>
      <c r="C70" s="617" t="s">
        <v>1205</v>
      </c>
      <c r="D70" s="636" t="s">
        <v>1206</v>
      </c>
      <c r="E70" s="637"/>
      <c r="F70" s="637"/>
      <c r="G70" s="638"/>
      <c r="H70" s="162"/>
    </row>
    <row r="71" spans="2:8">
      <c r="B71" s="616" t="s">
        <v>1209</v>
      </c>
      <c r="C71" s="617" t="s">
        <v>1209</v>
      </c>
      <c r="D71" s="618" t="s">
        <v>1208</v>
      </c>
      <c r="E71" s="619"/>
      <c r="F71" s="619"/>
      <c r="G71" s="620"/>
      <c r="H71" s="162"/>
    </row>
    <row r="72" spans="2:8">
      <c r="B72" s="616" t="s">
        <v>1210</v>
      </c>
      <c r="C72" s="617" t="s">
        <v>1210</v>
      </c>
      <c r="D72" s="618" t="s">
        <v>1208</v>
      </c>
      <c r="E72" s="619"/>
      <c r="F72" s="619"/>
      <c r="G72" s="620"/>
      <c r="H72" s="162"/>
    </row>
    <row r="73" spans="2:8">
      <c r="B73" s="621" t="s">
        <v>962</v>
      </c>
      <c r="C73" s="622"/>
      <c r="D73" s="610" t="s">
        <v>1256</v>
      </c>
      <c r="E73" s="611"/>
      <c r="F73" s="611"/>
      <c r="G73" s="612"/>
      <c r="H73" s="162"/>
    </row>
    <row r="74" spans="2:8">
      <c r="B74" s="623"/>
      <c r="C74" s="624"/>
      <c r="D74" s="625" t="s">
        <v>964</v>
      </c>
      <c r="E74" s="626"/>
      <c r="F74" s="626"/>
      <c r="G74" s="627"/>
      <c r="H74" s="162"/>
    </row>
    <row r="75" spans="2:8">
      <c r="B75" s="606" t="s">
        <v>126</v>
      </c>
      <c r="C75" s="607"/>
      <c r="D75" s="610" t="s">
        <v>965</v>
      </c>
      <c r="E75" s="611"/>
      <c r="F75" s="611"/>
      <c r="G75" s="612"/>
      <c r="H75" s="162"/>
    </row>
    <row r="76" spans="2:8" ht="17.25" thickBot="1">
      <c r="B76" s="639"/>
      <c r="C76" s="640"/>
      <c r="D76" s="613" t="s">
        <v>966</v>
      </c>
      <c r="E76" s="614"/>
      <c r="F76" s="614"/>
      <c r="G76" s="615"/>
      <c r="H76" s="162"/>
    </row>
    <row r="77" spans="2:8" ht="17.25" thickBot="1">
      <c r="B77" s="498"/>
      <c r="C77" s="215"/>
      <c r="D77" s="216"/>
      <c r="E77" s="216"/>
      <c r="F77" s="216"/>
      <c r="G77" s="218"/>
      <c r="H77" s="194"/>
    </row>
    <row r="78" spans="2:8" ht="16.5" customHeight="1">
      <c r="B78" s="367" t="s">
        <v>967</v>
      </c>
      <c r="C78" s="368"/>
      <c r="D78" s="368"/>
      <c r="E78" s="368"/>
      <c r="F78" s="368"/>
      <c r="G78" s="369"/>
      <c r="H78" s="162"/>
    </row>
    <row r="79" spans="2:8" ht="16.5" customHeight="1">
      <c r="B79" s="370"/>
      <c r="C79" s="371"/>
      <c r="D79" s="371"/>
      <c r="E79" s="371"/>
      <c r="F79" s="371"/>
      <c r="G79" s="372"/>
      <c r="H79" s="162"/>
    </row>
    <row r="80" spans="2:8" ht="16.5" customHeight="1">
      <c r="B80" s="370" t="s">
        <v>968</v>
      </c>
      <c r="C80" s="371"/>
      <c r="D80" s="371"/>
      <c r="E80" s="371"/>
      <c r="F80" s="371"/>
      <c r="G80" s="372"/>
      <c r="H80" s="162"/>
    </row>
    <row r="81" spans="2:8" s="374" customFormat="1" ht="16.5" customHeight="1">
      <c r="B81" s="370" t="s">
        <v>969</v>
      </c>
      <c r="C81" s="371"/>
      <c r="D81" s="371"/>
      <c r="E81" s="371"/>
      <c r="F81" s="371"/>
      <c r="G81" s="372"/>
      <c r="H81" s="373"/>
    </row>
    <row r="82" spans="2:8" s="374" customFormat="1" ht="16.5" customHeight="1">
      <c r="B82" s="370" t="s">
        <v>970</v>
      </c>
      <c r="C82" s="371"/>
      <c r="D82" s="371"/>
      <c r="E82" s="371"/>
      <c r="F82" s="371"/>
      <c r="G82" s="372"/>
      <c r="H82" s="373"/>
    </row>
    <row r="83" spans="2:8" s="374" customFormat="1" ht="16.5" customHeight="1">
      <c r="B83" s="370" t="s">
        <v>971</v>
      </c>
      <c r="C83" s="371"/>
      <c r="D83" s="371"/>
      <c r="E83" s="371"/>
      <c r="F83" s="371"/>
      <c r="G83" s="372"/>
      <c r="H83" s="373"/>
    </row>
    <row r="84" spans="2:8" s="374" customFormat="1" ht="16.5" customHeight="1">
      <c r="B84" s="370"/>
      <c r="C84" s="371"/>
      <c r="D84" s="371"/>
      <c r="E84" s="371"/>
      <c r="F84" s="371"/>
      <c r="G84" s="372"/>
      <c r="H84" s="373"/>
    </row>
    <row r="85" spans="2:8" s="374" customFormat="1" ht="16.5" customHeight="1">
      <c r="B85" s="370"/>
      <c r="C85" s="371"/>
      <c r="D85" s="371"/>
      <c r="E85" s="371"/>
      <c r="F85" s="371"/>
      <c r="G85" s="372"/>
      <c r="H85" s="373"/>
    </row>
    <row r="86" spans="2:8" s="374" customFormat="1" ht="16.5" customHeight="1">
      <c r="B86" s="370"/>
      <c r="C86" s="371"/>
      <c r="D86" s="371"/>
      <c r="E86" s="371"/>
      <c r="F86" s="371"/>
      <c r="G86" s="372"/>
      <c r="H86" s="373"/>
    </row>
    <row r="87" spans="2:8" s="374" customFormat="1" ht="16.5" customHeight="1">
      <c r="B87" s="370" t="s">
        <v>975</v>
      </c>
      <c r="C87" s="371"/>
      <c r="D87" s="371"/>
      <c r="E87" s="371"/>
      <c r="F87" s="371"/>
      <c r="G87" s="372"/>
      <c r="H87" s="373"/>
    </row>
    <row r="88" spans="2:8" s="374" customFormat="1" ht="16.5" customHeight="1">
      <c r="B88" s="370" t="s">
        <v>969</v>
      </c>
      <c r="C88" s="371"/>
      <c r="D88" s="371"/>
      <c r="E88" s="371"/>
      <c r="F88" s="371"/>
      <c r="G88" s="372"/>
      <c r="H88" s="373"/>
    </row>
    <row r="89" spans="2:8" s="374" customFormat="1" ht="16.5" customHeight="1">
      <c r="B89" s="370" t="s">
        <v>970</v>
      </c>
      <c r="C89" s="371"/>
      <c r="D89" s="371"/>
      <c r="E89" s="371"/>
      <c r="F89" s="371"/>
      <c r="G89" s="372"/>
      <c r="H89" s="373"/>
    </row>
    <row r="90" spans="2:8" s="374" customFormat="1" ht="16.5" customHeight="1">
      <c r="B90" s="370" t="s">
        <v>976</v>
      </c>
      <c r="C90" s="371"/>
      <c r="D90" s="371"/>
      <c r="E90" s="371"/>
      <c r="F90" s="371"/>
      <c r="G90" s="372"/>
      <c r="H90" s="373"/>
    </row>
    <row r="91" spans="2:8" s="374" customFormat="1" ht="16.5" customHeight="1">
      <c r="B91" s="370"/>
      <c r="C91" s="371"/>
      <c r="D91" s="371"/>
      <c r="E91" s="371"/>
      <c r="F91" s="371"/>
      <c r="G91" s="372"/>
      <c r="H91" s="373"/>
    </row>
    <row r="92" spans="2:8" s="374" customFormat="1" ht="16.5" customHeight="1">
      <c r="B92" s="370"/>
      <c r="C92" s="371"/>
      <c r="D92" s="371"/>
      <c r="E92" s="371"/>
      <c r="F92" s="371"/>
      <c r="G92" s="372"/>
      <c r="H92" s="373"/>
    </row>
    <row r="93" spans="2:8" ht="16.5" customHeight="1">
      <c r="B93" s="370"/>
      <c r="C93" s="371"/>
      <c r="D93" s="371"/>
      <c r="E93" s="371"/>
      <c r="F93" s="371"/>
      <c r="G93" s="372"/>
      <c r="H93" s="374"/>
    </row>
    <row r="94" spans="2:8" ht="16.5" customHeight="1">
      <c r="B94" s="370" t="s">
        <v>977</v>
      </c>
      <c r="C94" s="371"/>
      <c r="D94" s="371"/>
      <c r="E94" s="371"/>
      <c r="F94" s="371"/>
      <c r="G94" s="372"/>
      <c r="H94" s="194"/>
    </row>
    <row r="95" spans="2:8" ht="16.5" customHeight="1">
      <c r="B95" s="370" t="s">
        <v>978</v>
      </c>
      <c r="C95" s="371"/>
      <c r="D95" s="371"/>
      <c r="E95" s="371"/>
      <c r="F95" s="371"/>
      <c r="G95" s="372"/>
    </row>
    <row r="96" spans="2:8" ht="16.5" customHeight="1">
      <c r="B96" s="370" t="s">
        <v>979</v>
      </c>
      <c r="C96" s="371"/>
      <c r="D96" s="371"/>
      <c r="E96" s="371"/>
      <c r="F96" s="371"/>
      <c r="G96" s="372"/>
      <c r="H96" s="162"/>
    </row>
    <row r="97" spans="2:8" ht="16.5" customHeight="1">
      <c r="B97" s="370" t="s">
        <v>976</v>
      </c>
      <c r="C97" s="371"/>
      <c r="D97" s="371"/>
      <c r="E97" s="371"/>
      <c r="F97" s="371"/>
      <c r="G97" s="372"/>
      <c r="H97" s="162"/>
    </row>
    <row r="98" spans="2:8" ht="16.5" customHeight="1">
      <c r="B98" s="370"/>
      <c r="C98" s="371"/>
      <c r="D98" s="371"/>
      <c r="E98" s="371"/>
      <c r="F98" s="371"/>
      <c r="G98" s="372"/>
      <c r="H98" s="162"/>
    </row>
    <row r="99" spans="2:8" ht="16.5" customHeight="1">
      <c r="B99" s="370"/>
      <c r="C99" s="371"/>
      <c r="D99" s="371"/>
      <c r="E99" s="371"/>
      <c r="F99" s="371"/>
      <c r="G99" s="372"/>
      <c r="H99" s="162"/>
    </row>
    <row r="100" spans="2:8" ht="16.5" customHeight="1">
      <c r="B100" s="370"/>
      <c r="C100" s="371"/>
      <c r="D100" s="371"/>
      <c r="E100" s="371"/>
      <c r="F100" s="371"/>
      <c r="G100" s="372"/>
      <c r="H100" s="162"/>
    </row>
    <row r="101" spans="2:8" ht="16.5" customHeight="1">
      <c r="B101" s="370" t="s">
        <v>980</v>
      </c>
      <c r="C101" s="371"/>
      <c r="D101" s="371"/>
      <c r="E101" s="371"/>
      <c r="F101" s="371"/>
      <c r="G101" s="372"/>
      <c r="H101" s="162"/>
    </row>
    <row r="102" spans="2:8" ht="16.5" customHeight="1">
      <c r="B102" s="370"/>
      <c r="C102" s="371"/>
      <c r="D102" s="371"/>
      <c r="E102" s="371"/>
      <c r="F102" s="371"/>
      <c r="G102" s="372"/>
      <c r="H102" s="162"/>
    </row>
    <row r="103" spans="2:8" s="374" customFormat="1" ht="16.5" customHeight="1" thickBot="1">
      <c r="B103" s="362"/>
      <c r="C103" s="375"/>
      <c r="D103" s="375"/>
      <c r="E103" s="375"/>
      <c r="F103" s="375"/>
      <c r="G103" s="376"/>
      <c r="H103" s="5"/>
    </row>
    <row r="104" spans="2:8" s="374" customFormat="1" ht="16.5" customHeight="1" thickBot="1">
      <c r="G104" s="377"/>
    </row>
    <row r="105" spans="2:8" s="381" customFormat="1" ht="20.100000000000001" customHeight="1">
      <c r="B105" s="378" t="s">
        <v>981</v>
      </c>
      <c r="C105" s="379"/>
      <c r="D105" s="379"/>
      <c r="E105" s="379"/>
      <c r="F105" s="379"/>
      <c r="G105" s="380"/>
    </row>
    <row r="106" spans="2:8" s="381" customFormat="1" ht="20.100000000000001" customHeight="1">
      <c r="B106" s="382"/>
      <c r="C106" s="383"/>
      <c r="D106" s="383"/>
      <c r="E106" s="383"/>
      <c r="F106" s="383"/>
      <c r="G106" s="384"/>
    </row>
    <row r="107" spans="2:8" s="381" customFormat="1" ht="20.100000000000001" customHeight="1">
      <c r="B107" s="382" t="s">
        <v>982</v>
      </c>
      <c r="C107" s="383"/>
      <c r="D107" s="383"/>
      <c r="E107" s="383"/>
      <c r="F107" s="383"/>
      <c r="G107" s="384"/>
    </row>
    <row r="108" spans="2:8" s="381" customFormat="1" ht="20.100000000000001" customHeight="1">
      <c r="B108" s="382"/>
      <c r="C108" s="383"/>
      <c r="D108" s="383"/>
      <c r="E108" s="383"/>
      <c r="F108" s="383"/>
      <c r="G108" s="384"/>
    </row>
    <row r="109" spans="2:8" s="381" customFormat="1" ht="20.100000000000001" customHeight="1">
      <c r="B109" s="382" t="s">
        <v>983</v>
      </c>
      <c r="C109" s="383"/>
      <c r="D109" s="383"/>
      <c r="E109" s="383"/>
      <c r="F109" s="383"/>
      <c r="G109" s="384"/>
    </row>
    <row r="110" spans="2:8" s="381" customFormat="1" ht="20.100000000000001" customHeight="1">
      <c r="B110" s="382" t="s">
        <v>984</v>
      </c>
      <c r="C110" s="383"/>
      <c r="D110" s="383"/>
      <c r="E110" s="383"/>
      <c r="F110" s="383"/>
      <c r="G110" s="384"/>
    </row>
    <row r="111" spans="2:8" s="381" customFormat="1" ht="20.100000000000001" customHeight="1">
      <c r="B111" s="382" t="s">
        <v>985</v>
      </c>
      <c r="C111" s="383"/>
      <c r="D111" s="383"/>
      <c r="E111" s="383"/>
      <c r="F111" s="383"/>
      <c r="G111" s="384"/>
    </row>
    <row r="112" spans="2:8" s="381" customFormat="1" ht="20.100000000000001" customHeight="1">
      <c r="B112" s="382" t="s">
        <v>986</v>
      </c>
      <c r="C112" s="383"/>
      <c r="D112" s="383"/>
      <c r="E112" s="383"/>
      <c r="F112" s="383"/>
      <c r="G112" s="384"/>
    </row>
    <row r="113" spans="2:7" s="381" customFormat="1" ht="20.100000000000001" customHeight="1">
      <c r="B113" s="382"/>
      <c r="C113" s="383"/>
      <c r="D113" s="383"/>
      <c r="E113" s="383"/>
      <c r="F113" s="383"/>
      <c r="G113" s="384"/>
    </row>
    <row r="114" spans="2:7" s="381" customFormat="1" ht="20.100000000000001" customHeight="1">
      <c r="B114" s="382" t="s">
        <v>989</v>
      </c>
      <c r="C114" s="383"/>
      <c r="D114" s="383"/>
      <c r="E114" s="383"/>
      <c r="F114" s="383"/>
      <c r="G114" s="384"/>
    </row>
    <row r="115" spans="2:7" s="381" customFormat="1" ht="20.100000000000001" customHeight="1" thickBot="1">
      <c r="B115" s="385"/>
      <c r="C115" s="386"/>
      <c r="D115" s="386"/>
      <c r="E115" s="386"/>
      <c r="F115" s="386"/>
      <c r="G115" s="387"/>
    </row>
    <row r="116" spans="2:7" s="374" customFormat="1" ht="16.5" customHeight="1" thickBot="1">
      <c r="G116" s="377"/>
    </row>
    <row r="117" spans="2:7" s="374" customFormat="1" ht="16.5" customHeight="1">
      <c r="B117" s="389" t="s">
        <v>990</v>
      </c>
      <c r="C117" s="390"/>
      <c r="D117" s="390"/>
      <c r="E117" s="390"/>
      <c r="F117" s="390"/>
      <c r="G117" s="391"/>
    </row>
    <row r="118" spans="2:7" s="374" customFormat="1" ht="16.5" customHeight="1">
      <c r="B118" s="373"/>
      <c r="G118" s="392"/>
    </row>
    <row r="119" spans="2:7" s="374" customFormat="1" ht="16.5" customHeight="1">
      <c r="B119" s="504" t="s">
        <v>1155</v>
      </c>
      <c r="G119" s="392"/>
    </row>
    <row r="120" spans="2:7" s="374" customFormat="1" ht="16.5" customHeight="1">
      <c r="B120" s="373"/>
      <c r="G120" s="392"/>
    </row>
    <row r="121" spans="2:7" s="374" customFormat="1" ht="16.5" customHeight="1">
      <c r="B121" s="394" t="s">
        <v>992</v>
      </c>
      <c r="C121" s="395" t="s">
        <v>993</v>
      </c>
      <c r="D121" s="395"/>
      <c r="E121" s="395"/>
      <c r="F121" s="604" t="s">
        <v>994</v>
      </c>
      <c r="G121" s="605"/>
    </row>
    <row r="122" spans="2:7" s="374" customFormat="1" ht="16.5" customHeight="1">
      <c r="B122" s="396" t="s">
        <v>995</v>
      </c>
      <c r="C122" s="397" t="s">
        <v>996</v>
      </c>
      <c r="D122" s="398"/>
      <c r="E122" s="398"/>
      <c r="F122" s="398"/>
      <c r="G122" s="399"/>
    </row>
    <row r="123" spans="2:7" s="374" customFormat="1" ht="16.5" customHeight="1">
      <c r="B123" s="373" t="s">
        <v>997</v>
      </c>
      <c r="C123" s="400" t="s">
        <v>998</v>
      </c>
      <c r="F123" s="600" t="s">
        <v>1156</v>
      </c>
      <c r="G123" s="601"/>
    </row>
    <row r="124" spans="2:7" s="374" customFormat="1" ht="16.5" customHeight="1">
      <c r="B124" s="373" t="s">
        <v>1000</v>
      </c>
      <c r="C124" s="400" t="s">
        <v>1001</v>
      </c>
      <c r="F124" s="600"/>
      <c r="G124" s="601"/>
    </row>
    <row r="125" spans="2:7" s="374" customFormat="1" ht="16.5" customHeight="1">
      <c r="B125" s="373" t="s">
        <v>1002</v>
      </c>
      <c r="C125" s="400" t="s">
        <v>1001</v>
      </c>
      <c r="F125" s="600"/>
      <c r="G125" s="601"/>
    </row>
    <row r="126" spans="2:7" s="374" customFormat="1" ht="16.5" customHeight="1">
      <c r="B126" s="373" t="s">
        <v>1003</v>
      </c>
      <c r="C126" s="374" t="s">
        <v>1004</v>
      </c>
      <c r="F126" s="600"/>
      <c r="G126" s="601"/>
    </row>
    <row r="127" spans="2:7" s="374" customFormat="1" ht="16.5" customHeight="1">
      <c r="B127" s="373" t="s">
        <v>1005</v>
      </c>
      <c r="C127" s="400" t="s">
        <v>1006</v>
      </c>
      <c r="F127" s="600" t="s">
        <v>1157</v>
      </c>
      <c r="G127" s="601"/>
    </row>
    <row r="128" spans="2:7" s="374" customFormat="1" ht="16.5" customHeight="1">
      <c r="B128" s="373" t="s">
        <v>1008</v>
      </c>
      <c r="C128" s="374" t="s">
        <v>1009</v>
      </c>
      <c r="F128" s="600"/>
      <c r="G128" s="601"/>
    </row>
    <row r="129" spans="2:8" s="374" customFormat="1" ht="16.5" customHeight="1">
      <c r="B129" s="373" t="s">
        <v>1010</v>
      </c>
      <c r="C129" s="400" t="s">
        <v>1001</v>
      </c>
      <c r="F129" s="600"/>
      <c r="G129" s="601"/>
    </row>
    <row r="130" spans="2:8" s="374" customFormat="1" ht="16.5" customHeight="1">
      <c r="B130" s="373" t="s">
        <v>1003</v>
      </c>
      <c r="C130" s="374" t="s">
        <v>1009</v>
      </c>
      <c r="F130" s="600"/>
      <c r="G130" s="601"/>
    </row>
    <row r="131" spans="2:8" s="374" customFormat="1" ht="16.5" customHeight="1">
      <c r="B131" s="373" t="s">
        <v>1011</v>
      </c>
      <c r="C131" s="400" t="s">
        <v>1001</v>
      </c>
      <c r="F131" s="600" t="s">
        <v>1158</v>
      </c>
      <c r="G131" s="601"/>
    </row>
    <row r="132" spans="2:8" s="374" customFormat="1" ht="16.5" customHeight="1">
      <c r="B132" s="373" t="s">
        <v>1013</v>
      </c>
      <c r="C132" s="374" t="s">
        <v>1014</v>
      </c>
      <c r="F132" s="600"/>
      <c r="G132" s="601"/>
    </row>
    <row r="133" spans="2:8" s="374" customFormat="1" ht="16.5" customHeight="1">
      <c r="B133" s="373"/>
      <c r="G133" s="392"/>
    </row>
    <row r="134" spans="2:8" s="374" customFormat="1" ht="16.5" customHeight="1" thickBot="1">
      <c r="B134" s="401"/>
      <c r="C134" s="402"/>
      <c r="D134" s="402"/>
      <c r="E134" s="402"/>
      <c r="F134" s="402"/>
      <c r="G134" s="403"/>
    </row>
    <row r="135" spans="2:8" ht="20.100000000000001" customHeight="1">
      <c r="B135" s="180"/>
      <c r="C135" s="180"/>
      <c r="D135" s="181"/>
      <c r="E135" s="182"/>
      <c r="F135" s="182"/>
      <c r="G135" s="180"/>
      <c r="H135" s="147"/>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1351-BACA-4370-ACB4-4D4CDC27998F}">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157</v>
      </c>
      <c r="C2" s="151"/>
      <c r="D2" s="151"/>
      <c r="E2" s="151"/>
      <c r="F2" s="151"/>
      <c r="G2" s="152"/>
      <c r="H2" s="153"/>
    </row>
    <row r="3" spans="2:8" ht="13.5" customHeight="1" thickBot="1">
      <c r="B3" s="154"/>
      <c r="C3" s="154"/>
      <c r="D3" s="154"/>
      <c r="E3" s="154"/>
      <c r="F3" s="154"/>
      <c r="G3" s="154"/>
    </row>
    <row r="4" spans="2:8" ht="20.25" customHeight="1" thickBot="1">
      <c r="B4" s="158" t="s">
        <v>56</v>
      </c>
      <c r="C4" s="520" t="s">
        <v>279</v>
      </c>
      <c r="D4" s="156" t="s">
        <v>280</v>
      </c>
      <c r="E4" s="156" t="s">
        <v>281</v>
      </c>
      <c r="F4" s="157" t="s">
        <v>282</v>
      </c>
      <c r="G4" s="158" t="s">
        <v>283</v>
      </c>
    </row>
    <row r="5" spans="2:8">
      <c r="B5" s="323" t="s">
        <v>1286</v>
      </c>
      <c r="C5" s="521" t="s">
        <v>1287</v>
      </c>
      <c r="D5" s="522" t="s">
        <v>286</v>
      </c>
      <c r="E5" s="275" t="s">
        <v>1288</v>
      </c>
      <c r="F5" s="245" t="s">
        <v>288</v>
      </c>
      <c r="G5" s="188" t="s">
        <v>863</v>
      </c>
      <c r="H5" s="162"/>
    </row>
    <row r="6" spans="2:8">
      <c r="B6" s="434" t="s">
        <v>1289</v>
      </c>
      <c r="C6" s="523" t="s">
        <v>1290</v>
      </c>
      <c r="D6" s="524" t="s">
        <v>692</v>
      </c>
      <c r="E6" s="525" t="s">
        <v>1288</v>
      </c>
      <c r="F6" s="526"/>
      <c r="G6" s="527" t="s">
        <v>863</v>
      </c>
      <c r="H6" s="162"/>
    </row>
    <row r="7" spans="2:8" ht="60">
      <c r="B7" s="528" t="s">
        <v>1291</v>
      </c>
      <c r="C7" s="170" t="s">
        <v>1292</v>
      </c>
      <c r="D7" s="171" t="s">
        <v>339</v>
      </c>
      <c r="E7" s="275" t="s">
        <v>786</v>
      </c>
      <c r="F7" s="245" t="s">
        <v>860</v>
      </c>
      <c r="G7" s="173" t="s">
        <v>1293</v>
      </c>
      <c r="H7" s="162"/>
    </row>
    <row r="8" spans="2:8" ht="105">
      <c r="B8" s="434" t="s">
        <v>1294</v>
      </c>
      <c r="C8" s="529" t="s">
        <v>1295</v>
      </c>
      <c r="D8" s="524" t="s">
        <v>580</v>
      </c>
      <c r="E8" s="525" t="s">
        <v>379</v>
      </c>
      <c r="F8" s="526" t="s">
        <v>860</v>
      </c>
      <c r="G8" s="480" t="s">
        <v>1296</v>
      </c>
      <c r="H8" s="162"/>
    </row>
    <row r="9" spans="2:8" ht="105">
      <c r="B9" s="434" t="s">
        <v>1297</v>
      </c>
      <c r="C9" s="529" t="s">
        <v>1298</v>
      </c>
      <c r="D9" s="524" t="s">
        <v>580</v>
      </c>
      <c r="E9" s="525" t="s">
        <v>379</v>
      </c>
      <c r="F9" s="526" t="s">
        <v>860</v>
      </c>
      <c r="G9" s="480" t="s">
        <v>1299</v>
      </c>
      <c r="H9" s="162"/>
    </row>
    <row r="10" spans="2:8" ht="45">
      <c r="B10" s="229" t="s">
        <v>1300</v>
      </c>
      <c r="C10" s="170" t="s">
        <v>1301</v>
      </c>
      <c r="D10" s="530" t="s">
        <v>1302</v>
      </c>
      <c r="E10" s="275" t="s">
        <v>292</v>
      </c>
      <c r="F10" s="245" t="s">
        <v>288</v>
      </c>
      <c r="G10" s="173" t="s">
        <v>1303</v>
      </c>
      <c r="H10" s="162"/>
    </row>
    <row r="11" spans="2:8" ht="60.75" thickBot="1">
      <c r="B11" s="260" t="s">
        <v>1304</v>
      </c>
      <c r="C11" s="175" t="s">
        <v>1305</v>
      </c>
      <c r="D11" s="432" t="s">
        <v>1306</v>
      </c>
      <c r="E11" s="433" t="s">
        <v>302</v>
      </c>
      <c r="F11" s="177" t="s">
        <v>288</v>
      </c>
      <c r="G11" s="179" t="s">
        <v>1307</v>
      </c>
      <c r="H11" s="162"/>
    </row>
    <row r="12" spans="2:8" ht="17.25" thickBot="1">
      <c r="B12" s="498"/>
      <c r="C12" s="498"/>
      <c r="D12" s="498"/>
      <c r="E12" s="498"/>
      <c r="F12" s="498"/>
      <c r="G12" s="531"/>
      <c r="H12" s="194"/>
    </row>
    <row r="13" spans="2:8">
      <c r="B13" s="654" t="s">
        <v>1309</v>
      </c>
      <c r="C13" s="655"/>
      <c r="D13" s="655"/>
      <c r="E13" s="655"/>
      <c r="F13" s="655"/>
      <c r="G13" s="656"/>
      <c r="H13" s="162"/>
    </row>
    <row r="14" spans="2:8">
      <c r="B14" s="657"/>
      <c r="C14" s="658"/>
      <c r="D14" s="658"/>
      <c r="E14" s="658"/>
      <c r="F14" s="658"/>
      <c r="G14" s="659"/>
      <c r="H14" s="162"/>
    </row>
    <row r="15" spans="2:8">
      <c r="B15" s="631" t="s">
        <v>960</v>
      </c>
      <c r="C15" s="632"/>
      <c r="D15" s="633" t="s">
        <v>961</v>
      </c>
      <c r="E15" s="634"/>
      <c r="F15" s="634"/>
      <c r="G15" s="635"/>
      <c r="H15" s="162"/>
    </row>
    <row r="16" spans="2:8" ht="33" customHeight="1">
      <c r="B16" s="660" t="s">
        <v>115</v>
      </c>
      <c r="C16" s="661"/>
      <c r="D16" s="662" t="s">
        <v>1310</v>
      </c>
      <c r="E16" s="663"/>
      <c r="F16" s="663"/>
      <c r="G16" s="664"/>
      <c r="H16" s="162"/>
    </row>
    <row r="17" spans="2:8">
      <c r="B17" s="608" t="s">
        <v>90</v>
      </c>
      <c r="C17" s="609"/>
      <c r="D17" s="665" t="s">
        <v>1311</v>
      </c>
      <c r="E17" s="666"/>
      <c r="F17" s="666"/>
      <c r="G17" s="667"/>
      <c r="H17" s="162"/>
    </row>
    <row r="18" spans="2:8" ht="17.25" thickBot="1">
      <c r="B18" s="649" t="s">
        <v>91</v>
      </c>
      <c r="C18" s="650"/>
      <c r="D18" s="651" t="s">
        <v>1312</v>
      </c>
      <c r="E18" s="652"/>
      <c r="F18" s="652"/>
      <c r="G18" s="653"/>
      <c r="H18" s="162"/>
    </row>
    <row r="19" spans="2:8" ht="20.100000000000001" customHeight="1">
      <c r="B19" s="180"/>
      <c r="C19" s="180"/>
      <c r="D19" s="181"/>
      <c r="E19" s="182"/>
      <c r="F19" s="182"/>
      <c r="G19" s="180"/>
      <c r="H19" s="147"/>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2A963-440E-4015-9497-568CADE64C4E}">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187</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1313</v>
      </c>
      <c r="C5" s="164" t="s">
        <v>1314</v>
      </c>
      <c r="D5" s="165" t="s">
        <v>818</v>
      </c>
      <c r="E5" s="166" t="s">
        <v>298</v>
      </c>
      <c r="F5" s="167" t="s">
        <v>787</v>
      </c>
      <c r="G5" s="263" t="s">
        <v>863</v>
      </c>
      <c r="H5" s="162"/>
    </row>
    <row r="6" spans="2:8">
      <c r="B6" s="169" t="s">
        <v>1315</v>
      </c>
      <c r="C6" s="170" t="s">
        <v>1316</v>
      </c>
      <c r="D6" s="171" t="s">
        <v>1317</v>
      </c>
      <c r="E6" s="4" t="s">
        <v>1262</v>
      </c>
      <c r="F6" s="172"/>
      <c r="G6" s="264"/>
      <c r="H6" s="162"/>
    </row>
    <row r="7" spans="2:8">
      <c r="B7" s="169" t="s">
        <v>1268</v>
      </c>
      <c r="C7" s="170" t="s">
        <v>1318</v>
      </c>
      <c r="D7" s="171" t="s">
        <v>536</v>
      </c>
      <c r="E7" s="4" t="s">
        <v>786</v>
      </c>
      <c r="F7" s="172"/>
      <c r="G7" s="185"/>
      <c r="H7" s="162"/>
    </row>
    <row r="8" spans="2:8" ht="26.25" customHeight="1">
      <c r="B8" s="169" t="s">
        <v>116</v>
      </c>
      <c r="C8" s="170" t="s">
        <v>1319</v>
      </c>
      <c r="D8" s="171" t="s">
        <v>785</v>
      </c>
      <c r="E8" s="4" t="s">
        <v>298</v>
      </c>
      <c r="F8" s="172"/>
      <c r="G8" s="578" t="s">
        <v>1320</v>
      </c>
      <c r="H8" s="162"/>
    </row>
    <row r="9" spans="2:8" ht="26.25" customHeight="1">
      <c r="B9" s="169" t="s">
        <v>160</v>
      </c>
      <c r="C9" s="170" t="s">
        <v>1321</v>
      </c>
      <c r="D9" s="171" t="s">
        <v>785</v>
      </c>
      <c r="E9" s="4" t="s">
        <v>298</v>
      </c>
      <c r="F9" s="172"/>
      <c r="G9" s="582"/>
      <c r="H9" s="162"/>
    </row>
    <row r="10" spans="2:8">
      <c r="B10" s="169" t="s">
        <v>1710</v>
      </c>
      <c r="C10" s="170" t="s">
        <v>1322</v>
      </c>
      <c r="D10" s="171" t="s">
        <v>785</v>
      </c>
      <c r="E10" s="4" t="s">
        <v>786</v>
      </c>
      <c r="F10" s="172"/>
      <c r="G10" s="188" t="s">
        <v>289</v>
      </c>
      <c r="H10" s="162"/>
    </row>
    <row r="11" spans="2:8" ht="16.5" customHeight="1">
      <c r="B11" s="169" t="s">
        <v>1689</v>
      </c>
      <c r="C11" s="170" t="s">
        <v>1323</v>
      </c>
      <c r="D11" s="171" t="s">
        <v>810</v>
      </c>
      <c r="E11" s="4" t="s">
        <v>786</v>
      </c>
      <c r="F11" s="172"/>
      <c r="G11" s="578" t="s">
        <v>1779</v>
      </c>
      <c r="H11" s="162"/>
    </row>
    <row r="12" spans="2:8" ht="16.5" customHeight="1">
      <c r="B12" s="169" t="s">
        <v>1694</v>
      </c>
      <c r="C12" s="170" t="s">
        <v>1324</v>
      </c>
      <c r="D12" s="171" t="s">
        <v>569</v>
      </c>
      <c r="E12" s="4" t="s">
        <v>786</v>
      </c>
      <c r="F12" s="172"/>
      <c r="G12" s="582"/>
      <c r="H12" s="162"/>
    </row>
    <row r="13" spans="2:8" ht="60.75" thickBot="1">
      <c r="B13" s="169" t="s">
        <v>1325</v>
      </c>
      <c r="C13" s="170" t="s">
        <v>1326</v>
      </c>
      <c r="D13" s="171" t="s">
        <v>1273</v>
      </c>
      <c r="E13" s="4" t="s">
        <v>515</v>
      </c>
      <c r="F13" s="172" t="s">
        <v>787</v>
      </c>
      <c r="G13" s="173" t="s">
        <v>1327</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316F-36F2-43B6-8F23-40CB61B86226}">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189</v>
      </c>
      <c r="C2" s="225"/>
      <c r="D2" s="225"/>
      <c r="E2" s="225"/>
      <c r="F2" s="225"/>
      <c r="G2" s="226"/>
      <c r="H2" s="153"/>
    </row>
    <row r="3" spans="2:8" ht="13.5" customHeight="1">
      <c r="B3" s="240"/>
      <c r="C3" s="240"/>
      <c r="D3" s="240"/>
      <c r="E3" s="240"/>
      <c r="F3" s="240"/>
      <c r="G3" s="240"/>
    </row>
    <row r="4" spans="2:8" ht="13.5" customHeight="1">
      <c r="D4" s="5"/>
      <c r="E4" s="5"/>
      <c r="F4" s="5"/>
      <c r="G4" s="227" t="s">
        <v>1329</v>
      </c>
    </row>
    <row r="5" spans="2:8" ht="13.5" customHeight="1" thickBot="1">
      <c r="B5" s="228"/>
      <c r="C5" s="228"/>
      <c r="D5" s="228"/>
      <c r="E5" s="228"/>
      <c r="F5" s="228"/>
      <c r="G5" s="228"/>
    </row>
    <row r="6" spans="2:8" ht="20.25" customHeight="1" thickBot="1">
      <c r="B6" s="155" t="s">
        <v>56</v>
      </c>
      <c r="C6" s="156" t="s">
        <v>279</v>
      </c>
      <c r="D6" s="156" t="s">
        <v>280</v>
      </c>
      <c r="E6" s="156" t="s">
        <v>281</v>
      </c>
      <c r="F6" s="157" t="s">
        <v>282</v>
      </c>
      <c r="G6" s="158" t="s">
        <v>283</v>
      </c>
    </row>
    <row r="7" spans="2:8">
      <c r="B7" s="163" t="s">
        <v>1313</v>
      </c>
      <c r="C7" s="164" t="s">
        <v>1330</v>
      </c>
      <c r="D7" s="165" t="s">
        <v>818</v>
      </c>
      <c r="E7" s="166" t="s">
        <v>298</v>
      </c>
      <c r="F7" s="167" t="s">
        <v>787</v>
      </c>
      <c r="G7" s="263" t="s">
        <v>1331</v>
      </c>
      <c r="H7" s="162"/>
    </row>
    <row r="8" spans="2:8">
      <c r="B8" s="169" t="s">
        <v>1315</v>
      </c>
      <c r="C8" s="170" t="s">
        <v>1332</v>
      </c>
      <c r="D8" s="171" t="s">
        <v>1317</v>
      </c>
      <c r="E8" s="4" t="s">
        <v>1262</v>
      </c>
      <c r="F8" s="172"/>
      <c r="G8" s="532"/>
      <c r="H8" s="162"/>
    </row>
    <row r="9" spans="2:8">
      <c r="B9" s="169" t="s">
        <v>1333</v>
      </c>
      <c r="C9" s="170" t="s">
        <v>1334</v>
      </c>
      <c r="D9" s="171" t="s">
        <v>1335</v>
      </c>
      <c r="E9" s="4" t="s">
        <v>1336</v>
      </c>
      <c r="F9" s="172" t="s">
        <v>288</v>
      </c>
      <c r="G9" s="173"/>
      <c r="H9" s="162"/>
    </row>
    <row r="10" spans="2:8">
      <c r="B10" s="169" t="s">
        <v>1268</v>
      </c>
      <c r="C10" s="170" t="s">
        <v>1337</v>
      </c>
      <c r="D10" s="171" t="s">
        <v>536</v>
      </c>
      <c r="E10" s="4" t="s">
        <v>786</v>
      </c>
      <c r="F10" s="172"/>
      <c r="G10" s="184" t="s">
        <v>1331</v>
      </c>
      <c r="H10" s="162"/>
    </row>
    <row r="11" spans="2:8" ht="26.25" customHeight="1">
      <c r="B11" s="169" t="s">
        <v>116</v>
      </c>
      <c r="C11" s="170" t="s">
        <v>1338</v>
      </c>
      <c r="D11" s="171" t="s">
        <v>785</v>
      </c>
      <c r="E11" s="4" t="s">
        <v>298</v>
      </c>
      <c r="F11" s="172"/>
      <c r="G11" s="578" t="s">
        <v>1320</v>
      </c>
      <c r="H11" s="162"/>
    </row>
    <row r="12" spans="2:8" ht="26.25" customHeight="1">
      <c r="B12" s="169" t="s">
        <v>160</v>
      </c>
      <c r="C12" s="170" t="s">
        <v>1339</v>
      </c>
      <c r="D12" s="171" t="s">
        <v>785</v>
      </c>
      <c r="E12" s="4" t="s">
        <v>298</v>
      </c>
      <c r="F12" s="172"/>
      <c r="G12" s="582"/>
      <c r="H12" s="162"/>
    </row>
    <row r="13" spans="2:8">
      <c r="B13" s="169" t="s">
        <v>1710</v>
      </c>
      <c r="C13" s="170" t="s">
        <v>1340</v>
      </c>
      <c r="D13" s="171" t="s">
        <v>785</v>
      </c>
      <c r="E13" s="4" t="s">
        <v>786</v>
      </c>
      <c r="F13" s="172"/>
      <c r="G13" s="173" t="s">
        <v>289</v>
      </c>
      <c r="H13" s="162"/>
    </row>
    <row r="14" spans="2:8" ht="16.5" customHeight="1">
      <c r="B14" s="169" t="s">
        <v>1689</v>
      </c>
      <c r="C14" s="170" t="s">
        <v>1341</v>
      </c>
      <c r="D14" s="171" t="s">
        <v>810</v>
      </c>
      <c r="E14" s="4" t="s">
        <v>786</v>
      </c>
      <c r="F14" s="172"/>
      <c r="G14" s="578" t="s">
        <v>1779</v>
      </c>
      <c r="H14" s="162"/>
    </row>
    <row r="15" spans="2:8" ht="16.5" customHeight="1">
      <c r="B15" s="169" t="s">
        <v>1694</v>
      </c>
      <c r="C15" s="170" t="s">
        <v>1342</v>
      </c>
      <c r="D15" s="171" t="s">
        <v>569</v>
      </c>
      <c r="E15" s="4" t="s">
        <v>786</v>
      </c>
      <c r="F15" s="172"/>
      <c r="G15" s="582"/>
      <c r="H15" s="162"/>
    </row>
    <row r="16" spans="2:8" ht="90">
      <c r="B16" s="169" t="s">
        <v>1325</v>
      </c>
      <c r="C16" s="170" t="s">
        <v>1343</v>
      </c>
      <c r="D16" s="171" t="s">
        <v>1328</v>
      </c>
      <c r="E16" s="4" t="s">
        <v>515</v>
      </c>
      <c r="F16" s="172" t="s">
        <v>787</v>
      </c>
      <c r="G16" s="173" t="s">
        <v>1344</v>
      </c>
      <c r="H16" s="162"/>
    </row>
    <row r="17" spans="2:8" ht="60.75" thickBot="1">
      <c r="B17" s="169" t="s">
        <v>1345</v>
      </c>
      <c r="C17" s="170" t="s">
        <v>1346</v>
      </c>
      <c r="D17" s="171" t="s">
        <v>1328</v>
      </c>
      <c r="E17" s="4" t="s">
        <v>515</v>
      </c>
      <c r="F17" s="172" t="s">
        <v>787</v>
      </c>
      <c r="G17" s="173" t="s">
        <v>826</v>
      </c>
      <c r="H17" s="162"/>
    </row>
    <row r="18" spans="2:8" ht="20.100000000000001" customHeight="1">
      <c r="B18" s="180"/>
      <c r="C18" s="180"/>
      <c r="D18" s="181"/>
      <c r="E18" s="182"/>
      <c r="F18" s="182"/>
      <c r="G18" s="180"/>
      <c r="H18" s="147"/>
    </row>
  </sheetData>
  <mergeCells count="2">
    <mergeCell ref="G11:G12"/>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220F-2920-4B15-864F-A746BCD74069}">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117</v>
      </c>
      <c r="C2" s="151"/>
      <c r="D2" s="151"/>
      <c r="E2" s="151"/>
      <c r="F2" s="151"/>
      <c r="G2" s="152"/>
      <c r="H2" s="153"/>
    </row>
    <row r="3" spans="2:8" ht="13.5" customHeight="1">
      <c r="B3" s="240"/>
      <c r="C3" s="240"/>
      <c r="D3" s="240"/>
      <c r="E3" s="240"/>
      <c r="F3" s="240"/>
      <c r="G3" s="240"/>
    </row>
    <row r="4" spans="2:8" ht="13.5" customHeight="1"/>
    <row r="5" spans="2:8" ht="13.5" customHeight="1">
      <c r="B5" s="5" t="s">
        <v>1347</v>
      </c>
      <c r="D5" s="5"/>
      <c r="E5" s="5"/>
      <c r="F5" s="5"/>
    </row>
    <row r="6" spans="2:8" ht="13.5" customHeight="1">
      <c r="B6" s="5" t="s">
        <v>1348</v>
      </c>
      <c r="D6" s="5"/>
      <c r="E6" s="5"/>
      <c r="F6" s="5"/>
    </row>
    <row r="7" spans="2:8" ht="13.5" customHeight="1">
      <c r="B7" s="5" t="s">
        <v>1349</v>
      </c>
      <c r="D7" s="5"/>
      <c r="E7" s="5"/>
      <c r="F7" s="5"/>
    </row>
    <row r="8" spans="2:8" ht="13.5" customHeight="1">
      <c r="B8" s="5" t="s">
        <v>1350</v>
      </c>
      <c r="D8" s="5"/>
      <c r="E8" s="5"/>
      <c r="F8" s="5"/>
    </row>
    <row r="9" spans="2:8" ht="13.5" customHeight="1" thickBot="1">
      <c r="B9" s="228"/>
      <c r="C9" s="228"/>
      <c r="D9" s="228"/>
      <c r="E9" s="228"/>
      <c r="F9" s="228"/>
      <c r="G9" s="228"/>
    </row>
    <row r="10" spans="2:8" ht="20.25" customHeight="1" thickBot="1">
      <c r="B10" s="155" t="s">
        <v>56</v>
      </c>
      <c r="C10" s="156" t="s">
        <v>279</v>
      </c>
      <c r="D10" s="156" t="s">
        <v>280</v>
      </c>
      <c r="E10" s="156" t="s">
        <v>281</v>
      </c>
      <c r="F10" s="157" t="s">
        <v>282</v>
      </c>
      <c r="G10" s="158" t="s">
        <v>283</v>
      </c>
    </row>
    <row r="11" spans="2:8">
      <c r="B11" s="163" t="s">
        <v>1313</v>
      </c>
      <c r="C11" s="164" t="s">
        <v>1351</v>
      </c>
      <c r="D11" s="165" t="s">
        <v>818</v>
      </c>
      <c r="E11" s="166" t="s">
        <v>1262</v>
      </c>
      <c r="F11" s="167" t="s">
        <v>1352</v>
      </c>
      <c r="G11" s="263" t="s">
        <v>863</v>
      </c>
      <c r="H11" s="162"/>
    </row>
    <row r="12" spans="2:8">
      <c r="B12" s="169" t="s">
        <v>1315</v>
      </c>
      <c r="C12" s="170" t="s">
        <v>1353</v>
      </c>
      <c r="D12" s="171" t="s">
        <v>1317</v>
      </c>
      <c r="E12" s="4" t="s">
        <v>1262</v>
      </c>
      <c r="F12" s="172"/>
      <c r="G12" s="264"/>
      <c r="H12" s="162"/>
    </row>
    <row r="13" spans="2:8">
      <c r="B13" s="169" t="s">
        <v>1268</v>
      </c>
      <c r="C13" s="170" t="s">
        <v>1354</v>
      </c>
      <c r="D13" s="171" t="s">
        <v>536</v>
      </c>
      <c r="E13" s="4" t="s">
        <v>786</v>
      </c>
      <c r="F13" s="172"/>
      <c r="G13" s="185"/>
      <c r="H13" s="162"/>
    </row>
    <row r="14" spans="2:8" ht="24" customHeight="1">
      <c r="B14" s="169" t="s">
        <v>116</v>
      </c>
      <c r="C14" s="170" t="s">
        <v>1355</v>
      </c>
      <c r="D14" s="171" t="s">
        <v>785</v>
      </c>
      <c r="E14" s="4" t="s">
        <v>298</v>
      </c>
      <c r="F14" s="172"/>
      <c r="G14" s="578" t="s">
        <v>1320</v>
      </c>
      <c r="H14" s="162"/>
    </row>
    <row r="15" spans="2:8" ht="24" customHeight="1">
      <c r="B15" s="169" t="s">
        <v>160</v>
      </c>
      <c r="C15" s="170" t="s">
        <v>1356</v>
      </c>
      <c r="D15" s="171" t="s">
        <v>785</v>
      </c>
      <c r="E15" s="4" t="s">
        <v>298</v>
      </c>
      <c r="F15" s="172"/>
      <c r="G15" s="582"/>
      <c r="H15" s="162"/>
    </row>
    <row r="16" spans="2:8">
      <c r="B16" s="169" t="s">
        <v>1710</v>
      </c>
      <c r="C16" s="170" t="s">
        <v>1357</v>
      </c>
      <c r="D16" s="171" t="s">
        <v>785</v>
      </c>
      <c r="E16" s="4" t="s">
        <v>786</v>
      </c>
      <c r="F16" s="172"/>
      <c r="G16" s="188" t="s">
        <v>289</v>
      </c>
      <c r="H16" s="162"/>
    </row>
    <row r="17" spans="2:8" ht="16.5" customHeight="1">
      <c r="B17" s="169" t="s">
        <v>1689</v>
      </c>
      <c r="C17" s="170" t="s">
        <v>1358</v>
      </c>
      <c r="D17" s="171" t="s">
        <v>810</v>
      </c>
      <c r="E17" s="4" t="s">
        <v>786</v>
      </c>
      <c r="F17" s="172"/>
      <c r="G17" s="578" t="s">
        <v>1806</v>
      </c>
      <c r="H17" s="162"/>
    </row>
    <row r="18" spans="2:8" ht="16.5" customHeight="1">
      <c r="B18" s="169" t="s">
        <v>1694</v>
      </c>
      <c r="C18" s="170" t="s">
        <v>1359</v>
      </c>
      <c r="D18" s="171" t="s">
        <v>569</v>
      </c>
      <c r="E18" s="4" t="s">
        <v>786</v>
      </c>
      <c r="F18" s="172"/>
      <c r="G18" s="582"/>
      <c r="H18" s="162"/>
    </row>
    <row r="19" spans="2:8" ht="30">
      <c r="B19" s="169" t="s">
        <v>1360</v>
      </c>
      <c r="C19" s="170" t="s">
        <v>1361</v>
      </c>
      <c r="D19" s="171" t="s">
        <v>1273</v>
      </c>
      <c r="E19" s="4" t="s">
        <v>1274</v>
      </c>
      <c r="F19" s="172"/>
      <c r="G19" s="173" t="s">
        <v>1362</v>
      </c>
      <c r="H19" s="162"/>
    </row>
    <row r="20" spans="2:8">
      <c r="B20" s="169" t="s">
        <v>1363</v>
      </c>
      <c r="C20" s="533" t="s">
        <v>1364</v>
      </c>
      <c r="D20" s="171" t="s">
        <v>1273</v>
      </c>
      <c r="E20" s="4" t="s">
        <v>515</v>
      </c>
      <c r="F20" s="172"/>
      <c r="G20" s="668" t="s">
        <v>1365</v>
      </c>
      <c r="H20" s="162"/>
    </row>
    <row r="21" spans="2:8">
      <c r="B21" s="169" t="s">
        <v>1366</v>
      </c>
      <c r="C21" s="533" t="s">
        <v>1367</v>
      </c>
      <c r="D21" s="171" t="s">
        <v>1273</v>
      </c>
      <c r="E21" s="4" t="s">
        <v>515</v>
      </c>
      <c r="F21" s="172"/>
      <c r="G21" s="668"/>
      <c r="H21" s="162"/>
    </row>
    <row r="22" spans="2:8">
      <c r="B22" s="169" t="s">
        <v>1368</v>
      </c>
      <c r="C22" s="533" t="s">
        <v>1369</v>
      </c>
      <c r="D22" s="171" t="s">
        <v>1273</v>
      </c>
      <c r="E22" s="4" t="s">
        <v>515</v>
      </c>
      <c r="F22" s="172"/>
      <c r="G22" s="668"/>
      <c r="H22" s="162"/>
    </row>
    <row r="23" spans="2:8">
      <c r="B23" s="169" t="s">
        <v>1370</v>
      </c>
      <c r="C23" s="533" t="s">
        <v>1371</v>
      </c>
      <c r="D23" s="171" t="s">
        <v>1273</v>
      </c>
      <c r="E23" s="4" t="s">
        <v>515</v>
      </c>
      <c r="F23" s="172"/>
      <c r="G23" s="668"/>
      <c r="H23" s="162"/>
    </row>
    <row r="24" spans="2:8">
      <c r="B24" s="169" t="s">
        <v>1372</v>
      </c>
      <c r="C24" s="533" t="s">
        <v>1373</v>
      </c>
      <c r="D24" s="171" t="s">
        <v>1273</v>
      </c>
      <c r="E24" s="4" t="s">
        <v>515</v>
      </c>
      <c r="F24" s="172"/>
      <c r="G24" s="668"/>
      <c r="H24" s="162"/>
    </row>
    <row r="25" spans="2:8">
      <c r="B25" s="169" t="s">
        <v>1374</v>
      </c>
      <c r="C25" s="533" t="s">
        <v>1375</v>
      </c>
      <c r="D25" s="171" t="s">
        <v>1273</v>
      </c>
      <c r="E25" s="4" t="s">
        <v>515</v>
      </c>
      <c r="F25" s="172"/>
      <c r="G25" s="668"/>
      <c r="H25" s="162"/>
    </row>
    <row r="26" spans="2:8">
      <c r="B26" s="169" t="s">
        <v>1376</v>
      </c>
      <c r="C26" s="533" t="s">
        <v>1377</v>
      </c>
      <c r="D26" s="171" t="s">
        <v>1273</v>
      </c>
      <c r="E26" s="4" t="s">
        <v>515</v>
      </c>
      <c r="F26" s="172"/>
      <c r="G26" s="668"/>
      <c r="H26" s="162"/>
    </row>
    <row r="27" spans="2:8">
      <c r="B27" s="169" t="s">
        <v>1378</v>
      </c>
      <c r="C27" s="533" t="s">
        <v>1379</v>
      </c>
      <c r="D27" s="171" t="s">
        <v>1273</v>
      </c>
      <c r="E27" s="4" t="s">
        <v>515</v>
      </c>
      <c r="F27" s="172"/>
      <c r="G27" s="668"/>
      <c r="H27" s="162"/>
    </row>
    <row r="28" spans="2:8">
      <c r="B28" s="169" t="s">
        <v>1380</v>
      </c>
      <c r="C28" s="533" t="s">
        <v>1381</v>
      </c>
      <c r="D28" s="171" t="s">
        <v>1273</v>
      </c>
      <c r="E28" s="4" t="s">
        <v>515</v>
      </c>
      <c r="F28" s="172"/>
      <c r="G28" s="668"/>
      <c r="H28" s="162"/>
    </row>
    <row r="29" spans="2:8">
      <c r="B29" s="169" t="s">
        <v>1382</v>
      </c>
      <c r="C29" s="533" t="s">
        <v>1383</v>
      </c>
      <c r="D29" s="171" t="s">
        <v>1273</v>
      </c>
      <c r="E29" s="4" t="s">
        <v>515</v>
      </c>
      <c r="F29" s="172"/>
      <c r="G29" s="668"/>
      <c r="H29" s="162"/>
    </row>
    <row r="30" spans="2:8">
      <c r="B30" s="169" t="s">
        <v>1384</v>
      </c>
      <c r="C30" s="533" t="s">
        <v>1385</v>
      </c>
      <c r="D30" s="171" t="s">
        <v>1273</v>
      </c>
      <c r="E30" s="4" t="s">
        <v>515</v>
      </c>
      <c r="F30" s="172"/>
      <c r="G30" s="668"/>
      <c r="H30" s="162"/>
    </row>
    <row r="31" spans="2:8">
      <c r="B31" s="169" t="s">
        <v>1386</v>
      </c>
      <c r="C31" s="533" t="s">
        <v>1387</v>
      </c>
      <c r="D31" s="171" t="s">
        <v>1273</v>
      </c>
      <c r="E31" s="4" t="s">
        <v>515</v>
      </c>
      <c r="F31" s="172"/>
      <c r="G31" s="668"/>
      <c r="H31" s="162"/>
    </row>
    <row r="32" spans="2:8">
      <c r="B32" s="169" t="s">
        <v>1388</v>
      </c>
      <c r="C32" s="533" t="s">
        <v>1389</v>
      </c>
      <c r="D32" s="171" t="s">
        <v>1273</v>
      </c>
      <c r="E32" s="4" t="s">
        <v>515</v>
      </c>
      <c r="F32" s="172"/>
      <c r="G32" s="668"/>
      <c r="H32" s="162"/>
    </row>
    <row r="33" spans="2:8">
      <c r="B33" s="169" t="s">
        <v>1390</v>
      </c>
      <c r="C33" s="533" t="s">
        <v>1391</v>
      </c>
      <c r="D33" s="171" t="s">
        <v>1273</v>
      </c>
      <c r="E33" s="4" t="s">
        <v>515</v>
      </c>
      <c r="F33" s="172"/>
      <c r="G33" s="668"/>
      <c r="H33" s="162"/>
    </row>
    <row r="34" spans="2:8">
      <c r="B34" s="169" t="s">
        <v>1392</v>
      </c>
      <c r="C34" s="533" t="s">
        <v>1393</v>
      </c>
      <c r="D34" s="171" t="s">
        <v>1273</v>
      </c>
      <c r="E34" s="4" t="s">
        <v>515</v>
      </c>
      <c r="F34" s="172"/>
      <c r="G34" s="668"/>
      <c r="H34" s="162"/>
    </row>
    <row r="35" spans="2:8">
      <c r="B35" s="169" t="s">
        <v>1394</v>
      </c>
      <c r="C35" s="533" t="s">
        <v>1395</v>
      </c>
      <c r="D35" s="171" t="s">
        <v>1273</v>
      </c>
      <c r="E35" s="4" t="s">
        <v>515</v>
      </c>
      <c r="F35" s="172"/>
      <c r="G35" s="668"/>
      <c r="H35" s="162"/>
    </row>
    <row r="36" spans="2:8">
      <c r="B36" s="169" t="s">
        <v>1396</v>
      </c>
      <c r="C36" s="533" t="s">
        <v>1397</v>
      </c>
      <c r="D36" s="171" t="s">
        <v>1273</v>
      </c>
      <c r="E36" s="4" t="s">
        <v>515</v>
      </c>
      <c r="F36" s="172"/>
      <c r="G36" s="668"/>
      <c r="H36" s="162"/>
    </row>
    <row r="37" spans="2:8">
      <c r="B37" s="169" t="s">
        <v>1398</v>
      </c>
      <c r="C37" s="533" t="s">
        <v>1399</v>
      </c>
      <c r="D37" s="171" t="s">
        <v>1273</v>
      </c>
      <c r="E37" s="4" t="s">
        <v>515</v>
      </c>
      <c r="F37" s="172"/>
      <c r="G37" s="668"/>
      <c r="H37" s="162"/>
    </row>
    <row r="38" spans="2:8">
      <c r="B38" s="169" t="s">
        <v>1400</v>
      </c>
      <c r="C38" s="533" t="s">
        <v>1401</v>
      </c>
      <c r="D38" s="171" t="s">
        <v>1273</v>
      </c>
      <c r="E38" s="4" t="s">
        <v>515</v>
      </c>
      <c r="F38" s="172"/>
      <c r="G38" s="668"/>
      <c r="H38" s="162"/>
    </row>
    <row r="39" spans="2:8">
      <c r="B39" s="169" t="s">
        <v>1402</v>
      </c>
      <c r="C39" s="533" t="s">
        <v>1403</v>
      </c>
      <c r="D39" s="171" t="s">
        <v>1273</v>
      </c>
      <c r="E39" s="4" t="s">
        <v>515</v>
      </c>
      <c r="F39" s="172"/>
      <c r="G39" s="668"/>
      <c r="H39" s="162"/>
    </row>
    <row r="40" spans="2:8">
      <c r="B40" s="169" t="s">
        <v>1404</v>
      </c>
      <c r="C40" s="533" t="s">
        <v>1405</v>
      </c>
      <c r="D40" s="171" t="s">
        <v>1273</v>
      </c>
      <c r="E40" s="4" t="s">
        <v>515</v>
      </c>
      <c r="F40" s="172"/>
      <c r="G40" s="668"/>
      <c r="H40" s="162"/>
    </row>
    <row r="41" spans="2:8">
      <c r="B41" s="169" t="s">
        <v>1406</v>
      </c>
      <c r="C41" s="533" t="s">
        <v>1407</v>
      </c>
      <c r="D41" s="171" t="s">
        <v>1273</v>
      </c>
      <c r="E41" s="4" t="s">
        <v>515</v>
      </c>
      <c r="F41" s="172"/>
      <c r="G41" s="668"/>
      <c r="H41" s="162"/>
    </row>
    <row r="42" spans="2:8">
      <c r="B42" s="169" t="s">
        <v>1408</v>
      </c>
      <c r="C42" s="533" t="s">
        <v>1409</v>
      </c>
      <c r="D42" s="171" t="s">
        <v>1273</v>
      </c>
      <c r="E42" s="4" t="s">
        <v>515</v>
      </c>
      <c r="F42" s="172"/>
      <c r="G42" s="668"/>
      <c r="H42" s="162"/>
    </row>
    <row r="43" spans="2:8">
      <c r="B43" s="169" t="s">
        <v>1410</v>
      </c>
      <c r="C43" s="533" t="s">
        <v>1411</v>
      </c>
      <c r="D43" s="171" t="s">
        <v>1273</v>
      </c>
      <c r="E43" s="4" t="s">
        <v>515</v>
      </c>
      <c r="F43" s="172"/>
      <c r="G43" s="668"/>
      <c r="H43" s="162"/>
    </row>
    <row r="44" spans="2:8">
      <c r="B44" s="169" t="s">
        <v>1412</v>
      </c>
      <c r="C44" s="533" t="s">
        <v>1413</v>
      </c>
      <c r="D44" s="171" t="s">
        <v>1273</v>
      </c>
      <c r="E44" s="4" t="s">
        <v>515</v>
      </c>
      <c r="F44" s="172"/>
      <c r="G44" s="668"/>
      <c r="H44" s="162"/>
    </row>
    <row r="45" spans="2:8">
      <c r="B45" s="169" t="s">
        <v>1414</v>
      </c>
      <c r="C45" s="533" t="s">
        <v>1415</v>
      </c>
      <c r="D45" s="171" t="s">
        <v>1273</v>
      </c>
      <c r="E45" s="4" t="s">
        <v>515</v>
      </c>
      <c r="F45" s="172"/>
      <c r="G45" s="668"/>
      <c r="H45" s="162"/>
    </row>
    <row r="46" spans="2:8">
      <c r="B46" s="169" t="s">
        <v>1416</v>
      </c>
      <c r="C46" s="533" t="s">
        <v>1417</v>
      </c>
      <c r="D46" s="171" t="s">
        <v>1273</v>
      </c>
      <c r="E46" s="4" t="s">
        <v>515</v>
      </c>
      <c r="F46" s="172"/>
      <c r="G46" s="668"/>
      <c r="H46" s="162"/>
    </row>
    <row r="47" spans="2:8">
      <c r="B47" s="169" t="s">
        <v>1418</v>
      </c>
      <c r="C47" s="533" t="s">
        <v>1419</v>
      </c>
      <c r="D47" s="171" t="s">
        <v>1273</v>
      </c>
      <c r="E47" s="4" t="s">
        <v>515</v>
      </c>
      <c r="F47" s="172"/>
      <c r="G47" s="668"/>
      <c r="H47" s="162"/>
    </row>
    <row r="48" spans="2:8">
      <c r="B48" s="169" t="s">
        <v>1420</v>
      </c>
      <c r="C48" s="533" t="s">
        <v>1421</v>
      </c>
      <c r="D48" s="171" t="s">
        <v>1273</v>
      </c>
      <c r="E48" s="4" t="s">
        <v>515</v>
      </c>
      <c r="F48" s="172"/>
      <c r="G48" s="668"/>
      <c r="H48" s="162"/>
    </row>
    <row r="49" spans="2:8">
      <c r="B49" s="169" t="s">
        <v>1422</v>
      </c>
      <c r="C49" s="533" t="s">
        <v>1423</v>
      </c>
      <c r="D49" s="171" t="s">
        <v>1273</v>
      </c>
      <c r="E49" s="4" t="s">
        <v>515</v>
      </c>
      <c r="F49" s="172"/>
      <c r="G49" s="668"/>
      <c r="H49" s="162"/>
    </row>
    <row r="50" spans="2:8">
      <c r="B50" s="169" t="s">
        <v>1424</v>
      </c>
      <c r="C50" s="533" t="s">
        <v>1425</v>
      </c>
      <c r="D50" s="171" t="s">
        <v>1273</v>
      </c>
      <c r="E50" s="4" t="s">
        <v>515</v>
      </c>
      <c r="F50" s="172"/>
      <c r="G50" s="668"/>
      <c r="H50" s="162"/>
    </row>
    <row r="51" spans="2:8">
      <c r="B51" s="169" t="s">
        <v>1426</v>
      </c>
      <c r="C51" s="533" t="s">
        <v>1427</v>
      </c>
      <c r="D51" s="171" t="s">
        <v>1273</v>
      </c>
      <c r="E51" s="4" t="s">
        <v>515</v>
      </c>
      <c r="F51" s="172"/>
      <c r="G51" s="668"/>
      <c r="H51" s="162"/>
    </row>
    <row r="52" spans="2:8">
      <c r="B52" s="169" t="s">
        <v>1428</v>
      </c>
      <c r="C52" s="533" t="s">
        <v>1429</v>
      </c>
      <c r="D52" s="171" t="s">
        <v>1273</v>
      </c>
      <c r="E52" s="4" t="s">
        <v>515</v>
      </c>
      <c r="F52" s="172"/>
      <c r="G52" s="668"/>
      <c r="H52" s="162"/>
    </row>
    <row r="53" spans="2:8">
      <c r="B53" s="169" t="s">
        <v>1430</v>
      </c>
      <c r="C53" s="533" t="s">
        <v>1431</v>
      </c>
      <c r="D53" s="171" t="s">
        <v>1273</v>
      </c>
      <c r="E53" s="4" t="s">
        <v>515</v>
      </c>
      <c r="F53" s="172"/>
      <c r="G53" s="668"/>
      <c r="H53" s="162"/>
    </row>
    <row r="54" spans="2:8">
      <c r="B54" s="169" t="s">
        <v>1432</v>
      </c>
      <c r="C54" s="533" t="s">
        <v>1433</v>
      </c>
      <c r="D54" s="171" t="s">
        <v>1273</v>
      </c>
      <c r="E54" s="4" t="s">
        <v>515</v>
      </c>
      <c r="F54" s="172"/>
      <c r="G54" s="668"/>
      <c r="H54" s="162"/>
    </row>
    <row r="55" spans="2:8">
      <c r="B55" s="169" t="s">
        <v>1434</v>
      </c>
      <c r="C55" s="533" t="s">
        <v>1435</v>
      </c>
      <c r="D55" s="171" t="s">
        <v>1273</v>
      </c>
      <c r="E55" s="4" t="s">
        <v>515</v>
      </c>
      <c r="F55" s="172"/>
      <c r="G55" s="668"/>
      <c r="H55" s="162"/>
    </row>
    <row r="56" spans="2:8">
      <c r="B56" s="169" t="s">
        <v>1436</v>
      </c>
      <c r="C56" s="533" t="s">
        <v>1437</v>
      </c>
      <c r="D56" s="171" t="s">
        <v>1273</v>
      </c>
      <c r="E56" s="4" t="s">
        <v>515</v>
      </c>
      <c r="F56" s="172"/>
      <c r="G56" s="668"/>
      <c r="H56" s="162"/>
    </row>
    <row r="57" spans="2:8">
      <c r="B57" s="169" t="s">
        <v>1438</v>
      </c>
      <c r="C57" s="533" t="s">
        <v>1439</v>
      </c>
      <c r="D57" s="171" t="s">
        <v>1273</v>
      </c>
      <c r="E57" s="4" t="s">
        <v>515</v>
      </c>
      <c r="F57" s="172"/>
      <c r="G57" s="668"/>
      <c r="H57" s="162"/>
    </row>
    <row r="58" spans="2:8">
      <c r="B58" s="169" t="s">
        <v>1440</v>
      </c>
      <c r="C58" s="533" t="s">
        <v>1441</v>
      </c>
      <c r="D58" s="171" t="s">
        <v>1273</v>
      </c>
      <c r="E58" s="4" t="s">
        <v>515</v>
      </c>
      <c r="F58" s="172"/>
      <c r="G58" s="668"/>
      <c r="H58" s="162"/>
    </row>
    <row r="59" spans="2:8" ht="17.25" thickBot="1">
      <c r="B59" s="169" t="s">
        <v>1442</v>
      </c>
      <c r="C59" s="533" t="s">
        <v>1443</v>
      </c>
      <c r="D59" s="171" t="s">
        <v>1273</v>
      </c>
      <c r="E59" s="4" t="s">
        <v>515</v>
      </c>
      <c r="F59" s="172"/>
      <c r="G59" s="668"/>
      <c r="H59" s="162"/>
    </row>
    <row r="60" spans="2:8" ht="17.25" thickBot="1">
      <c r="B60" s="214"/>
      <c r="C60" s="535"/>
      <c r="D60" s="216"/>
      <c r="E60" s="217"/>
      <c r="F60" s="217"/>
      <c r="G60" s="218"/>
      <c r="H60" s="194"/>
    </row>
    <row r="61" spans="2:8">
      <c r="B61" s="195" t="s">
        <v>1444</v>
      </c>
      <c r="C61" s="536"/>
      <c r="D61" s="192"/>
      <c r="E61" s="183"/>
      <c r="F61" s="183"/>
      <c r="G61" s="196"/>
      <c r="H61" s="194"/>
    </row>
    <row r="62" spans="2:8">
      <c r="B62" s="206"/>
      <c r="C62" s="537"/>
      <c r="D62" s="199"/>
      <c r="G62" s="200"/>
      <c r="H62" s="194"/>
    </row>
    <row r="63" spans="2:8">
      <c r="B63" s="538" t="s">
        <v>1445</v>
      </c>
      <c r="C63" s="537"/>
      <c r="D63" s="199"/>
      <c r="G63" s="200"/>
      <c r="H63" s="194"/>
    </row>
    <row r="64" spans="2:8">
      <c r="B64" s="206"/>
      <c r="C64" s="537"/>
      <c r="D64" s="199"/>
      <c r="G64" s="200"/>
      <c r="H64" s="194"/>
    </row>
    <row r="65" spans="2:8">
      <c r="B65" s="206"/>
      <c r="C65" s="537"/>
      <c r="D65" s="199"/>
      <c r="G65" s="200"/>
      <c r="H65" s="194"/>
    </row>
    <row r="66" spans="2:8">
      <c r="B66" s="206"/>
      <c r="C66" s="537"/>
      <c r="D66" s="199"/>
      <c r="G66" s="200"/>
      <c r="H66" s="194"/>
    </row>
    <row r="67" spans="2:8">
      <c r="B67" s="206"/>
      <c r="C67" s="537"/>
      <c r="D67" s="199"/>
      <c r="G67" s="200"/>
      <c r="H67" s="194"/>
    </row>
    <row r="68" spans="2:8">
      <c r="B68" s="206"/>
      <c r="C68" s="537"/>
      <c r="D68" s="199"/>
      <c r="G68" s="200"/>
      <c r="H68" s="194"/>
    </row>
    <row r="69" spans="2:8">
      <c r="B69" s="206"/>
      <c r="C69" s="537"/>
      <c r="D69" s="199"/>
      <c r="G69" s="200"/>
      <c r="H69" s="194"/>
    </row>
    <row r="70" spans="2:8">
      <c r="B70" s="538" t="s">
        <v>1446</v>
      </c>
      <c r="C70" s="537"/>
      <c r="D70" s="199"/>
      <c r="G70" s="200"/>
      <c r="H70" s="194"/>
    </row>
    <row r="71" spans="2:8">
      <c r="B71" s="538" t="s">
        <v>1447</v>
      </c>
      <c r="C71" s="537"/>
      <c r="D71" s="199"/>
      <c r="G71" s="200"/>
      <c r="H71" s="194"/>
    </row>
    <row r="72" spans="2:8">
      <c r="B72" s="538" t="s">
        <v>1448</v>
      </c>
      <c r="C72" s="537"/>
      <c r="D72" s="199"/>
      <c r="G72" s="200"/>
      <c r="H72" s="194"/>
    </row>
    <row r="73" spans="2:8">
      <c r="B73" s="538" t="s">
        <v>1449</v>
      </c>
      <c r="C73" s="537"/>
      <c r="D73" s="199"/>
      <c r="G73" s="200"/>
      <c r="H73" s="194"/>
    </row>
    <row r="74" spans="2:8">
      <c r="B74" s="539" t="s">
        <v>1064</v>
      </c>
      <c r="C74" s="537"/>
      <c r="D74" s="199"/>
      <c r="G74" s="200"/>
      <c r="H74" s="194"/>
    </row>
    <row r="75" spans="2:8">
      <c r="B75" s="538" t="s">
        <v>1450</v>
      </c>
      <c r="C75" s="537"/>
      <c r="D75" s="199"/>
      <c r="G75" s="200"/>
      <c r="H75" s="194"/>
    </row>
    <row r="76" spans="2:8">
      <c r="B76" s="538" t="s">
        <v>1451</v>
      </c>
      <c r="C76" s="537"/>
      <c r="D76" s="199"/>
      <c r="G76" s="200"/>
      <c r="H76" s="194"/>
    </row>
    <row r="77" spans="2:8">
      <c r="B77" s="538" t="s">
        <v>1452</v>
      </c>
      <c r="C77" s="537"/>
      <c r="D77" s="199"/>
      <c r="G77" s="200"/>
      <c r="H77" s="194"/>
    </row>
    <row r="78" spans="2:8">
      <c r="B78" s="538" t="s">
        <v>1453</v>
      </c>
      <c r="C78" s="537"/>
      <c r="D78" s="199"/>
      <c r="G78" s="200"/>
      <c r="H78" s="194"/>
    </row>
    <row r="79" spans="2:8" ht="17.25" thickBot="1">
      <c r="B79" s="540"/>
      <c r="C79" s="541"/>
      <c r="D79" s="542"/>
      <c r="E79" s="212"/>
      <c r="F79" s="212"/>
      <c r="G79" s="213"/>
      <c r="H79" s="194"/>
    </row>
    <row r="80" spans="2:8" ht="20.100000000000001" customHeight="1">
      <c r="B80" s="147"/>
      <c r="C80" s="147"/>
      <c r="D80" s="148"/>
      <c r="E80" s="149"/>
      <c r="F80" s="149"/>
      <c r="G80" s="147"/>
      <c r="H80" s="147"/>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9D83-1998-46CA-9A25-37558302A386}">
  <sheetPr codeName="Sheet70">
    <tabColor rgb="FF333333"/>
    <outlinePr summaryBelow="0"/>
    <pageSetUpPr fitToPage="1"/>
  </sheetPr>
  <dimension ref="B1:D210"/>
  <sheetViews>
    <sheetView showGridLines="0" zoomScaleNormal="100" zoomScaleSheetLayoutView="100" workbookViewId="0"/>
  </sheetViews>
  <sheetFormatPr defaultColWidth="10.28515625" defaultRowHeight="16.5"/>
  <cols>
    <col min="1" max="1" width="2.7109375" style="5" customWidth="1"/>
    <col min="2" max="2" width="36.7109375" style="74" customWidth="1"/>
    <col min="3" max="3" width="45.7109375" style="74" customWidth="1"/>
    <col min="4" max="4" width="89.5703125" style="75" customWidth="1"/>
    <col min="5" max="5" width="2.7109375" style="5" customWidth="1"/>
    <col min="6" max="16384" width="10.28515625" style="5"/>
  </cols>
  <sheetData>
    <row r="1" spans="2:4" s="2" customFormat="1" ht="10.35" customHeight="1">
      <c r="B1" s="3"/>
      <c r="C1" s="3"/>
      <c r="D1" s="3"/>
    </row>
    <row r="2" spans="2:4" ht="60" customHeight="1">
      <c r="B2" s="76" t="s">
        <v>54</v>
      </c>
      <c r="C2" s="77"/>
      <c r="D2" s="77"/>
    </row>
    <row r="3" spans="2:4" ht="20.100000000000001" customHeight="1" thickBot="1">
      <c r="D3" s="74"/>
    </row>
    <row r="4" spans="2:4" ht="25.35" customHeight="1" thickBot="1">
      <c r="B4" s="78" t="s">
        <v>55</v>
      </c>
      <c r="C4" s="79" t="s">
        <v>56</v>
      </c>
      <c r="D4" s="80" t="s">
        <v>57</v>
      </c>
    </row>
    <row r="5" spans="2:4" ht="24.95" customHeight="1" thickBot="1">
      <c r="B5" s="81" t="s">
        <v>58</v>
      </c>
      <c r="C5" s="82"/>
      <c r="D5" s="83"/>
    </row>
    <row r="6" spans="2:4" ht="17.25" customHeight="1">
      <c r="B6" s="84" t="s">
        <v>59</v>
      </c>
      <c r="C6" s="575" t="s">
        <v>60</v>
      </c>
      <c r="D6" s="564" t="s">
        <v>61</v>
      </c>
    </row>
    <row r="7" spans="2:4">
      <c r="B7" s="87" t="s">
        <v>62</v>
      </c>
      <c r="C7" s="576"/>
      <c r="D7" s="565"/>
    </row>
    <row r="8" spans="2:4">
      <c r="B8" s="89" t="s">
        <v>63</v>
      </c>
      <c r="C8" s="576"/>
      <c r="D8" s="565"/>
    </row>
    <row r="9" spans="2:4">
      <c r="B9" s="89" t="s">
        <v>64</v>
      </c>
      <c r="C9" s="576"/>
      <c r="D9" s="565"/>
    </row>
    <row r="10" spans="2:4" ht="17.25" thickBot="1">
      <c r="B10" s="90" t="s">
        <v>4</v>
      </c>
      <c r="C10" s="577"/>
      <c r="D10" s="566"/>
    </row>
    <row r="11" spans="2:4" ht="24.95" customHeight="1" thickBot="1">
      <c r="B11" s="81" t="s">
        <v>69</v>
      </c>
      <c r="C11" s="82"/>
      <c r="D11" s="83"/>
    </row>
    <row r="12" spans="2:4" ht="17.25" thickBot="1">
      <c r="B12" s="84" t="s">
        <v>1685</v>
      </c>
      <c r="C12" s="96" t="s">
        <v>70</v>
      </c>
      <c r="D12" s="86" t="s">
        <v>71</v>
      </c>
    </row>
    <row r="13" spans="2:4" ht="24.95" customHeight="1" thickBot="1">
      <c r="B13" s="81" t="s">
        <v>73</v>
      </c>
      <c r="C13" s="82"/>
      <c r="D13" s="83"/>
    </row>
    <row r="14" spans="2:4" ht="16.5" customHeight="1">
      <c r="B14" s="84" t="s">
        <v>1686</v>
      </c>
      <c r="C14" s="93" t="s">
        <v>76</v>
      </c>
      <c r="D14" s="564" t="s">
        <v>77</v>
      </c>
    </row>
    <row r="15" spans="2:4" ht="16.149999999999999" customHeight="1">
      <c r="B15" s="89"/>
      <c r="C15" s="97" t="s">
        <v>78</v>
      </c>
      <c r="D15" s="571"/>
    </row>
    <row r="16" spans="2:4" ht="16.5" customHeight="1" thickBot="1">
      <c r="B16" s="89"/>
      <c r="C16" s="98" t="s">
        <v>1695</v>
      </c>
      <c r="D16" s="99" t="s">
        <v>79</v>
      </c>
    </row>
    <row r="17" spans="2:4" ht="17.25" thickBot="1">
      <c r="B17" s="103" t="s">
        <v>82</v>
      </c>
      <c r="C17" s="104" t="s">
        <v>83</v>
      </c>
      <c r="D17" s="105" t="s">
        <v>84</v>
      </c>
    </row>
    <row r="18" spans="2:4" ht="17.25" thickBot="1">
      <c r="B18" s="106" t="s">
        <v>62</v>
      </c>
      <c r="C18" s="100" t="s">
        <v>85</v>
      </c>
      <c r="D18" s="107" t="s">
        <v>84</v>
      </c>
    </row>
    <row r="19" spans="2:4" ht="16.5" customHeight="1">
      <c r="B19" s="84" t="s">
        <v>86</v>
      </c>
      <c r="C19" s="93" t="s">
        <v>87</v>
      </c>
      <c r="D19" s="573" t="s">
        <v>75</v>
      </c>
    </row>
    <row r="20" spans="2:4" ht="16.5" customHeight="1" thickBot="1">
      <c r="B20" s="89"/>
      <c r="C20" s="94" t="s">
        <v>88</v>
      </c>
      <c r="D20" s="574"/>
    </row>
    <row r="21" spans="2:4" ht="24.95" customHeight="1" thickBot="1">
      <c r="B21" s="84" t="s">
        <v>89</v>
      </c>
      <c r="C21" s="85" t="s">
        <v>60</v>
      </c>
      <c r="D21" s="92" t="s">
        <v>65</v>
      </c>
    </row>
    <row r="22" spans="2:4" ht="24.95" customHeight="1" thickBot="1">
      <c r="B22" s="84" t="s">
        <v>80</v>
      </c>
      <c r="C22" s="100" t="s">
        <v>81</v>
      </c>
      <c r="D22" s="101" t="s">
        <v>77</v>
      </c>
    </row>
    <row r="23" spans="2:4">
      <c r="B23" s="84" t="s">
        <v>1688</v>
      </c>
      <c r="C23" s="93" t="s">
        <v>90</v>
      </c>
      <c r="D23" s="568" t="s">
        <v>75</v>
      </c>
    </row>
    <row r="24" spans="2:4" ht="17.25" thickBot="1">
      <c r="B24" s="89"/>
      <c r="C24" s="94" t="s">
        <v>91</v>
      </c>
      <c r="D24" s="572"/>
    </row>
    <row r="25" spans="2:4" ht="17.25" thickBot="1">
      <c r="B25" s="81" t="s">
        <v>92</v>
      </c>
      <c r="C25" s="82"/>
      <c r="D25" s="110"/>
    </row>
    <row r="26" spans="2:4" ht="17.25" thickBot="1">
      <c r="B26" s="84" t="s">
        <v>101</v>
      </c>
      <c r="C26" s="85" t="s">
        <v>60</v>
      </c>
      <c r="D26" s="92" t="s">
        <v>66</v>
      </c>
    </row>
    <row r="27" spans="2:4" ht="16.5" customHeight="1">
      <c r="B27" s="84" t="s">
        <v>59</v>
      </c>
      <c r="C27" s="93" t="s">
        <v>102</v>
      </c>
      <c r="D27" s="564" t="s">
        <v>77</v>
      </c>
    </row>
    <row r="28" spans="2:4" ht="16.149999999999999" customHeight="1">
      <c r="B28" s="89"/>
      <c r="C28" s="94" t="s">
        <v>103</v>
      </c>
      <c r="D28" s="565"/>
    </row>
    <row r="29" spans="2:4" ht="16.5" customHeight="1">
      <c r="B29" s="89"/>
      <c r="C29" s="94" t="s">
        <v>104</v>
      </c>
      <c r="D29" s="565"/>
    </row>
    <row r="30" spans="2:4" ht="16.149999999999999" customHeight="1">
      <c r="B30" s="89"/>
      <c r="C30" s="94" t="s">
        <v>105</v>
      </c>
      <c r="D30" s="565"/>
    </row>
    <row r="31" spans="2:4" ht="16.5" customHeight="1">
      <c r="B31" s="89"/>
      <c r="C31" s="94" t="s">
        <v>106</v>
      </c>
      <c r="D31" s="565"/>
    </row>
    <row r="32" spans="2:4" ht="16.149999999999999" customHeight="1">
      <c r="B32" s="89"/>
      <c r="C32" s="94" t="s">
        <v>107</v>
      </c>
      <c r="D32" s="565"/>
    </row>
    <row r="33" spans="2:4" ht="16.5" customHeight="1">
      <c r="B33" s="89"/>
      <c r="C33" s="94" t="s">
        <v>108</v>
      </c>
      <c r="D33" s="565"/>
    </row>
    <row r="34" spans="2:4" ht="16.149999999999999" customHeight="1">
      <c r="B34" s="89"/>
      <c r="C34" s="94" t="s">
        <v>109</v>
      </c>
      <c r="D34" s="565"/>
    </row>
    <row r="35" spans="2:4" ht="16.5" customHeight="1">
      <c r="B35" s="89"/>
      <c r="C35" s="94" t="s">
        <v>110</v>
      </c>
      <c r="D35" s="565"/>
    </row>
    <row r="36" spans="2:4" ht="16.5" customHeight="1" thickBot="1">
      <c r="B36" s="89"/>
      <c r="C36" s="98" t="s">
        <v>111</v>
      </c>
      <c r="D36" s="566"/>
    </row>
    <row r="37" spans="2:4">
      <c r="B37" s="84" t="s">
        <v>63</v>
      </c>
      <c r="C37" s="100" t="s">
        <v>113</v>
      </c>
      <c r="D37" s="564" t="s">
        <v>77</v>
      </c>
    </row>
    <row r="38" spans="2:4">
      <c r="B38" s="89" t="s">
        <v>64</v>
      </c>
      <c r="C38" s="116"/>
      <c r="D38" s="570"/>
    </row>
    <row r="39" spans="2:4" ht="16.5" customHeight="1" thickBot="1">
      <c r="B39" s="90" t="s">
        <v>4</v>
      </c>
      <c r="C39" s="117"/>
      <c r="D39" s="571"/>
    </row>
    <row r="40" spans="2:4" ht="17.25" thickBot="1">
      <c r="B40" s="84" t="s">
        <v>68</v>
      </c>
      <c r="C40" s="85" t="s">
        <v>60</v>
      </c>
      <c r="D40" s="92" t="s">
        <v>66</v>
      </c>
    </row>
    <row r="41" spans="2:4" ht="17.25" thickBot="1">
      <c r="B41" s="81" t="s">
        <v>119</v>
      </c>
      <c r="C41" s="82"/>
      <c r="D41" s="110"/>
    </row>
    <row r="42" spans="2:4">
      <c r="B42" s="84" t="s">
        <v>1685</v>
      </c>
      <c r="C42" s="93" t="s">
        <v>120</v>
      </c>
      <c r="D42" s="568" t="s">
        <v>121</v>
      </c>
    </row>
    <row r="43" spans="2:4" ht="17.25" thickBot="1">
      <c r="B43" s="89"/>
      <c r="C43" s="94" t="s">
        <v>122</v>
      </c>
      <c r="D43" s="572"/>
    </row>
    <row r="44" spans="2:4" ht="17.25" thickBot="1">
      <c r="B44" s="81" t="s">
        <v>134</v>
      </c>
      <c r="C44" s="82"/>
      <c r="D44" s="110"/>
    </row>
    <row r="45" spans="2:4">
      <c r="B45" s="84" t="s">
        <v>82</v>
      </c>
      <c r="C45" s="93" t="s">
        <v>136</v>
      </c>
      <c r="D45" s="102" t="s">
        <v>137</v>
      </c>
    </row>
    <row r="46" spans="2:4" ht="17.25" thickBot="1">
      <c r="B46" s="89"/>
      <c r="C46" s="112" t="s">
        <v>138</v>
      </c>
      <c r="D46" s="118" t="s">
        <v>139</v>
      </c>
    </row>
    <row r="47" spans="2:4" ht="24.95" customHeight="1" thickBot="1">
      <c r="B47" s="84" t="s">
        <v>140</v>
      </c>
      <c r="C47" s="93" t="s">
        <v>141</v>
      </c>
      <c r="D47" s="92" t="s">
        <v>75</v>
      </c>
    </row>
    <row r="48" spans="2:4" ht="17.25" thickBot="1">
      <c r="B48" s="81" t="s">
        <v>142</v>
      </c>
      <c r="C48" s="82"/>
      <c r="D48" s="110"/>
    </row>
    <row r="49" spans="2:4" ht="17.25" thickBot="1">
      <c r="B49" s="84" t="s">
        <v>74</v>
      </c>
      <c r="C49" s="93" t="s">
        <v>143</v>
      </c>
      <c r="D49" s="86" t="s">
        <v>144</v>
      </c>
    </row>
    <row r="50" spans="2:4" ht="17.25" thickBot="1">
      <c r="B50" s="84" t="s">
        <v>97</v>
      </c>
      <c r="C50" s="93" t="s">
        <v>143</v>
      </c>
      <c r="D50" s="92" t="s">
        <v>144</v>
      </c>
    </row>
    <row r="51" spans="2:4">
      <c r="B51" s="84" t="s">
        <v>146</v>
      </c>
      <c r="C51" s="93" t="s">
        <v>129</v>
      </c>
      <c r="D51" s="114" t="s">
        <v>147</v>
      </c>
    </row>
    <row r="52" spans="2:4" ht="17.25" thickBot="1">
      <c r="B52" s="89"/>
      <c r="C52" s="115" t="s">
        <v>128</v>
      </c>
      <c r="D52" s="88" t="s">
        <v>118</v>
      </c>
    </row>
    <row r="53" spans="2:4" ht="17.25" thickBot="1">
      <c r="B53" s="103" t="s">
        <v>59</v>
      </c>
      <c r="C53" s="104" t="s">
        <v>148</v>
      </c>
      <c r="D53" s="120" t="s">
        <v>144</v>
      </c>
    </row>
    <row r="54" spans="2:4">
      <c r="B54" s="84" t="s">
        <v>59</v>
      </c>
      <c r="C54" s="93" t="s">
        <v>149</v>
      </c>
      <c r="D54" s="92" t="s">
        <v>77</v>
      </c>
    </row>
    <row r="55" spans="2:4">
      <c r="B55" s="89" t="s">
        <v>112</v>
      </c>
      <c r="C55" s="115" t="s">
        <v>87</v>
      </c>
      <c r="D55" s="118"/>
    </row>
    <row r="56" spans="2:4">
      <c r="B56" s="89"/>
      <c r="C56" s="94" t="s">
        <v>150</v>
      </c>
      <c r="D56" s="121"/>
    </row>
    <row r="57" spans="2:4">
      <c r="B57" s="89"/>
      <c r="C57" s="112" t="s">
        <v>151</v>
      </c>
      <c r="D57" s="119" t="s">
        <v>152</v>
      </c>
    </row>
    <row r="58" spans="2:4">
      <c r="B58" s="89"/>
      <c r="C58" s="112" t="s">
        <v>153</v>
      </c>
      <c r="D58" s="118" t="s">
        <v>79</v>
      </c>
    </row>
    <row r="59" spans="2:4" ht="17.25" thickBot="1">
      <c r="B59" s="89"/>
      <c r="C59" s="111" t="s">
        <v>131</v>
      </c>
      <c r="D59" s="95"/>
    </row>
    <row r="60" spans="2:4">
      <c r="B60" s="84" t="s">
        <v>86</v>
      </c>
      <c r="C60" s="93" t="s">
        <v>154</v>
      </c>
      <c r="D60" s="92" t="s">
        <v>77</v>
      </c>
    </row>
    <row r="61" spans="2:4">
      <c r="B61" s="89"/>
      <c r="C61" s="115" t="s">
        <v>151</v>
      </c>
      <c r="D61" s="118"/>
    </row>
    <row r="62" spans="2:4">
      <c r="B62" s="89"/>
      <c r="C62" s="94" t="s">
        <v>153</v>
      </c>
      <c r="D62" s="118"/>
    </row>
    <row r="63" spans="2:4" ht="17.25" thickBot="1">
      <c r="B63" s="89"/>
      <c r="C63" s="111" t="s">
        <v>131</v>
      </c>
      <c r="D63" s="118"/>
    </row>
    <row r="64" spans="2:4" ht="17.25" thickBot="1">
      <c r="B64" s="84" t="s">
        <v>114</v>
      </c>
      <c r="C64" s="96" t="s">
        <v>155</v>
      </c>
      <c r="D64" s="92" t="s">
        <v>156</v>
      </c>
    </row>
    <row r="65" spans="2:4">
      <c r="B65" s="84" t="s">
        <v>159</v>
      </c>
      <c r="C65" s="93" t="s">
        <v>116</v>
      </c>
      <c r="D65" s="92" t="s">
        <v>77</v>
      </c>
    </row>
    <row r="66" spans="2:4">
      <c r="B66" s="89"/>
      <c r="C66" s="115" t="s">
        <v>160</v>
      </c>
      <c r="D66" s="118"/>
    </row>
    <row r="67" spans="2:4">
      <c r="B67" s="89"/>
      <c r="C67" s="94" t="s">
        <v>1689</v>
      </c>
      <c r="D67" s="118"/>
    </row>
    <row r="68" spans="2:4">
      <c r="B68" s="89"/>
      <c r="C68" s="112" t="s">
        <v>258</v>
      </c>
      <c r="D68" s="121"/>
    </row>
    <row r="69" spans="2:4" ht="17.25" thickBot="1">
      <c r="B69" s="89"/>
      <c r="C69" s="94" t="s">
        <v>158</v>
      </c>
      <c r="D69" s="119" t="s">
        <v>79</v>
      </c>
    </row>
    <row r="70" spans="2:4" ht="17.25" thickBot="1">
      <c r="B70" s="84" t="s">
        <v>161</v>
      </c>
      <c r="C70" s="113" t="s">
        <v>60</v>
      </c>
      <c r="D70" s="92" t="s">
        <v>66</v>
      </c>
    </row>
    <row r="71" spans="2:4">
      <c r="B71" s="123" t="s">
        <v>162</v>
      </c>
      <c r="C71" s="124" t="s">
        <v>1694</v>
      </c>
      <c r="D71" s="92" t="s">
        <v>77</v>
      </c>
    </row>
    <row r="72" spans="2:4">
      <c r="B72" s="125"/>
      <c r="C72" s="126" t="s">
        <v>163</v>
      </c>
      <c r="D72" s="122" t="s">
        <v>118</v>
      </c>
    </row>
    <row r="73" spans="2:4">
      <c r="B73" s="125"/>
      <c r="C73" s="127" t="s">
        <v>164</v>
      </c>
      <c r="D73" s="118"/>
    </row>
    <row r="74" spans="2:4">
      <c r="B74" s="125"/>
      <c r="C74" s="126" t="s">
        <v>165</v>
      </c>
      <c r="D74" s="118"/>
    </row>
    <row r="75" spans="2:4">
      <c r="B75" s="125"/>
      <c r="C75" s="126" t="s">
        <v>166</v>
      </c>
      <c r="D75" s="118"/>
    </row>
    <row r="76" spans="2:4">
      <c r="B76" s="125"/>
      <c r="C76" s="127" t="s">
        <v>164</v>
      </c>
      <c r="D76" s="118"/>
    </row>
    <row r="77" spans="2:4" ht="17.25" thickBot="1">
      <c r="B77" s="128"/>
      <c r="C77" s="129" t="s">
        <v>167</v>
      </c>
      <c r="D77" s="95"/>
    </row>
    <row r="78" spans="2:4">
      <c r="B78" s="123" t="s">
        <v>168</v>
      </c>
      <c r="C78" s="124" t="s">
        <v>169</v>
      </c>
      <c r="D78" s="92" t="s">
        <v>118</v>
      </c>
    </row>
    <row r="79" spans="2:4">
      <c r="B79" s="125"/>
      <c r="C79" s="127" t="s">
        <v>164</v>
      </c>
      <c r="D79" s="118"/>
    </row>
    <row r="80" spans="2:4" ht="24.95" customHeight="1" thickBot="1">
      <c r="B80" s="125"/>
      <c r="C80" s="129" t="s">
        <v>170</v>
      </c>
      <c r="D80" s="95"/>
    </row>
    <row r="81" spans="2:4" ht="17.25" thickBot="1">
      <c r="B81" s="130" t="s">
        <v>171</v>
      </c>
      <c r="C81" s="82"/>
      <c r="D81" s="110"/>
    </row>
    <row r="82" spans="2:4">
      <c r="B82" s="84" t="s">
        <v>1685</v>
      </c>
      <c r="C82" s="93" t="s">
        <v>172</v>
      </c>
      <c r="D82" s="92" t="s">
        <v>77</v>
      </c>
    </row>
    <row r="83" spans="2:4" ht="17.25" thickBot="1">
      <c r="B83" s="89"/>
      <c r="C83" s="111" t="s">
        <v>122</v>
      </c>
      <c r="D83" s="118"/>
    </row>
    <row r="84" spans="2:4">
      <c r="B84" s="84" t="s">
        <v>59</v>
      </c>
      <c r="C84" s="93" t="s">
        <v>173</v>
      </c>
      <c r="D84" s="92" t="s">
        <v>77</v>
      </c>
    </row>
    <row r="85" spans="2:4" ht="24.95" customHeight="1" thickBot="1">
      <c r="B85" s="89"/>
      <c r="C85" s="111" t="s">
        <v>174</v>
      </c>
      <c r="D85" s="118"/>
    </row>
    <row r="86" spans="2:4" ht="17.25" thickBot="1">
      <c r="B86" s="130" t="s">
        <v>175</v>
      </c>
      <c r="C86" s="82"/>
      <c r="D86" s="110"/>
    </row>
    <row r="87" spans="2:4">
      <c r="B87" s="84" t="s">
        <v>74</v>
      </c>
      <c r="C87" s="96" t="s">
        <v>93</v>
      </c>
      <c r="D87" s="564" t="s">
        <v>77</v>
      </c>
    </row>
    <row r="88" spans="2:4">
      <c r="B88" s="89"/>
      <c r="C88" s="94" t="s">
        <v>94</v>
      </c>
      <c r="D88" s="565"/>
    </row>
    <row r="89" spans="2:4">
      <c r="B89" s="89"/>
      <c r="C89" s="94" t="s">
        <v>95</v>
      </c>
      <c r="D89" s="565"/>
    </row>
    <row r="90" spans="2:4">
      <c r="B90" s="89"/>
      <c r="C90" s="94" t="s">
        <v>96</v>
      </c>
      <c r="D90" s="565"/>
    </row>
    <row r="91" spans="2:4">
      <c r="B91" s="89"/>
      <c r="C91" s="94" t="s">
        <v>176</v>
      </c>
      <c r="D91" s="565"/>
    </row>
    <row r="92" spans="2:4">
      <c r="B92" s="89"/>
      <c r="C92" s="94" t="s">
        <v>177</v>
      </c>
      <c r="D92" s="565"/>
    </row>
    <row r="93" spans="2:4">
      <c r="B93" s="89"/>
      <c r="C93" s="94" t="s">
        <v>178</v>
      </c>
      <c r="D93" s="565"/>
    </row>
    <row r="94" spans="2:4">
      <c r="B94" s="89"/>
      <c r="C94" s="94" t="s">
        <v>179</v>
      </c>
      <c r="D94" s="565"/>
    </row>
    <row r="95" spans="2:4">
      <c r="B95" s="89"/>
      <c r="C95" s="94" t="s">
        <v>143</v>
      </c>
      <c r="D95" s="565"/>
    </row>
    <row r="96" spans="2:4" ht="17.25" thickBot="1">
      <c r="B96" s="89"/>
      <c r="C96" s="111" t="s">
        <v>145</v>
      </c>
      <c r="D96" s="566"/>
    </row>
    <row r="97" spans="2:4">
      <c r="B97" s="84" t="s">
        <v>97</v>
      </c>
      <c r="C97" s="96" t="s">
        <v>180</v>
      </c>
      <c r="D97" s="564" t="s">
        <v>77</v>
      </c>
    </row>
    <row r="98" spans="2:4">
      <c r="B98" s="89"/>
      <c r="C98" s="94" t="s">
        <v>176</v>
      </c>
      <c r="D98" s="565"/>
    </row>
    <row r="99" spans="2:4">
      <c r="B99" s="89"/>
      <c r="C99" s="94" t="s">
        <v>177</v>
      </c>
      <c r="D99" s="565"/>
    </row>
    <row r="100" spans="2:4">
      <c r="B100" s="89"/>
      <c r="C100" s="94" t="s">
        <v>178</v>
      </c>
      <c r="D100" s="565"/>
    </row>
    <row r="101" spans="2:4">
      <c r="B101" s="89"/>
      <c r="C101" s="94" t="s">
        <v>179</v>
      </c>
      <c r="D101" s="565"/>
    </row>
    <row r="102" spans="2:4">
      <c r="B102" s="89"/>
      <c r="C102" s="94" t="s">
        <v>143</v>
      </c>
      <c r="D102" s="565"/>
    </row>
    <row r="103" spans="2:4" ht="17.25" thickBot="1">
      <c r="B103" s="89"/>
      <c r="C103" s="111" t="s">
        <v>145</v>
      </c>
      <c r="D103" s="566"/>
    </row>
    <row r="104" spans="2:4" ht="17.25" thickBot="1">
      <c r="B104" s="84" t="s">
        <v>0</v>
      </c>
      <c r="C104" s="113" t="s">
        <v>60</v>
      </c>
      <c r="D104" s="92" t="s">
        <v>66</v>
      </c>
    </row>
    <row r="105" spans="2:4" ht="17.25" thickBot="1">
      <c r="B105" s="84" t="s">
        <v>1</v>
      </c>
      <c r="C105" s="113" t="s">
        <v>60</v>
      </c>
      <c r="D105" s="92" t="s">
        <v>66</v>
      </c>
    </row>
    <row r="106" spans="2:4">
      <c r="B106" s="84" t="s">
        <v>1685</v>
      </c>
      <c r="C106" s="124" t="s">
        <v>177</v>
      </c>
      <c r="D106" s="568" t="s">
        <v>77</v>
      </c>
    </row>
    <row r="107" spans="2:4" ht="17.25" thickBot="1">
      <c r="B107" s="90"/>
      <c r="C107" s="117" t="s">
        <v>178</v>
      </c>
      <c r="D107" s="569"/>
    </row>
    <row r="108" spans="2:4" ht="17.25" thickBot="1">
      <c r="B108" s="84" t="s">
        <v>146</v>
      </c>
      <c r="C108" s="113" t="s">
        <v>60</v>
      </c>
      <c r="D108" s="92" t="s">
        <v>66</v>
      </c>
    </row>
    <row r="109" spans="2:4">
      <c r="B109" s="84" t="s">
        <v>234</v>
      </c>
      <c r="C109" s="124" t="s">
        <v>90</v>
      </c>
      <c r="D109" s="568" t="s">
        <v>77</v>
      </c>
    </row>
    <row r="110" spans="2:4" ht="16.5" customHeight="1" thickBot="1">
      <c r="B110" s="90"/>
      <c r="C110" s="117" t="s">
        <v>91</v>
      </c>
      <c r="D110" s="569"/>
    </row>
    <row r="111" spans="2:4">
      <c r="B111" s="84" t="s">
        <v>59</v>
      </c>
      <c r="C111" s="96" t="s">
        <v>90</v>
      </c>
      <c r="D111" s="564" t="s">
        <v>77</v>
      </c>
    </row>
    <row r="112" spans="2:4">
      <c r="B112" s="89" t="s">
        <v>112</v>
      </c>
      <c r="C112" s="112"/>
      <c r="D112" s="565"/>
    </row>
    <row r="113" spans="2:4">
      <c r="B113" s="89" t="s">
        <v>181</v>
      </c>
      <c r="C113" s="115" t="s">
        <v>91</v>
      </c>
      <c r="D113" s="565"/>
    </row>
    <row r="114" spans="2:4">
      <c r="B114" s="89" t="s">
        <v>64</v>
      </c>
      <c r="C114" s="115"/>
      <c r="D114" s="565"/>
    </row>
    <row r="115" spans="2:4" ht="17.25" thickBot="1">
      <c r="B115" s="90" t="s">
        <v>4</v>
      </c>
      <c r="C115" s="111"/>
      <c r="D115" s="566"/>
    </row>
    <row r="116" spans="2:4">
      <c r="B116" s="84" t="s">
        <v>182</v>
      </c>
      <c r="C116" s="96" t="s">
        <v>127</v>
      </c>
      <c r="D116" s="564" t="s">
        <v>77</v>
      </c>
    </row>
    <row r="117" spans="2:4">
      <c r="B117" s="89" t="s">
        <v>112</v>
      </c>
      <c r="C117" s="94" t="s">
        <v>128</v>
      </c>
      <c r="D117" s="565"/>
    </row>
    <row r="118" spans="2:4">
      <c r="B118" s="89" t="s">
        <v>181</v>
      </c>
      <c r="C118" s="94" t="s">
        <v>129</v>
      </c>
      <c r="D118" s="565"/>
    </row>
    <row r="119" spans="2:4">
      <c r="B119" s="89" t="s">
        <v>64</v>
      </c>
      <c r="C119" s="94" t="s">
        <v>130</v>
      </c>
      <c r="D119" s="565"/>
    </row>
    <row r="120" spans="2:4" ht="17.25" thickBot="1">
      <c r="B120" s="89" t="s">
        <v>4</v>
      </c>
      <c r="C120" s="111" t="s">
        <v>131</v>
      </c>
      <c r="D120" s="566"/>
    </row>
    <row r="121" spans="2:4">
      <c r="B121" s="84" t="s">
        <v>4</v>
      </c>
      <c r="C121" s="93" t="s">
        <v>183</v>
      </c>
      <c r="D121" s="564" t="s">
        <v>184</v>
      </c>
    </row>
    <row r="122" spans="2:4" ht="17.25" thickBot="1">
      <c r="B122" s="89"/>
      <c r="C122" s="111" t="s">
        <v>185</v>
      </c>
      <c r="D122" s="566"/>
    </row>
    <row r="123" spans="2:4">
      <c r="B123" s="84" t="s">
        <v>112</v>
      </c>
      <c r="C123" s="96" t="s">
        <v>127</v>
      </c>
      <c r="D123" s="564" t="s">
        <v>77</v>
      </c>
    </row>
    <row r="124" spans="2:4">
      <c r="B124" s="89"/>
      <c r="C124" s="94" t="s">
        <v>129</v>
      </c>
      <c r="D124" s="565"/>
    </row>
    <row r="125" spans="2:4">
      <c r="B125" s="89"/>
      <c r="C125" s="94" t="s">
        <v>130</v>
      </c>
      <c r="D125" s="565"/>
    </row>
    <row r="126" spans="2:4" ht="17.25" thickBot="1">
      <c r="B126" s="89"/>
      <c r="C126" s="111" t="s">
        <v>131</v>
      </c>
      <c r="D126" s="566"/>
    </row>
    <row r="127" spans="2:4">
      <c r="B127" s="84" t="s">
        <v>186</v>
      </c>
      <c r="C127" s="96" t="s">
        <v>90</v>
      </c>
      <c r="D127" s="564" t="s">
        <v>77</v>
      </c>
    </row>
    <row r="128" spans="2:4">
      <c r="B128" s="89" t="s">
        <v>187</v>
      </c>
      <c r="C128" s="112"/>
      <c r="D128" s="565"/>
    </row>
    <row r="129" spans="2:4">
      <c r="B129" s="89" t="s">
        <v>117</v>
      </c>
      <c r="C129" s="115" t="s">
        <v>91</v>
      </c>
      <c r="D129" s="565"/>
    </row>
    <row r="130" spans="2:4" ht="17.25" thickBot="1">
      <c r="B130" s="89" t="s">
        <v>188</v>
      </c>
      <c r="C130" s="111"/>
      <c r="D130" s="565"/>
    </row>
    <row r="131" spans="2:4">
      <c r="B131" s="84" t="s">
        <v>157</v>
      </c>
      <c r="C131" s="96" t="s">
        <v>99</v>
      </c>
      <c r="D131" s="564" t="s">
        <v>77</v>
      </c>
    </row>
    <row r="132" spans="2:4">
      <c r="B132" s="89"/>
      <c r="C132" s="94" t="s">
        <v>90</v>
      </c>
      <c r="D132" s="565"/>
    </row>
    <row r="133" spans="2:4">
      <c r="B133" s="89"/>
      <c r="C133" s="94" t="s">
        <v>91</v>
      </c>
      <c r="D133" s="567"/>
    </row>
    <row r="134" spans="2:4" ht="17.25" thickBot="1">
      <c r="B134" s="89"/>
      <c r="C134" s="111" t="s">
        <v>135</v>
      </c>
      <c r="D134" s="91" t="s">
        <v>79</v>
      </c>
    </row>
    <row r="135" spans="2:4" ht="17.25" thickBot="1">
      <c r="B135" s="84" t="s">
        <v>189</v>
      </c>
      <c r="C135" s="113" t="s">
        <v>60</v>
      </c>
      <c r="D135" s="92" t="s">
        <v>66</v>
      </c>
    </row>
    <row r="136" spans="2:4" ht="17.25" thickBot="1">
      <c r="B136" s="130" t="s">
        <v>195</v>
      </c>
      <c r="C136" s="82"/>
      <c r="D136" s="110"/>
    </row>
    <row r="137" spans="2:4" ht="24.95" customHeight="1" thickBot="1">
      <c r="B137" s="84" t="s">
        <v>196</v>
      </c>
      <c r="C137" s="100" t="s">
        <v>197</v>
      </c>
      <c r="D137" s="102" t="s">
        <v>198</v>
      </c>
    </row>
    <row r="138" spans="2:4" ht="17.25" thickBot="1">
      <c r="B138" s="130" t="s">
        <v>199</v>
      </c>
      <c r="C138" s="82"/>
      <c r="D138" s="110"/>
    </row>
    <row r="139" spans="2:4" ht="17.25" thickBot="1">
      <c r="B139" s="84" t="s">
        <v>86</v>
      </c>
      <c r="C139" s="100" t="s">
        <v>200</v>
      </c>
      <c r="D139" s="102" t="s">
        <v>201</v>
      </c>
    </row>
    <row r="140" spans="2:4" ht="17.25" thickBot="1">
      <c r="B140" s="134"/>
      <c r="C140" s="117"/>
      <c r="D140" s="102" t="s">
        <v>202</v>
      </c>
    </row>
    <row r="141" spans="2:4" ht="17.25" thickBot="1">
      <c r="B141" s="134"/>
      <c r="C141" s="135" t="s">
        <v>203</v>
      </c>
      <c r="D141" s="101" t="s">
        <v>204</v>
      </c>
    </row>
    <row r="142" spans="2:4" ht="17.25" thickBot="1">
      <c r="B142" s="134"/>
      <c r="C142" s="135" t="s">
        <v>183</v>
      </c>
      <c r="D142" s="101" t="s">
        <v>79</v>
      </c>
    </row>
    <row r="143" spans="2:4" ht="24.95" customHeight="1" thickBot="1">
      <c r="B143" s="136"/>
      <c r="C143" s="135" t="s">
        <v>205</v>
      </c>
      <c r="D143" s="133"/>
    </row>
    <row r="144" spans="2:4" ht="17.25" thickBot="1">
      <c r="B144" s="130" t="s">
        <v>206</v>
      </c>
      <c r="C144" s="82"/>
      <c r="D144" s="110"/>
    </row>
    <row r="145" spans="2:4" ht="17.25" thickBot="1">
      <c r="B145" s="84" t="s">
        <v>74</v>
      </c>
      <c r="C145" s="100" t="s">
        <v>207</v>
      </c>
      <c r="D145" s="102" t="s">
        <v>77</v>
      </c>
    </row>
    <row r="146" spans="2:4">
      <c r="B146" s="84" t="s">
        <v>208</v>
      </c>
      <c r="C146" s="135" t="s">
        <v>209</v>
      </c>
      <c r="D146" s="101" t="s">
        <v>75</v>
      </c>
    </row>
    <row r="147" spans="2:4" ht="17.25" thickBot="1">
      <c r="B147" s="90"/>
      <c r="C147" s="137" t="s">
        <v>207</v>
      </c>
      <c r="D147" s="133"/>
    </row>
    <row r="148" spans="2:4" ht="17.25" thickBot="1">
      <c r="B148" s="84" t="s">
        <v>210</v>
      </c>
      <c r="C148" s="113" t="s">
        <v>60</v>
      </c>
      <c r="D148" s="101" t="s">
        <v>66</v>
      </c>
    </row>
    <row r="149" spans="2:4" ht="17.25" thickBot="1">
      <c r="B149" s="84" t="s">
        <v>211</v>
      </c>
      <c r="C149" s="113" t="s">
        <v>60</v>
      </c>
      <c r="D149" s="101" t="s">
        <v>66</v>
      </c>
    </row>
    <row r="150" spans="2:4">
      <c r="B150" s="84" t="s">
        <v>63</v>
      </c>
      <c r="C150" s="100" t="s">
        <v>98</v>
      </c>
      <c r="D150" s="101" t="s">
        <v>212</v>
      </c>
    </row>
    <row r="151" spans="2:4">
      <c r="B151" s="89" t="s">
        <v>64</v>
      </c>
      <c r="C151" s="116"/>
      <c r="D151" s="132"/>
    </row>
    <row r="152" spans="2:4" ht="17.25" thickBot="1">
      <c r="B152" s="90" t="s">
        <v>4</v>
      </c>
      <c r="C152" s="117"/>
      <c r="D152" s="133"/>
    </row>
    <row r="153" spans="2:4" ht="17.25" thickBot="1">
      <c r="B153" s="130" t="s">
        <v>213</v>
      </c>
      <c r="C153" s="82"/>
      <c r="D153" s="110"/>
    </row>
    <row r="154" spans="2:4">
      <c r="B154" s="84" t="s">
        <v>182</v>
      </c>
      <c r="C154" s="100" t="s">
        <v>124</v>
      </c>
      <c r="D154" s="92" t="s">
        <v>118</v>
      </c>
    </row>
    <row r="155" spans="2:4">
      <c r="B155" s="89" t="s">
        <v>112</v>
      </c>
      <c r="C155" s="116"/>
      <c r="D155" s="118"/>
    </row>
    <row r="156" spans="2:4">
      <c r="B156" s="89" t="s">
        <v>181</v>
      </c>
      <c r="C156" s="116"/>
      <c r="D156" s="118"/>
    </row>
    <row r="157" spans="2:4">
      <c r="B157" s="89" t="s">
        <v>64</v>
      </c>
      <c r="C157" s="116"/>
      <c r="D157" s="118"/>
    </row>
    <row r="158" spans="2:4" ht="17.25" thickBot="1">
      <c r="B158" s="90" t="s">
        <v>4</v>
      </c>
      <c r="C158" s="117"/>
      <c r="D158" s="95"/>
    </row>
    <row r="159" spans="2:4">
      <c r="B159" s="84" t="s">
        <v>214</v>
      </c>
      <c r="C159" s="124" t="s">
        <v>215</v>
      </c>
      <c r="D159" s="101" t="s">
        <v>79</v>
      </c>
    </row>
    <row r="160" spans="2:4" ht="17.25" thickBot="1">
      <c r="B160" s="90"/>
      <c r="C160" s="117" t="s">
        <v>216</v>
      </c>
      <c r="D160" s="133"/>
    </row>
    <row r="161" spans="2:4" ht="17.25" thickBot="1">
      <c r="B161" s="84" t="s">
        <v>168</v>
      </c>
      <c r="C161" s="117" t="s">
        <v>217</v>
      </c>
      <c r="D161" s="101" t="s">
        <v>79</v>
      </c>
    </row>
    <row r="162" spans="2:4" ht="17.25" thickBot="1">
      <c r="B162" s="84" t="s">
        <v>80</v>
      </c>
      <c r="C162" s="131" t="s">
        <v>115</v>
      </c>
      <c r="D162" s="138" t="s">
        <v>79</v>
      </c>
    </row>
    <row r="163" spans="2:4" ht="17.25" thickBot="1">
      <c r="B163" s="90"/>
      <c r="C163" s="131" t="s">
        <v>218</v>
      </c>
      <c r="D163" s="138" t="s">
        <v>219</v>
      </c>
    </row>
    <row r="164" spans="2:4" ht="17.25" thickBot="1">
      <c r="B164" s="89" t="s">
        <v>1691</v>
      </c>
      <c r="C164" s="117" t="s">
        <v>1693</v>
      </c>
      <c r="D164" s="133" t="s">
        <v>77</v>
      </c>
    </row>
    <row r="165" spans="2:4">
      <c r="B165" s="89"/>
      <c r="C165" s="116" t="s">
        <v>220</v>
      </c>
      <c r="D165" s="101" t="s">
        <v>221</v>
      </c>
    </row>
    <row r="166" spans="2:4">
      <c r="B166" s="89"/>
      <c r="C166" s="126" t="s">
        <v>222</v>
      </c>
      <c r="D166" s="132"/>
    </row>
    <row r="167" spans="2:4">
      <c r="B167" s="89"/>
      <c r="C167" s="116" t="s">
        <v>223</v>
      </c>
      <c r="D167" s="132"/>
    </row>
    <row r="168" spans="2:4" ht="17.25" thickBot="1">
      <c r="B168" s="90"/>
      <c r="C168" s="129" t="s">
        <v>224</v>
      </c>
      <c r="D168" s="133"/>
    </row>
    <row r="169" spans="2:4" ht="17.25" thickBot="1">
      <c r="B169" s="84" t="s">
        <v>67</v>
      </c>
      <c r="C169" s="113" t="s">
        <v>60</v>
      </c>
      <c r="D169" s="101" t="s">
        <v>66</v>
      </c>
    </row>
    <row r="170" spans="2:4" ht="17.25" thickBot="1">
      <c r="B170" s="130" t="s">
        <v>228</v>
      </c>
      <c r="C170" s="82"/>
      <c r="D170" s="110"/>
    </row>
    <row r="171" spans="2:4" ht="24.95" customHeight="1" thickBot="1">
      <c r="B171" s="103" t="s">
        <v>229</v>
      </c>
      <c r="C171" s="113" t="s">
        <v>60</v>
      </c>
      <c r="D171" s="138" t="s">
        <v>66</v>
      </c>
    </row>
    <row r="172" spans="2:4" ht="17.25" thickBot="1">
      <c r="B172" s="130" t="s">
        <v>230</v>
      </c>
      <c r="C172" s="82"/>
      <c r="D172" s="110"/>
    </row>
    <row r="173" spans="2:4" ht="24.95" customHeight="1" thickBot="1">
      <c r="B173" s="103" t="s">
        <v>63</v>
      </c>
      <c r="C173" s="131" t="s">
        <v>231</v>
      </c>
      <c r="D173" s="138" t="s">
        <v>232</v>
      </c>
    </row>
    <row r="174" spans="2:4" ht="24.95" customHeight="1" thickBot="1">
      <c r="B174" s="130" t="s">
        <v>233</v>
      </c>
      <c r="C174" s="82"/>
      <c r="D174" s="110"/>
    </row>
    <row r="175" spans="2:4" ht="17.25" customHeight="1">
      <c r="B175" s="84" t="s">
        <v>234</v>
      </c>
      <c r="C175" s="124" t="s">
        <v>235</v>
      </c>
      <c r="D175" s="108" t="s">
        <v>77</v>
      </c>
    </row>
    <row r="176" spans="2:4" ht="17.25" customHeight="1">
      <c r="B176" s="89"/>
      <c r="C176" s="140" t="s">
        <v>236</v>
      </c>
      <c r="D176" s="141"/>
    </row>
    <row r="177" spans="2:4" ht="25.35" customHeight="1">
      <c r="B177" s="89"/>
      <c r="C177" s="126" t="s">
        <v>237</v>
      </c>
      <c r="D177" s="141"/>
    </row>
    <row r="178" spans="2:4" ht="17.25" thickBot="1">
      <c r="B178" s="89"/>
      <c r="C178" s="129" t="s">
        <v>238</v>
      </c>
      <c r="D178" s="109"/>
    </row>
    <row r="179" spans="2:4">
      <c r="B179" s="89"/>
      <c r="C179" s="124" t="s">
        <v>239</v>
      </c>
      <c r="D179" s="108" t="s">
        <v>240</v>
      </c>
    </row>
    <row r="180" spans="2:4" ht="17.25" thickBot="1">
      <c r="B180" s="89"/>
      <c r="C180" s="129" t="s">
        <v>241</v>
      </c>
      <c r="D180" s="109"/>
    </row>
    <row r="181" spans="2:4">
      <c r="B181" s="89"/>
      <c r="C181" s="124" t="s">
        <v>242</v>
      </c>
      <c r="D181" s="108" t="s">
        <v>243</v>
      </c>
    </row>
    <row r="182" spans="2:4">
      <c r="B182" s="89"/>
      <c r="C182" s="126" t="s">
        <v>244</v>
      </c>
      <c r="D182" s="141"/>
    </row>
    <row r="183" spans="2:4">
      <c r="B183" s="89"/>
      <c r="C183" s="126" t="s">
        <v>245</v>
      </c>
      <c r="D183" s="141"/>
    </row>
    <row r="184" spans="2:4">
      <c r="B184" s="89"/>
      <c r="C184" s="126" t="s">
        <v>246</v>
      </c>
      <c r="D184" s="141"/>
    </row>
    <row r="185" spans="2:4">
      <c r="B185" s="89"/>
      <c r="C185" s="126" t="s">
        <v>247</v>
      </c>
      <c r="D185" s="141"/>
    </row>
    <row r="186" spans="2:4">
      <c r="B186" s="89"/>
      <c r="C186" s="126" t="s">
        <v>248</v>
      </c>
      <c r="D186" s="141"/>
    </row>
    <row r="187" spans="2:4">
      <c r="B187" s="89"/>
      <c r="C187" s="126" t="s">
        <v>249</v>
      </c>
      <c r="D187" s="141"/>
    </row>
    <row r="188" spans="2:4" ht="17.25" thickBot="1">
      <c r="B188" s="90"/>
      <c r="C188" s="129" t="s">
        <v>126</v>
      </c>
      <c r="D188" s="109"/>
    </row>
    <row r="189" spans="2:4" ht="17.25" thickBot="1">
      <c r="B189" s="84" t="s">
        <v>250</v>
      </c>
      <c r="C189" s="113" t="s">
        <v>60</v>
      </c>
      <c r="D189" s="101" t="s">
        <v>66</v>
      </c>
    </row>
    <row r="190" spans="2:4" ht="17.25" thickBot="1">
      <c r="B190" s="84" t="s">
        <v>251</v>
      </c>
      <c r="C190" s="113" t="s">
        <v>60</v>
      </c>
      <c r="D190" s="101" t="s">
        <v>66</v>
      </c>
    </row>
    <row r="191" spans="2:4" ht="17.25" thickBot="1">
      <c r="B191" s="84" t="s">
        <v>252</v>
      </c>
      <c r="C191" s="100" t="s">
        <v>253</v>
      </c>
      <c r="D191" s="101" t="s">
        <v>77</v>
      </c>
    </row>
    <row r="192" spans="2:4">
      <c r="B192" s="84" t="s">
        <v>63</v>
      </c>
      <c r="C192" s="100" t="s">
        <v>254</v>
      </c>
      <c r="D192" s="108" t="s">
        <v>77</v>
      </c>
    </row>
    <row r="193" spans="2:4" ht="17.25" customHeight="1" thickBot="1">
      <c r="B193" s="90"/>
      <c r="C193" s="129" t="s">
        <v>255</v>
      </c>
      <c r="D193" s="109"/>
    </row>
    <row r="194" spans="2:4" ht="17.25" thickBot="1">
      <c r="B194" s="84" t="s">
        <v>86</v>
      </c>
      <c r="C194" s="113" t="s">
        <v>60</v>
      </c>
      <c r="D194" s="101" t="s">
        <v>66</v>
      </c>
    </row>
    <row r="195" spans="2:4">
      <c r="B195" s="84" t="s">
        <v>59</v>
      </c>
      <c r="C195" s="100" t="s">
        <v>254</v>
      </c>
      <c r="D195" s="108" t="s">
        <v>77</v>
      </c>
    </row>
    <row r="196" spans="2:4" ht="17.25" thickBot="1">
      <c r="B196" s="90"/>
      <c r="C196" s="129" t="s">
        <v>255</v>
      </c>
      <c r="D196" s="109"/>
    </row>
    <row r="197" spans="2:4">
      <c r="B197" s="84" t="s">
        <v>62</v>
      </c>
      <c r="C197" s="100" t="s">
        <v>254</v>
      </c>
      <c r="D197" s="108" t="s">
        <v>77</v>
      </c>
    </row>
    <row r="198" spans="2:4" ht="20.100000000000001" customHeight="1" thickBot="1">
      <c r="B198" s="90"/>
      <c r="C198" s="129" t="s">
        <v>255</v>
      </c>
      <c r="D198" s="109"/>
    </row>
    <row r="199" spans="2:4">
      <c r="B199" s="84" t="s">
        <v>256</v>
      </c>
      <c r="C199" s="85" t="s">
        <v>60</v>
      </c>
      <c r="D199" s="101" t="s">
        <v>257</v>
      </c>
    </row>
    <row r="200" spans="2:4" ht="17.25" thickBot="1">
      <c r="B200" s="90"/>
      <c r="C200" s="129" t="s">
        <v>258</v>
      </c>
      <c r="D200" s="142" t="s">
        <v>75</v>
      </c>
    </row>
    <row r="201" spans="2:4" ht="17.25" thickBot="1">
      <c r="B201" s="84" t="s">
        <v>259</v>
      </c>
      <c r="C201" s="131" t="s">
        <v>253</v>
      </c>
      <c r="D201" s="101" t="s">
        <v>77</v>
      </c>
    </row>
    <row r="202" spans="2:4" ht="17.25" thickBot="1">
      <c r="B202" s="84" t="s">
        <v>214</v>
      </c>
      <c r="C202" s="113" t="s">
        <v>60</v>
      </c>
      <c r="D202" s="101" t="s">
        <v>66</v>
      </c>
    </row>
    <row r="203" spans="2:4" ht="17.25" thickBot="1">
      <c r="B203" s="84" t="s">
        <v>260</v>
      </c>
      <c r="C203" s="113" t="s">
        <v>60</v>
      </c>
      <c r="D203" s="101" t="s">
        <v>66</v>
      </c>
    </row>
    <row r="204" spans="2:4" ht="17.25" thickBot="1">
      <c r="B204" s="84" t="s">
        <v>80</v>
      </c>
      <c r="C204" s="113" t="s">
        <v>60</v>
      </c>
      <c r="D204" s="101" t="s">
        <v>66</v>
      </c>
    </row>
    <row r="205" spans="2:4">
      <c r="B205" s="84" t="s">
        <v>261</v>
      </c>
      <c r="C205" s="124" t="s">
        <v>262</v>
      </c>
      <c r="D205" s="139" t="s">
        <v>263</v>
      </c>
    </row>
    <row r="206" spans="2:4">
      <c r="B206" s="89"/>
      <c r="C206" s="126" t="s">
        <v>264</v>
      </c>
      <c r="D206" s="143" t="s">
        <v>118</v>
      </c>
    </row>
    <row r="207" spans="2:4">
      <c r="B207" s="89"/>
      <c r="C207" s="126" t="s">
        <v>223</v>
      </c>
      <c r="D207" s="143" t="s">
        <v>118</v>
      </c>
    </row>
    <row r="208" spans="2:4" ht="17.25" thickBot="1">
      <c r="B208" s="90"/>
      <c r="C208" s="129" t="s">
        <v>265</v>
      </c>
      <c r="D208" s="142" t="s">
        <v>266</v>
      </c>
    </row>
    <row r="209" spans="2:4" ht="24.95" customHeight="1" thickBot="1">
      <c r="B209" s="103" t="s">
        <v>267</v>
      </c>
      <c r="C209" s="131" t="s">
        <v>253</v>
      </c>
      <c r="D209" s="138" t="s">
        <v>77</v>
      </c>
    </row>
    <row r="210" spans="2:4" ht="17.25" customHeight="1">
      <c r="B210" s="144"/>
      <c r="C210" s="144"/>
      <c r="D210" s="145"/>
    </row>
  </sheetData>
  <mergeCells count="18">
    <mergeCell ref="C6:C10"/>
    <mergeCell ref="D6:D10"/>
    <mergeCell ref="D14:D15"/>
    <mergeCell ref="D19:D20"/>
    <mergeCell ref="D23:D24"/>
    <mergeCell ref="D27:D36"/>
    <mergeCell ref="D37:D39"/>
    <mergeCell ref="D42:D43"/>
    <mergeCell ref="D97:D103"/>
    <mergeCell ref="D87:D96"/>
    <mergeCell ref="D106:D107"/>
    <mergeCell ref="D109:D110"/>
    <mergeCell ref="D111:D115"/>
    <mergeCell ref="D116:D120"/>
    <mergeCell ref="D121:D122"/>
    <mergeCell ref="D123:D126"/>
    <mergeCell ref="D127:D130"/>
    <mergeCell ref="D131:D133"/>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BFFC-659F-4149-9D0B-3CA8C4E83C05}">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v>
      </c>
      <c r="C2" s="225"/>
      <c r="D2" s="225"/>
      <c r="E2" s="225"/>
      <c r="F2" s="225"/>
      <c r="G2" s="226"/>
      <c r="H2" s="153"/>
    </row>
    <row r="3" spans="2:8" ht="13.5" customHeight="1">
      <c r="B3" s="240"/>
      <c r="C3" s="240"/>
      <c r="D3" s="240"/>
      <c r="E3" s="240"/>
      <c r="F3" s="240"/>
      <c r="G3" s="240"/>
    </row>
    <row r="4" spans="2:8" ht="13.5" customHeight="1">
      <c r="D4" s="5"/>
      <c r="E4" s="5"/>
      <c r="F4" s="5"/>
      <c r="G4" s="227" t="s">
        <v>1329</v>
      </c>
    </row>
    <row r="5" spans="2:8" ht="13.5" customHeight="1">
      <c r="B5" s="5" t="s">
        <v>1347</v>
      </c>
      <c r="D5" s="5"/>
      <c r="E5" s="5"/>
      <c r="F5" s="5"/>
    </row>
    <row r="6" spans="2:8" ht="13.5" customHeight="1">
      <c r="B6" s="5" t="s">
        <v>1454</v>
      </c>
      <c r="D6" s="5"/>
      <c r="E6" s="5"/>
      <c r="F6" s="5"/>
    </row>
    <row r="7" spans="2:8" ht="13.5" customHeight="1">
      <c r="B7" s="5" t="s">
        <v>1455</v>
      </c>
      <c r="D7" s="5"/>
      <c r="E7" s="5"/>
      <c r="F7" s="5"/>
    </row>
    <row r="8" spans="2:8" ht="13.5" customHeight="1">
      <c r="B8" s="5" t="s">
        <v>1456</v>
      </c>
      <c r="D8" s="5"/>
      <c r="E8" s="5"/>
      <c r="F8" s="5"/>
    </row>
    <row r="9" spans="2:8" ht="13.5" customHeight="1" thickBot="1">
      <c r="B9" s="228"/>
      <c r="C9" s="228"/>
      <c r="D9" s="228"/>
      <c r="E9" s="228"/>
      <c r="F9" s="228"/>
      <c r="G9" s="228"/>
    </row>
    <row r="10" spans="2:8" ht="20.25" customHeight="1" thickBot="1">
      <c r="B10" s="155" t="s">
        <v>56</v>
      </c>
      <c r="C10" s="156" t="s">
        <v>279</v>
      </c>
      <c r="D10" s="156" t="s">
        <v>280</v>
      </c>
      <c r="E10" s="156" t="s">
        <v>281</v>
      </c>
      <c r="F10" s="157" t="s">
        <v>282</v>
      </c>
      <c r="G10" s="158" t="s">
        <v>283</v>
      </c>
    </row>
    <row r="11" spans="2:8">
      <c r="B11" s="163" t="s">
        <v>1313</v>
      </c>
      <c r="C11" s="164" t="s">
        <v>1457</v>
      </c>
      <c r="D11" s="165" t="s">
        <v>818</v>
      </c>
      <c r="E11" s="166" t="s">
        <v>1262</v>
      </c>
      <c r="F11" s="167" t="s">
        <v>1352</v>
      </c>
      <c r="G11" s="263" t="s">
        <v>863</v>
      </c>
      <c r="H11" s="162"/>
    </row>
    <row r="12" spans="2:8">
      <c r="B12" s="169" t="s">
        <v>1315</v>
      </c>
      <c r="C12" s="170" t="s">
        <v>1458</v>
      </c>
      <c r="D12" s="171" t="s">
        <v>1317</v>
      </c>
      <c r="E12" s="4" t="s">
        <v>1262</v>
      </c>
      <c r="F12" s="172"/>
      <c r="G12" s="532"/>
      <c r="H12" s="162"/>
    </row>
    <row r="13" spans="2:8">
      <c r="B13" s="169" t="s">
        <v>154</v>
      </c>
      <c r="C13" s="170" t="s">
        <v>1459</v>
      </c>
      <c r="D13" s="171" t="s">
        <v>1335</v>
      </c>
      <c r="E13" s="4" t="s">
        <v>1336</v>
      </c>
      <c r="F13" s="246" t="s">
        <v>1352</v>
      </c>
      <c r="G13" s="173"/>
      <c r="H13" s="162"/>
    </row>
    <row r="14" spans="2:8">
      <c r="B14" s="169" t="s">
        <v>1268</v>
      </c>
      <c r="C14" s="170" t="s">
        <v>1460</v>
      </c>
      <c r="D14" s="171" t="s">
        <v>536</v>
      </c>
      <c r="E14" s="4" t="s">
        <v>786</v>
      </c>
      <c r="F14" s="172"/>
      <c r="G14" s="184" t="s">
        <v>1331</v>
      </c>
      <c r="H14" s="162"/>
    </row>
    <row r="15" spans="2:8" ht="24" customHeight="1">
      <c r="B15" s="169" t="s">
        <v>116</v>
      </c>
      <c r="C15" s="170" t="s">
        <v>1461</v>
      </c>
      <c r="D15" s="171" t="s">
        <v>785</v>
      </c>
      <c r="E15" s="4" t="s">
        <v>298</v>
      </c>
      <c r="F15" s="172"/>
      <c r="G15" s="578" t="s">
        <v>1462</v>
      </c>
      <c r="H15" s="162"/>
    </row>
    <row r="16" spans="2:8" ht="24" customHeight="1">
      <c r="B16" s="169" t="s">
        <v>160</v>
      </c>
      <c r="C16" s="170" t="s">
        <v>1463</v>
      </c>
      <c r="D16" s="171" t="s">
        <v>785</v>
      </c>
      <c r="E16" s="4" t="s">
        <v>298</v>
      </c>
      <c r="F16" s="172"/>
      <c r="G16" s="582"/>
      <c r="H16" s="162"/>
    </row>
    <row r="17" spans="2:8">
      <c r="B17" s="169" t="s">
        <v>1710</v>
      </c>
      <c r="C17" s="170" t="s">
        <v>1464</v>
      </c>
      <c r="D17" s="171" t="s">
        <v>785</v>
      </c>
      <c r="E17" s="4" t="s">
        <v>786</v>
      </c>
      <c r="F17" s="172"/>
      <c r="G17" s="173" t="s">
        <v>289</v>
      </c>
      <c r="H17" s="162"/>
    </row>
    <row r="18" spans="2:8" ht="16.5" customHeight="1">
      <c r="B18" s="169" t="s">
        <v>1689</v>
      </c>
      <c r="C18" s="170" t="s">
        <v>1465</v>
      </c>
      <c r="D18" s="171" t="s">
        <v>810</v>
      </c>
      <c r="E18" s="4" t="s">
        <v>786</v>
      </c>
      <c r="F18" s="172"/>
      <c r="G18" s="578" t="s">
        <v>1806</v>
      </c>
      <c r="H18" s="162"/>
    </row>
    <row r="19" spans="2:8" ht="16.5" customHeight="1">
      <c r="B19" s="169" t="s">
        <v>1694</v>
      </c>
      <c r="C19" s="170" t="s">
        <v>1466</v>
      </c>
      <c r="D19" s="171" t="s">
        <v>569</v>
      </c>
      <c r="E19" s="4" t="s">
        <v>786</v>
      </c>
      <c r="F19" s="172"/>
      <c r="G19" s="582"/>
      <c r="H19" s="162"/>
    </row>
    <row r="20" spans="2:8" ht="60">
      <c r="B20" s="169" t="s">
        <v>1467</v>
      </c>
      <c r="C20" s="170" t="s">
        <v>1468</v>
      </c>
      <c r="D20" s="171" t="s">
        <v>1273</v>
      </c>
      <c r="E20" s="4" t="s">
        <v>1274</v>
      </c>
      <c r="F20" s="172"/>
      <c r="G20" s="173" t="s">
        <v>1469</v>
      </c>
      <c r="H20" s="162"/>
    </row>
    <row r="21" spans="2:8" ht="30">
      <c r="B21" s="169" t="s">
        <v>1470</v>
      </c>
      <c r="C21" s="170" t="s">
        <v>1471</v>
      </c>
      <c r="D21" s="171" t="s">
        <v>1273</v>
      </c>
      <c r="E21" s="4" t="s">
        <v>1274</v>
      </c>
      <c r="F21" s="172"/>
      <c r="G21" s="173" t="s">
        <v>1125</v>
      </c>
      <c r="H21" s="162"/>
    </row>
    <row r="22" spans="2:8" ht="16.5" customHeight="1">
      <c r="B22" s="169" t="s">
        <v>1363</v>
      </c>
      <c r="C22" s="533" t="s">
        <v>1472</v>
      </c>
      <c r="D22" s="171" t="s">
        <v>1273</v>
      </c>
      <c r="E22" s="4" t="s">
        <v>515</v>
      </c>
      <c r="F22" s="172"/>
      <c r="G22" s="668" t="s">
        <v>1473</v>
      </c>
      <c r="H22" s="162"/>
    </row>
    <row r="23" spans="2:8">
      <c r="B23" s="169" t="s">
        <v>1366</v>
      </c>
      <c r="C23" s="533" t="s">
        <v>1474</v>
      </c>
      <c r="D23" s="171" t="s">
        <v>1273</v>
      </c>
      <c r="E23" s="4" t="s">
        <v>515</v>
      </c>
      <c r="F23" s="172"/>
      <c r="G23" s="668"/>
      <c r="H23" s="162"/>
    </row>
    <row r="24" spans="2:8">
      <c r="B24" s="169" t="s">
        <v>1368</v>
      </c>
      <c r="C24" s="533" t="s">
        <v>1475</v>
      </c>
      <c r="D24" s="171" t="s">
        <v>1273</v>
      </c>
      <c r="E24" s="4" t="s">
        <v>515</v>
      </c>
      <c r="F24" s="172"/>
      <c r="G24" s="668"/>
      <c r="H24" s="162"/>
    </row>
    <row r="25" spans="2:8">
      <c r="B25" s="169" t="s">
        <v>1370</v>
      </c>
      <c r="C25" s="533" t="s">
        <v>1476</v>
      </c>
      <c r="D25" s="171" t="s">
        <v>1273</v>
      </c>
      <c r="E25" s="4" t="s">
        <v>515</v>
      </c>
      <c r="F25" s="172"/>
      <c r="G25" s="668"/>
      <c r="H25" s="162"/>
    </row>
    <row r="26" spans="2:8">
      <c r="B26" s="169" t="s">
        <v>1372</v>
      </c>
      <c r="C26" s="533" t="s">
        <v>1477</v>
      </c>
      <c r="D26" s="171" t="s">
        <v>1273</v>
      </c>
      <c r="E26" s="4" t="s">
        <v>515</v>
      </c>
      <c r="F26" s="172"/>
      <c r="G26" s="668"/>
      <c r="H26" s="162"/>
    </row>
    <row r="27" spans="2:8">
      <c r="B27" s="169" t="s">
        <v>1374</v>
      </c>
      <c r="C27" s="533" t="s">
        <v>1478</v>
      </c>
      <c r="D27" s="171" t="s">
        <v>1273</v>
      </c>
      <c r="E27" s="4" t="s">
        <v>515</v>
      </c>
      <c r="F27" s="172"/>
      <c r="G27" s="668"/>
      <c r="H27" s="162"/>
    </row>
    <row r="28" spans="2:8">
      <c r="B28" s="169" t="s">
        <v>1376</v>
      </c>
      <c r="C28" s="533" t="s">
        <v>1479</v>
      </c>
      <c r="D28" s="171" t="s">
        <v>1273</v>
      </c>
      <c r="E28" s="4" t="s">
        <v>515</v>
      </c>
      <c r="F28" s="172"/>
      <c r="G28" s="668"/>
      <c r="H28" s="162"/>
    </row>
    <row r="29" spans="2:8">
      <c r="B29" s="169" t="s">
        <v>1378</v>
      </c>
      <c r="C29" s="533" t="s">
        <v>1480</v>
      </c>
      <c r="D29" s="171" t="s">
        <v>1273</v>
      </c>
      <c r="E29" s="4" t="s">
        <v>515</v>
      </c>
      <c r="F29" s="172"/>
      <c r="G29" s="668"/>
      <c r="H29" s="162"/>
    </row>
    <row r="30" spans="2:8">
      <c r="B30" s="169" t="s">
        <v>1380</v>
      </c>
      <c r="C30" s="533" t="s">
        <v>1481</v>
      </c>
      <c r="D30" s="171" t="s">
        <v>1273</v>
      </c>
      <c r="E30" s="4" t="s">
        <v>515</v>
      </c>
      <c r="F30" s="172"/>
      <c r="G30" s="668"/>
      <c r="H30" s="162"/>
    </row>
    <row r="31" spans="2:8">
      <c r="B31" s="169" t="s">
        <v>1382</v>
      </c>
      <c r="C31" s="533" t="s">
        <v>1482</v>
      </c>
      <c r="D31" s="171" t="s">
        <v>1273</v>
      </c>
      <c r="E31" s="4" t="s">
        <v>515</v>
      </c>
      <c r="F31" s="172"/>
      <c r="G31" s="668"/>
      <c r="H31" s="162"/>
    </row>
    <row r="32" spans="2:8">
      <c r="B32" s="169" t="s">
        <v>1384</v>
      </c>
      <c r="C32" s="533" t="s">
        <v>1483</v>
      </c>
      <c r="D32" s="171" t="s">
        <v>1273</v>
      </c>
      <c r="E32" s="4" t="s">
        <v>515</v>
      </c>
      <c r="F32" s="172"/>
      <c r="G32" s="668"/>
      <c r="H32" s="162"/>
    </row>
    <row r="33" spans="2:8">
      <c r="B33" s="169" t="s">
        <v>1386</v>
      </c>
      <c r="C33" s="533" t="s">
        <v>1484</v>
      </c>
      <c r="D33" s="171" t="s">
        <v>1273</v>
      </c>
      <c r="E33" s="4" t="s">
        <v>515</v>
      </c>
      <c r="F33" s="172"/>
      <c r="G33" s="668"/>
      <c r="H33" s="162"/>
    </row>
    <row r="34" spans="2:8">
      <c r="B34" s="169" t="s">
        <v>1388</v>
      </c>
      <c r="C34" s="533" t="s">
        <v>1485</v>
      </c>
      <c r="D34" s="171" t="s">
        <v>1273</v>
      </c>
      <c r="E34" s="4" t="s">
        <v>515</v>
      </c>
      <c r="F34" s="172"/>
      <c r="G34" s="668"/>
      <c r="H34" s="162"/>
    </row>
    <row r="35" spans="2:8">
      <c r="B35" s="169" t="s">
        <v>1390</v>
      </c>
      <c r="C35" s="533" t="s">
        <v>1486</v>
      </c>
      <c r="D35" s="171" t="s">
        <v>1273</v>
      </c>
      <c r="E35" s="4" t="s">
        <v>515</v>
      </c>
      <c r="F35" s="172"/>
      <c r="G35" s="668"/>
      <c r="H35" s="162"/>
    </row>
    <row r="36" spans="2:8">
      <c r="B36" s="169" t="s">
        <v>1392</v>
      </c>
      <c r="C36" s="533" t="s">
        <v>1487</v>
      </c>
      <c r="D36" s="171" t="s">
        <v>1273</v>
      </c>
      <c r="E36" s="4" t="s">
        <v>515</v>
      </c>
      <c r="F36" s="172"/>
      <c r="G36" s="668"/>
      <c r="H36" s="162"/>
    </row>
    <row r="37" spans="2:8">
      <c r="B37" s="169" t="s">
        <v>1394</v>
      </c>
      <c r="C37" s="533" t="s">
        <v>1488</v>
      </c>
      <c r="D37" s="171" t="s">
        <v>1273</v>
      </c>
      <c r="E37" s="4" t="s">
        <v>515</v>
      </c>
      <c r="F37" s="172"/>
      <c r="G37" s="668"/>
      <c r="H37" s="162"/>
    </row>
    <row r="38" spans="2:8">
      <c r="B38" s="169" t="s">
        <v>1396</v>
      </c>
      <c r="C38" s="533" t="s">
        <v>1489</v>
      </c>
      <c r="D38" s="171" t="s">
        <v>1273</v>
      </c>
      <c r="E38" s="4" t="s">
        <v>515</v>
      </c>
      <c r="F38" s="172"/>
      <c r="G38" s="668"/>
      <c r="H38" s="162"/>
    </row>
    <row r="39" spans="2:8">
      <c r="B39" s="169" t="s">
        <v>1398</v>
      </c>
      <c r="C39" s="533" t="s">
        <v>1490</v>
      </c>
      <c r="D39" s="171" t="s">
        <v>1273</v>
      </c>
      <c r="E39" s="4" t="s">
        <v>515</v>
      </c>
      <c r="F39" s="172"/>
      <c r="G39" s="668"/>
      <c r="H39" s="162"/>
    </row>
    <row r="40" spans="2:8">
      <c r="B40" s="169" t="s">
        <v>1400</v>
      </c>
      <c r="C40" s="533" t="s">
        <v>1491</v>
      </c>
      <c r="D40" s="171" t="s">
        <v>1273</v>
      </c>
      <c r="E40" s="4" t="s">
        <v>515</v>
      </c>
      <c r="F40" s="172"/>
      <c r="G40" s="668"/>
      <c r="H40" s="162"/>
    </row>
    <row r="41" spans="2:8">
      <c r="B41" s="169" t="s">
        <v>1402</v>
      </c>
      <c r="C41" s="533" t="s">
        <v>1492</v>
      </c>
      <c r="D41" s="171" t="s">
        <v>1273</v>
      </c>
      <c r="E41" s="4" t="s">
        <v>515</v>
      </c>
      <c r="F41" s="172"/>
      <c r="G41" s="668"/>
      <c r="H41" s="162"/>
    </row>
    <row r="42" spans="2:8">
      <c r="B42" s="169" t="s">
        <v>1404</v>
      </c>
      <c r="C42" s="533" t="s">
        <v>1493</v>
      </c>
      <c r="D42" s="171" t="s">
        <v>1273</v>
      </c>
      <c r="E42" s="4" t="s">
        <v>515</v>
      </c>
      <c r="F42" s="172"/>
      <c r="G42" s="668"/>
      <c r="H42" s="162"/>
    </row>
    <row r="43" spans="2:8">
      <c r="B43" s="169" t="s">
        <v>1406</v>
      </c>
      <c r="C43" s="533" t="s">
        <v>1494</v>
      </c>
      <c r="D43" s="171" t="s">
        <v>1273</v>
      </c>
      <c r="E43" s="4" t="s">
        <v>515</v>
      </c>
      <c r="F43" s="172"/>
      <c r="G43" s="668"/>
      <c r="H43" s="162"/>
    </row>
    <row r="44" spans="2:8">
      <c r="B44" s="169" t="s">
        <v>1408</v>
      </c>
      <c r="C44" s="533" t="s">
        <v>1495</v>
      </c>
      <c r="D44" s="171" t="s">
        <v>1273</v>
      </c>
      <c r="E44" s="4" t="s">
        <v>515</v>
      </c>
      <c r="F44" s="172"/>
      <c r="G44" s="668"/>
      <c r="H44" s="162"/>
    </row>
    <row r="45" spans="2:8">
      <c r="B45" s="169" t="s">
        <v>1410</v>
      </c>
      <c r="C45" s="533" t="s">
        <v>1496</v>
      </c>
      <c r="D45" s="171" t="s">
        <v>1273</v>
      </c>
      <c r="E45" s="4" t="s">
        <v>515</v>
      </c>
      <c r="F45" s="172"/>
      <c r="G45" s="668"/>
      <c r="H45" s="162"/>
    </row>
    <row r="46" spans="2:8">
      <c r="B46" s="169" t="s">
        <v>1412</v>
      </c>
      <c r="C46" s="533" t="s">
        <v>1497</v>
      </c>
      <c r="D46" s="171" t="s">
        <v>1273</v>
      </c>
      <c r="E46" s="4" t="s">
        <v>515</v>
      </c>
      <c r="F46" s="172"/>
      <c r="G46" s="668"/>
      <c r="H46" s="162"/>
    </row>
    <row r="47" spans="2:8">
      <c r="B47" s="169" t="s">
        <v>1414</v>
      </c>
      <c r="C47" s="533" t="s">
        <v>1498</v>
      </c>
      <c r="D47" s="171" t="s">
        <v>1273</v>
      </c>
      <c r="E47" s="4" t="s">
        <v>515</v>
      </c>
      <c r="F47" s="172"/>
      <c r="G47" s="668"/>
      <c r="H47" s="162"/>
    </row>
    <row r="48" spans="2:8">
      <c r="B48" s="169" t="s">
        <v>1416</v>
      </c>
      <c r="C48" s="533" t="s">
        <v>1499</v>
      </c>
      <c r="D48" s="171" t="s">
        <v>1273</v>
      </c>
      <c r="E48" s="4" t="s">
        <v>515</v>
      </c>
      <c r="F48" s="172"/>
      <c r="G48" s="668"/>
      <c r="H48" s="162"/>
    </row>
    <row r="49" spans="2:8">
      <c r="B49" s="169" t="s">
        <v>1418</v>
      </c>
      <c r="C49" s="533" t="s">
        <v>1500</v>
      </c>
      <c r="D49" s="171" t="s">
        <v>1273</v>
      </c>
      <c r="E49" s="4" t="s">
        <v>515</v>
      </c>
      <c r="F49" s="172"/>
      <c r="G49" s="668"/>
      <c r="H49" s="162"/>
    </row>
    <row r="50" spans="2:8">
      <c r="B50" s="169" t="s">
        <v>1420</v>
      </c>
      <c r="C50" s="533" t="s">
        <v>1501</v>
      </c>
      <c r="D50" s="171" t="s">
        <v>1273</v>
      </c>
      <c r="E50" s="4" t="s">
        <v>515</v>
      </c>
      <c r="F50" s="172"/>
      <c r="G50" s="668"/>
      <c r="H50" s="162"/>
    </row>
    <row r="51" spans="2:8">
      <c r="B51" s="169" t="s">
        <v>1422</v>
      </c>
      <c r="C51" s="533" t="s">
        <v>1502</v>
      </c>
      <c r="D51" s="171" t="s">
        <v>1273</v>
      </c>
      <c r="E51" s="4" t="s">
        <v>515</v>
      </c>
      <c r="F51" s="172"/>
      <c r="G51" s="668"/>
      <c r="H51" s="162"/>
    </row>
    <row r="52" spans="2:8">
      <c r="B52" s="169" t="s">
        <v>1424</v>
      </c>
      <c r="C52" s="533" t="s">
        <v>1503</v>
      </c>
      <c r="D52" s="171" t="s">
        <v>1273</v>
      </c>
      <c r="E52" s="4" t="s">
        <v>515</v>
      </c>
      <c r="F52" s="172"/>
      <c r="G52" s="668"/>
      <c r="H52" s="162"/>
    </row>
    <row r="53" spans="2:8">
      <c r="B53" s="169" t="s">
        <v>1426</v>
      </c>
      <c r="C53" s="533" t="s">
        <v>1504</v>
      </c>
      <c r="D53" s="171" t="s">
        <v>1273</v>
      </c>
      <c r="E53" s="4" t="s">
        <v>515</v>
      </c>
      <c r="F53" s="172"/>
      <c r="G53" s="668"/>
      <c r="H53" s="162"/>
    </row>
    <row r="54" spans="2:8">
      <c r="B54" s="169" t="s">
        <v>1428</v>
      </c>
      <c r="C54" s="533" t="s">
        <v>1505</v>
      </c>
      <c r="D54" s="171" t="s">
        <v>1273</v>
      </c>
      <c r="E54" s="4" t="s">
        <v>515</v>
      </c>
      <c r="F54" s="172"/>
      <c r="G54" s="668"/>
      <c r="H54" s="162"/>
    </row>
    <row r="55" spans="2:8">
      <c r="B55" s="169" t="s">
        <v>1430</v>
      </c>
      <c r="C55" s="533" t="s">
        <v>1506</v>
      </c>
      <c r="D55" s="171" t="s">
        <v>1273</v>
      </c>
      <c r="E55" s="4" t="s">
        <v>515</v>
      </c>
      <c r="F55" s="172"/>
      <c r="G55" s="668"/>
      <c r="H55" s="162"/>
    </row>
    <row r="56" spans="2:8">
      <c r="B56" s="169" t="s">
        <v>1432</v>
      </c>
      <c r="C56" s="533" t="s">
        <v>1507</v>
      </c>
      <c r="D56" s="171" t="s">
        <v>1273</v>
      </c>
      <c r="E56" s="4" t="s">
        <v>515</v>
      </c>
      <c r="F56" s="172"/>
      <c r="G56" s="668"/>
      <c r="H56" s="162"/>
    </row>
    <row r="57" spans="2:8">
      <c r="B57" s="169" t="s">
        <v>1434</v>
      </c>
      <c r="C57" s="533" t="s">
        <v>1508</v>
      </c>
      <c r="D57" s="171" t="s">
        <v>1273</v>
      </c>
      <c r="E57" s="4" t="s">
        <v>515</v>
      </c>
      <c r="F57" s="172"/>
      <c r="G57" s="668"/>
      <c r="H57" s="162"/>
    </row>
    <row r="58" spans="2:8">
      <c r="B58" s="169" t="s">
        <v>1436</v>
      </c>
      <c r="C58" s="533" t="s">
        <v>1509</v>
      </c>
      <c r="D58" s="171" t="s">
        <v>1273</v>
      </c>
      <c r="E58" s="4" t="s">
        <v>515</v>
      </c>
      <c r="F58" s="172"/>
      <c r="G58" s="668"/>
      <c r="H58" s="162"/>
    </row>
    <row r="59" spans="2:8">
      <c r="B59" s="169" t="s">
        <v>1438</v>
      </c>
      <c r="C59" s="533" t="s">
        <v>1510</v>
      </c>
      <c r="D59" s="171" t="s">
        <v>1273</v>
      </c>
      <c r="E59" s="4" t="s">
        <v>515</v>
      </c>
      <c r="F59" s="172"/>
      <c r="G59" s="668"/>
      <c r="H59" s="162"/>
    </row>
    <row r="60" spans="2:8">
      <c r="B60" s="169" t="s">
        <v>1440</v>
      </c>
      <c r="C60" s="533" t="s">
        <v>1511</v>
      </c>
      <c r="D60" s="171" t="s">
        <v>1273</v>
      </c>
      <c r="E60" s="4" t="s">
        <v>515</v>
      </c>
      <c r="F60" s="172"/>
      <c r="G60" s="668"/>
      <c r="H60" s="162"/>
    </row>
    <row r="61" spans="2:8">
      <c r="B61" s="169" t="s">
        <v>1442</v>
      </c>
      <c r="C61" s="533" t="s">
        <v>1512</v>
      </c>
      <c r="D61" s="171" t="s">
        <v>1273</v>
      </c>
      <c r="E61" s="4" t="s">
        <v>515</v>
      </c>
      <c r="F61" s="172"/>
      <c r="G61" s="668"/>
      <c r="H61" s="162"/>
    </row>
    <row r="62" spans="2:8" ht="16.5" customHeight="1">
      <c r="B62" s="169" t="s">
        <v>1513</v>
      </c>
      <c r="C62" s="533" t="s">
        <v>1514</v>
      </c>
      <c r="D62" s="171" t="s">
        <v>1273</v>
      </c>
      <c r="E62" s="4" t="s">
        <v>515</v>
      </c>
      <c r="F62" s="172"/>
      <c r="G62" s="668" t="s">
        <v>1515</v>
      </c>
      <c r="H62" s="162"/>
    </row>
    <row r="63" spans="2:8">
      <c r="B63" s="169" t="s">
        <v>1516</v>
      </c>
      <c r="C63" s="533" t="s">
        <v>1517</v>
      </c>
      <c r="D63" s="171" t="s">
        <v>1273</v>
      </c>
      <c r="E63" s="4" t="s">
        <v>515</v>
      </c>
      <c r="F63" s="172"/>
      <c r="G63" s="668"/>
      <c r="H63" s="162"/>
    </row>
    <row r="64" spans="2:8">
      <c r="B64" s="169" t="s">
        <v>1518</v>
      </c>
      <c r="C64" s="533" t="s">
        <v>1519</v>
      </c>
      <c r="D64" s="171" t="s">
        <v>1273</v>
      </c>
      <c r="E64" s="4" t="s">
        <v>515</v>
      </c>
      <c r="F64" s="172"/>
      <c r="G64" s="668"/>
      <c r="H64" s="162"/>
    </row>
    <row r="65" spans="2:8">
      <c r="B65" s="169" t="s">
        <v>1520</v>
      </c>
      <c r="C65" s="533" t="s">
        <v>1521</v>
      </c>
      <c r="D65" s="171" t="s">
        <v>1273</v>
      </c>
      <c r="E65" s="4" t="s">
        <v>515</v>
      </c>
      <c r="F65" s="172"/>
      <c r="G65" s="668"/>
      <c r="H65" s="162"/>
    </row>
    <row r="66" spans="2:8">
      <c r="B66" s="169" t="s">
        <v>1522</v>
      </c>
      <c r="C66" s="533" t="s">
        <v>1523</v>
      </c>
      <c r="D66" s="171" t="s">
        <v>1273</v>
      </c>
      <c r="E66" s="4" t="s">
        <v>515</v>
      </c>
      <c r="F66" s="172"/>
      <c r="G66" s="668"/>
      <c r="H66" s="162"/>
    </row>
    <row r="67" spans="2:8">
      <c r="B67" s="169" t="s">
        <v>1524</v>
      </c>
      <c r="C67" s="533" t="s">
        <v>1525</v>
      </c>
      <c r="D67" s="171" t="s">
        <v>1273</v>
      </c>
      <c r="E67" s="4" t="s">
        <v>515</v>
      </c>
      <c r="F67" s="172"/>
      <c r="G67" s="668"/>
      <c r="H67" s="162"/>
    </row>
    <row r="68" spans="2:8">
      <c r="B68" s="169" t="s">
        <v>1526</v>
      </c>
      <c r="C68" s="533" t="s">
        <v>1527</v>
      </c>
      <c r="D68" s="171" t="s">
        <v>1273</v>
      </c>
      <c r="E68" s="4" t="s">
        <v>515</v>
      </c>
      <c r="F68" s="172"/>
      <c r="G68" s="668"/>
      <c r="H68" s="162"/>
    </row>
    <row r="69" spans="2:8">
      <c r="B69" s="169" t="s">
        <v>1528</v>
      </c>
      <c r="C69" s="533" t="s">
        <v>1529</v>
      </c>
      <c r="D69" s="171" t="s">
        <v>1273</v>
      </c>
      <c r="E69" s="4" t="s">
        <v>515</v>
      </c>
      <c r="F69" s="172"/>
      <c r="G69" s="668"/>
      <c r="H69" s="162"/>
    </row>
    <row r="70" spans="2:8">
      <c r="B70" s="169" t="s">
        <v>1530</v>
      </c>
      <c r="C70" s="533" t="s">
        <v>1531</v>
      </c>
      <c r="D70" s="171" t="s">
        <v>1273</v>
      </c>
      <c r="E70" s="4" t="s">
        <v>515</v>
      </c>
      <c r="F70" s="172"/>
      <c r="G70" s="668"/>
      <c r="H70" s="162"/>
    </row>
    <row r="71" spans="2:8">
      <c r="B71" s="169" t="s">
        <v>1532</v>
      </c>
      <c r="C71" s="533" t="s">
        <v>1533</v>
      </c>
      <c r="D71" s="171" t="s">
        <v>1273</v>
      </c>
      <c r="E71" s="4" t="s">
        <v>515</v>
      </c>
      <c r="F71" s="172"/>
      <c r="G71" s="668"/>
      <c r="H71" s="162"/>
    </row>
    <row r="72" spans="2:8">
      <c r="B72" s="169" t="s">
        <v>1534</v>
      </c>
      <c r="C72" s="533" t="s">
        <v>1535</v>
      </c>
      <c r="D72" s="171" t="s">
        <v>1273</v>
      </c>
      <c r="E72" s="4" t="s">
        <v>515</v>
      </c>
      <c r="F72" s="172"/>
      <c r="G72" s="668"/>
      <c r="H72" s="162"/>
    </row>
    <row r="73" spans="2:8">
      <c r="B73" s="169" t="s">
        <v>1536</v>
      </c>
      <c r="C73" s="533" t="s">
        <v>1537</v>
      </c>
      <c r="D73" s="171" t="s">
        <v>1273</v>
      </c>
      <c r="E73" s="4" t="s">
        <v>515</v>
      </c>
      <c r="F73" s="172"/>
      <c r="G73" s="668"/>
      <c r="H73" s="162"/>
    </row>
    <row r="74" spans="2:8">
      <c r="B74" s="169" t="s">
        <v>1538</v>
      </c>
      <c r="C74" s="533" t="s">
        <v>1539</v>
      </c>
      <c r="D74" s="171" t="s">
        <v>1273</v>
      </c>
      <c r="E74" s="4" t="s">
        <v>515</v>
      </c>
      <c r="F74" s="172"/>
      <c r="G74" s="668"/>
      <c r="H74" s="162"/>
    </row>
    <row r="75" spans="2:8">
      <c r="B75" s="169" t="s">
        <v>1540</v>
      </c>
      <c r="C75" s="533" t="s">
        <v>1541</v>
      </c>
      <c r="D75" s="171" t="s">
        <v>1273</v>
      </c>
      <c r="E75" s="4" t="s">
        <v>515</v>
      </c>
      <c r="F75" s="172"/>
      <c r="G75" s="668"/>
      <c r="H75" s="162"/>
    </row>
    <row r="76" spans="2:8">
      <c r="B76" s="169" t="s">
        <v>1542</v>
      </c>
      <c r="C76" s="533" t="s">
        <v>1543</v>
      </c>
      <c r="D76" s="171" t="s">
        <v>1273</v>
      </c>
      <c r="E76" s="4" t="s">
        <v>515</v>
      </c>
      <c r="F76" s="172"/>
      <c r="G76" s="668"/>
      <c r="H76" s="162"/>
    </row>
    <row r="77" spans="2:8">
      <c r="B77" s="169" t="s">
        <v>1544</v>
      </c>
      <c r="C77" s="533" t="s">
        <v>1545</v>
      </c>
      <c r="D77" s="171" t="s">
        <v>1273</v>
      </c>
      <c r="E77" s="4" t="s">
        <v>515</v>
      </c>
      <c r="F77" s="172"/>
      <c r="G77" s="668"/>
      <c r="H77" s="162"/>
    </row>
    <row r="78" spans="2:8">
      <c r="B78" s="169" t="s">
        <v>1546</v>
      </c>
      <c r="C78" s="533" t="s">
        <v>1547</v>
      </c>
      <c r="D78" s="171" t="s">
        <v>1273</v>
      </c>
      <c r="E78" s="4" t="s">
        <v>515</v>
      </c>
      <c r="F78" s="172"/>
      <c r="G78" s="668"/>
      <c r="H78" s="162"/>
    </row>
    <row r="79" spans="2:8">
      <c r="B79" s="169" t="s">
        <v>1548</v>
      </c>
      <c r="C79" s="533" t="s">
        <v>1549</v>
      </c>
      <c r="D79" s="171" t="s">
        <v>1273</v>
      </c>
      <c r="E79" s="4" t="s">
        <v>515</v>
      </c>
      <c r="F79" s="172"/>
      <c r="G79" s="668"/>
      <c r="H79" s="162"/>
    </row>
    <row r="80" spans="2:8">
      <c r="B80" s="169" t="s">
        <v>1550</v>
      </c>
      <c r="C80" s="533" t="s">
        <v>1551</v>
      </c>
      <c r="D80" s="171" t="s">
        <v>1273</v>
      </c>
      <c r="E80" s="4" t="s">
        <v>515</v>
      </c>
      <c r="F80" s="172"/>
      <c r="G80" s="668"/>
      <c r="H80" s="162"/>
    </row>
    <row r="81" spans="2:8">
      <c r="B81" s="169" t="s">
        <v>1552</v>
      </c>
      <c r="C81" s="533" t="s">
        <v>1553</v>
      </c>
      <c r="D81" s="171" t="s">
        <v>1273</v>
      </c>
      <c r="E81" s="4" t="s">
        <v>515</v>
      </c>
      <c r="F81" s="172"/>
      <c r="G81" s="668"/>
      <c r="H81" s="162"/>
    </row>
    <row r="82" spans="2:8">
      <c r="B82" s="169" t="s">
        <v>1554</v>
      </c>
      <c r="C82" s="533" t="s">
        <v>1555</v>
      </c>
      <c r="D82" s="171" t="s">
        <v>1273</v>
      </c>
      <c r="E82" s="4" t="s">
        <v>515</v>
      </c>
      <c r="F82" s="172"/>
      <c r="G82" s="668"/>
      <c r="H82" s="162"/>
    </row>
    <row r="83" spans="2:8">
      <c r="B83" s="169" t="s">
        <v>1556</v>
      </c>
      <c r="C83" s="533" t="s">
        <v>1557</v>
      </c>
      <c r="D83" s="171" t="s">
        <v>1273</v>
      </c>
      <c r="E83" s="4" t="s">
        <v>515</v>
      </c>
      <c r="F83" s="172"/>
      <c r="G83" s="668"/>
      <c r="H83" s="162"/>
    </row>
    <row r="84" spans="2:8">
      <c r="B84" s="169" t="s">
        <v>1558</v>
      </c>
      <c r="C84" s="533" t="s">
        <v>1559</v>
      </c>
      <c r="D84" s="171" t="s">
        <v>1273</v>
      </c>
      <c r="E84" s="4" t="s">
        <v>515</v>
      </c>
      <c r="F84" s="172"/>
      <c r="G84" s="668"/>
      <c r="H84" s="162"/>
    </row>
    <row r="85" spans="2:8">
      <c r="B85" s="169" t="s">
        <v>1560</v>
      </c>
      <c r="C85" s="533" t="s">
        <v>1561</v>
      </c>
      <c r="D85" s="171" t="s">
        <v>1273</v>
      </c>
      <c r="E85" s="4" t="s">
        <v>515</v>
      </c>
      <c r="F85" s="172"/>
      <c r="G85" s="668"/>
      <c r="H85" s="162"/>
    </row>
    <row r="86" spans="2:8">
      <c r="B86" s="169" t="s">
        <v>1562</v>
      </c>
      <c r="C86" s="533" t="s">
        <v>1563</v>
      </c>
      <c r="D86" s="171" t="s">
        <v>1273</v>
      </c>
      <c r="E86" s="4" t="s">
        <v>515</v>
      </c>
      <c r="F86" s="172"/>
      <c r="G86" s="668"/>
      <c r="H86" s="162"/>
    </row>
    <row r="87" spans="2:8">
      <c r="B87" s="169" t="s">
        <v>1564</v>
      </c>
      <c r="C87" s="533" t="s">
        <v>1565</v>
      </c>
      <c r="D87" s="171" t="s">
        <v>1273</v>
      </c>
      <c r="E87" s="4" t="s">
        <v>515</v>
      </c>
      <c r="F87" s="172"/>
      <c r="G87" s="668"/>
      <c r="H87" s="162"/>
    </row>
    <row r="88" spans="2:8">
      <c r="B88" s="169" t="s">
        <v>1566</v>
      </c>
      <c r="C88" s="533" t="s">
        <v>1567</v>
      </c>
      <c r="D88" s="171" t="s">
        <v>1273</v>
      </c>
      <c r="E88" s="4" t="s">
        <v>515</v>
      </c>
      <c r="F88" s="172"/>
      <c r="G88" s="668"/>
      <c r="H88" s="162"/>
    </row>
    <row r="89" spans="2:8">
      <c r="B89" s="169" t="s">
        <v>1568</v>
      </c>
      <c r="C89" s="533" t="s">
        <v>1569</v>
      </c>
      <c r="D89" s="171" t="s">
        <v>1273</v>
      </c>
      <c r="E89" s="4" t="s">
        <v>515</v>
      </c>
      <c r="F89" s="172"/>
      <c r="G89" s="668"/>
      <c r="H89" s="162"/>
    </row>
    <row r="90" spans="2:8">
      <c r="B90" s="169" t="s">
        <v>1570</v>
      </c>
      <c r="C90" s="533" t="s">
        <v>1571</v>
      </c>
      <c r="D90" s="171" t="s">
        <v>1273</v>
      </c>
      <c r="E90" s="4" t="s">
        <v>515</v>
      </c>
      <c r="F90" s="172"/>
      <c r="G90" s="668"/>
      <c r="H90" s="162"/>
    </row>
    <row r="91" spans="2:8">
      <c r="B91" s="169" t="s">
        <v>1572</v>
      </c>
      <c r="C91" s="533" t="s">
        <v>1573</v>
      </c>
      <c r="D91" s="171" t="s">
        <v>1273</v>
      </c>
      <c r="E91" s="4" t="s">
        <v>515</v>
      </c>
      <c r="F91" s="172"/>
      <c r="G91" s="668"/>
      <c r="H91" s="162"/>
    </row>
    <row r="92" spans="2:8">
      <c r="B92" s="169" t="s">
        <v>1574</v>
      </c>
      <c r="C92" s="533" t="s">
        <v>1575</v>
      </c>
      <c r="D92" s="171" t="s">
        <v>1273</v>
      </c>
      <c r="E92" s="4" t="s">
        <v>515</v>
      </c>
      <c r="F92" s="172"/>
      <c r="G92" s="668"/>
      <c r="H92" s="162"/>
    </row>
    <row r="93" spans="2:8">
      <c r="B93" s="169" t="s">
        <v>1576</v>
      </c>
      <c r="C93" s="533" t="s">
        <v>1577</v>
      </c>
      <c r="D93" s="171" t="s">
        <v>1273</v>
      </c>
      <c r="E93" s="4" t="s">
        <v>515</v>
      </c>
      <c r="F93" s="172"/>
      <c r="G93" s="668"/>
      <c r="H93" s="162"/>
    </row>
    <row r="94" spans="2:8">
      <c r="B94" s="169" t="s">
        <v>1578</v>
      </c>
      <c r="C94" s="533" t="s">
        <v>1579</v>
      </c>
      <c r="D94" s="171" t="s">
        <v>1273</v>
      </c>
      <c r="E94" s="4" t="s">
        <v>515</v>
      </c>
      <c r="F94" s="172"/>
      <c r="G94" s="668"/>
      <c r="H94" s="162"/>
    </row>
    <row r="95" spans="2:8">
      <c r="B95" s="169" t="s">
        <v>1580</v>
      </c>
      <c r="C95" s="533" t="s">
        <v>1581</v>
      </c>
      <c r="D95" s="171" t="s">
        <v>1273</v>
      </c>
      <c r="E95" s="4" t="s">
        <v>515</v>
      </c>
      <c r="F95" s="172"/>
      <c r="G95" s="668"/>
      <c r="H95" s="162"/>
    </row>
    <row r="96" spans="2:8">
      <c r="B96" s="169" t="s">
        <v>1582</v>
      </c>
      <c r="C96" s="533" t="s">
        <v>1583</v>
      </c>
      <c r="D96" s="171" t="s">
        <v>1273</v>
      </c>
      <c r="E96" s="4" t="s">
        <v>515</v>
      </c>
      <c r="F96" s="172"/>
      <c r="G96" s="668"/>
      <c r="H96" s="162"/>
    </row>
    <row r="97" spans="2:8">
      <c r="B97" s="169" t="s">
        <v>1584</v>
      </c>
      <c r="C97" s="533" t="s">
        <v>1585</v>
      </c>
      <c r="D97" s="171" t="s">
        <v>1273</v>
      </c>
      <c r="E97" s="4" t="s">
        <v>515</v>
      </c>
      <c r="F97" s="172"/>
      <c r="G97" s="668"/>
      <c r="H97" s="162"/>
    </row>
    <row r="98" spans="2:8">
      <c r="B98" s="169" t="s">
        <v>1586</v>
      </c>
      <c r="C98" s="533" t="s">
        <v>1587</v>
      </c>
      <c r="D98" s="171" t="s">
        <v>1273</v>
      </c>
      <c r="E98" s="4" t="s">
        <v>515</v>
      </c>
      <c r="F98" s="172"/>
      <c r="G98" s="668"/>
      <c r="H98" s="162"/>
    </row>
    <row r="99" spans="2:8">
      <c r="B99" s="169" t="s">
        <v>1588</v>
      </c>
      <c r="C99" s="533" t="s">
        <v>1589</v>
      </c>
      <c r="D99" s="171" t="s">
        <v>1273</v>
      </c>
      <c r="E99" s="4" t="s">
        <v>515</v>
      </c>
      <c r="F99" s="172"/>
      <c r="G99" s="668"/>
      <c r="H99" s="162"/>
    </row>
    <row r="100" spans="2:8">
      <c r="B100" s="169" t="s">
        <v>1590</v>
      </c>
      <c r="C100" s="533" t="s">
        <v>1591</v>
      </c>
      <c r="D100" s="171" t="s">
        <v>1273</v>
      </c>
      <c r="E100" s="4" t="s">
        <v>515</v>
      </c>
      <c r="F100" s="172"/>
      <c r="G100" s="668"/>
      <c r="H100" s="162"/>
    </row>
    <row r="101" spans="2:8" ht="17.25" thickBot="1">
      <c r="B101" s="169" t="s">
        <v>1592</v>
      </c>
      <c r="C101" s="533" t="s">
        <v>1593</v>
      </c>
      <c r="D101" s="171" t="s">
        <v>1273</v>
      </c>
      <c r="E101" s="4" t="s">
        <v>515</v>
      </c>
      <c r="F101" s="172"/>
      <c r="G101" s="668"/>
      <c r="H101" s="162"/>
    </row>
    <row r="102" spans="2:8" ht="17.25" thickBot="1">
      <c r="B102" s="214"/>
      <c r="C102" s="535"/>
      <c r="D102" s="216"/>
      <c r="E102" s="217"/>
      <c r="F102" s="217"/>
      <c r="G102" s="218"/>
      <c r="H102" s="194"/>
    </row>
    <row r="103" spans="2:8">
      <c r="B103" s="195" t="s">
        <v>1444</v>
      </c>
      <c r="C103" s="536"/>
      <c r="D103" s="192"/>
      <c r="E103" s="183"/>
      <c r="F103" s="183"/>
      <c r="G103" s="196"/>
      <c r="H103" s="194"/>
    </row>
    <row r="104" spans="2:8">
      <c r="B104" s="206"/>
      <c r="C104" s="537"/>
      <c r="D104" s="199"/>
      <c r="G104" s="200"/>
      <c r="H104" s="194"/>
    </row>
    <row r="105" spans="2:8">
      <c r="B105" s="538" t="s">
        <v>1594</v>
      </c>
      <c r="C105" s="537"/>
      <c r="D105" s="199"/>
      <c r="G105" s="200"/>
      <c r="H105" s="194"/>
    </row>
    <row r="106" spans="2:8">
      <c r="B106" s="206"/>
      <c r="C106" s="537"/>
      <c r="D106" s="199"/>
      <c r="G106" s="200"/>
      <c r="H106" s="194"/>
    </row>
    <row r="107" spans="2:8">
      <c r="B107" s="206"/>
      <c r="C107" s="537"/>
      <c r="D107" s="199"/>
      <c r="G107" s="200"/>
      <c r="H107" s="194"/>
    </row>
    <row r="108" spans="2:8">
      <c r="B108" s="206"/>
      <c r="C108" s="537"/>
      <c r="D108" s="199"/>
      <c r="G108" s="200"/>
      <c r="H108" s="194"/>
    </row>
    <row r="109" spans="2:8">
      <c r="B109" s="206"/>
      <c r="C109" s="537"/>
      <c r="D109" s="199"/>
      <c r="G109" s="200"/>
      <c r="H109" s="194"/>
    </row>
    <row r="110" spans="2:8">
      <c r="B110" s="206"/>
      <c r="C110" s="537"/>
      <c r="D110" s="199"/>
      <c r="G110" s="200"/>
      <c r="H110" s="194"/>
    </row>
    <row r="111" spans="2:8">
      <c r="B111" s="206"/>
      <c r="C111" s="537"/>
      <c r="D111" s="199"/>
      <c r="G111" s="200"/>
      <c r="H111" s="194"/>
    </row>
    <row r="112" spans="2:8">
      <c r="B112" s="538" t="s">
        <v>1446</v>
      </c>
      <c r="C112" s="537"/>
      <c r="D112" s="199"/>
      <c r="G112" s="200"/>
      <c r="H112" s="194"/>
    </row>
    <row r="113" spans="2:8">
      <c r="B113" s="538" t="s">
        <v>1447</v>
      </c>
      <c r="C113" s="537"/>
      <c r="D113" s="199"/>
      <c r="G113" s="200"/>
      <c r="H113" s="194"/>
    </row>
    <row r="114" spans="2:8">
      <c r="B114" s="538" t="s">
        <v>1448</v>
      </c>
      <c r="C114" s="537"/>
      <c r="D114" s="199"/>
      <c r="G114" s="200"/>
      <c r="H114" s="194"/>
    </row>
    <row r="115" spans="2:8">
      <c r="B115" s="538" t="s">
        <v>1595</v>
      </c>
      <c r="C115" s="537"/>
      <c r="D115" s="199"/>
      <c r="G115" s="200"/>
      <c r="H115" s="194"/>
    </row>
    <row r="116" spans="2:8">
      <c r="B116" s="539" t="s">
        <v>1064</v>
      </c>
      <c r="C116" s="537"/>
      <c r="D116" s="199"/>
      <c r="G116" s="200"/>
      <c r="H116" s="194"/>
    </row>
    <row r="117" spans="2:8">
      <c r="B117" s="538" t="s">
        <v>1596</v>
      </c>
      <c r="C117" s="537"/>
      <c r="D117" s="199"/>
      <c r="G117" s="200"/>
      <c r="H117" s="194"/>
    </row>
    <row r="118" spans="2:8">
      <c r="B118" s="538" t="s">
        <v>1597</v>
      </c>
      <c r="C118" s="537"/>
      <c r="D118" s="199"/>
      <c r="G118" s="200"/>
      <c r="H118" s="194"/>
    </row>
    <row r="119" spans="2:8">
      <c r="B119" s="538" t="s">
        <v>1598</v>
      </c>
      <c r="C119" s="537"/>
      <c r="D119" s="199"/>
      <c r="G119" s="200"/>
      <c r="H119" s="194"/>
    </row>
    <row r="120" spans="2:8">
      <c r="B120" s="538" t="s">
        <v>1599</v>
      </c>
      <c r="C120" s="537"/>
      <c r="D120" s="199"/>
      <c r="G120" s="200"/>
      <c r="H120" s="194"/>
    </row>
    <row r="121" spans="2:8" ht="17.25" thickBot="1">
      <c r="B121" s="540"/>
      <c r="C121" s="541"/>
      <c r="D121" s="542"/>
      <c r="E121" s="212"/>
      <c r="F121" s="212"/>
      <c r="G121" s="213"/>
      <c r="H121" s="194"/>
    </row>
    <row r="122" spans="2:8" ht="20.100000000000001" customHeight="1">
      <c r="B122" s="147"/>
      <c r="C122" s="147"/>
      <c r="D122" s="148"/>
      <c r="E122" s="149"/>
      <c r="F122" s="149"/>
      <c r="G122" s="147"/>
      <c r="H122" s="147"/>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FA652-6C6B-462C-9981-21A87E9EFFA0}">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214</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1602</v>
      </c>
      <c r="C5" s="164" t="s">
        <v>1603</v>
      </c>
      <c r="D5" s="165" t="s">
        <v>790</v>
      </c>
      <c r="E5" s="166" t="s">
        <v>788</v>
      </c>
      <c r="F5" s="167" t="s">
        <v>787</v>
      </c>
      <c r="G5" s="168" t="s">
        <v>1604</v>
      </c>
      <c r="H5" s="162"/>
    </row>
    <row r="6" spans="2:8" ht="30">
      <c r="B6" s="169" t="s">
        <v>1689</v>
      </c>
      <c r="C6" s="170" t="s">
        <v>1605</v>
      </c>
      <c r="D6" s="171" t="s">
        <v>810</v>
      </c>
      <c r="E6" s="4" t="s">
        <v>789</v>
      </c>
      <c r="F6" s="172" t="s">
        <v>811</v>
      </c>
      <c r="G6" s="184" t="s">
        <v>1779</v>
      </c>
      <c r="H6" s="162"/>
    </row>
    <row r="7" spans="2:8">
      <c r="B7" s="169" t="s">
        <v>1606</v>
      </c>
      <c r="C7" s="170" t="s">
        <v>1607</v>
      </c>
      <c r="D7" s="171" t="s">
        <v>1601</v>
      </c>
      <c r="E7" s="4" t="s">
        <v>789</v>
      </c>
      <c r="F7" s="172" t="s">
        <v>811</v>
      </c>
      <c r="G7" s="173" t="s">
        <v>1608</v>
      </c>
      <c r="H7" s="162"/>
    </row>
    <row r="8" spans="2:8" ht="45">
      <c r="B8" s="169" t="s">
        <v>1694</v>
      </c>
      <c r="C8" s="170" t="s">
        <v>1609</v>
      </c>
      <c r="D8" s="171" t="s">
        <v>569</v>
      </c>
      <c r="E8" s="4" t="s">
        <v>789</v>
      </c>
      <c r="F8" s="172"/>
      <c r="G8" s="173" t="s">
        <v>1823</v>
      </c>
      <c r="H8" s="162"/>
    </row>
    <row r="9" spans="2:8" ht="34.5" customHeight="1">
      <c r="B9" s="169" t="s">
        <v>1610</v>
      </c>
      <c r="C9" s="170" t="s">
        <v>1611</v>
      </c>
      <c r="D9" s="171">
        <v>9</v>
      </c>
      <c r="E9" s="4" t="s">
        <v>791</v>
      </c>
      <c r="F9" s="172"/>
      <c r="G9" s="578" t="s">
        <v>1612</v>
      </c>
      <c r="H9" s="162"/>
    </row>
    <row r="10" spans="2:8" ht="34.5" customHeight="1">
      <c r="B10" s="543" t="s">
        <v>679</v>
      </c>
      <c r="C10" s="544" t="s">
        <v>164</v>
      </c>
      <c r="D10" s="171">
        <v>9</v>
      </c>
      <c r="E10" s="4" t="s">
        <v>791</v>
      </c>
      <c r="F10" s="545"/>
      <c r="G10" s="579"/>
      <c r="H10" s="162"/>
    </row>
    <row r="11" spans="2:8" ht="34.5" customHeight="1">
      <c r="B11" s="169" t="s">
        <v>165</v>
      </c>
      <c r="C11" s="170" t="s">
        <v>1613</v>
      </c>
      <c r="D11" s="171">
        <v>9</v>
      </c>
      <c r="E11" s="4" t="s">
        <v>791</v>
      </c>
      <c r="F11" s="172"/>
      <c r="G11" s="579"/>
      <c r="H11" s="162"/>
    </row>
    <row r="12" spans="2:8" ht="34.5" customHeight="1">
      <c r="B12" s="169" t="s">
        <v>1614</v>
      </c>
      <c r="C12" s="170" t="s">
        <v>1611</v>
      </c>
      <c r="D12" s="171">
        <v>15</v>
      </c>
      <c r="E12" s="4" t="s">
        <v>345</v>
      </c>
      <c r="F12" s="172"/>
      <c r="G12" s="579"/>
      <c r="H12" s="162"/>
    </row>
    <row r="13" spans="2:8" ht="34.5" customHeight="1">
      <c r="B13" s="543" t="s">
        <v>164</v>
      </c>
      <c r="C13" s="544" t="s">
        <v>164</v>
      </c>
      <c r="D13" s="171">
        <v>15</v>
      </c>
      <c r="E13" s="4" t="s">
        <v>345</v>
      </c>
      <c r="F13" s="545"/>
      <c r="G13" s="579"/>
      <c r="H13" s="162"/>
    </row>
    <row r="14" spans="2:8" ht="34.5" customHeight="1" thickBot="1">
      <c r="B14" s="174" t="s">
        <v>1615</v>
      </c>
      <c r="C14" s="175" t="s">
        <v>1613</v>
      </c>
      <c r="D14" s="176">
        <v>15</v>
      </c>
      <c r="E14" s="177" t="s">
        <v>345</v>
      </c>
      <c r="F14" s="178"/>
      <c r="G14" s="580"/>
      <c r="H14" s="162"/>
    </row>
    <row r="15" spans="2:8" ht="16.5" customHeight="1" thickBot="1">
      <c r="B15" s="388"/>
      <c r="C15" s="198"/>
      <c r="D15" s="199"/>
      <c r="G15" s="194"/>
      <c r="H15" s="194"/>
    </row>
    <row r="16" spans="2:8" ht="16.5" customHeight="1">
      <c r="B16" s="195" t="s">
        <v>1616</v>
      </c>
      <c r="C16" s="191"/>
      <c r="D16" s="192"/>
      <c r="E16" s="183"/>
      <c r="F16" s="183"/>
      <c r="G16" s="196"/>
      <c r="H16" s="194"/>
    </row>
    <row r="17" spans="2:8" ht="16.5" customHeight="1">
      <c r="B17" s="206"/>
      <c r="C17" s="198"/>
      <c r="D17" s="199"/>
      <c r="G17" s="200"/>
      <c r="H17" s="194"/>
    </row>
    <row r="18" spans="2:8" ht="16.5" customHeight="1">
      <c r="B18" s="538" t="s">
        <v>1617</v>
      </c>
      <c r="C18" s="198"/>
      <c r="D18" s="199"/>
      <c r="G18" s="200"/>
      <c r="H18" s="194"/>
    </row>
    <row r="19" spans="2:8" ht="16.5" customHeight="1">
      <c r="B19" s="538"/>
      <c r="C19" s="198"/>
      <c r="D19" s="199"/>
      <c r="G19" s="200"/>
      <c r="H19" s="194"/>
    </row>
    <row r="20" spans="2:8" ht="16.5" customHeight="1">
      <c r="B20" s="539" t="s">
        <v>1064</v>
      </c>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c r="C23" s="198"/>
      <c r="D23" s="199"/>
      <c r="G23" s="200"/>
      <c r="H23" s="194"/>
    </row>
    <row r="24" spans="2:8" ht="16.5" customHeight="1">
      <c r="B24" s="538"/>
      <c r="C24" s="198"/>
      <c r="D24" s="199"/>
      <c r="G24" s="200"/>
      <c r="H24" s="194"/>
    </row>
    <row r="25" spans="2:8" ht="16.5" customHeight="1">
      <c r="B25" s="538"/>
      <c r="C25" s="198"/>
      <c r="D25" s="199"/>
      <c r="G25" s="200"/>
      <c r="H25" s="194"/>
    </row>
    <row r="26" spans="2:8" ht="16.5" customHeight="1">
      <c r="B26" s="538"/>
      <c r="C26" s="198"/>
      <c r="D26" s="199"/>
      <c r="G26" s="200"/>
      <c r="H26" s="194"/>
    </row>
    <row r="27" spans="2:8" ht="16.5" customHeight="1">
      <c r="B27" s="538"/>
      <c r="C27" s="198"/>
      <c r="D27" s="199"/>
      <c r="G27" s="200"/>
      <c r="H27" s="194"/>
    </row>
    <row r="28" spans="2:8" ht="16.5" customHeight="1">
      <c r="B28" s="538"/>
      <c r="C28" s="198"/>
      <c r="D28" s="199"/>
      <c r="G28" s="200"/>
      <c r="H28" s="194"/>
    </row>
    <row r="29" spans="2:8" ht="16.5" customHeight="1">
      <c r="B29" s="538"/>
      <c r="C29" s="198"/>
      <c r="D29" s="199"/>
      <c r="G29" s="200"/>
      <c r="H29" s="194"/>
    </row>
    <row r="30" spans="2:8" ht="16.5" customHeight="1">
      <c r="B30" s="538"/>
      <c r="C30" s="198"/>
      <c r="D30" s="199"/>
      <c r="G30" s="200"/>
      <c r="H30" s="194"/>
    </row>
    <row r="31" spans="2:8" ht="16.5" customHeight="1">
      <c r="B31" s="538" t="s">
        <v>1618</v>
      </c>
      <c r="C31" s="5" t="s">
        <v>1619</v>
      </c>
      <c r="D31" s="199"/>
      <c r="G31" s="200"/>
      <c r="H31" s="194"/>
    </row>
    <row r="32" spans="2:8" ht="16.5" customHeight="1">
      <c r="B32" s="538" t="s">
        <v>1620</v>
      </c>
      <c r="C32" s="5" t="s">
        <v>1621</v>
      </c>
      <c r="D32" s="199"/>
      <c r="G32" s="200"/>
      <c r="H32" s="194"/>
    </row>
    <row r="33" spans="2:8" ht="16.5" customHeight="1" thickBot="1">
      <c r="B33" s="540"/>
      <c r="C33" s="228"/>
      <c r="D33" s="542"/>
      <c r="E33" s="212"/>
      <c r="F33" s="212"/>
      <c r="G33" s="213"/>
      <c r="H33" s="194"/>
    </row>
    <row r="34" spans="2:8" ht="16.5" customHeight="1">
      <c r="D34" s="199"/>
      <c r="G34" s="194"/>
      <c r="H34" s="194"/>
    </row>
    <row r="35" spans="2:8" ht="20.100000000000001" customHeight="1">
      <c r="B35" s="147"/>
      <c r="C35" s="147"/>
      <c r="D35" s="148"/>
      <c r="E35" s="149"/>
      <c r="F35" s="149"/>
      <c r="G35" s="147"/>
      <c r="H35" s="147"/>
    </row>
  </sheetData>
  <mergeCells count="1">
    <mergeCell ref="G9:G1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D296-148A-4F1E-844E-A2C8BA910305}">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260</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794</v>
      </c>
      <c r="C5" s="164" t="s">
        <v>1622</v>
      </c>
      <c r="D5" s="165" t="s">
        <v>796</v>
      </c>
      <c r="E5" s="166" t="s">
        <v>786</v>
      </c>
      <c r="F5" s="167" t="s">
        <v>787</v>
      </c>
      <c r="G5" s="168" t="s">
        <v>797</v>
      </c>
      <c r="H5" s="162"/>
    </row>
    <row r="6" spans="2:8" ht="26.25" customHeight="1">
      <c r="B6" s="169" t="s">
        <v>169</v>
      </c>
      <c r="C6" s="170" t="s">
        <v>1623</v>
      </c>
      <c r="D6" s="171">
        <v>13</v>
      </c>
      <c r="E6" s="4" t="s">
        <v>345</v>
      </c>
      <c r="F6" s="172" t="s">
        <v>811</v>
      </c>
      <c r="G6" s="669" t="s">
        <v>1624</v>
      </c>
      <c r="H6" s="162"/>
    </row>
    <row r="7" spans="2:8" ht="26.25" customHeight="1">
      <c r="B7" s="543" t="s">
        <v>164</v>
      </c>
      <c r="C7" s="544" t="s">
        <v>164</v>
      </c>
      <c r="D7" s="171">
        <v>13</v>
      </c>
      <c r="E7" s="4" t="s">
        <v>345</v>
      </c>
      <c r="F7" s="172" t="s">
        <v>811</v>
      </c>
      <c r="G7" s="598"/>
      <c r="H7" s="162"/>
    </row>
    <row r="8" spans="2:8" ht="26.25" customHeight="1" thickBot="1">
      <c r="B8" s="174" t="s">
        <v>170</v>
      </c>
      <c r="C8" s="175" t="s">
        <v>1625</v>
      </c>
      <c r="D8" s="176">
        <v>13</v>
      </c>
      <c r="E8" s="177" t="s">
        <v>345</v>
      </c>
      <c r="F8" s="178" t="s">
        <v>811</v>
      </c>
      <c r="G8" s="599"/>
      <c r="H8" s="162"/>
    </row>
    <row r="9" spans="2:8" ht="16.5" customHeight="1" thickBot="1">
      <c r="B9" s="388"/>
      <c r="C9" s="198"/>
      <c r="D9" s="199"/>
      <c r="G9" s="546"/>
      <c r="H9" s="194"/>
    </row>
    <row r="10" spans="2:8" ht="16.5" customHeight="1">
      <c r="B10" s="195" t="s">
        <v>1626</v>
      </c>
      <c r="C10" s="191"/>
      <c r="D10" s="192"/>
      <c r="E10" s="183"/>
      <c r="F10" s="183"/>
      <c r="G10" s="547"/>
      <c r="H10" s="194"/>
    </row>
    <row r="11" spans="2:8" ht="16.5" customHeight="1">
      <c r="B11" s="538"/>
      <c r="C11" s="198"/>
      <c r="D11" s="199"/>
      <c r="G11" s="548"/>
      <c r="H11" s="194"/>
    </row>
    <row r="12" spans="2:8" ht="16.5" customHeight="1">
      <c r="B12" s="538" t="s">
        <v>1627</v>
      </c>
      <c r="C12" s="198"/>
      <c r="D12" s="199"/>
      <c r="G12" s="548"/>
      <c r="H12" s="194"/>
    </row>
    <row r="13" spans="2:8" ht="16.5" customHeight="1">
      <c r="B13" s="538"/>
      <c r="C13" s="198"/>
      <c r="D13" s="199"/>
      <c r="G13" s="548"/>
      <c r="H13" s="194"/>
    </row>
    <row r="14" spans="2:8" ht="16.5" customHeight="1">
      <c r="B14" s="539" t="s">
        <v>1064</v>
      </c>
      <c r="C14" s="198"/>
      <c r="D14" s="199"/>
      <c r="G14" s="548"/>
      <c r="H14" s="194"/>
    </row>
    <row r="15" spans="2:8" ht="16.5" customHeight="1">
      <c r="B15" s="538"/>
      <c r="C15" s="198"/>
      <c r="D15" s="199"/>
      <c r="G15" s="548"/>
      <c r="H15" s="194"/>
    </row>
    <row r="16" spans="2:8" ht="16.5" customHeight="1">
      <c r="B16" s="538"/>
      <c r="C16" s="198"/>
      <c r="D16" s="199"/>
      <c r="G16" s="548"/>
      <c r="H16" s="194"/>
    </row>
    <row r="17" spans="2:8" ht="16.5" customHeight="1">
      <c r="B17" s="538"/>
      <c r="C17" s="198"/>
      <c r="D17" s="199"/>
      <c r="G17" s="548"/>
      <c r="H17" s="194"/>
    </row>
    <row r="18" spans="2:8" ht="16.5" customHeight="1">
      <c r="B18" s="538"/>
      <c r="C18" s="198"/>
      <c r="D18" s="199"/>
      <c r="G18" s="548"/>
      <c r="H18" s="194"/>
    </row>
    <row r="19" spans="2:8" ht="16.5" customHeight="1">
      <c r="B19" s="538"/>
      <c r="C19" s="198"/>
      <c r="D19" s="199"/>
      <c r="G19" s="548"/>
      <c r="H19" s="194"/>
    </row>
    <row r="20" spans="2:8" ht="16.5" customHeight="1">
      <c r="B20" s="538"/>
      <c r="C20" s="198"/>
      <c r="D20" s="199"/>
      <c r="G20" s="548"/>
      <c r="H20" s="194"/>
    </row>
    <row r="21" spans="2:8" ht="16.5" customHeight="1">
      <c r="B21" s="538"/>
      <c r="C21" s="198"/>
      <c r="D21" s="199"/>
      <c r="G21" s="548"/>
      <c r="H21" s="194"/>
    </row>
    <row r="22" spans="2:8" ht="16.5" customHeight="1">
      <c r="B22" s="538"/>
      <c r="C22" s="198"/>
      <c r="D22" s="199"/>
      <c r="G22" s="548"/>
      <c r="H22" s="194"/>
    </row>
    <row r="23" spans="2:8" ht="16.5" customHeight="1">
      <c r="B23" s="538" t="s">
        <v>1628</v>
      </c>
      <c r="C23" s="5" t="s">
        <v>1629</v>
      </c>
      <c r="D23" s="199"/>
      <c r="G23" s="548"/>
      <c r="H23" s="194"/>
    </row>
    <row r="24" spans="2:8" ht="16.5" customHeight="1">
      <c r="B24" s="538" t="s">
        <v>1630</v>
      </c>
      <c r="C24" s="5" t="s">
        <v>1631</v>
      </c>
      <c r="D24" s="199"/>
      <c r="G24" s="548"/>
      <c r="H24" s="194"/>
    </row>
    <row r="25" spans="2:8" ht="16.5" customHeight="1" thickBot="1">
      <c r="B25" s="540"/>
      <c r="C25" s="549"/>
      <c r="D25" s="542"/>
      <c r="E25" s="212"/>
      <c r="F25" s="212"/>
      <c r="G25" s="550"/>
      <c r="H25" s="194"/>
    </row>
    <row r="26" spans="2:8" ht="20.100000000000001" customHeight="1">
      <c r="B26" s="180"/>
      <c r="C26" s="180"/>
      <c r="D26" s="181"/>
      <c r="E26" s="182"/>
      <c r="F26" s="182"/>
      <c r="G26" s="180"/>
      <c r="H26" s="147"/>
    </row>
  </sheetData>
  <mergeCells count="1">
    <mergeCell ref="G6:G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E76-E1FC-4334-A114-0D9297419A24}">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103.855468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89</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794</v>
      </c>
      <c r="C5" s="164" t="s">
        <v>1632</v>
      </c>
      <c r="D5" s="165" t="s">
        <v>796</v>
      </c>
      <c r="E5" s="166" t="s">
        <v>786</v>
      </c>
      <c r="F5" s="167" t="s">
        <v>787</v>
      </c>
      <c r="G5" s="168" t="s">
        <v>1608</v>
      </c>
      <c r="H5" s="162"/>
    </row>
    <row r="6" spans="2:8" ht="34.5" customHeight="1">
      <c r="B6" s="169" t="s">
        <v>1633</v>
      </c>
      <c r="C6" s="170" t="s">
        <v>1634</v>
      </c>
      <c r="D6" s="171" t="s">
        <v>604</v>
      </c>
      <c r="E6" s="4" t="s">
        <v>345</v>
      </c>
      <c r="F6" s="172"/>
      <c r="G6" s="669" t="s">
        <v>1635</v>
      </c>
      <c r="H6" s="162"/>
    </row>
    <row r="7" spans="2:8" ht="34.5" customHeight="1">
      <c r="B7" s="543" t="s">
        <v>164</v>
      </c>
      <c r="C7" s="544" t="s">
        <v>164</v>
      </c>
      <c r="D7" s="171" t="s">
        <v>604</v>
      </c>
      <c r="E7" s="4" t="s">
        <v>345</v>
      </c>
      <c r="F7" s="172"/>
      <c r="G7" s="598"/>
      <c r="H7" s="162"/>
    </row>
    <row r="8" spans="2:8" ht="34.5" customHeight="1" thickBot="1">
      <c r="B8" s="174" t="s">
        <v>1636</v>
      </c>
      <c r="C8" s="175" t="s">
        <v>1637</v>
      </c>
      <c r="D8" s="176" t="s">
        <v>604</v>
      </c>
      <c r="E8" s="177" t="s">
        <v>345</v>
      </c>
      <c r="F8" s="178"/>
      <c r="G8" s="599"/>
      <c r="H8" s="162"/>
    </row>
    <row r="9" spans="2:8" ht="16.5" customHeight="1" thickBot="1">
      <c r="B9" s="388"/>
      <c r="C9" s="198"/>
      <c r="D9" s="199"/>
      <c r="G9" s="546"/>
      <c r="H9" s="194"/>
    </row>
    <row r="10" spans="2:8" ht="16.5" customHeight="1">
      <c r="B10" s="195" t="s">
        <v>1638</v>
      </c>
      <c r="C10" s="191"/>
      <c r="D10" s="192"/>
      <c r="E10" s="183"/>
      <c r="F10" s="183"/>
      <c r="G10" s="196"/>
      <c r="H10" s="194"/>
    </row>
    <row r="11" spans="2:8" ht="16.5" customHeight="1">
      <c r="B11" s="206"/>
      <c r="C11" s="198"/>
      <c r="D11" s="199"/>
      <c r="G11" s="200"/>
      <c r="H11" s="194"/>
    </row>
    <row r="12" spans="2:8" ht="16.5" customHeight="1">
      <c r="B12" s="538" t="s">
        <v>1639</v>
      </c>
      <c r="C12" s="198"/>
      <c r="D12" s="199"/>
      <c r="G12" s="200"/>
      <c r="H12" s="194"/>
    </row>
    <row r="13" spans="2:8" ht="16.5" customHeight="1">
      <c r="B13" s="538"/>
      <c r="C13" s="198"/>
      <c r="D13" s="199"/>
      <c r="G13" s="200"/>
      <c r="H13" s="194"/>
    </row>
    <row r="14" spans="2:8" ht="16.5" customHeight="1">
      <c r="B14" s="539" t="s">
        <v>1064</v>
      </c>
      <c r="C14" s="198"/>
      <c r="D14" s="199"/>
      <c r="G14" s="200"/>
      <c r="H14" s="194"/>
    </row>
    <row r="15" spans="2:8" ht="16.5" customHeight="1">
      <c r="B15" s="538"/>
      <c r="C15" s="198"/>
      <c r="D15" s="199"/>
      <c r="G15" s="200"/>
      <c r="H15" s="194"/>
    </row>
    <row r="16" spans="2:8" ht="16.5" customHeight="1">
      <c r="B16" s="538"/>
      <c r="C16" s="198"/>
      <c r="D16" s="199"/>
      <c r="G16" s="200"/>
      <c r="H16" s="194"/>
    </row>
    <row r="17" spans="2:8" ht="16.5" customHeight="1">
      <c r="B17" s="538"/>
      <c r="C17" s="198"/>
      <c r="D17" s="199"/>
      <c r="G17" s="200"/>
      <c r="H17" s="194"/>
    </row>
    <row r="18" spans="2:8" ht="16.5" customHeight="1">
      <c r="B18" s="538"/>
      <c r="C18" s="198"/>
      <c r="D18" s="199"/>
      <c r="G18" s="200"/>
      <c r="H18" s="194"/>
    </row>
    <row r="19" spans="2:8" ht="16.5" customHeight="1">
      <c r="B19" s="538"/>
      <c r="C19" s="198"/>
      <c r="D19" s="199"/>
      <c r="G19" s="200"/>
      <c r="H19" s="194"/>
    </row>
    <row r="20" spans="2:8" ht="16.5" customHeight="1">
      <c r="B20" s="538"/>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t="s">
        <v>1640</v>
      </c>
      <c r="C23" s="5" t="s">
        <v>1641</v>
      </c>
      <c r="D23" s="199"/>
      <c r="G23" s="200"/>
      <c r="H23" s="194"/>
    </row>
    <row r="24" spans="2:8" ht="16.5" customHeight="1">
      <c r="B24" s="538" t="s">
        <v>1642</v>
      </c>
      <c r="C24" s="5" t="s">
        <v>1643</v>
      </c>
      <c r="D24" s="199"/>
      <c r="G24" s="200"/>
      <c r="H24" s="194"/>
    </row>
    <row r="25" spans="2:8" ht="16.5" customHeight="1" thickBot="1">
      <c r="B25" s="540"/>
      <c r="C25" s="228"/>
      <c r="D25" s="542"/>
      <c r="E25" s="212"/>
      <c r="F25" s="212"/>
      <c r="G25" s="213"/>
      <c r="H25" s="194"/>
    </row>
    <row r="26" spans="2:8" ht="20.100000000000001" customHeight="1">
      <c r="B26" s="240"/>
      <c r="C26" s="240"/>
      <c r="D26" s="192"/>
      <c r="E26" s="183"/>
      <c r="F26" s="183"/>
      <c r="G26" s="193"/>
      <c r="H26" s="147"/>
    </row>
  </sheetData>
  <mergeCells count="1">
    <mergeCell ref="G6:G8"/>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B326-2F00-4BAD-8DEA-29EEF81EC358}">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793</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794</v>
      </c>
      <c r="C5" s="164" t="s">
        <v>795</v>
      </c>
      <c r="D5" s="165" t="s">
        <v>796</v>
      </c>
      <c r="E5" s="166" t="s">
        <v>786</v>
      </c>
      <c r="F5" s="167" t="s">
        <v>787</v>
      </c>
      <c r="G5" s="168" t="s">
        <v>797</v>
      </c>
      <c r="H5" s="162"/>
    </row>
    <row r="6" spans="2:8">
      <c r="B6" s="169" t="s">
        <v>798</v>
      </c>
      <c r="C6" s="170" t="s">
        <v>799</v>
      </c>
      <c r="D6" s="171" t="s">
        <v>516</v>
      </c>
      <c r="E6" s="4" t="s">
        <v>788</v>
      </c>
      <c r="F6" s="172"/>
      <c r="G6" s="173"/>
      <c r="H6" s="162"/>
    </row>
    <row r="7" spans="2:8" ht="75">
      <c r="B7" s="169" t="s">
        <v>123</v>
      </c>
      <c r="C7" s="170" t="s">
        <v>800</v>
      </c>
      <c r="D7" s="171" t="s">
        <v>536</v>
      </c>
      <c r="E7" s="4" t="s">
        <v>789</v>
      </c>
      <c r="F7" s="172" t="s">
        <v>801</v>
      </c>
      <c r="G7" s="173" t="s">
        <v>802</v>
      </c>
      <c r="H7" s="162"/>
    </row>
    <row r="8" spans="2:8" ht="45">
      <c r="B8" s="169" t="s">
        <v>803</v>
      </c>
      <c r="C8" s="170" t="s">
        <v>804</v>
      </c>
      <c r="D8" s="171">
        <v>4</v>
      </c>
      <c r="E8" s="4" t="s">
        <v>786</v>
      </c>
      <c r="F8" s="172" t="s">
        <v>801</v>
      </c>
      <c r="G8" s="173" t="s">
        <v>805</v>
      </c>
      <c r="H8" s="162"/>
    </row>
    <row r="9" spans="2:8" ht="75.75" thickBot="1">
      <c r="B9" s="169" t="s">
        <v>806</v>
      </c>
      <c r="C9" s="170" t="s">
        <v>807</v>
      </c>
      <c r="D9" s="171" t="s">
        <v>301</v>
      </c>
      <c r="E9" s="4" t="s">
        <v>302</v>
      </c>
      <c r="F9" s="172"/>
      <c r="G9" s="173" t="s">
        <v>808</v>
      </c>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8213-477F-4A2A-8101-75D5DC732953}">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186</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1257</v>
      </c>
      <c r="C5" s="164" t="s">
        <v>1087</v>
      </c>
      <c r="D5" s="165" t="s">
        <v>653</v>
      </c>
      <c r="E5" s="166" t="s">
        <v>308</v>
      </c>
      <c r="F5" s="167" t="s">
        <v>787</v>
      </c>
      <c r="G5" s="168" t="s">
        <v>1258</v>
      </c>
      <c r="H5" s="162"/>
    </row>
    <row r="6" spans="2:8">
      <c r="B6" s="169" t="s">
        <v>1259</v>
      </c>
      <c r="C6" s="170" t="s">
        <v>1260</v>
      </c>
      <c r="D6" s="171" t="s">
        <v>1261</v>
      </c>
      <c r="E6" s="4" t="s">
        <v>1262</v>
      </c>
      <c r="F6" s="172" t="s">
        <v>787</v>
      </c>
      <c r="G6" s="173"/>
      <c r="H6" s="162"/>
    </row>
    <row r="7" spans="2:8">
      <c r="B7" s="169" t="s">
        <v>1263</v>
      </c>
      <c r="C7" s="170" t="s">
        <v>1264</v>
      </c>
      <c r="D7" s="171" t="s">
        <v>792</v>
      </c>
      <c r="E7" s="4" t="s">
        <v>517</v>
      </c>
      <c r="F7" s="172"/>
      <c r="G7" s="173"/>
      <c r="H7" s="162"/>
    </row>
    <row r="8" spans="2:8">
      <c r="B8" s="169" t="s">
        <v>1265</v>
      </c>
      <c r="C8" s="170" t="s">
        <v>1266</v>
      </c>
      <c r="D8" s="171" t="s">
        <v>653</v>
      </c>
      <c r="E8" s="4" t="s">
        <v>515</v>
      </c>
      <c r="F8" s="172" t="s">
        <v>787</v>
      </c>
      <c r="G8" s="173" t="s">
        <v>1267</v>
      </c>
      <c r="H8" s="162"/>
    </row>
    <row r="9" spans="2:8">
      <c r="B9" s="169" t="s">
        <v>1268</v>
      </c>
      <c r="C9" s="170" t="s">
        <v>1269</v>
      </c>
      <c r="D9" s="171" t="s">
        <v>536</v>
      </c>
      <c r="E9" s="4" t="s">
        <v>1270</v>
      </c>
      <c r="F9" s="172" t="s">
        <v>787</v>
      </c>
      <c r="G9" s="173" t="s">
        <v>863</v>
      </c>
      <c r="H9" s="162"/>
    </row>
    <row r="10" spans="2:8" ht="60" customHeight="1">
      <c r="B10" s="169" t="s">
        <v>1271</v>
      </c>
      <c r="C10" s="170" t="s">
        <v>1272</v>
      </c>
      <c r="D10" s="171" t="s">
        <v>1273</v>
      </c>
      <c r="E10" s="4" t="s">
        <v>1274</v>
      </c>
      <c r="F10" s="172"/>
      <c r="G10" s="578" t="s">
        <v>1275</v>
      </c>
      <c r="H10" s="162"/>
    </row>
    <row r="11" spans="2:8" ht="60" customHeight="1">
      <c r="B11" s="169" t="s">
        <v>1276</v>
      </c>
      <c r="C11" s="170" t="s">
        <v>1272</v>
      </c>
      <c r="D11" s="171" t="s">
        <v>1277</v>
      </c>
      <c r="E11" s="4" t="s">
        <v>1274</v>
      </c>
      <c r="F11" s="172"/>
      <c r="G11" s="579"/>
      <c r="H11" s="162"/>
    </row>
    <row r="12" spans="2:8" ht="60" customHeight="1">
      <c r="B12" s="169" t="s">
        <v>1278</v>
      </c>
      <c r="C12" s="170" t="s">
        <v>1272</v>
      </c>
      <c r="D12" s="171" t="s">
        <v>1261</v>
      </c>
      <c r="E12" s="4" t="s">
        <v>517</v>
      </c>
      <c r="F12" s="172"/>
      <c r="G12" s="582"/>
      <c r="H12" s="162"/>
    </row>
    <row r="13" spans="2:8" ht="45">
      <c r="B13" s="169" t="s">
        <v>1824</v>
      </c>
      <c r="C13" s="170" t="s">
        <v>1279</v>
      </c>
      <c r="D13" s="171" t="s">
        <v>810</v>
      </c>
      <c r="E13" s="4" t="s">
        <v>517</v>
      </c>
      <c r="F13" s="172"/>
      <c r="G13" s="173" t="s">
        <v>1825</v>
      </c>
      <c r="H13" s="162"/>
    </row>
    <row r="14" spans="2:8" ht="60">
      <c r="B14" s="169" t="s">
        <v>1280</v>
      </c>
      <c r="C14" s="170" t="s">
        <v>1281</v>
      </c>
      <c r="D14" s="171" t="s">
        <v>785</v>
      </c>
      <c r="E14" s="4" t="s">
        <v>298</v>
      </c>
      <c r="F14" s="172"/>
      <c r="G14" s="173" t="s">
        <v>1282</v>
      </c>
      <c r="H14" s="162"/>
    </row>
    <row r="15" spans="2:8" ht="60.75" thickBot="1">
      <c r="B15" s="169" t="s">
        <v>1283</v>
      </c>
      <c r="C15" s="170" t="s">
        <v>1284</v>
      </c>
      <c r="D15" s="171" t="s">
        <v>785</v>
      </c>
      <c r="E15" s="4" t="s">
        <v>298</v>
      </c>
      <c r="F15" s="172"/>
      <c r="G15" s="173" t="s">
        <v>1285</v>
      </c>
      <c r="H15" s="162"/>
    </row>
    <row r="16" spans="2:8" ht="20.100000000000001" customHeight="1">
      <c r="B16" s="180"/>
      <c r="C16" s="180"/>
      <c r="D16" s="181"/>
      <c r="E16" s="182"/>
      <c r="F16" s="182"/>
      <c r="G16" s="180"/>
      <c r="H16" s="147"/>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E474-6D6F-4E7D-9C79-67630692BB5D}">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1690</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1257</v>
      </c>
      <c r="C5" s="164" t="s">
        <v>1087</v>
      </c>
      <c r="D5" s="165" t="s">
        <v>653</v>
      </c>
      <c r="E5" s="166" t="s">
        <v>308</v>
      </c>
      <c r="F5" s="167" t="s">
        <v>787</v>
      </c>
      <c r="G5" s="168" t="s">
        <v>1826</v>
      </c>
      <c r="H5" s="162"/>
    </row>
    <row r="6" spans="2:8">
      <c r="B6" s="169" t="s">
        <v>1259</v>
      </c>
      <c r="C6" s="170" t="s">
        <v>1644</v>
      </c>
      <c r="D6" s="171" t="s">
        <v>1261</v>
      </c>
      <c r="E6" s="4" t="s">
        <v>1262</v>
      </c>
      <c r="F6" s="172" t="s">
        <v>787</v>
      </c>
      <c r="G6" s="173"/>
      <c r="H6" s="162"/>
    </row>
    <row r="7" spans="2:8">
      <c r="B7" s="169" t="s">
        <v>1263</v>
      </c>
      <c r="C7" s="170" t="s">
        <v>1645</v>
      </c>
      <c r="D7" s="171" t="s">
        <v>792</v>
      </c>
      <c r="E7" s="4" t="s">
        <v>517</v>
      </c>
      <c r="F7" s="172"/>
      <c r="G7" s="173"/>
      <c r="H7" s="162"/>
    </row>
    <row r="8" spans="2:8">
      <c r="B8" s="169" t="s">
        <v>1265</v>
      </c>
      <c r="C8" s="170" t="s">
        <v>1646</v>
      </c>
      <c r="D8" s="171" t="s">
        <v>653</v>
      </c>
      <c r="E8" s="4" t="s">
        <v>515</v>
      </c>
      <c r="F8" s="172" t="s">
        <v>787</v>
      </c>
      <c r="G8" s="173" t="s">
        <v>1647</v>
      </c>
      <c r="H8" s="162"/>
    </row>
    <row r="9" spans="2:8" ht="60">
      <c r="B9" s="169" t="s">
        <v>1692</v>
      </c>
      <c r="C9" s="170" t="s">
        <v>1648</v>
      </c>
      <c r="D9" s="171" t="s">
        <v>1244</v>
      </c>
      <c r="E9" s="4" t="s">
        <v>515</v>
      </c>
      <c r="F9" s="172"/>
      <c r="G9" s="173" t="s">
        <v>1649</v>
      </c>
      <c r="H9" s="162"/>
    </row>
    <row r="10" spans="2:8" ht="30">
      <c r="B10" s="169" t="s">
        <v>1689</v>
      </c>
      <c r="C10" s="170" t="s">
        <v>1650</v>
      </c>
      <c r="D10" s="171" t="s">
        <v>810</v>
      </c>
      <c r="E10" s="4" t="s">
        <v>1270</v>
      </c>
      <c r="F10" s="172" t="s">
        <v>787</v>
      </c>
      <c r="G10" s="173" t="s">
        <v>1806</v>
      </c>
      <c r="H10" s="162"/>
    </row>
    <row r="11" spans="2:8" ht="69" customHeight="1">
      <c r="B11" s="169" t="s">
        <v>1271</v>
      </c>
      <c r="C11" s="170" t="s">
        <v>1651</v>
      </c>
      <c r="D11" s="171" t="s">
        <v>1273</v>
      </c>
      <c r="E11" s="4" t="s">
        <v>1274</v>
      </c>
      <c r="F11" s="172"/>
      <c r="G11" s="578" t="s">
        <v>1652</v>
      </c>
      <c r="H11" s="162"/>
    </row>
    <row r="12" spans="2:8" ht="69" customHeight="1">
      <c r="B12" s="169" t="s">
        <v>1276</v>
      </c>
      <c r="C12" s="170" t="s">
        <v>1651</v>
      </c>
      <c r="D12" s="171" t="s">
        <v>1277</v>
      </c>
      <c r="E12" s="4" t="s">
        <v>1274</v>
      </c>
      <c r="F12" s="172"/>
      <c r="G12" s="579"/>
      <c r="H12" s="162"/>
    </row>
    <row r="13" spans="2:8" ht="69" customHeight="1" thickBot="1">
      <c r="B13" s="169" t="s">
        <v>1278</v>
      </c>
      <c r="C13" s="170" t="s">
        <v>1651</v>
      </c>
      <c r="D13" s="171" t="s">
        <v>1261</v>
      </c>
      <c r="E13" s="4" t="s">
        <v>517</v>
      </c>
      <c r="F13" s="172"/>
      <c r="G13" s="582"/>
      <c r="H13" s="162"/>
    </row>
    <row r="14" spans="2:8" ht="20.100000000000001" customHeight="1">
      <c r="B14" s="180"/>
      <c r="C14" s="180"/>
      <c r="D14" s="181"/>
      <c r="E14" s="182"/>
      <c r="F14" s="182"/>
      <c r="G14" s="180"/>
      <c r="H14" s="147"/>
    </row>
  </sheetData>
  <mergeCells count="1">
    <mergeCell ref="G11:G1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52AD-ED55-4BC7-939D-725663A1E286}">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1687</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1313</v>
      </c>
      <c r="C5" s="164" t="s">
        <v>1653</v>
      </c>
      <c r="D5" s="165" t="s">
        <v>818</v>
      </c>
      <c r="E5" s="166" t="s">
        <v>1262</v>
      </c>
      <c r="F5" s="167" t="s">
        <v>1352</v>
      </c>
      <c r="G5" s="263" t="s">
        <v>1654</v>
      </c>
      <c r="H5" s="162"/>
    </row>
    <row r="6" spans="2:8">
      <c r="B6" s="169" t="s">
        <v>1315</v>
      </c>
      <c r="C6" s="170" t="s">
        <v>1655</v>
      </c>
      <c r="D6" s="171" t="s">
        <v>1317</v>
      </c>
      <c r="E6" s="4" t="s">
        <v>1262</v>
      </c>
      <c r="F6" s="172"/>
      <c r="G6" s="264"/>
      <c r="H6" s="162"/>
    </row>
    <row r="7" spans="2:8">
      <c r="B7" s="169" t="s">
        <v>1268</v>
      </c>
      <c r="C7" s="170" t="s">
        <v>1656</v>
      </c>
      <c r="D7" s="171" t="s">
        <v>536</v>
      </c>
      <c r="E7" s="4" t="s">
        <v>786</v>
      </c>
      <c r="F7" s="172"/>
      <c r="G7" s="532"/>
      <c r="H7" s="162"/>
    </row>
    <row r="8" spans="2:8" ht="23.25" customHeight="1">
      <c r="B8" s="169" t="s">
        <v>116</v>
      </c>
      <c r="C8" s="170" t="s">
        <v>1657</v>
      </c>
      <c r="D8" s="171" t="s">
        <v>785</v>
      </c>
      <c r="E8" s="4" t="s">
        <v>298</v>
      </c>
      <c r="F8" s="172"/>
      <c r="G8" s="578" t="s">
        <v>1462</v>
      </c>
      <c r="H8" s="162"/>
    </row>
    <row r="9" spans="2:8" ht="23.25" customHeight="1">
      <c r="B9" s="169" t="s">
        <v>160</v>
      </c>
      <c r="C9" s="170" t="s">
        <v>1658</v>
      </c>
      <c r="D9" s="171" t="s">
        <v>785</v>
      </c>
      <c r="E9" s="4" t="s">
        <v>298</v>
      </c>
      <c r="F9" s="172"/>
      <c r="G9" s="582"/>
      <c r="H9" s="162"/>
    </row>
    <row r="10" spans="2:8">
      <c r="B10" s="169" t="s">
        <v>1710</v>
      </c>
      <c r="C10" s="170" t="s">
        <v>1659</v>
      </c>
      <c r="D10" s="171" t="s">
        <v>785</v>
      </c>
      <c r="E10" s="4" t="s">
        <v>786</v>
      </c>
      <c r="F10" s="172"/>
      <c r="G10" s="532" t="s">
        <v>289</v>
      </c>
      <c r="H10" s="162"/>
    </row>
    <row r="11" spans="2:8" ht="16.5" customHeight="1">
      <c r="B11" s="169" t="s">
        <v>1689</v>
      </c>
      <c r="C11" s="170" t="s">
        <v>1660</v>
      </c>
      <c r="D11" s="171" t="s">
        <v>810</v>
      </c>
      <c r="E11" s="4" t="s">
        <v>786</v>
      </c>
      <c r="F11" s="172" t="s">
        <v>1352</v>
      </c>
      <c r="G11" s="578" t="s">
        <v>1806</v>
      </c>
      <c r="H11" s="162"/>
    </row>
    <row r="12" spans="2:8" ht="16.5" customHeight="1">
      <c r="B12" s="169" t="s">
        <v>1694</v>
      </c>
      <c r="C12" s="170" t="s">
        <v>1661</v>
      </c>
      <c r="D12" s="171" t="s">
        <v>569</v>
      </c>
      <c r="E12" s="4" t="s">
        <v>786</v>
      </c>
      <c r="F12" s="172"/>
      <c r="G12" s="582"/>
      <c r="H12" s="162"/>
    </row>
    <row r="13" spans="2:8" ht="75.75" thickBot="1">
      <c r="B13" s="169" t="s">
        <v>1662</v>
      </c>
      <c r="C13" s="170" t="s">
        <v>1663</v>
      </c>
      <c r="D13" s="171" t="s">
        <v>1273</v>
      </c>
      <c r="E13" s="4" t="s">
        <v>1274</v>
      </c>
      <c r="F13" s="172" t="s">
        <v>1352</v>
      </c>
      <c r="G13" s="173" t="s">
        <v>1664</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E795-9904-400F-811B-33F8C365A18A}">
  <sheetPr codeName="Sheet152">
    <outlinePr summaryBelow="0"/>
    <pageSetUpPr fitToPage="1"/>
  </sheetPr>
  <dimension ref="B1:H4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188</v>
      </c>
      <c r="C2" s="151"/>
      <c r="D2" s="151"/>
      <c r="E2" s="151"/>
      <c r="F2" s="151"/>
      <c r="G2" s="152"/>
      <c r="H2" s="153"/>
    </row>
    <row r="3" spans="2:8" ht="13.5" customHeight="1">
      <c r="B3" s="240"/>
      <c r="C3" s="240"/>
      <c r="D3" s="240"/>
      <c r="E3" s="240"/>
      <c r="F3" s="240"/>
      <c r="G3" s="240"/>
    </row>
    <row r="4" spans="2:8" ht="13.5" customHeight="1">
      <c r="D4" s="5"/>
      <c r="E4" s="5"/>
      <c r="F4" s="5"/>
      <c r="G4" s="551" t="s">
        <v>1665</v>
      </c>
    </row>
    <row r="5" spans="2:8" ht="13.5" customHeight="1" thickBot="1">
      <c r="B5" s="228"/>
      <c r="C5" s="228"/>
      <c r="D5" s="228"/>
      <c r="E5" s="228"/>
      <c r="F5" s="228"/>
      <c r="G5" s="228"/>
    </row>
    <row r="6" spans="2:8" ht="20.25" customHeight="1" thickBot="1">
      <c r="B6" s="158" t="s">
        <v>56</v>
      </c>
      <c r="C6" s="520" t="s">
        <v>279</v>
      </c>
      <c r="D6" s="156" t="s">
        <v>280</v>
      </c>
      <c r="E6" s="156" t="s">
        <v>281</v>
      </c>
      <c r="F6" s="157" t="s">
        <v>282</v>
      </c>
      <c r="G6" s="158" t="s">
        <v>283</v>
      </c>
    </row>
    <row r="7" spans="2:8">
      <c r="B7" s="552" t="s">
        <v>123</v>
      </c>
      <c r="C7" s="553" t="s">
        <v>1666</v>
      </c>
      <c r="D7" s="554" t="s">
        <v>536</v>
      </c>
      <c r="E7" s="166" t="s">
        <v>786</v>
      </c>
      <c r="F7" s="167" t="s">
        <v>1667</v>
      </c>
      <c r="G7" s="670" t="s">
        <v>1668</v>
      </c>
      <c r="H7" s="162"/>
    </row>
    <row r="8" spans="2:8">
      <c r="B8" s="555" t="s">
        <v>90</v>
      </c>
      <c r="C8" s="556" t="s">
        <v>1669</v>
      </c>
      <c r="D8" s="557" t="s">
        <v>1600</v>
      </c>
      <c r="E8" s="558" t="s">
        <v>379</v>
      </c>
      <c r="F8" s="559" t="s">
        <v>1667</v>
      </c>
      <c r="G8" s="584"/>
      <c r="H8" s="162"/>
    </row>
    <row r="9" spans="2:8">
      <c r="B9" s="555" t="s">
        <v>91</v>
      </c>
      <c r="C9" s="556" t="s">
        <v>1670</v>
      </c>
      <c r="D9" s="557" t="s">
        <v>1600</v>
      </c>
      <c r="E9" s="558" t="s">
        <v>379</v>
      </c>
      <c r="F9" s="559" t="s">
        <v>1667</v>
      </c>
      <c r="G9" s="584"/>
      <c r="H9" s="162"/>
    </row>
    <row r="10" spans="2:8">
      <c r="B10" s="229" t="s">
        <v>1710</v>
      </c>
      <c r="C10" s="170" t="s">
        <v>1671</v>
      </c>
      <c r="D10" s="171" t="s">
        <v>785</v>
      </c>
      <c r="E10" s="275" t="s">
        <v>786</v>
      </c>
      <c r="F10" s="172" t="s">
        <v>1667</v>
      </c>
      <c r="G10" s="584"/>
      <c r="H10" s="162"/>
    </row>
    <row r="11" spans="2:8">
      <c r="B11" s="229" t="s">
        <v>1689</v>
      </c>
      <c r="C11" s="170" t="s">
        <v>1672</v>
      </c>
      <c r="D11" s="171" t="s">
        <v>810</v>
      </c>
      <c r="E11" s="275" t="s">
        <v>786</v>
      </c>
      <c r="F11" s="172" t="s">
        <v>1667</v>
      </c>
      <c r="G11" s="584"/>
      <c r="H11" s="162"/>
    </row>
    <row r="12" spans="2:8">
      <c r="B12" s="229" t="s">
        <v>1694</v>
      </c>
      <c r="C12" s="170" t="s">
        <v>1673</v>
      </c>
      <c r="D12" s="171" t="s">
        <v>569</v>
      </c>
      <c r="E12" s="275" t="s">
        <v>786</v>
      </c>
      <c r="F12" s="172" t="s">
        <v>1667</v>
      </c>
      <c r="G12" s="596"/>
      <c r="H12" s="162"/>
    </row>
    <row r="13" spans="2:8" ht="49.5" customHeight="1">
      <c r="B13" s="560" t="s">
        <v>1674</v>
      </c>
      <c r="C13" s="220" t="s">
        <v>1675</v>
      </c>
      <c r="D13" s="561" t="s">
        <v>1676</v>
      </c>
      <c r="E13" s="275" t="s">
        <v>302</v>
      </c>
      <c r="F13" s="223"/>
      <c r="G13" s="583" t="s">
        <v>1677</v>
      </c>
      <c r="H13" s="162"/>
    </row>
    <row r="14" spans="2:8" ht="49.5" customHeight="1">
      <c r="B14" s="543" t="s">
        <v>164</v>
      </c>
      <c r="C14" s="544" t="s">
        <v>164</v>
      </c>
      <c r="D14" s="561" t="s">
        <v>1676</v>
      </c>
      <c r="E14" s="275" t="s">
        <v>302</v>
      </c>
      <c r="F14" s="223"/>
      <c r="G14" s="584"/>
      <c r="H14" s="162"/>
    </row>
    <row r="15" spans="2:8" ht="49.5" customHeight="1" thickBot="1">
      <c r="B15" s="260" t="s">
        <v>1678</v>
      </c>
      <c r="C15" s="534" t="s">
        <v>1679</v>
      </c>
      <c r="D15" s="432" t="s">
        <v>1308</v>
      </c>
      <c r="E15" s="433" t="s">
        <v>302</v>
      </c>
      <c r="F15" s="178"/>
      <c r="G15" s="585"/>
      <c r="H15" s="162"/>
    </row>
    <row r="16" spans="2:8" ht="17.25" thickBot="1">
      <c r="B16" s="388"/>
      <c r="C16" s="190"/>
      <c r="D16" s="190"/>
      <c r="E16" s="190"/>
      <c r="F16" s="190"/>
      <c r="G16" s="190"/>
      <c r="H16" s="194"/>
    </row>
    <row r="17" spans="2:8">
      <c r="B17" s="671" t="s">
        <v>1680</v>
      </c>
      <c r="C17" s="672"/>
      <c r="D17" s="672"/>
      <c r="E17" s="672"/>
      <c r="F17" s="672"/>
      <c r="G17" s="673"/>
      <c r="H17" s="162"/>
    </row>
    <row r="18" spans="2:8">
      <c r="B18" s="590" t="s">
        <v>1681</v>
      </c>
      <c r="C18" s="591"/>
      <c r="D18" s="591"/>
      <c r="E18" s="591"/>
      <c r="F18" s="591"/>
      <c r="G18" s="592"/>
      <c r="H18" s="162"/>
    </row>
    <row r="19" spans="2:8">
      <c r="B19" s="590"/>
      <c r="C19" s="591"/>
      <c r="D19" s="591"/>
      <c r="E19" s="591"/>
      <c r="F19" s="591"/>
      <c r="G19" s="592"/>
      <c r="H19" s="162"/>
    </row>
    <row r="20" spans="2:8">
      <c r="B20" s="590"/>
      <c r="C20" s="591"/>
      <c r="D20" s="591"/>
      <c r="E20" s="591"/>
      <c r="F20" s="591"/>
      <c r="G20" s="592"/>
      <c r="H20" s="162"/>
    </row>
    <row r="21" spans="2:8">
      <c r="B21" s="590"/>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c r="B30" s="590"/>
      <c r="C30" s="591"/>
      <c r="D30" s="591"/>
      <c r="E30" s="591"/>
      <c r="F30" s="591"/>
      <c r="G30" s="592"/>
      <c r="H30" s="162"/>
    </row>
    <row r="31" spans="2:8">
      <c r="B31" s="590"/>
      <c r="C31" s="591"/>
      <c r="D31" s="591"/>
      <c r="E31" s="591"/>
      <c r="F31" s="591"/>
      <c r="G31" s="592"/>
      <c r="H31" s="162"/>
    </row>
    <row r="32" spans="2:8">
      <c r="B32" s="590"/>
      <c r="C32" s="591"/>
      <c r="D32" s="591"/>
      <c r="E32" s="591"/>
      <c r="F32" s="591"/>
      <c r="G32" s="592"/>
      <c r="H32" s="162"/>
    </row>
    <row r="33" spans="2:8">
      <c r="B33" s="590"/>
      <c r="C33" s="591"/>
      <c r="D33" s="591"/>
      <c r="E33" s="591"/>
      <c r="F33" s="591"/>
      <c r="G33" s="592"/>
      <c r="H33" s="162"/>
    </row>
    <row r="34" spans="2:8">
      <c r="B34" s="590"/>
      <c r="C34" s="591"/>
      <c r="D34" s="591"/>
      <c r="E34" s="591"/>
      <c r="F34" s="591"/>
      <c r="G34" s="592"/>
      <c r="H34" s="162"/>
    </row>
    <row r="35" spans="2:8">
      <c r="B35" s="590"/>
      <c r="C35" s="591"/>
      <c r="D35" s="591"/>
      <c r="E35" s="591"/>
      <c r="F35" s="591"/>
      <c r="G35" s="592"/>
      <c r="H35" s="162"/>
    </row>
    <row r="36" spans="2:8">
      <c r="B36" s="590"/>
      <c r="C36" s="591"/>
      <c r="D36" s="591"/>
      <c r="E36" s="591"/>
      <c r="F36" s="591"/>
      <c r="G36" s="592"/>
      <c r="H36" s="162"/>
    </row>
    <row r="37" spans="2:8">
      <c r="B37" s="590"/>
      <c r="C37" s="591"/>
      <c r="D37" s="591"/>
      <c r="E37" s="591"/>
      <c r="F37" s="591"/>
      <c r="G37" s="592"/>
      <c r="H37" s="162"/>
    </row>
    <row r="38" spans="2:8">
      <c r="B38" s="590"/>
      <c r="C38" s="591"/>
      <c r="D38" s="591"/>
      <c r="E38" s="591"/>
      <c r="F38" s="591"/>
      <c r="G38" s="592"/>
      <c r="H38" s="162"/>
    </row>
    <row r="39" spans="2:8">
      <c r="B39" s="590"/>
      <c r="C39" s="591"/>
      <c r="D39" s="591"/>
      <c r="E39" s="591"/>
      <c r="F39" s="591"/>
      <c r="G39" s="592"/>
      <c r="H39" s="162"/>
    </row>
    <row r="40" spans="2:8">
      <c r="B40" s="590"/>
      <c r="C40" s="591"/>
      <c r="D40" s="591"/>
      <c r="E40" s="591"/>
      <c r="F40" s="591"/>
      <c r="G40" s="592"/>
      <c r="H40" s="162"/>
    </row>
    <row r="41" spans="2:8">
      <c r="B41" s="590"/>
      <c r="C41" s="591"/>
      <c r="D41" s="591"/>
      <c r="E41" s="591"/>
      <c r="F41" s="591"/>
      <c r="G41" s="592"/>
      <c r="H41" s="162"/>
    </row>
    <row r="42" spans="2:8">
      <c r="B42" s="590"/>
      <c r="C42" s="591"/>
      <c r="D42" s="591"/>
      <c r="E42" s="591"/>
      <c r="F42" s="591"/>
      <c r="G42" s="592"/>
      <c r="H42" s="162"/>
    </row>
    <row r="43" spans="2:8">
      <c r="B43" s="590"/>
      <c r="C43" s="591"/>
      <c r="D43" s="591"/>
      <c r="E43" s="591"/>
      <c r="F43" s="591"/>
      <c r="G43" s="592"/>
      <c r="H43" s="162"/>
    </row>
    <row r="44" spans="2:8" ht="17.25" thickBot="1">
      <c r="B44" s="593"/>
      <c r="C44" s="594"/>
      <c r="D44" s="594"/>
      <c r="E44" s="594"/>
      <c r="F44" s="594"/>
      <c r="G44" s="595"/>
      <c r="H44" s="162"/>
    </row>
    <row r="45" spans="2:8" ht="20.100000000000001" customHeight="1">
      <c r="B45" s="180"/>
      <c r="C45" s="180"/>
      <c r="D45" s="181"/>
      <c r="E45" s="182"/>
      <c r="F45" s="182"/>
      <c r="G45" s="180"/>
      <c r="H45" s="147"/>
    </row>
  </sheetData>
  <mergeCells count="4">
    <mergeCell ref="G7:G12"/>
    <mergeCell ref="G13:G15"/>
    <mergeCell ref="B17:G17"/>
    <mergeCell ref="B18:G4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3EBE-B933-4A4B-B312-034DAB455B6E}">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v>
      </c>
      <c r="C2" s="225"/>
      <c r="D2" s="225"/>
      <c r="E2" s="225"/>
      <c r="F2" s="225"/>
      <c r="G2" s="226"/>
      <c r="H2" s="153"/>
    </row>
    <row r="3" spans="2:8" ht="13.5" customHeight="1">
      <c r="D3" s="5"/>
      <c r="E3" s="5"/>
      <c r="F3" s="5"/>
    </row>
    <row r="4" spans="2:8" ht="13.5" customHeight="1">
      <c r="D4" s="5"/>
      <c r="E4" s="5"/>
      <c r="F4" s="5"/>
      <c r="G4" s="551" t="s">
        <v>9</v>
      </c>
    </row>
    <row r="5" spans="2:8" ht="13.5" customHeight="1" thickBot="1">
      <c r="B5" s="228"/>
      <c r="C5" s="228"/>
      <c r="D5" s="228"/>
      <c r="E5" s="228"/>
      <c r="F5" s="228"/>
      <c r="G5" s="228"/>
    </row>
    <row r="6" spans="2:8" ht="20.25" customHeight="1" thickBot="1">
      <c r="B6" s="155" t="s">
        <v>56</v>
      </c>
      <c r="C6" s="156" t="s">
        <v>279</v>
      </c>
      <c r="D6" s="156" t="s">
        <v>280</v>
      </c>
      <c r="E6" s="156" t="s">
        <v>281</v>
      </c>
      <c r="F6" s="157" t="s">
        <v>282</v>
      </c>
      <c r="G6" s="158" t="s">
        <v>283</v>
      </c>
    </row>
    <row r="7" spans="2:8">
      <c r="B7" s="163" t="s">
        <v>1313</v>
      </c>
      <c r="C7" s="164" t="s">
        <v>1314</v>
      </c>
      <c r="D7" s="165" t="s">
        <v>818</v>
      </c>
      <c r="E7" s="166" t="s">
        <v>298</v>
      </c>
      <c r="F7" s="167" t="s">
        <v>787</v>
      </c>
      <c r="G7" s="581" t="s">
        <v>863</v>
      </c>
      <c r="H7" s="162"/>
    </row>
    <row r="8" spans="2:8">
      <c r="B8" s="169" t="s">
        <v>1315</v>
      </c>
      <c r="C8" s="170" t="s">
        <v>1316</v>
      </c>
      <c r="D8" s="171" t="s">
        <v>1317</v>
      </c>
      <c r="E8" s="4" t="s">
        <v>1262</v>
      </c>
      <c r="F8" s="172"/>
      <c r="G8" s="579"/>
      <c r="H8" s="162"/>
    </row>
    <row r="9" spans="2:8">
      <c r="B9" s="169" t="s">
        <v>1268</v>
      </c>
      <c r="C9" s="170" t="s">
        <v>1318</v>
      </c>
      <c r="D9" s="171" t="s">
        <v>536</v>
      </c>
      <c r="E9" s="4" t="s">
        <v>786</v>
      </c>
      <c r="F9" s="172"/>
      <c r="G9" s="579"/>
      <c r="H9" s="162"/>
    </row>
    <row r="10" spans="2:8" ht="26.25" customHeight="1">
      <c r="B10" s="169" t="s">
        <v>116</v>
      </c>
      <c r="C10" s="170" t="s">
        <v>1319</v>
      </c>
      <c r="D10" s="171" t="s">
        <v>785</v>
      </c>
      <c r="E10" s="4" t="s">
        <v>298</v>
      </c>
      <c r="F10" s="172"/>
      <c r="G10" s="579"/>
      <c r="H10" s="162"/>
    </row>
    <row r="11" spans="2:8" ht="26.25" customHeight="1">
      <c r="B11" s="169" t="s">
        <v>160</v>
      </c>
      <c r="C11" s="170" t="s">
        <v>1321</v>
      </c>
      <c r="D11" s="171" t="s">
        <v>785</v>
      </c>
      <c r="E11" s="4" t="s">
        <v>298</v>
      </c>
      <c r="F11" s="172"/>
      <c r="G11" s="579"/>
      <c r="H11" s="162"/>
    </row>
    <row r="12" spans="2:8">
      <c r="B12" s="169" t="s">
        <v>1710</v>
      </c>
      <c r="C12" s="170" t="s">
        <v>1322</v>
      </c>
      <c r="D12" s="171" t="s">
        <v>785</v>
      </c>
      <c r="E12" s="4" t="s">
        <v>786</v>
      </c>
      <c r="F12" s="172"/>
      <c r="G12" s="582"/>
      <c r="H12" s="162"/>
    </row>
    <row r="13" spans="2:8" ht="16.5" customHeight="1">
      <c r="B13" s="169" t="s">
        <v>1689</v>
      </c>
      <c r="C13" s="170" t="s">
        <v>1323</v>
      </c>
      <c r="D13" s="171" t="s">
        <v>810</v>
      </c>
      <c r="E13" s="4" t="s">
        <v>786</v>
      </c>
      <c r="F13" s="172"/>
      <c r="G13" s="578" t="s">
        <v>1779</v>
      </c>
      <c r="H13" s="162"/>
    </row>
    <row r="14" spans="2:8" ht="16.5" customHeight="1">
      <c r="B14" s="169" t="s">
        <v>1694</v>
      </c>
      <c r="C14" s="170" t="s">
        <v>1324</v>
      </c>
      <c r="D14" s="171" t="s">
        <v>569</v>
      </c>
      <c r="E14" s="4" t="s">
        <v>786</v>
      </c>
      <c r="F14" s="172"/>
      <c r="G14" s="579"/>
      <c r="H14" s="162"/>
    </row>
    <row r="15" spans="2:8" ht="16.5" customHeight="1">
      <c r="B15" s="169" t="s">
        <v>1694</v>
      </c>
      <c r="C15" s="170" t="s">
        <v>1324</v>
      </c>
      <c r="D15" s="171" t="s">
        <v>569</v>
      </c>
      <c r="E15" s="4" t="s">
        <v>786</v>
      </c>
      <c r="F15" s="172"/>
      <c r="G15" s="582"/>
      <c r="H15" s="162"/>
    </row>
    <row r="16" spans="2:8" ht="60.75" thickBot="1">
      <c r="B16" s="169" t="s">
        <v>1325</v>
      </c>
      <c r="C16" s="170" t="s">
        <v>1326</v>
      </c>
      <c r="D16" s="171" t="s">
        <v>1273</v>
      </c>
      <c r="E16" s="4" t="s">
        <v>515</v>
      </c>
      <c r="F16" s="172" t="s">
        <v>787</v>
      </c>
      <c r="G16" s="173" t="s">
        <v>1327</v>
      </c>
      <c r="H16" s="162"/>
    </row>
    <row r="17" spans="2:8" ht="20.100000000000001" customHeight="1">
      <c r="B17" s="180"/>
      <c r="C17" s="180"/>
      <c r="D17" s="181"/>
      <c r="E17" s="182"/>
      <c r="F17" s="182"/>
      <c r="G17" s="180"/>
      <c r="H17" s="147"/>
    </row>
  </sheetData>
  <mergeCells count="2">
    <mergeCell ref="G7:G12"/>
    <mergeCell ref="G13: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83A1-488A-443D-A0D3-435B35C22790}">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193</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20.100000000000001" customHeight="1" thickBot="1">
      <c r="B5" s="159" t="s">
        <v>284</v>
      </c>
      <c r="C5" s="160"/>
      <c r="D5" s="160"/>
      <c r="E5" s="160"/>
      <c r="F5" s="160"/>
      <c r="G5" s="161"/>
      <c r="H5" s="162"/>
    </row>
    <row r="6" spans="2:8">
      <c r="B6" s="163" t="s">
        <v>98</v>
      </c>
      <c r="C6" s="164" t="s">
        <v>285</v>
      </c>
      <c r="D6" s="165" t="s">
        <v>286</v>
      </c>
      <c r="E6" s="166" t="s">
        <v>287</v>
      </c>
      <c r="F6" s="167" t="s">
        <v>288</v>
      </c>
      <c r="G6" s="168" t="s">
        <v>289</v>
      </c>
      <c r="H6" s="162"/>
    </row>
    <row r="7" spans="2:8">
      <c r="B7" s="169" t="s">
        <v>271</v>
      </c>
      <c r="C7" s="170" t="s">
        <v>290</v>
      </c>
      <c r="D7" s="171" t="s">
        <v>291</v>
      </c>
      <c r="E7" s="4" t="s">
        <v>292</v>
      </c>
      <c r="F7" s="172"/>
      <c r="G7" s="173"/>
      <c r="H7" s="162"/>
    </row>
    <row r="8" spans="2:8">
      <c r="B8" s="169" t="s">
        <v>100</v>
      </c>
      <c r="C8" s="170" t="s">
        <v>293</v>
      </c>
      <c r="D8" s="171" t="s">
        <v>294</v>
      </c>
      <c r="E8" s="4" t="s">
        <v>295</v>
      </c>
      <c r="F8" s="172"/>
      <c r="G8" s="173"/>
      <c r="H8" s="162"/>
    </row>
    <row r="9" spans="2:8">
      <c r="B9" s="169" t="s">
        <v>274</v>
      </c>
      <c r="C9" s="170" t="s">
        <v>296</v>
      </c>
      <c r="D9" s="171" t="s">
        <v>297</v>
      </c>
      <c r="E9" s="4" t="s">
        <v>298</v>
      </c>
      <c r="F9" s="172" t="s">
        <v>288</v>
      </c>
      <c r="G9" s="173" t="s">
        <v>289</v>
      </c>
      <c r="H9" s="162"/>
    </row>
    <row r="10" spans="2:8" ht="45">
      <c r="B10" s="169" t="s">
        <v>299</v>
      </c>
      <c r="C10" s="170" t="s">
        <v>300</v>
      </c>
      <c r="D10" s="171" t="s">
        <v>301</v>
      </c>
      <c r="E10" s="4" t="s">
        <v>302</v>
      </c>
      <c r="F10" s="172"/>
      <c r="G10" s="173" t="s">
        <v>303</v>
      </c>
      <c r="H10" s="162"/>
    </row>
    <row r="11" spans="2:8" ht="45.75" thickBot="1">
      <c r="B11" s="169" t="s">
        <v>304</v>
      </c>
      <c r="C11" s="170" t="s">
        <v>305</v>
      </c>
      <c r="D11" s="171" t="s">
        <v>306</v>
      </c>
      <c r="E11" s="4" t="s">
        <v>302</v>
      </c>
      <c r="F11" s="172"/>
      <c r="G11" s="173" t="s">
        <v>307</v>
      </c>
      <c r="H11" s="162"/>
    </row>
    <row r="12" spans="2:8" ht="20.100000000000001" customHeight="1" thickBot="1">
      <c r="B12" s="159" t="s">
        <v>309</v>
      </c>
      <c r="C12" s="160"/>
      <c r="D12" s="160"/>
      <c r="E12" s="160"/>
      <c r="F12" s="160"/>
      <c r="G12" s="161"/>
      <c r="H12" s="162"/>
    </row>
    <row r="13" spans="2:8">
      <c r="B13" s="169" t="s">
        <v>310</v>
      </c>
      <c r="C13" s="170" t="s">
        <v>311</v>
      </c>
      <c r="D13" s="171" t="s">
        <v>312</v>
      </c>
      <c r="E13" s="4" t="s">
        <v>313</v>
      </c>
      <c r="F13" s="172"/>
      <c r="G13" s="581" t="s">
        <v>314</v>
      </c>
      <c r="H13" s="162"/>
    </row>
    <row r="14" spans="2:8">
      <c r="B14" s="169" t="s">
        <v>315</v>
      </c>
      <c r="C14" s="170" t="s">
        <v>316</v>
      </c>
      <c r="D14" s="171" t="s">
        <v>317</v>
      </c>
      <c r="E14" s="4" t="s">
        <v>313</v>
      </c>
      <c r="F14" s="172"/>
      <c r="G14" s="582"/>
      <c r="H14" s="162"/>
    </row>
    <row r="15" spans="2:8" ht="45">
      <c r="B15" s="169" t="s">
        <v>318</v>
      </c>
      <c r="C15" s="170" t="s">
        <v>319</v>
      </c>
      <c r="D15" s="171" t="s">
        <v>306</v>
      </c>
      <c r="E15" s="4" t="s">
        <v>313</v>
      </c>
      <c r="F15" s="172"/>
      <c r="G15" s="173" t="s">
        <v>320</v>
      </c>
      <c r="H15" s="162"/>
    </row>
    <row r="16" spans="2:8" ht="45">
      <c r="B16" s="169" t="s">
        <v>321</v>
      </c>
      <c r="C16" s="170" t="s">
        <v>322</v>
      </c>
      <c r="D16" s="171" t="s">
        <v>306</v>
      </c>
      <c r="E16" s="4" t="s">
        <v>313</v>
      </c>
      <c r="F16" s="172"/>
      <c r="G16" s="173" t="s">
        <v>323</v>
      </c>
      <c r="H16" s="162"/>
    </row>
    <row r="17" spans="2:8" ht="45">
      <c r="B17" s="169" t="s">
        <v>324</v>
      </c>
      <c r="C17" s="170" t="s">
        <v>325</v>
      </c>
      <c r="D17" s="171" t="s">
        <v>306</v>
      </c>
      <c r="E17" s="4" t="s">
        <v>313</v>
      </c>
      <c r="F17" s="172"/>
      <c r="G17" s="173" t="s">
        <v>326</v>
      </c>
      <c r="H17" s="162"/>
    </row>
    <row r="18" spans="2:8" ht="17.25" thickBot="1">
      <c r="B18" s="169" t="s">
        <v>327</v>
      </c>
      <c r="C18" s="170" t="s">
        <v>328</v>
      </c>
      <c r="D18" s="171" t="s">
        <v>317</v>
      </c>
      <c r="E18" s="4" t="s">
        <v>313</v>
      </c>
      <c r="F18" s="172"/>
      <c r="G18" s="173" t="s">
        <v>329</v>
      </c>
      <c r="H18" s="162"/>
    </row>
    <row r="19" spans="2:8" ht="20.100000000000001" customHeight="1" thickBot="1">
      <c r="B19" s="159" t="s">
        <v>330</v>
      </c>
      <c r="C19" s="160"/>
      <c r="D19" s="160"/>
      <c r="E19" s="160"/>
      <c r="F19" s="160"/>
      <c r="G19" s="161"/>
      <c r="H19" s="162"/>
    </row>
    <row r="20" spans="2:8" ht="90">
      <c r="B20" s="169" t="s">
        <v>331</v>
      </c>
      <c r="C20" s="170" t="s">
        <v>332</v>
      </c>
      <c r="D20" s="171" t="s">
        <v>306</v>
      </c>
      <c r="E20" s="4" t="s">
        <v>313</v>
      </c>
      <c r="F20" s="172"/>
      <c r="G20" s="173" t="s">
        <v>333</v>
      </c>
      <c r="H20" s="162"/>
    </row>
    <row r="21" spans="2:8" ht="90">
      <c r="B21" s="169" t="s">
        <v>334</v>
      </c>
      <c r="C21" s="170" t="s">
        <v>335</v>
      </c>
      <c r="D21" s="171" t="s">
        <v>306</v>
      </c>
      <c r="E21" s="4" t="s">
        <v>313</v>
      </c>
      <c r="F21" s="172"/>
      <c r="G21" s="173" t="s">
        <v>336</v>
      </c>
      <c r="H21" s="162"/>
    </row>
    <row r="22" spans="2:8" ht="30">
      <c r="B22" s="169" t="s">
        <v>337</v>
      </c>
      <c r="C22" s="170" t="s">
        <v>338</v>
      </c>
      <c r="D22" s="171" t="s">
        <v>339</v>
      </c>
      <c r="E22" s="4" t="s">
        <v>295</v>
      </c>
      <c r="F22" s="172"/>
      <c r="G22" s="173" t="s">
        <v>340</v>
      </c>
      <c r="H22" s="162"/>
    </row>
    <row r="23" spans="2:8" ht="90">
      <c r="B23" s="169" t="s">
        <v>341</v>
      </c>
      <c r="C23" s="170" t="s">
        <v>342</v>
      </c>
      <c r="D23" s="171" t="s">
        <v>306</v>
      </c>
      <c r="E23" s="4" t="s">
        <v>313</v>
      </c>
      <c r="F23" s="172"/>
      <c r="G23" s="173" t="s">
        <v>336</v>
      </c>
      <c r="H23" s="162"/>
    </row>
    <row r="24" spans="2:8" ht="90">
      <c r="B24" s="169" t="s">
        <v>1696</v>
      </c>
      <c r="C24" s="170" t="s">
        <v>343</v>
      </c>
      <c r="D24" s="171" t="s">
        <v>306</v>
      </c>
      <c r="E24" s="4" t="s">
        <v>313</v>
      </c>
      <c r="F24" s="172"/>
      <c r="G24" s="173" t="s">
        <v>336</v>
      </c>
      <c r="H24" s="162"/>
    </row>
    <row r="25" spans="2:8" ht="90">
      <c r="B25" s="169" t="s">
        <v>1697</v>
      </c>
      <c r="C25" s="170" t="s">
        <v>344</v>
      </c>
      <c r="D25" s="171" t="s">
        <v>306</v>
      </c>
      <c r="E25" s="4" t="s">
        <v>345</v>
      </c>
      <c r="F25" s="172"/>
      <c r="G25" s="173" t="s">
        <v>336</v>
      </c>
      <c r="H25" s="162"/>
    </row>
    <row r="26" spans="2:8" ht="120">
      <c r="B26" s="169" t="s">
        <v>346</v>
      </c>
      <c r="C26" s="170" t="s">
        <v>347</v>
      </c>
      <c r="D26" s="171" t="s">
        <v>306</v>
      </c>
      <c r="E26" s="4" t="s">
        <v>345</v>
      </c>
      <c r="F26" s="172"/>
      <c r="G26" s="173" t="s">
        <v>348</v>
      </c>
      <c r="H26" s="162"/>
    </row>
    <row r="27" spans="2:8" ht="120">
      <c r="B27" s="169" t="s">
        <v>349</v>
      </c>
      <c r="C27" s="170" t="s">
        <v>350</v>
      </c>
      <c r="D27" s="171" t="s">
        <v>306</v>
      </c>
      <c r="E27" s="4" t="s">
        <v>345</v>
      </c>
      <c r="F27" s="172"/>
      <c r="G27" s="173" t="s">
        <v>351</v>
      </c>
      <c r="H27" s="162"/>
    </row>
    <row r="28" spans="2:8" ht="120">
      <c r="B28" s="169" t="s">
        <v>352</v>
      </c>
      <c r="C28" s="170" t="s">
        <v>353</v>
      </c>
      <c r="D28" s="171" t="s">
        <v>306</v>
      </c>
      <c r="E28" s="4" t="s">
        <v>345</v>
      </c>
      <c r="F28" s="172"/>
      <c r="G28" s="173" t="s">
        <v>348</v>
      </c>
      <c r="H28" s="162"/>
    </row>
    <row r="29" spans="2:8" ht="120">
      <c r="B29" s="169" t="s">
        <v>354</v>
      </c>
      <c r="C29" s="170" t="s">
        <v>355</v>
      </c>
      <c r="D29" s="171" t="s">
        <v>306</v>
      </c>
      <c r="E29" s="4" t="s">
        <v>345</v>
      </c>
      <c r="F29" s="172"/>
      <c r="G29" s="173" t="s">
        <v>351</v>
      </c>
      <c r="H29" s="162"/>
    </row>
    <row r="30" spans="2:8" ht="90">
      <c r="B30" s="169" t="s">
        <v>1698</v>
      </c>
      <c r="C30" s="170" t="s">
        <v>356</v>
      </c>
      <c r="D30" s="171" t="s">
        <v>306</v>
      </c>
      <c r="E30" s="4" t="s">
        <v>345</v>
      </c>
      <c r="F30" s="172"/>
      <c r="G30" s="173" t="s">
        <v>336</v>
      </c>
      <c r="H30" s="162"/>
    </row>
    <row r="31" spans="2:8" ht="90">
      <c r="B31" s="169" t="s">
        <v>1699</v>
      </c>
      <c r="C31" s="170" t="s">
        <v>357</v>
      </c>
      <c r="D31" s="171" t="s">
        <v>306</v>
      </c>
      <c r="E31" s="4" t="s">
        <v>345</v>
      </c>
      <c r="F31" s="172"/>
      <c r="G31" s="173" t="s">
        <v>336</v>
      </c>
      <c r="H31" s="162"/>
    </row>
    <row r="32" spans="2:8" ht="90">
      <c r="B32" s="169" t="s">
        <v>1700</v>
      </c>
      <c r="C32" s="170" t="s">
        <v>358</v>
      </c>
      <c r="D32" s="171" t="s">
        <v>306</v>
      </c>
      <c r="E32" s="4" t="s">
        <v>345</v>
      </c>
      <c r="F32" s="172"/>
      <c r="G32" s="173" t="s">
        <v>336</v>
      </c>
      <c r="H32" s="162"/>
    </row>
    <row r="33" spans="2:8" ht="90.75" thickBot="1">
      <c r="B33" s="169" t="s">
        <v>1701</v>
      </c>
      <c r="C33" s="170" t="s">
        <v>359</v>
      </c>
      <c r="D33" s="171" t="s">
        <v>306</v>
      </c>
      <c r="E33" s="4" t="s">
        <v>345</v>
      </c>
      <c r="F33" s="172"/>
      <c r="G33" s="173" t="s">
        <v>336</v>
      </c>
      <c r="H33" s="162"/>
    </row>
    <row r="34" spans="2:8" ht="20.100000000000001" customHeight="1" thickBot="1">
      <c r="B34" s="159" t="s">
        <v>360</v>
      </c>
      <c r="C34" s="160"/>
      <c r="D34" s="160"/>
      <c r="E34" s="160"/>
      <c r="F34" s="160"/>
      <c r="G34" s="189" t="s">
        <v>361</v>
      </c>
      <c r="H34" s="162"/>
    </row>
    <row r="35" spans="2:8" ht="60">
      <c r="B35" s="169" t="s">
        <v>362</v>
      </c>
      <c r="C35" s="170" t="s">
        <v>363</v>
      </c>
      <c r="D35" s="171" t="s">
        <v>306</v>
      </c>
      <c r="E35" s="4" t="s">
        <v>313</v>
      </c>
      <c r="F35" s="172"/>
      <c r="G35" s="173" t="s">
        <v>364</v>
      </c>
      <c r="H35" s="162"/>
    </row>
    <row r="36" spans="2:8" ht="75">
      <c r="B36" s="169" t="s">
        <v>365</v>
      </c>
      <c r="C36" s="170" t="s">
        <v>366</v>
      </c>
      <c r="D36" s="171" t="s">
        <v>306</v>
      </c>
      <c r="E36" s="4" t="s">
        <v>345</v>
      </c>
      <c r="F36" s="172"/>
      <c r="G36" s="173" t="s">
        <v>367</v>
      </c>
      <c r="H36" s="162"/>
    </row>
    <row r="37" spans="2:8" ht="30">
      <c r="B37" s="169" t="s">
        <v>368</v>
      </c>
      <c r="C37" s="170" t="s">
        <v>369</v>
      </c>
      <c r="D37" s="171" t="s">
        <v>370</v>
      </c>
      <c r="E37" s="4" t="s">
        <v>371</v>
      </c>
      <c r="F37" s="172"/>
      <c r="G37" s="173" t="s">
        <v>372</v>
      </c>
      <c r="H37" s="162"/>
    </row>
    <row r="38" spans="2:8" ht="60">
      <c r="B38" s="169" t="s">
        <v>373</v>
      </c>
      <c r="C38" s="170" t="s">
        <v>374</v>
      </c>
      <c r="D38" s="171" t="s">
        <v>306</v>
      </c>
      <c r="E38" s="4" t="s">
        <v>302</v>
      </c>
      <c r="F38" s="172"/>
      <c r="G38" s="173" t="s">
        <v>375</v>
      </c>
      <c r="H38" s="162"/>
    </row>
    <row r="39" spans="2:8" ht="30.75" thickBot="1">
      <c r="B39" s="169" t="s">
        <v>376</v>
      </c>
      <c r="C39" s="170" t="s">
        <v>377</v>
      </c>
      <c r="D39" s="171" t="s">
        <v>378</v>
      </c>
      <c r="E39" s="4" t="s">
        <v>379</v>
      </c>
      <c r="F39" s="172"/>
      <c r="G39" s="173" t="s">
        <v>380</v>
      </c>
      <c r="H39" s="162"/>
    </row>
    <row r="40" spans="2:8" ht="20.100000000000001" customHeight="1" thickBot="1">
      <c r="B40" s="159" t="s">
        <v>381</v>
      </c>
      <c r="C40" s="160"/>
      <c r="D40" s="160"/>
      <c r="E40" s="160"/>
      <c r="F40" s="160"/>
      <c r="G40" s="161"/>
      <c r="H40" s="162"/>
    </row>
    <row r="41" spans="2:8">
      <c r="B41" s="169" t="s">
        <v>382</v>
      </c>
      <c r="C41" s="170" t="s">
        <v>383</v>
      </c>
      <c r="D41" s="171" t="s">
        <v>286</v>
      </c>
      <c r="E41" s="4" t="s">
        <v>379</v>
      </c>
      <c r="F41" s="172"/>
      <c r="G41" s="173"/>
      <c r="H41" s="162"/>
    </row>
    <row r="42" spans="2:8" ht="17.25" thickBot="1">
      <c r="B42" s="169" t="s">
        <v>384</v>
      </c>
      <c r="C42" s="170" t="s">
        <v>385</v>
      </c>
      <c r="D42" s="171" t="s">
        <v>286</v>
      </c>
      <c r="E42" s="4" t="s">
        <v>379</v>
      </c>
      <c r="F42" s="172"/>
      <c r="G42" s="173"/>
      <c r="H42" s="162"/>
    </row>
    <row r="43" spans="2:8" ht="20.100000000000001" customHeight="1" thickBot="1">
      <c r="B43" s="159" t="s">
        <v>386</v>
      </c>
      <c r="C43" s="160"/>
      <c r="D43" s="160"/>
      <c r="E43" s="160"/>
      <c r="F43" s="160"/>
      <c r="G43" s="161"/>
      <c r="H43" s="162"/>
    </row>
    <row r="44" spans="2:8" ht="75.75" thickBot="1">
      <c r="B44" s="169" t="s">
        <v>207</v>
      </c>
      <c r="C44" s="170" t="s">
        <v>387</v>
      </c>
      <c r="D44" s="171" t="s">
        <v>306</v>
      </c>
      <c r="E44" s="4" t="s">
        <v>302</v>
      </c>
      <c r="F44" s="172"/>
      <c r="G44" s="173" t="s">
        <v>388</v>
      </c>
      <c r="H44" s="162"/>
    </row>
    <row r="45" spans="2:8" ht="20.100000000000001" customHeight="1" thickBot="1">
      <c r="B45" s="159" t="s">
        <v>389</v>
      </c>
      <c r="C45" s="160"/>
      <c r="D45" s="160"/>
      <c r="E45" s="160"/>
      <c r="F45" s="160"/>
      <c r="G45" s="161"/>
      <c r="H45" s="162"/>
    </row>
    <row r="46" spans="2:8" ht="45.75" thickBot="1">
      <c r="B46" s="169" t="s">
        <v>390</v>
      </c>
      <c r="C46" s="170" t="s">
        <v>391</v>
      </c>
      <c r="D46" s="171" t="s">
        <v>306</v>
      </c>
      <c r="E46" s="4" t="s">
        <v>302</v>
      </c>
      <c r="F46" s="172"/>
      <c r="G46" s="173" t="s">
        <v>392</v>
      </c>
      <c r="H46" s="162"/>
    </row>
    <row r="47" spans="2:8" ht="20.100000000000001" customHeight="1" thickBot="1">
      <c r="B47" s="159" t="s">
        <v>393</v>
      </c>
      <c r="C47" s="160"/>
      <c r="D47" s="160"/>
      <c r="E47" s="160"/>
      <c r="F47" s="160"/>
      <c r="G47" s="161"/>
      <c r="H47" s="162"/>
    </row>
    <row r="48" spans="2:8" ht="105">
      <c r="B48" s="169" t="s">
        <v>394</v>
      </c>
      <c r="C48" s="170" t="s">
        <v>395</v>
      </c>
      <c r="D48" s="171" t="s">
        <v>306</v>
      </c>
      <c r="E48" s="4" t="s">
        <v>313</v>
      </c>
      <c r="F48" s="172"/>
      <c r="G48" s="173" t="s">
        <v>396</v>
      </c>
      <c r="H48" s="162"/>
    </row>
    <row r="49" spans="2:8" ht="45">
      <c r="B49" s="169" t="s">
        <v>397</v>
      </c>
      <c r="C49" s="170" t="s">
        <v>398</v>
      </c>
      <c r="D49" s="171" t="s">
        <v>306</v>
      </c>
      <c r="E49" s="4" t="s">
        <v>313</v>
      </c>
      <c r="F49" s="172"/>
      <c r="G49" s="173" t="s">
        <v>399</v>
      </c>
      <c r="H49" s="162"/>
    </row>
    <row r="50" spans="2:8" ht="30">
      <c r="B50" s="169" t="s">
        <v>400</v>
      </c>
      <c r="C50" s="170" t="s">
        <v>401</v>
      </c>
      <c r="D50" s="171" t="s">
        <v>402</v>
      </c>
      <c r="E50" s="4" t="s">
        <v>379</v>
      </c>
      <c r="F50" s="172"/>
      <c r="G50" s="173" t="s">
        <v>403</v>
      </c>
      <c r="H50" s="162"/>
    </row>
    <row r="51" spans="2:8" ht="45">
      <c r="B51" s="169" t="s">
        <v>404</v>
      </c>
      <c r="C51" s="170" t="s">
        <v>405</v>
      </c>
      <c r="D51" s="171" t="s">
        <v>306</v>
      </c>
      <c r="E51" s="4" t="s">
        <v>313</v>
      </c>
      <c r="F51" s="172"/>
      <c r="G51" s="173" t="s">
        <v>406</v>
      </c>
      <c r="H51" s="162"/>
    </row>
    <row r="52" spans="2:8" ht="30">
      <c r="B52" s="169" t="s">
        <v>407</v>
      </c>
      <c r="C52" s="170" t="s">
        <v>408</v>
      </c>
      <c r="D52" s="171" t="s">
        <v>402</v>
      </c>
      <c r="E52" s="4" t="s">
        <v>379</v>
      </c>
      <c r="F52" s="172"/>
      <c r="G52" s="173" t="s">
        <v>409</v>
      </c>
      <c r="H52" s="162"/>
    </row>
    <row r="53" spans="2:8" ht="60">
      <c r="B53" s="169" t="s">
        <v>410</v>
      </c>
      <c r="C53" s="170" t="s">
        <v>411</v>
      </c>
      <c r="D53" s="171" t="s">
        <v>306</v>
      </c>
      <c r="E53" s="4" t="s">
        <v>313</v>
      </c>
      <c r="F53" s="172"/>
      <c r="G53" s="173" t="s">
        <v>412</v>
      </c>
      <c r="H53" s="162"/>
    </row>
    <row r="54" spans="2:8" ht="30">
      <c r="B54" s="169" t="s">
        <v>413</v>
      </c>
      <c r="C54" s="170" t="s">
        <v>414</v>
      </c>
      <c r="D54" s="171" t="s">
        <v>402</v>
      </c>
      <c r="E54" s="4" t="s">
        <v>379</v>
      </c>
      <c r="F54" s="172"/>
      <c r="G54" s="173" t="s">
        <v>415</v>
      </c>
      <c r="H54" s="162"/>
    </row>
    <row r="55" spans="2:8" ht="60">
      <c r="B55" s="169" t="s">
        <v>416</v>
      </c>
      <c r="C55" s="170" t="s">
        <v>417</v>
      </c>
      <c r="D55" s="171" t="s">
        <v>306</v>
      </c>
      <c r="E55" s="4" t="s">
        <v>313</v>
      </c>
      <c r="F55" s="172"/>
      <c r="G55" s="173" t="s">
        <v>412</v>
      </c>
      <c r="H55" s="162"/>
    </row>
    <row r="56" spans="2:8" ht="30.75" thickBot="1">
      <c r="B56" s="169" t="s">
        <v>418</v>
      </c>
      <c r="C56" s="170" t="s">
        <v>419</v>
      </c>
      <c r="D56" s="171" t="s">
        <v>402</v>
      </c>
      <c r="E56" s="4" t="s">
        <v>379</v>
      </c>
      <c r="F56" s="172"/>
      <c r="G56" s="173" t="s">
        <v>420</v>
      </c>
      <c r="H56" s="162"/>
    </row>
    <row r="57" spans="2:8" ht="20.100000000000001" customHeight="1" thickBot="1">
      <c r="B57" s="159" t="s">
        <v>421</v>
      </c>
      <c r="C57" s="160"/>
      <c r="D57" s="160"/>
      <c r="E57" s="160"/>
      <c r="F57" s="160"/>
      <c r="G57" s="161"/>
      <c r="H57" s="162"/>
    </row>
    <row r="58" spans="2:8" ht="105">
      <c r="B58" s="169" t="s">
        <v>422</v>
      </c>
      <c r="C58" s="170" t="s">
        <v>423</v>
      </c>
      <c r="D58" s="171" t="s">
        <v>306</v>
      </c>
      <c r="E58" s="4" t="s">
        <v>302</v>
      </c>
      <c r="F58" s="172"/>
      <c r="G58" s="173" t="s">
        <v>424</v>
      </c>
      <c r="H58" s="162"/>
    </row>
    <row r="59" spans="2:8" ht="30">
      <c r="B59" s="169" t="s">
        <v>425</v>
      </c>
      <c r="C59" s="170" t="s">
        <v>426</v>
      </c>
      <c r="D59" s="171" t="s">
        <v>306</v>
      </c>
      <c r="E59" s="4" t="s">
        <v>313</v>
      </c>
      <c r="F59" s="172"/>
      <c r="G59" s="173" t="s">
        <v>427</v>
      </c>
      <c r="H59" s="162"/>
    </row>
    <row r="60" spans="2:8" ht="30">
      <c r="B60" s="169" t="s">
        <v>428</v>
      </c>
      <c r="C60" s="170" t="s">
        <v>429</v>
      </c>
      <c r="D60" s="171" t="s">
        <v>402</v>
      </c>
      <c r="E60" s="4" t="s">
        <v>379</v>
      </c>
      <c r="F60" s="172"/>
      <c r="G60" s="173" t="s">
        <v>403</v>
      </c>
      <c r="H60" s="162"/>
    </row>
    <row r="61" spans="2:8" ht="45">
      <c r="B61" s="169" t="s">
        <v>430</v>
      </c>
      <c r="C61" s="170" t="s">
        <v>431</v>
      </c>
      <c r="D61" s="171" t="s">
        <v>306</v>
      </c>
      <c r="E61" s="4" t="s">
        <v>313</v>
      </c>
      <c r="F61" s="172"/>
      <c r="G61" s="173" t="s">
        <v>432</v>
      </c>
      <c r="H61" s="162"/>
    </row>
    <row r="62" spans="2:8" ht="30">
      <c r="B62" s="169" t="s">
        <v>433</v>
      </c>
      <c r="C62" s="170" t="s">
        <v>434</v>
      </c>
      <c r="D62" s="171" t="s">
        <v>402</v>
      </c>
      <c r="E62" s="4" t="s">
        <v>379</v>
      </c>
      <c r="F62" s="172"/>
      <c r="G62" s="173" t="s">
        <v>415</v>
      </c>
      <c r="H62" s="162"/>
    </row>
    <row r="63" spans="2:8" ht="45">
      <c r="B63" s="169" t="s">
        <v>435</v>
      </c>
      <c r="C63" s="170" t="s">
        <v>436</v>
      </c>
      <c r="D63" s="171" t="s">
        <v>306</v>
      </c>
      <c r="E63" s="4" t="s">
        <v>313</v>
      </c>
      <c r="F63" s="172"/>
      <c r="G63" s="173" t="s">
        <v>432</v>
      </c>
      <c r="H63" s="162"/>
    </row>
    <row r="64" spans="2:8" ht="30.75" thickBot="1">
      <c r="B64" s="174" t="s">
        <v>278</v>
      </c>
      <c r="C64" s="175" t="s">
        <v>437</v>
      </c>
      <c r="D64" s="176" t="s">
        <v>402</v>
      </c>
      <c r="E64" s="177" t="s">
        <v>379</v>
      </c>
      <c r="F64" s="178"/>
      <c r="G64" s="179" t="s">
        <v>420</v>
      </c>
      <c r="H64" s="162"/>
    </row>
    <row r="65" spans="2:8" ht="17.25" thickBot="1">
      <c r="B65" s="190"/>
      <c r="C65" s="191"/>
      <c r="D65" s="192"/>
      <c r="E65" s="183"/>
      <c r="F65" s="183"/>
      <c r="G65" s="193"/>
      <c r="H65" s="194"/>
    </row>
    <row r="66" spans="2:8">
      <c r="B66" s="195" t="s">
        <v>438</v>
      </c>
      <c r="C66" s="191"/>
      <c r="D66" s="192"/>
      <c r="E66" s="183"/>
      <c r="F66" s="183"/>
      <c r="G66" s="196"/>
      <c r="H66" s="162"/>
    </row>
    <row r="67" spans="2:8">
      <c r="B67" s="197" t="s">
        <v>439</v>
      </c>
      <c r="C67" s="198"/>
      <c r="D67" s="199"/>
      <c r="G67" s="200"/>
      <c r="H67" s="162"/>
    </row>
    <row r="68" spans="2:8" ht="20.100000000000001" customHeight="1">
      <c r="B68" s="201" t="s">
        <v>56</v>
      </c>
      <c r="C68" s="202"/>
      <c r="D68" s="203" t="s">
        <v>440</v>
      </c>
      <c r="E68" s="204"/>
      <c r="F68" s="204"/>
      <c r="G68" s="205"/>
      <c r="H68" s="162"/>
    </row>
    <row r="69" spans="2:8">
      <c r="B69" s="206" t="s">
        <v>327</v>
      </c>
      <c r="C69" s="207"/>
      <c r="D69" s="208" t="s">
        <v>441</v>
      </c>
      <c r="G69" s="200"/>
      <c r="H69" s="162"/>
    </row>
    <row r="70" spans="2:8" ht="17.25" thickBot="1">
      <c r="B70" s="209"/>
      <c r="C70" s="210"/>
      <c r="D70" s="211" t="s">
        <v>442</v>
      </c>
      <c r="E70" s="212"/>
      <c r="F70" s="212"/>
      <c r="G70" s="213"/>
      <c r="H70" s="162"/>
    </row>
    <row r="71" spans="2:8" ht="18.75">
      <c r="B71" s="180"/>
      <c r="C71" s="180"/>
      <c r="D71" s="181"/>
      <c r="E71" s="182"/>
      <c r="F71" s="182"/>
      <c r="G71" s="180"/>
      <c r="H71" s="147"/>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7C67E-CD95-42AB-8E09-A7D861926E3D}">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194</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ht="20.100000000000001" customHeight="1" thickBot="1">
      <c r="B5" s="159" t="s">
        <v>284</v>
      </c>
      <c r="C5" s="160"/>
      <c r="D5" s="160"/>
      <c r="E5" s="160"/>
      <c r="F5" s="160"/>
      <c r="G5" s="161"/>
      <c r="H5" s="162"/>
    </row>
    <row r="6" spans="2:8">
      <c r="B6" s="163" t="s">
        <v>98</v>
      </c>
      <c r="C6" s="164" t="s">
        <v>443</v>
      </c>
      <c r="D6" s="165" t="s">
        <v>286</v>
      </c>
      <c r="E6" s="166" t="s">
        <v>287</v>
      </c>
      <c r="F6" s="167" t="s">
        <v>288</v>
      </c>
      <c r="G6" s="581" t="s">
        <v>289</v>
      </c>
      <c r="H6" s="162"/>
    </row>
    <row r="7" spans="2:8">
      <c r="B7" s="169" t="s">
        <v>272</v>
      </c>
      <c r="C7" s="170" t="s">
        <v>444</v>
      </c>
      <c r="D7" s="171" t="s">
        <v>378</v>
      </c>
      <c r="E7" s="4" t="s">
        <v>379</v>
      </c>
      <c r="F7" s="172" t="s">
        <v>288</v>
      </c>
      <c r="G7" s="582"/>
      <c r="H7" s="162"/>
    </row>
    <row r="8" spans="2:8">
      <c r="B8" s="169" t="s">
        <v>273</v>
      </c>
      <c r="C8" s="170" t="s">
        <v>445</v>
      </c>
      <c r="D8" s="171" t="s">
        <v>291</v>
      </c>
      <c r="E8" s="4" t="s">
        <v>292</v>
      </c>
      <c r="F8" s="172"/>
      <c r="G8" s="173"/>
      <c r="H8" s="162"/>
    </row>
    <row r="9" spans="2:8" ht="17.25" thickBot="1">
      <c r="B9" s="169" t="s">
        <v>100</v>
      </c>
      <c r="C9" s="170" t="s">
        <v>446</v>
      </c>
      <c r="D9" s="171" t="s">
        <v>294</v>
      </c>
      <c r="E9" s="4" t="s">
        <v>295</v>
      </c>
      <c r="F9" s="172"/>
      <c r="G9" s="173"/>
      <c r="H9" s="162"/>
    </row>
    <row r="10" spans="2:8" ht="20.100000000000001" customHeight="1" thickBot="1">
      <c r="B10" s="159" t="s">
        <v>309</v>
      </c>
      <c r="C10" s="160"/>
      <c r="D10" s="160"/>
      <c r="E10" s="160"/>
      <c r="F10" s="160"/>
      <c r="G10" s="161"/>
      <c r="H10" s="162"/>
    </row>
    <row r="11" spans="2:8" ht="45">
      <c r="B11" s="169" t="s">
        <v>209</v>
      </c>
      <c r="C11" s="170" t="s">
        <v>448</v>
      </c>
      <c r="D11" s="171" t="s">
        <v>306</v>
      </c>
      <c r="E11" s="4" t="s">
        <v>302</v>
      </c>
      <c r="F11" s="172"/>
      <c r="G11" s="173" t="s">
        <v>449</v>
      </c>
      <c r="H11" s="162"/>
    </row>
    <row r="12" spans="2:8">
      <c r="B12" s="169" t="s">
        <v>310</v>
      </c>
      <c r="C12" s="170" t="s">
        <v>450</v>
      </c>
      <c r="D12" s="171" t="s">
        <v>312</v>
      </c>
      <c r="E12" s="4" t="s">
        <v>313</v>
      </c>
      <c r="F12" s="172"/>
      <c r="G12" s="578" t="s">
        <v>451</v>
      </c>
      <c r="H12" s="162"/>
    </row>
    <row r="13" spans="2:8">
      <c r="B13" s="169" t="s">
        <v>315</v>
      </c>
      <c r="C13" s="170" t="s">
        <v>452</v>
      </c>
      <c r="D13" s="171" t="s">
        <v>312</v>
      </c>
      <c r="E13" s="4" t="s">
        <v>313</v>
      </c>
      <c r="F13" s="172"/>
      <c r="G13" s="582"/>
      <c r="H13" s="162"/>
    </row>
    <row r="14" spans="2:8" ht="45">
      <c r="B14" s="169" t="s">
        <v>318</v>
      </c>
      <c r="C14" s="170" t="s">
        <v>453</v>
      </c>
      <c r="D14" s="171" t="s">
        <v>306</v>
      </c>
      <c r="E14" s="4" t="s">
        <v>313</v>
      </c>
      <c r="F14" s="172"/>
      <c r="G14" s="173" t="s">
        <v>454</v>
      </c>
      <c r="H14" s="162"/>
    </row>
    <row r="15" spans="2:8" ht="45">
      <c r="B15" s="169" t="s">
        <v>321</v>
      </c>
      <c r="C15" s="170" t="s">
        <v>455</v>
      </c>
      <c r="D15" s="171" t="s">
        <v>306</v>
      </c>
      <c r="E15" s="4" t="s">
        <v>313</v>
      </c>
      <c r="F15" s="172"/>
      <c r="G15" s="173" t="s">
        <v>323</v>
      </c>
      <c r="H15" s="162"/>
    </row>
    <row r="16" spans="2:8" ht="45">
      <c r="B16" s="169" t="s">
        <v>324</v>
      </c>
      <c r="C16" s="170" t="s">
        <v>456</v>
      </c>
      <c r="D16" s="171" t="s">
        <v>306</v>
      </c>
      <c r="E16" s="4" t="s">
        <v>313</v>
      </c>
      <c r="F16" s="172"/>
      <c r="G16" s="173" t="s">
        <v>326</v>
      </c>
      <c r="H16" s="162"/>
    </row>
    <row r="17" spans="2:8" ht="17.25" thickBot="1">
      <c r="B17" s="169" t="s">
        <v>327</v>
      </c>
      <c r="C17" s="170" t="s">
        <v>457</v>
      </c>
      <c r="D17" s="171" t="s">
        <v>317</v>
      </c>
      <c r="E17" s="4" t="s">
        <v>313</v>
      </c>
      <c r="F17" s="172"/>
      <c r="G17" s="173" t="s">
        <v>458</v>
      </c>
      <c r="H17" s="162"/>
    </row>
    <row r="18" spans="2:8" ht="20.100000000000001" customHeight="1" thickBot="1">
      <c r="B18" s="159" t="s">
        <v>360</v>
      </c>
      <c r="C18" s="160"/>
      <c r="D18" s="160"/>
      <c r="E18" s="160"/>
      <c r="F18" s="160"/>
      <c r="G18" s="189" t="s">
        <v>361</v>
      </c>
      <c r="H18" s="162"/>
    </row>
    <row r="19" spans="2:8" ht="45">
      <c r="B19" s="169" t="s">
        <v>209</v>
      </c>
      <c r="C19" s="170" t="s">
        <v>459</v>
      </c>
      <c r="D19" s="171" t="s">
        <v>306</v>
      </c>
      <c r="E19" s="4" t="s">
        <v>313</v>
      </c>
      <c r="F19" s="172"/>
      <c r="G19" s="173" t="s">
        <v>449</v>
      </c>
      <c r="H19" s="162"/>
    </row>
    <row r="20" spans="2:8" ht="60">
      <c r="B20" s="169" t="s">
        <v>362</v>
      </c>
      <c r="C20" s="170" t="s">
        <v>460</v>
      </c>
      <c r="D20" s="171" t="s">
        <v>306</v>
      </c>
      <c r="E20" s="4" t="s">
        <v>313</v>
      </c>
      <c r="F20" s="172"/>
      <c r="G20" s="173" t="s">
        <v>364</v>
      </c>
      <c r="H20" s="162"/>
    </row>
    <row r="21" spans="2:8" ht="75">
      <c r="B21" s="169" t="s">
        <v>365</v>
      </c>
      <c r="C21" s="170" t="s">
        <v>461</v>
      </c>
      <c r="D21" s="171" t="s">
        <v>306</v>
      </c>
      <c r="E21" s="4" t="s">
        <v>313</v>
      </c>
      <c r="F21" s="172"/>
      <c r="G21" s="173" t="s">
        <v>367</v>
      </c>
      <c r="H21" s="162"/>
    </row>
    <row r="22" spans="2:8" ht="30">
      <c r="B22" s="169" t="s">
        <v>368</v>
      </c>
      <c r="C22" s="170" t="s">
        <v>462</v>
      </c>
      <c r="D22" s="171" t="s">
        <v>370</v>
      </c>
      <c r="E22" s="4" t="s">
        <v>371</v>
      </c>
      <c r="F22" s="172"/>
      <c r="G22" s="173" t="s">
        <v>372</v>
      </c>
      <c r="H22" s="162"/>
    </row>
    <row r="23" spans="2:8" ht="60">
      <c r="B23" s="169" t="s">
        <v>373</v>
      </c>
      <c r="C23" s="170" t="s">
        <v>463</v>
      </c>
      <c r="D23" s="171" t="s">
        <v>306</v>
      </c>
      <c r="E23" s="4" t="s">
        <v>313</v>
      </c>
      <c r="F23" s="172"/>
      <c r="G23" s="173" t="s">
        <v>464</v>
      </c>
      <c r="H23" s="162"/>
    </row>
    <row r="24" spans="2:8" ht="30.75" thickBot="1">
      <c r="B24" s="169" t="s">
        <v>376</v>
      </c>
      <c r="C24" s="170" t="s">
        <v>465</v>
      </c>
      <c r="D24" s="171" t="s">
        <v>378</v>
      </c>
      <c r="E24" s="4" t="s">
        <v>379</v>
      </c>
      <c r="F24" s="172"/>
      <c r="G24" s="173" t="s">
        <v>380</v>
      </c>
      <c r="H24" s="162"/>
    </row>
    <row r="25" spans="2:8" ht="20.100000000000001" customHeight="1" thickBot="1">
      <c r="B25" s="159" t="s">
        <v>381</v>
      </c>
      <c r="C25" s="160"/>
      <c r="D25" s="160"/>
      <c r="E25" s="160"/>
      <c r="F25" s="160"/>
      <c r="G25" s="161"/>
      <c r="H25" s="162"/>
    </row>
    <row r="26" spans="2:8" ht="45">
      <c r="B26" s="169" t="s">
        <v>209</v>
      </c>
      <c r="C26" s="170" t="s">
        <v>466</v>
      </c>
      <c r="D26" s="171" t="s">
        <v>306</v>
      </c>
      <c r="E26" s="4" t="s">
        <v>302</v>
      </c>
      <c r="F26" s="172"/>
      <c r="G26" s="173" t="s">
        <v>449</v>
      </c>
      <c r="H26" s="162"/>
    </row>
    <row r="27" spans="2:8">
      <c r="B27" s="169" t="s">
        <v>467</v>
      </c>
      <c r="C27" s="170" t="s">
        <v>468</v>
      </c>
      <c r="D27" s="171" t="s">
        <v>286</v>
      </c>
      <c r="E27" s="4" t="s">
        <v>379</v>
      </c>
      <c r="F27" s="172"/>
      <c r="G27" s="578" t="s">
        <v>451</v>
      </c>
      <c r="H27" s="162"/>
    </row>
    <row r="28" spans="2:8" ht="17.25" thickBot="1">
      <c r="B28" s="169" t="s">
        <v>469</v>
      </c>
      <c r="C28" s="170" t="s">
        <v>470</v>
      </c>
      <c r="D28" s="171" t="s">
        <v>286</v>
      </c>
      <c r="E28" s="4" t="s">
        <v>379</v>
      </c>
      <c r="F28" s="172"/>
      <c r="G28" s="580"/>
      <c r="H28" s="162"/>
    </row>
    <row r="29" spans="2:8" ht="20.100000000000001" customHeight="1" thickBot="1">
      <c r="B29" s="159" t="s">
        <v>386</v>
      </c>
      <c r="C29" s="160"/>
      <c r="D29" s="160"/>
      <c r="E29" s="160"/>
      <c r="F29" s="160"/>
      <c r="G29" s="161"/>
      <c r="H29" s="162"/>
    </row>
    <row r="30" spans="2:8" ht="45">
      <c r="B30" s="169" t="s">
        <v>209</v>
      </c>
      <c r="C30" s="170" t="s">
        <v>471</v>
      </c>
      <c r="D30" s="171" t="s">
        <v>306</v>
      </c>
      <c r="E30" s="4" t="s">
        <v>302</v>
      </c>
      <c r="F30" s="172"/>
      <c r="G30" s="173" t="s">
        <v>449</v>
      </c>
      <c r="H30" s="162"/>
    </row>
    <row r="31" spans="2:8" ht="60.75" thickBot="1">
      <c r="B31" s="169" t="s">
        <v>207</v>
      </c>
      <c r="C31" s="170" t="s">
        <v>472</v>
      </c>
      <c r="D31" s="171" t="s">
        <v>306</v>
      </c>
      <c r="E31" s="4" t="s">
        <v>313</v>
      </c>
      <c r="F31" s="172"/>
      <c r="G31" s="173" t="s">
        <v>473</v>
      </c>
      <c r="H31" s="162"/>
    </row>
    <row r="32" spans="2:8" ht="20.100000000000001" customHeight="1" thickBot="1">
      <c r="B32" s="159" t="s">
        <v>389</v>
      </c>
      <c r="C32" s="160"/>
      <c r="D32" s="160"/>
      <c r="E32" s="160"/>
      <c r="F32" s="160"/>
      <c r="G32" s="161"/>
      <c r="H32" s="162"/>
    </row>
    <row r="33" spans="2:8" ht="45.75" thickBot="1">
      <c r="B33" s="169" t="s">
        <v>390</v>
      </c>
      <c r="C33" s="170" t="s">
        <v>474</v>
      </c>
      <c r="D33" s="171" t="s">
        <v>306</v>
      </c>
      <c r="E33" s="4" t="s">
        <v>313</v>
      </c>
      <c r="F33" s="172"/>
      <c r="G33" s="173" t="s">
        <v>392</v>
      </c>
      <c r="H33" s="162"/>
    </row>
    <row r="34" spans="2:8" ht="20.100000000000001" customHeight="1" thickBot="1">
      <c r="B34" s="159" t="s">
        <v>393</v>
      </c>
      <c r="C34" s="160"/>
      <c r="D34" s="160"/>
      <c r="E34" s="160"/>
      <c r="F34" s="160"/>
      <c r="G34" s="161"/>
      <c r="H34" s="162"/>
    </row>
    <row r="35" spans="2:8" ht="45">
      <c r="B35" s="169" t="s">
        <v>475</v>
      </c>
      <c r="C35" s="170" t="s">
        <v>476</v>
      </c>
      <c r="D35" s="171" t="s">
        <v>306</v>
      </c>
      <c r="E35" s="4" t="s">
        <v>313</v>
      </c>
      <c r="F35" s="172"/>
      <c r="G35" s="173" t="s">
        <v>449</v>
      </c>
      <c r="H35" s="162"/>
    </row>
    <row r="36" spans="2:8" ht="90">
      <c r="B36" s="169" t="s">
        <v>394</v>
      </c>
      <c r="C36" s="170" t="s">
        <v>477</v>
      </c>
      <c r="D36" s="171" t="s">
        <v>306</v>
      </c>
      <c r="E36" s="4" t="s">
        <v>313</v>
      </c>
      <c r="F36" s="172"/>
      <c r="G36" s="173" t="s">
        <v>478</v>
      </c>
      <c r="H36" s="162"/>
    </row>
    <row r="37" spans="2:8" ht="45">
      <c r="B37" s="169" t="s">
        <v>479</v>
      </c>
      <c r="C37" s="170" t="s">
        <v>480</v>
      </c>
      <c r="D37" s="171" t="s">
        <v>306</v>
      </c>
      <c r="E37" s="4" t="s">
        <v>313</v>
      </c>
      <c r="F37" s="172"/>
      <c r="G37" s="173" t="s">
        <v>481</v>
      </c>
      <c r="H37" s="162"/>
    </row>
    <row r="38" spans="2:8" ht="30">
      <c r="B38" s="169" t="s">
        <v>400</v>
      </c>
      <c r="C38" s="170" t="s">
        <v>482</v>
      </c>
      <c r="D38" s="171" t="s">
        <v>483</v>
      </c>
      <c r="E38" s="4" t="s">
        <v>379</v>
      </c>
      <c r="F38" s="172"/>
      <c r="G38" s="173" t="s">
        <v>484</v>
      </c>
      <c r="H38" s="162"/>
    </row>
    <row r="39" spans="2:8" ht="45">
      <c r="B39" s="169" t="s">
        <v>404</v>
      </c>
      <c r="C39" s="170" t="s">
        <v>485</v>
      </c>
      <c r="D39" s="171" t="s">
        <v>306</v>
      </c>
      <c r="E39" s="4" t="s">
        <v>302</v>
      </c>
      <c r="F39" s="172"/>
      <c r="G39" s="173" t="s">
        <v>486</v>
      </c>
      <c r="H39" s="162"/>
    </row>
    <row r="40" spans="2:8" ht="30">
      <c r="B40" s="169" t="s">
        <v>407</v>
      </c>
      <c r="C40" s="170" t="s">
        <v>487</v>
      </c>
      <c r="D40" s="171" t="s">
        <v>483</v>
      </c>
      <c r="E40" s="4" t="s">
        <v>379</v>
      </c>
      <c r="F40" s="172"/>
      <c r="G40" s="173" t="s">
        <v>488</v>
      </c>
      <c r="H40" s="162"/>
    </row>
    <row r="41" spans="2:8" ht="60">
      <c r="B41" s="169" t="s">
        <v>410</v>
      </c>
      <c r="C41" s="170" t="s">
        <v>489</v>
      </c>
      <c r="D41" s="171" t="s">
        <v>306</v>
      </c>
      <c r="E41" s="4" t="s">
        <v>302</v>
      </c>
      <c r="F41" s="172"/>
      <c r="G41" s="173" t="s">
        <v>490</v>
      </c>
      <c r="H41" s="162"/>
    </row>
    <row r="42" spans="2:8" ht="30">
      <c r="B42" s="169" t="s">
        <v>413</v>
      </c>
      <c r="C42" s="170" t="s">
        <v>491</v>
      </c>
      <c r="D42" s="171" t="s">
        <v>483</v>
      </c>
      <c r="E42" s="4" t="s">
        <v>379</v>
      </c>
      <c r="F42" s="172"/>
      <c r="G42" s="173" t="s">
        <v>492</v>
      </c>
      <c r="H42" s="162"/>
    </row>
    <row r="43" spans="2:8" ht="60">
      <c r="B43" s="169" t="s">
        <v>493</v>
      </c>
      <c r="C43" s="170" t="s">
        <v>494</v>
      </c>
      <c r="D43" s="171" t="s">
        <v>306</v>
      </c>
      <c r="E43" s="4" t="s">
        <v>302</v>
      </c>
      <c r="F43" s="172"/>
      <c r="G43" s="173" t="s">
        <v>490</v>
      </c>
      <c r="H43" s="162"/>
    </row>
    <row r="44" spans="2:8" ht="30.75" thickBot="1">
      <c r="B44" s="169" t="s">
        <v>418</v>
      </c>
      <c r="C44" s="170" t="s">
        <v>495</v>
      </c>
      <c r="D44" s="171" t="s">
        <v>483</v>
      </c>
      <c r="E44" s="4" t="s">
        <v>379</v>
      </c>
      <c r="F44" s="172"/>
      <c r="G44" s="173" t="s">
        <v>496</v>
      </c>
      <c r="H44" s="162"/>
    </row>
    <row r="45" spans="2:8" ht="20.100000000000001" customHeight="1" thickBot="1">
      <c r="B45" s="159" t="s">
        <v>421</v>
      </c>
      <c r="C45" s="160"/>
      <c r="D45" s="160"/>
      <c r="E45" s="160"/>
      <c r="F45" s="160"/>
      <c r="G45" s="161"/>
      <c r="H45" s="162"/>
    </row>
    <row r="46" spans="2:8" ht="45">
      <c r="B46" s="169" t="s">
        <v>497</v>
      </c>
      <c r="C46" s="170" t="s">
        <v>498</v>
      </c>
      <c r="D46" s="171" t="s">
        <v>306</v>
      </c>
      <c r="E46" s="4" t="s">
        <v>302</v>
      </c>
      <c r="F46" s="172"/>
      <c r="G46" s="173" t="s">
        <v>449</v>
      </c>
      <c r="H46" s="162"/>
    </row>
    <row r="47" spans="2:8" ht="90">
      <c r="B47" s="169" t="s">
        <v>499</v>
      </c>
      <c r="C47" s="170" t="s">
        <v>500</v>
      </c>
      <c r="D47" s="171" t="s">
        <v>306</v>
      </c>
      <c r="E47" s="4" t="s">
        <v>302</v>
      </c>
      <c r="F47" s="172"/>
      <c r="G47" s="173" t="s">
        <v>501</v>
      </c>
      <c r="H47" s="162"/>
    </row>
    <row r="48" spans="2:8" ht="30">
      <c r="B48" s="169" t="s">
        <v>502</v>
      </c>
      <c r="C48" s="170" t="s">
        <v>503</v>
      </c>
      <c r="D48" s="171" t="s">
        <v>306</v>
      </c>
      <c r="E48" s="4" t="s">
        <v>302</v>
      </c>
      <c r="F48" s="172"/>
      <c r="G48" s="173" t="s">
        <v>504</v>
      </c>
      <c r="H48" s="162"/>
    </row>
    <row r="49" spans="2:8" ht="30">
      <c r="B49" s="169" t="s">
        <v>505</v>
      </c>
      <c r="C49" s="170" t="s">
        <v>506</v>
      </c>
      <c r="D49" s="171" t="s">
        <v>483</v>
      </c>
      <c r="E49" s="4" t="s">
        <v>379</v>
      </c>
      <c r="F49" s="172"/>
      <c r="G49" s="173" t="s">
        <v>484</v>
      </c>
      <c r="H49" s="162"/>
    </row>
    <row r="50" spans="2:8" ht="45">
      <c r="B50" s="169" t="s">
        <v>507</v>
      </c>
      <c r="C50" s="170" t="s">
        <v>508</v>
      </c>
      <c r="D50" s="171" t="s">
        <v>306</v>
      </c>
      <c r="E50" s="4" t="s">
        <v>302</v>
      </c>
      <c r="F50" s="172"/>
      <c r="G50" s="173" t="s">
        <v>509</v>
      </c>
      <c r="H50" s="162"/>
    </row>
    <row r="51" spans="2:8" ht="30">
      <c r="B51" s="169" t="s">
        <v>510</v>
      </c>
      <c r="C51" s="170" t="s">
        <v>511</v>
      </c>
      <c r="D51" s="171" t="s">
        <v>483</v>
      </c>
      <c r="E51" s="4" t="s">
        <v>379</v>
      </c>
      <c r="F51" s="172"/>
      <c r="G51" s="173" t="s">
        <v>492</v>
      </c>
      <c r="H51" s="162"/>
    </row>
    <row r="52" spans="2:8" ht="45">
      <c r="B52" s="169" t="s">
        <v>512</v>
      </c>
      <c r="C52" s="170" t="s">
        <v>513</v>
      </c>
      <c r="D52" s="171" t="s">
        <v>306</v>
      </c>
      <c r="E52" s="4" t="s">
        <v>302</v>
      </c>
      <c r="F52" s="172"/>
      <c r="G52" s="173" t="s">
        <v>509</v>
      </c>
      <c r="H52" s="162"/>
    </row>
    <row r="53" spans="2:8" ht="30.75" thickBot="1">
      <c r="B53" s="174" t="s">
        <v>278</v>
      </c>
      <c r="C53" s="175" t="s">
        <v>514</v>
      </c>
      <c r="D53" s="176" t="s">
        <v>483</v>
      </c>
      <c r="E53" s="177" t="s">
        <v>379</v>
      </c>
      <c r="F53" s="178"/>
      <c r="G53" s="179" t="s">
        <v>496</v>
      </c>
      <c r="H53" s="162"/>
    </row>
    <row r="54" spans="2:8" ht="17.25" thickBot="1">
      <c r="B54" s="214"/>
      <c r="C54" s="215"/>
      <c r="D54" s="216"/>
      <c r="E54" s="217"/>
      <c r="F54" s="217"/>
      <c r="G54" s="218"/>
      <c r="H54" s="194"/>
    </row>
    <row r="55" spans="2:8">
      <c r="B55" s="195" t="s">
        <v>438</v>
      </c>
      <c r="C55" s="191"/>
      <c r="D55" s="192"/>
      <c r="E55" s="183"/>
      <c r="F55" s="183"/>
      <c r="G55" s="196"/>
      <c r="H55" s="162"/>
    </row>
    <row r="56" spans="2:8">
      <c r="B56" s="197" t="s">
        <v>439</v>
      </c>
      <c r="C56" s="198"/>
      <c r="D56" s="199"/>
      <c r="G56" s="200"/>
      <c r="H56" s="162"/>
    </row>
    <row r="57" spans="2:8" ht="20.100000000000001" customHeight="1">
      <c r="B57" s="201" t="s">
        <v>56</v>
      </c>
      <c r="C57" s="202"/>
      <c r="D57" s="203" t="s">
        <v>440</v>
      </c>
      <c r="E57" s="204"/>
      <c r="F57" s="204"/>
      <c r="G57" s="205"/>
      <c r="H57" s="162"/>
    </row>
    <row r="58" spans="2:8">
      <c r="B58" s="206" t="s">
        <v>327</v>
      </c>
      <c r="C58" s="207"/>
      <c r="D58" s="208" t="s">
        <v>441</v>
      </c>
      <c r="G58" s="200"/>
      <c r="H58" s="162"/>
    </row>
    <row r="59" spans="2:8" ht="17.25" thickBot="1">
      <c r="B59" s="209"/>
      <c r="C59" s="210"/>
      <c r="D59" s="211" t="s">
        <v>442</v>
      </c>
      <c r="E59" s="212"/>
      <c r="F59" s="212"/>
      <c r="G59" s="213"/>
      <c r="H59" s="162"/>
    </row>
    <row r="60" spans="2:8" ht="20.100000000000001" customHeight="1">
      <c r="B60" s="180"/>
      <c r="C60" s="180"/>
      <c r="D60" s="181"/>
      <c r="E60" s="182"/>
      <c r="F60" s="182"/>
      <c r="G60" s="180"/>
      <c r="H60" s="147"/>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50D7-29BF-419B-9022-29F909B70D2D}">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518</v>
      </c>
      <c r="C2" s="151"/>
      <c r="D2" s="151"/>
      <c r="E2" s="151"/>
      <c r="F2" s="151"/>
      <c r="G2" s="152"/>
      <c r="H2" s="153"/>
    </row>
    <row r="3" spans="2:8" ht="13.5" customHeight="1" thickBot="1">
      <c r="B3" s="154"/>
      <c r="C3" s="154"/>
      <c r="D3" s="154"/>
      <c r="E3" s="154"/>
      <c r="F3" s="154"/>
      <c r="G3" s="154"/>
    </row>
    <row r="4" spans="2:8" ht="20.25" customHeight="1" thickBot="1">
      <c r="B4" s="155" t="s">
        <v>56</v>
      </c>
      <c r="C4" s="156" t="s">
        <v>279</v>
      </c>
      <c r="D4" s="156" t="s">
        <v>280</v>
      </c>
      <c r="E4" s="156" t="s">
        <v>281</v>
      </c>
      <c r="F4" s="157" t="s">
        <v>282</v>
      </c>
      <c r="G4" s="158" t="s">
        <v>283</v>
      </c>
    </row>
    <row r="5" spans="2:8">
      <c r="B5" s="163" t="s">
        <v>115</v>
      </c>
      <c r="C5" s="164" t="s">
        <v>519</v>
      </c>
      <c r="D5" s="165" t="s">
        <v>339</v>
      </c>
      <c r="E5" s="166" t="s">
        <v>295</v>
      </c>
      <c r="F5" s="167" t="s">
        <v>288</v>
      </c>
      <c r="G5" s="168" t="s">
        <v>289</v>
      </c>
      <c r="H5" s="162"/>
    </row>
    <row r="6" spans="2:8">
      <c r="B6" s="169" t="s">
        <v>275</v>
      </c>
      <c r="C6" s="170" t="s">
        <v>520</v>
      </c>
      <c r="D6" s="171" t="s">
        <v>291</v>
      </c>
      <c r="E6" s="4" t="s">
        <v>292</v>
      </c>
      <c r="F6" s="172"/>
      <c r="G6" s="173"/>
      <c r="H6" s="162"/>
    </row>
    <row r="7" spans="2:8">
      <c r="B7" s="169" t="s">
        <v>100</v>
      </c>
      <c r="C7" s="170" t="s">
        <v>521</v>
      </c>
      <c r="D7" s="171" t="s">
        <v>294</v>
      </c>
      <c r="E7" s="4" t="s">
        <v>295</v>
      </c>
      <c r="F7" s="172"/>
      <c r="G7" s="173"/>
      <c r="H7" s="162"/>
    </row>
    <row r="8" spans="2:8">
      <c r="B8" s="169" t="s">
        <v>522</v>
      </c>
      <c r="C8" s="170" t="s">
        <v>523</v>
      </c>
      <c r="D8" s="171" t="s">
        <v>524</v>
      </c>
      <c r="E8" s="4" t="s">
        <v>292</v>
      </c>
      <c r="F8" s="172"/>
      <c r="G8" s="578" t="s">
        <v>525</v>
      </c>
      <c r="H8" s="162"/>
    </row>
    <row r="9" spans="2:8" ht="17.25" thickBot="1">
      <c r="B9" s="219" t="s">
        <v>526</v>
      </c>
      <c r="C9" s="220" t="s">
        <v>527</v>
      </c>
      <c r="D9" s="221" t="s">
        <v>524</v>
      </c>
      <c r="E9" s="222" t="s">
        <v>292</v>
      </c>
      <c r="F9" s="223"/>
      <c r="G9" s="579"/>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F4A8F-9BD4-4FFC-91D0-901872AD0C0D}">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528</v>
      </c>
      <c r="C2" s="225"/>
      <c r="D2" s="225"/>
      <c r="E2" s="225"/>
      <c r="F2" s="225"/>
      <c r="G2" s="226"/>
      <c r="H2" s="153"/>
    </row>
    <row r="3" spans="2:8" ht="13.5" customHeight="1">
      <c r="D3" s="5"/>
      <c r="E3" s="5"/>
      <c r="F3" s="5"/>
    </row>
    <row r="4" spans="2:8" ht="13.5" customHeight="1">
      <c r="D4" s="5"/>
      <c r="E4" s="5"/>
      <c r="F4" s="5"/>
      <c r="G4" s="227" t="s">
        <v>529</v>
      </c>
    </row>
    <row r="5" spans="2:8" ht="13.5" customHeight="1" thickBot="1">
      <c r="B5" s="228"/>
      <c r="C5" s="228"/>
      <c r="D5" s="228"/>
      <c r="E5" s="228"/>
      <c r="F5" s="228"/>
      <c r="G5" s="228"/>
    </row>
    <row r="6" spans="2:8" ht="20.25" customHeight="1" thickBot="1">
      <c r="B6" s="155" t="s">
        <v>56</v>
      </c>
      <c r="C6" s="156" t="s">
        <v>279</v>
      </c>
      <c r="D6" s="156" t="s">
        <v>280</v>
      </c>
      <c r="E6" s="156" t="s">
        <v>281</v>
      </c>
      <c r="F6" s="157" t="s">
        <v>282</v>
      </c>
      <c r="G6" s="158" t="s">
        <v>283</v>
      </c>
    </row>
    <row r="7" spans="2:8">
      <c r="B7" s="163" t="s">
        <v>530</v>
      </c>
      <c r="C7" s="164" t="s">
        <v>531</v>
      </c>
      <c r="D7" s="165" t="s">
        <v>339</v>
      </c>
      <c r="E7" s="166" t="s">
        <v>295</v>
      </c>
      <c r="F7" s="167" t="s">
        <v>288</v>
      </c>
      <c r="G7" s="168" t="s">
        <v>289</v>
      </c>
      <c r="H7" s="162"/>
    </row>
    <row r="8" spans="2:8">
      <c r="B8" s="169" t="s">
        <v>532</v>
      </c>
      <c r="C8" s="170" t="s">
        <v>533</v>
      </c>
      <c r="D8" s="171" t="s">
        <v>291</v>
      </c>
      <c r="E8" s="4" t="s">
        <v>292</v>
      </c>
      <c r="F8" s="172"/>
      <c r="G8" s="184"/>
      <c r="H8" s="162"/>
    </row>
    <row r="9" spans="2:8" ht="39.950000000000003" customHeight="1">
      <c r="B9" s="229" t="s">
        <v>534</v>
      </c>
      <c r="C9" s="170" t="s">
        <v>535</v>
      </c>
      <c r="D9" s="171" t="s">
        <v>536</v>
      </c>
      <c r="E9" s="4" t="s">
        <v>295</v>
      </c>
      <c r="F9" s="172"/>
      <c r="G9" s="578" t="s">
        <v>537</v>
      </c>
      <c r="H9" s="162"/>
    </row>
    <row r="10" spans="2:8" ht="39.950000000000003" customHeight="1">
      <c r="B10" s="230" t="s">
        <v>538</v>
      </c>
      <c r="C10" s="231" t="s">
        <v>538</v>
      </c>
      <c r="D10" s="171" t="s">
        <v>536</v>
      </c>
      <c r="E10" s="4" t="s">
        <v>295</v>
      </c>
      <c r="F10" s="172"/>
      <c r="G10" s="579"/>
      <c r="H10" s="162"/>
    </row>
    <row r="11" spans="2:8" ht="39.950000000000003" customHeight="1">
      <c r="B11" s="229" t="s">
        <v>539</v>
      </c>
      <c r="C11" s="170" t="s">
        <v>540</v>
      </c>
      <c r="D11" s="171" t="s">
        <v>339</v>
      </c>
      <c r="E11" s="4" t="s">
        <v>295</v>
      </c>
      <c r="F11" s="172"/>
      <c r="G11" s="582"/>
      <c r="H11" s="162"/>
    </row>
    <row r="12" spans="2:8" ht="24.95" customHeight="1">
      <c r="B12" s="229" t="s">
        <v>541</v>
      </c>
      <c r="C12" s="170" t="s">
        <v>542</v>
      </c>
      <c r="D12" s="171" t="s">
        <v>291</v>
      </c>
      <c r="E12" s="4" t="s">
        <v>292</v>
      </c>
      <c r="F12" s="172"/>
      <c r="G12" s="578" t="s">
        <v>543</v>
      </c>
      <c r="H12" s="162"/>
    </row>
    <row r="13" spans="2:8" ht="24.95" customHeight="1">
      <c r="B13" s="230" t="s">
        <v>538</v>
      </c>
      <c r="C13" s="231" t="s">
        <v>538</v>
      </c>
      <c r="D13" s="171" t="s">
        <v>291</v>
      </c>
      <c r="E13" s="4" t="s">
        <v>292</v>
      </c>
      <c r="F13" s="172"/>
      <c r="G13" s="579"/>
      <c r="H13" s="162"/>
    </row>
    <row r="14" spans="2:8" ht="24.95" customHeight="1">
      <c r="B14" s="229" t="s">
        <v>544</v>
      </c>
      <c r="C14" s="170" t="s">
        <v>545</v>
      </c>
      <c r="D14" s="171" t="s">
        <v>291</v>
      </c>
      <c r="E14" s="4" t="s">
        <v>292</v>
      </c>
      <c r="F14" s="172"/>
      <c r="G14" s="582"/>
      <c r="H14" s="162"/>
    </row>
    <row r="15" spans="2:8" ht="30.75" thickBot="1">
      <c r="B15" s="174" t="s">
        <v>8</v>
      </c>
      <c r="C15" s="175" t="s">
        <v>546</v>
      </c>
      <c r="D15" s="176" t="s">
        <v>536</v>
      </c>
      <c r="E15" s="177" t="s">
        <v>295</v>
      </c>
      <c r="F15" s="178"/>
      <c r="G15" s="179" t="s">
        <v>547</v>
      </c>
      <c r="H15" s="162"/>
    </row>
    <row r="16" spans="2:8" ht="17.25" thickBot="1">
      <c r="B16" s="214"/>
      <c r="C16" s="215"/>
      <c r="D16" s="216"/>
      <c r="E16" s="217"/>
      <c r="F16" s="217"/>
      <c r="G16" s="218"/>
      <c r="H16" s="194"/>
    </row>
    <row r="17" spans="2:8">
      <c r="B17" s="195" t="s">
        <v>548</v>
      </c>
      <c r="C17" s="191"/>
      <c r="D17" s="192"/>
      <c r="E17" s="183"/>
      <c r="F17" s="183"/>
      <c r="G17" s="196"/>
      <c r="H17" s="162"/>
    </row>
    <row r="18" spans="2:8" ht="16.5" customHeight="1">
      <c r="B18" s="590" t="s">
        <v>549</v>
      </c>
      <c r="C18" s="591"/>
      <c r="D18" s="591"/>
      <c r="E18" s="591"/>
      <c r="F18" s="591"/>
      <c r="G18" s="592"/>
      <c r="H18" s="162"/>
    </row>
    <row r="19" spans="2:8">
      <c r="B19" s="590"/>
      <c r="C19" s="591"/>
      <c r="D19" s="591"/>
      <c r="E19" s="591"/>
      <c r="F19" s="591"/>
      <c r="G19" s="592"/>
      <c r="H19" s="162"/>
    </row>
    <row r="20" spans="2:8">
      <c r="B20" s="590"/>
      <c r="C20" s="591"/>
      <c r="D20" s="591"/>
      <c r="E20" s="591"/>
      <c r="F20" s="591"/>
      <c r="G20" s="592"/>
      <c r="H20" s="162"/>
    </row>
    <row r="21" spans="2:8">
      <c r="B21" s="590"/>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ht="17.25" thickBot="1">
      <c r="B30" s="593"/>
      <c r="C30" s="594"/>
      <c r="D30" s="594"/>
      <c r="E30" s="594"/>
      <c r="F30" s="594"/>
      <c r="G30" s="595"/>
      <c r="H30" s="162"/>
    </row>
    <row r="31" spans="2:8" ht="17.25" thickBot="1">
      <c r="B31" s="214"/>
      <c r="C31" s="215"/>
      <c r="D31" s="216"/>
      <c r="E31" s="217"/>
      <c r="F31" s="217"/>
      <c r="G31" s="218"/>
      <c r="H31" s="194"/>
    </row>
    <row r="32" spans="2:8">
      <c r="B32" s="232" t="s">
        <v>550</v>
      </c>
      <c r="C32" s="191"/>
      <c r="D32" s="192"/>
      <c r="E32" s="183"/>
      <c r="F32" s="183"/>
      <c r="G32" s="233"/>
      <c r="H32" s="162"/>
    </row>
    <row r="33" spans="2:8">
      <c r="B33" s="586" t="s">
        <v>551</v>
      </c>
      <c r="C33" s="587"/>
      <c r="D33" s="587"/>
      <c r="E33" s="587"/>
      <c r="F33" s="587"/>
      <c r="G33" s="236"/>
      <c r="H33" s="162"/>
    </row>
    <row r="34" spans="2:8">
      <c r="B34" s="586" t="s">
        <v>552</v>
      </c>
      <c r="C34" s="587"/>
      <c r="D34" s="587"/>
      <c r="E34" s="587"/>
      <c r="F34" s="587"/>
      <c r="G34" s="236"/>
      <c r="H34" s="162"/>
    </row>
    <row r="35" spans="2:8">
      <c r="B35" s="586"/>
      <c r="C35" s="587"/>
      <c r="D35" s="587"/>
      <c r="E35" s="587"/>
      <c r="F35" s="587"/>
      <c r="G35" s="236"/>
      <c r="H35" s="162"/>
    </row>
    <row r="36" spans="2:8">
      <c r="B36" s="237" t="s">
        <v>553</v>
      </c>
      <c r="C36" s="235"/>
      <c r="D36" s="235"/>
      <c r="E36" s="238" t="s">
        <v>554</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86"/>
      <c r="C46" s="587"/>
      <c r="D46" s="587"/>
      <c r="E46" s="587"/>
      <c r="F46" s="587"/>
      <c r="G46" s="236"/>
      <c r="H46" s="162"/>
    </row>
    <row r="47" spans="2:8">
      <c r="B47" s="586"/>
      <c r="C47" s="587"/>
      <c r="D47" s="587"/>
      <c r="E47" s="587"/>
      <c r="F47" s="587"/>
      <c r="G47" s="236"/>
      <c r="H47" s="162"/>
    </row>
    <row r="48" spans="2:8">
      <c r="B48" s="586"/>
      <c r="C48" s="587"/>
      <c r="D48" s="587"/>
      <c r="E48" s="587"/>
      <c r="F48" s="587"/>
      <c r="G48" s="236"/>
      <c r="H48" s="162"/>
    </row>
    <row r="49" spans="2:8">
      <c r="B49" s="234" t="s">
        <v>555</v>
      </c>
      <c r="C49" s="235"/>
      <c r="D49" s="235"/>
      <c r="E49" s="235"/>
      <c r="F49" s="235"/>
      <c r="G49" s="236"/>
      <c r="H49" s="162"/>
    </row>
    <row r="50" spans="2:8">
      <c r="B50" s="234" t="s">
        <v>556</v>
      </c>
      <c r="C50" s="235"/>
      <c r="D50" s="235"/>
      <c r="E50" s="235"/>
      <c r="F50" s="235"/>
      <c r="G50" s="236"/>
      <c r="H50" s="162"/>
    </row>
    <row r="51" spans="2:8">
      <c r="B51" s="234"/>
      <c r="C51" s="235"/>
      <c r="D51" s="235"/>
      <c r="E51" s="235"/>
      <c r="F51" s="235"/>
      <c r="G51" s="236"/>
      <c r="H51" s="162"/>
    </row>
    <row r="52" spans="2:8">
      <c r="B52" s="237" t="s">
        <v>553</v>
      </c>
      <c r="C52" s="235"/>
      <c r="D52" s="235"/>
      <c r="E52" s="238" t="s">
        <v>554</v>
      </c>
      <c r="F52" s="235"/>
      <c r="G52" s="236"/>
      <c r="H52" s="162"/>
    </row>
    <row r="53" spans="2:8">
      <c r="B53" s="234" t="s">
        <v>557</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558</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88"/>
      <c r="C78" s="589"/>
      <c r="D78" s="589"/>
      <c r="E78" s="589"/>
      <c r="F78" s="589"/>
      <c r="G78" s="239"/>
      <c r="H78" s="162"/>
    </row>
    <row r="79" spans="2:8" ht="20.100000000000001" customHeight="1">
      <c r="B79" s="180"/>
      <c r="C79" s="180"/>
      <c r="D79" s="181"/>
      <c r="E79" s="182"/>
      <c r="F79" s="182"/>
      <c r="G79" s="180"/>
      <c r="H79" s="147"/>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22DF-1315-4EE2-8E7F-31426F8C5E2B}">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559</v>
      </c>
      <c r="C2" s="151"/>
      <c r="D2" s="151"/>
      <c r="E2" s="151"/>
      <c r="F2" s="151"/>
      <c r="G2" s="152"/>
      <c r="H2" s="153"/>
    </row>
    <row r="3" spans="2:8" ht="13.5" customHeight="1">
      <c r="B3" s="240"/>
      <c r="C3" s="240"/>
      <c r="D3" s="240"/>
      <c r="E3" s="240"/>
      <c r="F3" s="240"/>
      <c r="G3" s="240"/>
    </row>
    <row r="4" spans="2:8" ht="13.5" customHeight="1">
      <c r="D4" s="5"/>
      <c r="E4" s="5"/>
      <c r="F4" s="5"/>
      <c r="G4" s="227" t="s">
        <v>560</v>
      </c>
    </row>
    <row r="5" spans="2:8" ht="13.5" customHeight="1" thickBot="1">
      <c r="B5" s="228"/>
      <c r="C5" s="228"/>
      <c r="D5" s="228"/>
      <c r="E5" s="228"/>
      <c r="F5" s="228"/>
      <c r="G5" s="228"/>
    </row>
    <row r="6" spans="2:8" ht="20.25" customHeight="1" thickBot="1">
      <c r="B6" s="155" t="s">
        <v>56</v>
      </c>
      <c r="C6" s="156" t="s">
        <v>279</v>
      </c>
      <c r="D6" s="156" t="s">
        <v>280</v>
      </c>
      <c r="E6" s="156" t="s">
        <v>281</v>
      </c>
      <c r="F6" s="157" t="s">
        <v>282</v>
      </c>
      <c r="G6" s="158" t="s">
        <v>283</v>
      </c>
    </row>
    <row r="7" spans="2:8">
      <c r="B7" s="163" t="s">
        <v>561</v>
      </c>
      <c r="C7" s="164" t="s">
        <v>531</v>
      </c>
      <c r="D7" s="165" t="s">
        <v>339</v>
      </c>
      <c r="E7" s="166" t="s">
        <v>295</v>
      </c>
      <c r="F7" s="167" t="s">
        <v>288</v>
      </c>
      <c r="G7" s="168" t="s">
        <v>289</v>
      </c>
      <c r="H7" s="162"/>
    </row>
    <row r="8" spans="2:8">
      <c r="B8" s="169" t="s">
        <v>562</v>
      </c>
      <c r="C8" s="170" t="s">
        <v>533</v>
      </c>
      <c r="D8" s="171" t="s">
        <v>291</v>
      </c>
      <c r="E8" s="4" t="s">
        <v>292</v>
      </c>
      <c r="F8" s="172"/>
      <c r="G8" s="173"/>
      <c r="H8" s="162"/>
    </row>
    <row r="9" spans="2:8" ht="39.950000000000003" customHeight="1">
      <c r="B9" s="229" t="s">
        <v>534</v>
      </c>
      <c r="C9" s="170" t="s">
        <v>535</v>
      </c>
      <c r="D9" s="171" t="s">
        <v>339</v>
      </c>
      <c r="E9" s="4" t="s">
        <v>295</v>
      </c>
      <c r="F9" s="172"/>
      <c r="G9" s="578" t="s">
        <v>537</v>
      </c>
      <c r="H9" s="162"/>
    </row>
    <row r="10" spans="2:8" ht="39.950000000000003" customHeight="1">
      <c r="B10" s="230" t="s">
        <v>538</v>
      </c>
      <c r="C10" s="231" t="s">
        <v>538</v>
      </c>
      <c r="D10" s="171" t="s">
        <v>339</v>
      </c>
      <c r="E10" s="4" t="s">
        <v>295</v>
      </c>
      <c r="F10" s="172"/>
      <c r="G10" s="579"/>
      <c r="H10" s="162"/>
    </row>
    <row r="11" spans="2:8" ht="39.950000000000003" customHeight="1">
      <c r="B11" s="229" t="s">
        <v>539</v>
      </c>
      <c r="C11" s="170" t="s">
        <v>540</v>
      </c>
      <c r="D11" s="171" t="s">
        <v>339</v>
      </c>
      <c r="E11" s="4" t="s">
        <v>295</v>
      </c>
      <c r="F11" s="172"/>
      <c r="G11" s="582"/>
      <c r="H11" s="162"/>
    </row>
    <row r="12" spans="2:8" ht="24.95" customHeight="1">
      <c r="B12" s="229" t="s">
        <v>541</v>
      </c>
      <c r="C12" s="170" t="s">
        <v>563</v>
      </c>
      <c r="D12" s="171" t="s">
        <v>291</v>
      </c>
      <c r="E12" s="4" t="s">
        <v>292</v>
      </c>
      <c r="F12" s="172"/>
      <c r="G12" s="578" t="s">
        <v>543</v>
      </c>
      <c r="H12" s="162"/>
    </row>
    <row r="13" spans="2:8" ht="24.95" customHeight="1">
      <c r="B13" s="230" t="s">
        <v>538</v>
      </c>
      <c r="C13" s="231" t="s">
        <v>538</v>
      </c>
      <c r="D13" s="171" t="s">
        <v>291</v>
      </c>
      <c r="E13" s="4" t="s">
        <v>292</v>
      </c>
      <c r="F13" s="172"/>
      <c r="G13" s="579"/>
      <c r="H13" s="162"/>
    </row>
    <row r="14" spans="2:8" ht="24.95" customHeight="1">
      <c r="B14" s="229" t="s">
        <v>544</v>
      </c>
      <c r="C14" s="170" t="s">
        <v>545</v>
      </c>
      <c r="D14" s="171" t="s">
        <v>291</v>
      </c>
      <c r="E14" s="4" t="s">
        <v>292</v>
      </c>
      <c r="F14" s="172"/>
      <c r="G14" s="582"/>
      <c r="H14" s="162"/>
    </row>
    <row r="15" spans="2:8" ht="30.75" thickBot="1">
      <c r="B15" s="174" t="s">
        <v>564</v>
      </c>
      <c r="C15" s="175" t="s">
        <v>546</v>
      </c>
      <c r="D15" s="176" t="s">
        <v>339</v>
      </c>
      <c r="E15" s="177" t="s">
        <v>295</v>
      </c>
      <c r="F15" s="178"/>
      <c r="G15" s="179" t="s">
        <v>547</v>
      </c>
      <c r="H15" s="162"/>
    </row>
    <row r="16" spans="2:8" ht="17.25" customHeight="1" thickBot="1">
      <c r="B16" s="241"/>
      <c r="C16" s="241"/>
      <c r="D16" s="241"/>
      <c r="E16" s="241"/>
      <c r="F16" s="241"/>
      <c r="G16" s="241"/>
      <c r="H16" s="194"/>
    </row>
    <row r="17" spans="2:8">
      <c r="B17" s="195" t="s">
        <v>548</v>
      </c>
      <c r="C17" s="191"/>
      <c r="D17" s="192"/>
      <c r="E17" s="183"/>
      <c r="F17" s="183"/>
      <c r="G17" s="196"/>
      <c r="H17" s="162"/>
    </row>
    <row r="18" spans="2:8" ht="16.5" customHeight="1">
      <c r="B18" s="590" t="s">
        <v>565</v>
      </c>
      <c r="C18" s="591"/>
      <c r="D18" s="591"/>
      <c r="E18" s="591"/>
      <c r="F18" s="591"/>
      <c r="G18" s="592"/>
      <c r="H18" s="162"/>
    </row>
    <row r="19" spans="2:8">
      <c r="B19" s="590"/>
      <c r="C19" s="591"/>
      <c r="D19" s="591"/>
      <c r="E19" s="591"/>
      <c r="F19" s="591"/>
      <c r="G19" s="592"/>
      <c r="H19" s="162"/>
    </row>
    <row r="20" spans="2:8">
      <c r="B20" s="590"/>
      <c r="C20" s="591"/>
      <c r="D20" s="591"/>
      <c r="E20" s="591"/>
      <c r="F20" s="591"/>
      <c r="G20" s="592"/>
      <c r="H20" s="162"/>
    </row>
    <row r="21" spans="2:8">
      <c r="B21" s="590"/>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ht="17.25" thickBot="1">
      <c r="B30" s="593"/>
      <c r="C30" s="594"/>
      <c r="D30" s="594"/>
      <c r="E30" s="594"/>
      <c r="F30" s="594"/>
      <c r="G30" s="595"/>
      <c r="H30" s="162"/>
    </row>
    <row r="31" spans="2:8" ht="17.25" thickBot="1">
      <c r="B31" s="214"/>
      <c r="C31" s="215"/>
      <c r="D31" s="216"/>
      <c r="E31" s="217"/>
      <c r="F31" s="217"/>
      <c r="G31" s="218"/>
      <c r="H31" s="194"/>
    </row>
    <row r="32" spans="2:8">
      <c r="B32" s="232" t="s">
        <v>550</v>
      </c>
      <c r="C32" s="191"/>
      <c r="D32" s="192"/>
      <c r="E32" s="183"/>
      <c r="F32" s="183"/>
      <c r="G32" s="233"/>
      <c r="H32" s="162"/>
    </row>
    <row r="33" spans="2:8">
      <c r="B33" s="586" t="s">
        <v>551</v>
      </c>
      <c r="C33" s="587"/>
      <c r="D33" s="587"/>
      <c r="E33" s="587"/>
      <c r="F33" s="587"/>
      <c r="G33" s="236"/>
      <c r="H33" s="162"/>
    </row>
    <row r="34" spans="2:8">
      <c r="B34" s="586" t="s">
        <v>552</v>
      </c>
      <c r="C34" s="587"/>
      <c r="D34" s="587"/>
      <c r="E34" s="587"/>
      <c r="F34" s="587"/>
      <c r="G34" s="236"/>
      <c r="H34" s="162"/>
    </row>
    <row r="35" spans="2:8">
      <c r="B35" s="586"/>
      <c r="C35" s="587"/>
      <c r="D35" s="587"/>
      <c r="E35" s="587"/>
      <c r="F35" s="587"/>
      <c r="G35" s="236"/>
      <c r="H35" s="162"/>
    </row>
    <row r="36" spans="2:8">
      <c r="B36" s="237" t="s">
        <v>553</v>
      </c>
      <c r="C36" s="235"/>
      <c r="D36" s="235"/>
      <c r="E36" s="238" t="s">
        <v>554</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86"/>
      <c r="C46" s="587"/>
      <c r="D46" s="587"/>
      <c r="E46" s="587"/>
      <c r="F46" s="587"/>
      <c r="G46" s="236"/>
      <c r="H46" s="162"/>
    </row>
    <row r="47" spans="2:8">
      <c r="B47" s="586"/>
      <c r="C47" s="587"/>
      <c r="D47" s="587"/>
      <c r="E47" s="587"/>
      <c r="F47" s="587"/>
      <c r="G47" s="236"/>
      <c r="H47" s="162"/>
    </row>
    <row r="48" spans="2:8">
      <c r="B48" s="586"/>
      <c r="C48" s="587"/>
      <c r="D48" s="587"/>
      <c r="E48" s="587"/>
      <c r="F48" s="587"/>
      <c r="G48" s="236"/>
      <c r="H48" s="162"/>
    </row>
    <row r="49" spans="2:8">
      <c r="B49" s="234" t="s">
        <v>555</v>
      </c>
      <c r="C49" s="235"/>
      <c r="D49" s="235"/>
      <c r="E49" s="235"/>
      <c r="F49" s="235"/>
      <c r="G49" s="236"/>
      <c r="H49" s="162"/>
    </row>
    <row r="50" spans="2:8">
      <c r="B50" s="234" t="s">
        <v>556</v>
      </c>
      <c r="C50" s="235"/>
      <c r="D50" s="235"/>
      <c r="E50" s="235"/>
      <c r="F50" s="235"/>
      <c r="G50" s="236"/>
      <c r="H50" s="162"/>
    </row>
    <row r="51" spans="2:8">
      <c r="B51" s="234"/>
      <c r="C51" s="235"/>
      <c r="D51" s="235"/>
      <c r="E51" s="235"/>
      <c r="F51" s="235"/>
      <c r="G51" s="236"/>
      <c r="H51" s="162"/>
    </row>
    <row r="52" spans="2:8">
      <c r="B52" s="237" t="s">
        <v>553</v>
      </c>
      <c r="C52" s="235"/>
      <c r="D52" s="235"/>
      <c r="E52" s="238" t="s">
        <v>554</v>
      </c>
      <c r="F52" s="235"/>
      <c r="G52" s="236"/>
      <c r="H52" s="162"/>
    </row>
    <row r="53" spans="2:8">
      <c r="B53" s="234" t="s">
        <v>557</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558</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88"/>
      <c r="C78" s="589"/>
      <c r="D78" s="589"/>
      <c r="E78" s="589"/>
      <c r="F78" s="589"/>
      <c r="G78" s="239"/>
      <c r="H78" s="162"/>
    </row>
    <row r="79" spans="2:8" ht="20.100000000000001" customHeight="1">
      <c r="B79" s="180"/>
      <c r="C79" s="180"/>
      <c r="D79" s="181"/>
      <c r="E79" s="182"/>
      <c r="F79" s="182"/>
      <c r="G79" s="180"/>
      <c r="H79" s="14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E7EB-AC75-43CD-AFC5-BE7B84F9785E}">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0</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674" t="s">
        <v>56</v>
      </c>
      <c r="C6" s="675" t="s">
        <v>279</v>
      </c>
      <c r="D6" s="675" t="s">
        <v>280</v>
      </c>
      <c r="E6" s="675" t="s">
        <v>281</v>
      </c>
      <c r="F6" s="676" t="s">
        <v>282</v>
      </c>
      <c r="G6" s="677" t="s">
        <v>283</v>
      </c>
    </row>
    <row r="7" spans="2:8">
      <c r="B7" s="163" t="s">
        <v>90</v>
      </c>
      <c r="C7" s="164" t="s">
        <v>1702</v>
      </c>
      <c r="D7" s="165" t="s">
        <v>569</v>
      </c>
      <c r="E7" s="166" t="s">
        <v>298</v>
      </c>
      <c r="F7" s="167" t="s">
        <v>571</v>
      </c>
      <c r="G7" s="168" t="s">
        <v>289</v>
      </c>
      <c r="H7" s="162"/>
    </row>
    <row r="8" spans="2:8">
      <c r="B8" s="169" t="s">
        <v>1703</v>
      </c>
      <c r="C8" s="170" t="s">
        <v>1704</v>
      </c>
      <c r="D8" s="171" t="s">
        <v>574</v>
      </c>
      <c r="E8" s="4" t="s">
        <v>575</v>
      </c>
      <c r="F8" s="172"/>
      <c r="G8" s="173"/>
      <c r="H8" s="162"/>
    </row>
    <row r="9" spans="2:8" ht="17.25" thickBot="1">
      <c r="B9" s="219" t="s">
        <v>100</v>
      </c>
      <c r="C9" s="220" t="s">
        <v>1705</v>
      </c>
      <c r="D9" s="221" t="s">
        <v>577</v>
      </c>
      <c r="E9" s="222" t="s">
        <v>578</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39</vt:i4>
      </vt:variant>
    </vt:vector>
  </HeadingPairs>
  <TitlesOfParts>
    <vt:vector size="39"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為替レートデータ</vt:lpstr>
      <vt:lpstr>法人口座データ</vt:lpstr>
      <vt:lpstr>摘要データ</vt:lpstr>
      <vt:lpstr>プロジェクトデータ</vt:lpstr>
      <vt:lpstr>プロジェクト区分データ</vt:lpstr>
      <vt:lpstr>工程データ</vt:lpstr>
      <vt:lpstr>プロジェクト予算額データ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従業員データ</vt:lpstr>
      <vt:lpstr>部門配賦基準データ</vt:lpstr>
      <vt:lpstr>プロジェクト配賦基準データ</vt:lpstr>
      <vt:lpstr>導入前プロジェクト累計額データ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2025-05-30T09:15:22Z</dcterms:created>
  <dcterms:modified xsi:type="dcterms:W3CDTF">2025-05-30T09:15:23Z</dcterms:modified>
</cp:coreProperties>
</file>