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202300"/>
  <xr:revisionPtr revIDLastSave="0" documentId="8_{CE025471-7620-4B87-99D3-4F4B012F5055}" xr6:coauthVersionLast="47" xr6:coauthVersionMax="47" xr10:uidLastSave="{00000000-0000-0000-0000-000000000000}"/>
  <bookViews>
    <workbookView xWindow="-120" yWindow="-120" windowWidth="29040" windowHeight="15720" xr2:uid="{683F1805-1E53-47AC-8840-B2C39FD8A1F4}"/>
  </bookViews>
  <sheets>
    <sheet name="表紙" sheetId="5" r:id="rId1"/>
    <sheet name="目次" sheetId="6" r:id="rId2"/>
    <sheet name="変更履歴" sheetId="7" r:id="rId3"/>
    <sheet name="取引先データ" sheetId="8" r:id="rId4"/>
    <sheet name="預貯金等データ" sheetId="9" r:id="rId5"/>
    <sheet name="受取手形データ" sheetId="10" r:id="rId6"/>
    <sheet name="売掛金（未収入金）データ" sheetId="11" r:id="rId7"/>
    <sheet name="仮払金（前渡金）データ" sheetId="12" r:id="rId8"/>
    <sheet name="貸付金及び受取利息データ" sheetId="13" r:id="rId9"/>
    <sheet name="棚卸資産データ" sheetId="14" r:id="rId10"/>
    <sheet name="有価証券データ" sheetId="15" r:id="rId11"/>
    <sheet name="固定資産データ" sheetId="16" r:id="rId12"/>
    <sheet name="支払手形データ" sheetId="17" r:id="rId13"/>
    <sheet name="買掛金（未払金・未払費用）データ" sheetId="18" r:id="rId14"/>
    <sheet name="仮受金（前受金・預り金）データ" sheetId="19" r:id="rId15"/>
    <sheet name="源泉所得税預り金データ" sheetId="20" r:id="rId16"/>
    <sheet name="借入金及び支払利子データ" sheetId="21" r:id="rId17"/>
    <sheet name="土地の売上高データ" sheetId="22" r:id="rId18"/>
    <sheet name="売上高等の事業所別データ" sheetId="23" r:id="rId19"/>
    <sheet name="役員給与等データ" sheetId="24" r:id="rId20"/>
    <sheet name="地代家賃データ" sheetId="25" r:id="rId21"/>
    <sheet name="権利金等の期中支払データ" sheetId="26" r:id="rId22"/>
    <sheet name="工業所有権等の使用料データ" sheetId="27" r:id="rId23"/>
    <sheet name="雑益等データ" sheetId="28" r:id="rId24"/>
    <sheet name="雑損失等データ" sheetId="29" r:id="rId25"/>
  </sheets>
  <definedNames>
    <definedName name="_xlnm._FilterDatabase" localSheetId="14" hidden="1">'仮受金（前受金・預り金）データ'!$B$2:$H$18</definedName>
    <definedName name="_xlnm._FilterDatabase" localSheetId="7" hidden="1">'仮払金（前渡金）データ'!$B$2:$H$18</definedName>
    <definedName name="_xlnm._FilterDatabase" localSheetId="21" hidden="1">権利金等の期中支払データ!$B$2:$H$18</definedName>
    <definedName name="_xlnm._FilterDatabase" localSheetId="15" hidden="1">源泉所得税預り金データ!$B$2:$H$9</definedName>
    <definedName name="_xlnm._FilterDatabase" localSheetId="11" hidden="1">固定資産データ!$B$2:$H$29</definedName>
    <definedName name="_xlnm._FilterDatabase" localSheetId="22" hidden="1">工業所有権等の使用料データ!$B$2:$H$22</definedName>
    <definedName name="_xlnm._FilterDatabase" localSheetId="23" hidden="1">雑益等データ!$B$2:$H$16</definedName>
    <definedName name="_xlnm._FilterDatabase" localSheetId="24" hidden="1">雑損失等データ!$B$2:$H$16</definedName>
    <definedName name="_xlnm._FilterDatabase" localSheetId="12" hidden="1">支払手形データ!$B$2:$H$18</definedName>
    <definedName name="_xlnm._FilterDatabase" localSheetId="16" hidden="1">借入金及び支払利子データ!$B$2:$H$17</definedName>
    <definedName name="_xlnm._FilterDatabase" localSheetId="3" hidden="1">取引先データ!$B$2:$H$14</definedName>
    <definedName name="_xlnm._FilterDatabase" localSheetId="5" hidden="1">受取手形データ!$B$2:$H$24</definedName>
    <definedName name="_xlnm._FilterDatabase" localSheetId="8" hidden="1">貸付金及び受取利息データ!$B$2:$H$18</definedName>
    <definedName name="_xlnm._FilterDatabase" localSheetId="9" hidden="1">棚卸資産データ!$B$2:$H$18</definedName>
    <definedName name="_xlnm._FilterDatabase" localSheetId="20" hidden="1">地代家賃データ!$B$2:$H$22</definedName>
    <definedName name="_xlnm._FilterDatabase" localSheetId="17" hidden="1">土地の売上高データ!$B$2:$H$22</definedName>
    <definedName name="_xlnm._FilterDatabase" localSheetId="13" hidden="1">'買掛金（未払金・未払費用）データ'!$B$2:$H$24</definedName>
    <definedName name="_xlnm._FilterDatabase" localSheetId="6" hidden="1">'売掛金（未収入金）データ'!$B$2:$H$16</definedName>
    <definedName name="_xlnm._FilterDatabase" localSheetId="18" hidden="1">売上高等の事業所別データ!$B$2:$H$17</definedName>
    <definedName name="_xlnm._FilterDatabase" localSheetId="19" hidden="1">役員給与等データ!$B$2:$H$26</definedName>
    <definedName name="_xlnm._FilterDatabase" localSheetId="10" hidden="1">有価証券データ!$B$2:$H$29</definedName>
    <definedName name="_xlnm._FilterDatabase" localSheetId="4" hidden="1">預貯金等データ!$B$2:$H$19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6" l="1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8" i="6"/>
</calcChain>
</file>

<file path=xl/sharedStrings.xml><?xml version="1.0" encoding="utf-8"?>
<sst xmlns="http://schemas.openxmlformats.org/spreadsheetml/2006/main" count="1527" uniqueCount="648">
  <si>
    <t>【内訳書】</t>
    <phoneticPr fontId="9"/>
  </si>
  <si>
    <t>項目名</t>
    <rPh sb="0" eb="2">
      <t>コウモク</t>
    </rPh>
    <rPh sb="2" eb="3">
      <t>メイ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</si>
  <si>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</si>
  <si>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</si>
  <si>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</si>
  <si>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4"/>
  </si>
  <si>
    <t>備考</t>
  </si>
  <si>
    <t>データ受入形式一覧表</t>
    <phoneticPr fontId="3"/>
  </si>
  <si>
    <t>●</t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</si>
  <si>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</si>
  <si>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</si>
  <si>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</si>
  <si>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</si>
  <si>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</si>
  <si>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t>１行目に受入記号、２行目以降に受け入れるデータを設定。</t>
    <phoneticPr fontId="3"/>
  </si>
  <si>
    <t>※受入記号　「DO1010001」＝ DO  1010001</t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</si>
  <si>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</si>
  <si>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</si>
  <si>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</si>
  <si>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</si>
  <si>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</si>
  <si>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</si>
  <si>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</si>
  <si>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</si>
  <si>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</si>
  <si>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</si>
  <si>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</si>
  <si>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</si>
  <si>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</si>
  <si>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</si>
  <si>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</si>
  <si>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</si>
  <si>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</si>
  <si>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</si>
  <si>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</si>
  <si>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</si>
  <si>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</si>
  <si>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</si>
  <si>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</si>
  <si>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</si>
  <si>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</si>
  <si>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</si>
  <si>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</si>
  <si>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</si>
  <si>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</si>
  <si>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目　次</t>
    <phoneticPr fontId="3"/>
  </si>
  <si>
    <t>【法人情報】</t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</si>
  <si>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</si>
  <si>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</si>
  <si>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変更内容</t>
    <rPh sb="0" eb="2">
      <t>ヘンコウ</t>
    </rPh>
    <rPh sb="2" eb="4">
      <t>ナイヨウ</t>
    </rPh>
    <phoneticPr fontId="3"/>
  </si>
  <si>
    <t>Ver240331　変更内容</t>
    <phoneticPr fontId="3"/>
  </si>
  <si>
    <t>預貯金等データ</t>
    <rPh sb="0" eb="3">
      <t>ヨチョキン</t>
    </rPh>
    <rPh sb="3" eb="4">
      <t>トウ</t>
    </rPh>
    <phoneticPr fontId="3"/>
  </si>
  <si>
    <t>個別記載対象</t>
    <rPh sb="0" eb="2">
      <t>コベツ</t>
    </rPh>
    <rPh sb="2" eb="4">
      <t>キサイ</t>
    </rPh>
    <rPh sb="4" eb="6">
      <t>タイショウ</t>
    </rPh>
    <phoneticPr fontId="3"/>
  </si>
  <si>
    <t>項目名の変更</t>
    <rPh sb="0" eb="3">
      <t>コウモクメイ</t>
    </rPh>
    <rPh sb="4" eb="6">
      <t>ヘンコウ</t>
    </rPh>
    <phoneticPr fontId="3"/>
  </si>
  <si>
    <t>受取手形データ</t>
    <phoneticPr fontId="3"/>
  </si>
  <si>
    <t>売掛金（未収入金）データ</t>
    <rPh sb="0" eb="2">
      <t>ウリカケ</t>
    </rPh>
    <rPh sb="2" eb="3">
      <t>キン</t>
    </rPh>
    <rPh sb="4" eb="5">
      <t>ミ</t>
    </rPh>
    <rPh sb="5" eb="8">
      <t>シュウニュウキン</t>
    </rPh>
    <phoneticPr fontId="3"/>
  </si>
  <si>
    <t>仮払金（前渡金）データ</t>
    <phoneticPr fontId="3"/>
  </si>
  <si>
    <t>貸付金及び受取利息データ</t>
    <phoneticPr fontId="3"/>
  </si>
  <si>
    <t>棚卸資産データ</t>
    <phoneticPr fontId="3"/>
  </si>
  <si>
    <t>有価証券データ</t>
    <phoneticPr fontId="3"/>
  </si>
  <si>
    <t>固定資産データ</t>
    <phoneticPr fontId="3"/>
  </si>
  <si>
    <t>支払手形データ</t>
    <phoneticPr fontId="3"/>
  </si>
  <si>
    <t>買掛金（未払金・未払費用）データ</t>
    <rPh sb="0" eb="3">
      <t>カイカケキン</t>
    </rPh>
    <rPh sb="4" eb="6">
      <t>ミバライ</t>
    </rPh>
    <rPh sb="6" eb="7">
      <t>キン</t>
    </rPh>
    <rPh sb="8" eb="10">
      <t>ミバライ</t>
    </rPh>
    <rPh sb="10" eb="12">
      <t>ヒヨウ</t>
    </rPh>
    <phoneticPr fontId="3"/>
  </si>
  <si>
    <t>仮受金（前受金・預り金）データ</t>
    <phoneticPr fontId="3"/>
  </si>
  <si>
    <t>借入金及び支払利子データ</t>
    <phoneticPr fontId="3"/>
  </si>
  <si>
    <t>土地の売上高等データ</t>
    <phoneticPr fontId="3"/>
  </si>
  <si>
    <t>地代家賃データ</t>
  </si>
  <si>
    <t>権利金等の期中支払データ</t>
  </si>
  <si>
    <t>工業所有権等の使用料データ</t>
  </si>
  <si>
    <t>雑益等データ</t>
    <phoneticPr fontId="3"/>
  </si>
  <si>
    <t>雑損失等データ</t>
    <phoneticPr fontId="3"/>
  </si>
  <si>
    <t>Ver241218　変更内容</t>
    <phoneticPr fontId="3"/>
  </si>
  <si>
    <t>個別対象</t>
    <rPh sb="0" eb="2">
      <t>コベツ</t>
    </rPh>
    <rPh sb="2" eb="4">
      <t>タイショウ</t>
    </rPh>
    <phoneticPr fontId="3"/>
  </si>
  <si>
    <t>【条件によって値が反映されない項目】の追加</t>
    <rPh sb="19" eb="21">
      <t>ツイカ</t>
    </rPh>
    <phoneticPr fontId="3"/>
  </si>
  <si>
    <t>棚卸資産データ</t>
    <rPh sb="0" eb="2">
      <t>タナオロシ</t>
    </rPh>
    <rPh sb="2" eb="4">
      <t>シサン</t>
    </rPh>
    <phoneticPr fontId="3"/>
  </si>
  <si>
    <t>有価証券データ</t>
    <rPh sb="0" eb="2">
      <t>ユウカ</t>
    </rPh>
    <rPh sb="2" eb="4">
      <t>ショウケン</t>
    </rPh>
    <phoneticPr fontId="3"/>
  </si>
  <si>
    <t>固定資産データ</t>
  </si>
  <si>
    <t>Ver240328　変更内容</t>
    <phoneticPr fontId="3"/>
  </si>
  <si>
    <t>取引先データ</t>
    <rPh sb="0" eb="3">
      <t>トリヒキサキ</t>
    </rPh>
    <phoneticPr fontId="5"/>
  </si>
  <si>
    <t>法人番号</t>
    <rPh sb="0" eb="4">
      <t>ホウジンバンゴウ</t>
    </rPh>
    <phoneticPr fontId="3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</si>
  <si>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</si>
  <si>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インボイス登録区分</t>
    <rPh sb="5" eb="9">
      <t>トウロククブン</t>
    </rPh>
    <phoneticPr fontId="3"/>
  </si>
  <si>
    <t>インボイス登録番号</t>
    <rPh sb="5" eb="9">
      <t>トウロクバンゴウ</t>
    </rPh>
    <phoneticPr fontId="3"/>
  </si>
  <si>
    <t>インデックス</t>
    <phoneticPr fontId="3"/>
  </si>
  <si>
    <t>項目の並び順を変更</t>
    <rPh sb="0" eb="2">
      <t>コウモク</t>
    </rPh>
    <rPh sb="3" eb="4">
      <t>ナラ</t>
    </rPh>
    <rPh sb="5" eb="6">
      <t>ジュン</t>
    </rPh>
    <rPh sb="7" eb="9">
      <t>ヘンコウ</t>
    </rPh>
    <phoneticPr fontId="5"/>
  </si>
  <si>
    <t>受取手形データ</t>
  </si>
  <si>
    <t>登録番号（法人番号）</t>
    <rPh sb="0" eb="4">
      <t>トウロクバンゴウ</t>
    </rPh>
    <rPh sb="5" eb="9">
      <t>ホウジンバンゴウ</t>
    </rPh>
    <phoneticPr fontId="3"/>
  </si>
  <si>
    <t>売掛金（未収入金）データ</t>
    <phoneticPr fontId="3"/>
  </si>
  <si>
    <t>貸付金及び受取利息データ</t>
  </si>
  <si>
    <t>支払手形データ</t>
  </si>
  <si>
    <t>買掛金（未払金・未払費用）データ</t>
    <phoneticPr fontId="3"/>
  </si>
  <si>
    <t>土地の売上高データ</t>
  </si>
  <si>
    <t>雑益等データ</t>
  </si>
  <si>
    <t>雑損失等データ</t>
  </si>
  <si>
    <t>Ver220330　変更内容</t>
    <phoneticPr fontId="3"/>
  </si>
  <si>
    <t>ー</t>
  </si>
  <si>
    <t>データの新規追加</t>
    <rPh sb="4" eb="6">
      <t>シンキ</t>
    </rPh>
    <rPh sb="6" eb="8">
      <t>ツイカ</t>
    </rPh>
    <phoneticPr fontId="5"/>
  </si>
  <si>
    <t>取引先データ</t>
    <phoneticPr fontId="3"/>
  </si>
  <si>
    <t>取引先コード</t>
    <rPh sb="0" eb="2">
      <t>トリヒキ</t>
    </rPh>
    <rPh sb="2" eb="3">
      <t>サキ</t>
    </rPh>
    <phoneticPr fontId="24"/>
  </si>
  <si>
    <t>DO1010001</t>
  </si>
  <si>
    <t>１～20</t>
  </si>
  <si>
    <t>英数カナ</t>
  </si>
  <si>
    <t>必須</t>
    <rPh sb="0" eb="2">
      <t>ヒッス</t>
    </rPh>
    <phoneticPr fontId="10"/>
  </si>
  <si>
    <t>桁数は、設定（メインメニュー右上にある[設定]アイコンから[運用設定]メニュー）によって異なります。</t>
  </si>
  <si>
    <t>法人番号</t>
    <rPh sb="0" eb="4">
      <t>ホウジンバンゴウ</t>
    </rPh>
    <phoneticPr fontId="24"/>
  </si>
  <si>
    <t>DO1010007</t>
    <phoneticPr fontId="3"/>
  </si>
  <si>
    <t>13</t>
    <phoneticPr fontId="3"/>
  </si>
  <si>
    <t>数字</t>
    <rPh sb="0" eb="2">
      <t>スウジ</t>
    </rPh>
    <phoneticPr fontId="24"/>
  </si>
  <si>
    <t>個人事業主として取引先を登録している場合は、１桁目に半角スペースを入力することで、
12桁の個人番号を受け入れできます。</t>
    <phoneticPr fontId="3"/>
  </si>
  <si>
    <t>取引先名</t>
    <rPh sb="0" eb="2">
      <t>トリヒキ</t>
    </rPh>
    <rPh sb="2" eb="3">
      <t>サキ</t>
    </rPh>
    <rPh sb="3" eb="4">
      <t>ナ</t>
    </rPh>
    <phoneticPr fontId="24"/>
  </si>
  <si>
    <t>DO1010002</t>
  </si>
  <si>
    <t>60</t>
  </si>
  <si>
    <t>文字</t>
    <rPh sb="0" eb="2">
      <t>モジ</t>
    </rPh>
    <phoneticPr fontId="24"/>
  </si>
  <si>
    <t>インボイス登録区分</t>
    <rPh sb="5" eb="7">
      <t>トウロク</t>
    </rPh>
    <rPh sb="7" eb="9">
      <t>クブン</t>
    </rPh>
    <phoneticPr fontId="24"/>
  </si>
  <si>
    <t>DO1010008</t>
    <phoneticPr fontId="3"/>
  </si>
  <si>
    <t>1</t>
    <phoneticPr fontId="3"/>
  </si>
  <si>
    <t>0：適格請求書発行事業者　1：免税事業者等</t>
    <phoneticPr fontId="3"/>
  </si>
  <si>
    <t>インボイス登録番号</t>
    <rPh sb="5" eb="7">
      <t>トウロク</t>
    </rPh>
    <rPh sb="7" eb="9">
      <t>バンゴウ</t>
    </rPh>
    <phoneticPr fontId="24"/>
  </si>
  <si>
    <t>DO1010009</t>
    <phoneticPr fontId="3"/>
  </si>
  <si>
    <t>14</t>
    <phoneticPr fontId="3"/>
  </si>
  <si>
    <t>T＋整数13桁
「T」を付けなくても受け入れられます。</t>
    <phoneticPr fontId="3"/>
  </si>
  <si>
    <t>事業所名</t>
    <rPh sb="0" eb="3">
      <t>ジギョウショ</t>
    </rPh>
    <rPh sb="3" eb="4">
      <t>メイ</t>
    </rPh>
    <phoneticPr fontId="24"/>
  </si>
  <si>
    <t>DO1010004</t>
  </si>
  <si>
    <t>40</t>
  </si>
  <si>
    <t>インデックス</t>
  </si>
  <si>
    <t>DO1010003</t>
  </si>
  <si>
    <t>10</t>
  </si>
  <si>
    <t>住所１</t>
    <rPh sb="0" eb="2">
      <t>ジュウショ</t>
    </rPh>
    <phoneticPr fontId="10"/>
  </si>
  <si>
    <t>DO1010005</t>
  </si>
  <si>
    <t>住所２</t>
    <rPh sb="0" eb="2">
      <t>ジュウショ</t>
    </rPh>
    <phoneticPr fontId="10"/>
  </si>
  <si>
    <t>DO1010006</t>
  </si>
  <si>
    <t>預貯金等データ</t>
    <phoneticPr fontId="3"/>
  </si>
  <si>
    <t>金融機関名－銀行コード</t>
    <rPh sb="6" eb="8">
      <t>ギンコウ</t>
    </rPh>
    <phoneticPr fontId="9"/>
  </si>
  <si>
    <t>DO0010001</t>
  </si>
  <si>
    <t>４</t>
  </si>
  <si>
    <t>数字</t>
    <rPh sb="0" eb="2">
      <t>スウジ</t>
    </rPh>
    <phoneticPr fontId="9"/>
  </si>
  <si>
    <t>金融機関名－銀行名</t>
    <rPh sb="0" eb="5">
      <t>キンユウキカンメイ</t>
    </rPh>
    <rPh sb="6" eb="7">
      <t>ギン</t>
    </rPh>
    <rPh sb="7" eb="9">
      <t>コウメイ</t>
    </rPh>
    <phoneticPr fontId="9"/>
  </si>
  <si>
    <t>DO0010002</t>
  </si>
  <si>
    <t>文字</t>
    <rPh sb="0" eb="2">
      <t>モジ</t>
    </rPh>
    <phoneticPr fontId="9"/>
  </si>
  <si>
    <t>支店名－支店コード</t>
    <rPh sb="4" eb="6">
      <t>シテン</t>
    </rPh>
    <phoneticPr fontId="9"/>
  </si>
  <si>
    <t>DO0010003</t>
  </si>
  <si>
    <t>３</t>
  </si>
  <si>
    <t>支店名－支店名</t>
    <rPh sb="0" eb="3">
      <t>シテンメイ</t>
    </rPh>
    <rPh sb="4" eb="7">
      <t>シテンメイ</t>
    </rPh>
    <phoneticPr fontId="9"/>
  </si>
  <si>
    <t>DO0010004</t>
  </si>
  <si>
    <t>種類コード</t>
    <rPh sb="0" eb="2">
      <t>シュルイ</t>
    </rPh>
    <phoneticPr fontId="9"/>
  </si>
  <si>
    <t>DO0010005</t>
  </si>
  <si>
    <t>３～10</t>
  </si>
  <si>
    <t>英数</t>
    <rPh sb="0" eb="2">
      <t>エイスウ</t>
    </rPh>
    <phoneticPr fontId="9"/>
  </si>
  <si>
    <t>種類</t>
    <rPh sb="0" eb="2">
      <t>シュルイ</t>
    </rPh>
    <phoneticPr fontId="9"/>
  </si>
  <si>
    <t>DO0010006</t>
  </si>
  <si>
    <t>口座番号</t>
    <rPh sb="0" eb="2">
      <t>コウザ</t>
    </rPh>
    <rPh sb="2" eb="4">
      <t>バンゴウ</t>
    </rPh>
    <phoneticPr fontId="9"/>
  </si>
  <si>
    <t>DO0010007</t>
  </si>
  <si>
    <t>期末現在高</t>
    <rPh sb="0" eb="2">
      <t>キマツ</t>
    </rPh>
    <rPh sb="2" eb="4">
      <t>ゲンザイ</t>
    </rPh>
    <rPh sb="4" eb="5">
      <t>タカ</t>
    </rPh>
    <phoneticPr fontId="9"/>
  </si>
  <si>
    <t>DO0010008</t>
  </si>
  <si>
    <t>13</t>
  </si>
  <si>
    <t>摘要</t>
    <rPh sb="0" eb="2">
      <t>テキヨウ</t>
    </rPh>
    <phoneticPr fontId="9"/>
  </si>
  <si>
    <t>DO0010009</t>
  </si>
  <si>
    <t>個別記載対象</t>
  </si>
  <si>
    <t>DO0010010</t>
  </si>
  <si>
    <t>１</t>
  </si>
  <si>
    <t>数字</t>
  </si>
  <si>
    <t>0：個別に記載する　1：その他にまとめる
※その他にまとめる設定をした明細が連続する場合は、科目ごとにまとまります。</t>
    <phoneticPr fontId="9"/>
  </si>
  <si>
    <t>【条件によって値が反映されない項目】</t>
    <rPh sb="1" eb="3">
      <t>ジョウケン</t>
    </rPh>
    <rPh sb="7" eb="8">
      <t>アタイ</t>
    </rPh>
    <rPh sb="9" eb="11">
      <t>ハンエイ</t>
    </rPh>
    <rPh sb="15" eb="17">
      <t>コウモク</t>
    </rPh>
    <phoneticPr fontId="3"/>
  </si>
  <si>
    <t>　以下の項目は、条件によって、値を設定していても反映されません。</t>
    <rPh sb="1" eb="3">
      <t>イカ</t>
    </rPh>
    <rPh sb="4" eb="6">
      <t>コウモク</t>
    </rPh>
    <rPh sb="8" eb="10">
      <t>ジョウケン</t>
    </rPh>
    <rPh sb="15" eb="16">
      <t>アタイ</t>
    </rPh>
    <rPh sb="17" eb="19">
      <t>セッテイ</t>
    </rPh>
    <rPh sb="24" eb="26">
      <t>ハンエイ</t>
    </rPh>
    <phoneticPr fontId="3"/>
  </si>
  <si>
    <t>条件</t>
    <rPh sb="0" eb="2">
      <t>ジョウケン</t>
    </rPh>
    <phoneticPr fontId="3"/>
  </si>
  <si>
    <t>・記載明細数（[内訳書出力設定]メニューで設定）が「0：上限を設けない」の場合</t>
    <rPh sb="1" eb="3">
      <t>キサイ</t>
    </rPh>
    <rPh sb="3" eb="5">
      <t>メイサイ</t>
    </rPh>
    <rPh sb="5" eb="6">
      <t>スウ</t>
    </rPh>
    <rPh sb="8" eb="11">
      <t>ウチワケショ</t>
    </rPh>
    <rPh sb="11" eb="13">
      <t>シュツリョク</t>
    </rPh>
    <rPh sb="13" eb="15">
      <t>セッテイ</t>
    </rPh>
    <rPh sb="21" eb="23">
      <t>セッテイ</t>
    </rPh>
    <rPh sb="28" eb="30">
      <t>ジョウゲン</t>
    </rPh>
    <rPh sb="31" eb="32">
      <t>モウ</t>
    </rPh>
    <rPh sb="37" eb="39">
      <t>バアイ</t>
    </rPh>
    <phoneticPr fontId="3"/>
  </si>
  <si>
    <t>科目コード</t>
    <rPh sb="0" eb="2">
      <t>カモク</t>
    </rPh>
    <phoneticPr fontId="9"/>
  </si>
  <si>
    <t>DO0020001</t>
  </si>
  <si>
    <t>科目</t>
    <rPh sb="0" eb="2">
      <t>カモク</t>
    </rPh>
    <phoneticPr fontId="9"/>
  </si>
  <si>
    <t>DO0020002</t>
  </si>
  <si>
    <t>登録番号（法人番号）</t>
    <phoneticPr fontId="3"/>
  </si>
  <si>
    <t>DO0020019</t>
  </si>
  <si>
    <t>14</t>
  </si>
  <si>
    <t>文字</t>
    <rPh sb="0" eb="2">
      <t>モジ</t>
    </rPh>
    <phoneticPr fontId="10"/>
  </si>
  <si>
    <t>「登録番号」⇒T＋整数13桁
「法人番号」⇒整数13桁</t>
  </si>
  <si>
    <t>振出人コード</t>
    <rPh sb="0" eb="3">
      <t>フリダシニン</t>
    </rPh>
    <phoneticPr fontId="9"/>
  </si>
  <si>
    <t>DO0020003</t>
  </si>
  <si>
    <t>英数カナ</t>
    <rPh sb="0" eb="2">
      <t>エイスウ</t>
    </rPh>
    <phoneticPr fontId="9"/>
  </si>
  <si>
    <t>振出人１</t>
    <rPh sb="0" eb="3">
      <t>フリダシニン</t>
    </rPh>
    <phoneticPr fontId="9"/>
  </si>
  <si>
    <t>DO0020004</t>
  </si>
  <si>
    <t>振出人２</t>
    <rPh sb="0" eb="3">
      <t>フリダシニン</t>
    </rPh>
    <phoneticPr fontId="9"/>
  </si>
  <si>
    <t>DO0020005</t>
  </si>
  <si>
    <t>振出年月日</t>
  </si>
  <si>
    <t>DO0020006</t>
  </si>
  <si>
    <t>形式は、表紙の「日付項目について」をご参照ください。</t>
  </si>
  <si>
    <t>支払期日</t>
  </si>
  <si>
    <t>DO0020007</t>
  </si>
  <si>
    <t>支払銀行－銀行コード</t>
    <rPh sb="5" eb="7">
      <t>ギンコウ</t>
    </rPh>
    <phoneticPr fontId="9"/>
  </si>
  <si>
    <t>DO0020008</t>
  </si>
  <si>
    <t>支払銀行－銀行名</t>
    <rPh sb="5" eb="8">
      <t>ギンコウメイ</t>
    </rPh>
    <phoneticPr fontId="9"/>
  </si>
  <si>
    <t>DO0020009</t>
  </si>
  <si>
    <t>支払銀行－支店コード</t>
    <rPh sb="5" eb="7">
      <t>シテン</t>
    </rPh>
    <phoneticPr fontId="9"/>
  </si>
  <si>
    <t>DO0020010</t>
  </si>
  <si>
    <t>支払銀行－支店名</t>
    <rPh sb="5" eb="7">
      <t>シテン</t>
    </rPh>
    <phoneticPr fontId="9"/>
  </si>
  <si>
    <t>DO0020011</t>
  </si>
  <si>
    <t>金額</t>
  </si>
  <si>
    <t>DO0020012</t>
  </si>
  <si>
    <t>割引銀行名及び支店名等－銀行コード</t>
    <rPh sb="0" eb="2">
      <t>ワリビキ</t>
    </rPh>
    <rPh sb="2" eb="4">
      <t>ギンコウ</t>
    </rPh>
    <rPh sb="4" eb="5">
      <t>メイ</t>
    </rPh>
    <rPh sb="5" eb="6">
      <t>オヨ</t>
    </rPh>
    <rPh sb="7" eb="9">
      <t>シテン</t>
    </rPh>
    <rPh sb="9" eb="10">
      <t>メイ</t>
    </rPh>
    <rPh sb="10" eb="11">
      <t>ナド</t>
    </rPh>
    <rPh sb="12" eb="14">
      <t>ギンコウ</t>
    </rPh>
    <phoneticPr fontId="9"/>
  </si>
  <si>
    <t>DO0020013</t>
  </si>
  <si>
    <t>割引銀行名及び支店名等－銀行名</t>
    <rPh sb="12" eb="15">
      <t>ギンコウメイ</t>
    </rPh>
    <phoneticPr fontId="9"/>
  </si>
  <si>
    <t>DO0020014</t>
  </si>
  <si>
    <t>割引銀行名及び支店名等－支店コード</t>
    <rPh sb="12" eb="14">
      <t>シテン</t>
    </rPh>
    <phoneticPr fontId="9"/>
  </si>
  <si>
    <t>DO0020015</t>
  </si>
  <si>
    <t>割引銀行名及び支店名等－支店名</t>
    <rPh sb="12" eb="14">
      <t>シテン</t>
    </rPh>
    <phoneticPr fontId="9"/>
  </si>
  <si>
    <t>DO0020016</t>
  </si>
  <si>
    <t>摘要</t>
  </si>
  <si>
    <t>DO0020017</t>
  </si>
  <si>
    <t>個別記載対象</t>
    <phoneticPr fontId="3"/>
  </si>
  <si>
    <t>DO0020018</t>
  </si>
  <si>
    <t>科目コード</t>
  </si>
  <si>
    <t>DO0030001</t>
  </si>
  <si>
    <t>科目</t>
  </si>
  <si>
    <t>DO0030002</t>
  </si>
  <si>
    <t>DO0030011</t>
  </si>
  <si>
    <t>相手先コード</t>
    <rPh sb="0" eb="3">
      <t>アイテサキ</t>
    </rPh>
    <phoneticPr fontId="9"/>
  </si>
  <si>
    <t>DO0030003</t>
  </si>
  <si>
    <t>相手先名称（氏名）１</t>
    <rPh sb="0" eb="3">
      <t>アイテサキ</t>
    </rPh>
    <rPh sb="3" eb="5">
      <t>メイショウ</t>
    </rPh>
    <rPh sb="6" eb="8">
      <t>シメイ</t>
    </rPh>
    <phoneticPr fontId="9"/>
  </si>
  <si>
    <t>DO0030004</t>
  </si>
  <si>
    <t>相手先名称（氏名）２</t>
    <rPh sb="0" eb="3">
      <t>アイテサキ</t>
    </rPh>
    <rPh sb="3" eb="5">
      <t>メイショウ</t>
    </rPh>
    <rPh sb="6" eb="8">
      <t>シメイ</t>
    </rPh>
    <phoneticPr fontId="9"/>
  </si>
  <si>
    <t>DO0030005</t>
  </si>
  <si>
    <t>相手先所在地（住所）１</t>
    <rPh sb="0" eb="3">
      <t>アイテサキ</t>
    </rPh>
    <rPh sb="3" eb="6">
      <t>ショザイチ</t>
    </rPh>
    <rPh sb="7" eb="9">
      <t>ジュウショ</t>
    </rPh>
    <phoneticPr fontId="9"/>
  </si>
  <si>
    <t>DO0030006</t>
  </si>
  <si>
    <t>相手先所在地（住所）２</t>
    <rPh sb="0" eb="3">
      <t>アイテサキ</t>
    </rPh>
    <rPh sb="3" eb="6">
      <t>ショザイチ</t>
    </rPh>
    <rPh sb="7" eb="9">
      <t>ジュウショ</t>
    </rPh>
    <phoneticPr fontId="9"/>
  </si>
  <si>
    <t>DO0030007</t>
  </si>
  <si>
    <t>DO0030008</t>
  </si>
  <si>
    <t>DO0030009</t>
  </si>
  <si>
    <t>DO0030010</t>
  </si>
  <si>
    <t>0：個別に記載する　1：その他にまとめる
※その他にまとめる設定をした明細が連続する場合は、科目ごとにまとまります。</t>
    <phoneticPr fontId="3"/>
  </si>
  <si>
    <t>DO0040001</t>
  </si>
  <si>
    <t>DO0040002</t>
  </si>
  <si>
    <t>DO0040013</t>
  </si>
  <si>
    <t>DO0040003</t>
  </si>
  <si>
    <t>DO0040004</t>
  </si>
  <si>
    <t>DO0040005</t>
  </si>
  <si>
    <t>DO0040006</t>
  </si>
  <si>
    <t>DO0040007</t>
  </si>
  <si>
    <t>法人・代表者との関係コード</t>
    <rPh sb="0" eb="2">
      <t>ホウジン</t>
    </rPh>
    <rPh sb="3" eb="6">
      <t>ダイヒョウシャ</t>
    </rPh>
    <rPh sb="8" eb="10">
      <t>カンケイ</t>
    </rPh>
    <phoneticPr fontId="9"/>
  </si>
  <si>
    <t>DO0040008</t>
  </si>
  <si>
    <t>２</t>
  </si>
  <si>
    <t>法人・代表者との関係</t>
    <rPh sb="0" eb="2">
      <t>ホウジン</t>
    </rPh>
    <rPh sb="3" eb="6">
      <t>ダイヒョウシャ</t>
    </rPh>
    <rPh sb="8" eb="10">
      <t>カンケイ</t>
    </rPh>
    <phoneticPr fontId="9"/>
  </si>
  <si>
    <t>DO0040009</t>
  </si>
  <si>
    <t>DO0040010</t>
  </si>
  <si>
    <t>DO0040011</t>
  </si>
  <si>
    <t>DO0040012</t>
  </si>
  <si>
    <t>DO0050013</t>
  </si>
  <si>
    <t>貸付先－コード</t>
    <rPh sb="0" eb="2">
      <t>カシツケ</t>
    </rPh>
    <rPh sb="2" eb="3">
      <t>サキ</t>
    </rPh>
    <phoneticPr fontId="9"/>
  </si>
  <si>
    <t>DO0050001</t>
  </si>
  <si>
    <t>貸付先－名称（氏名）１</t>
    <rPh sb="0" eb="2">
      <t>カシツケ</t>
    </rPh>
    <rPh sb="2" eb="3">
      <t>サキ</t>
    </rPh>
    <rPh sb="4" eb="6">
      <t>メイショウ</t>
    </rPh>
    <rPh sb="7" eb="9">
      <t>シメイ</t>
    </rPh>
    <phoneticPr fontId="9"/>
  </si>
  <si>
    <t>DO0050002</t>
  </si>
  <si>
    <t>貸付先－名称（氏名）２</t>
    <rPh sb="0" eb="2">
      <t>カシツケ</t>
    </rPh>
    <rPh sb="2" eb="3">
      <t>サキ</t>
    </rPh>
    <rPh sb="4" eb="6">
      <t>メイショウ</t>
    </rPh>
    <rPh sb="7" eb="9">
      <t>シメイ</t>
    </rPh>
    <phoneticPr fontId="9"/>
  </si>
  <si>
    <t>DO0050003</t>
  </si>
  <si>
    <t>貸付先－所在地（住所）１</t>
    <rPh sb="4" eb="7">
      <t>ショザイチ</t>
    </rPh>
    <rPh sb="8" eb="10">
      <t>ジュウショ</t>
    </rPh>
    <phoneticPr fontId="9"/>
  </si>
  <si>
    <t>DO0050004</t>
  </si>
  <si>
    <t>貸付先－所在地（住所）２</t>
    <rPh sb="4" eb="7">
      <t>ショザイチ</t>
    </rPh>
    <rPh sb="8" eb="10">
      <t>ジュウショ</t>
    </rPh>
    <phoneticPr fontId="9"/>
  </si>
  <si>
    <t>DO0050005</t>
  </si>
  <si>
    <t>貸付先－法人・代表者との関係コード</t>
    <rPh sb="4" eb="6">
      <t>ホウジン</t>
    </rPh>
    <rPh sb="7" eb="10">
      <t>ダイヒョウシャ</t>
    </rPh>
    <rPh sb="12" eb="14">
      <t>カンケイ</t>
    </rPh>
    <phoneticPr fontId="9"/>
  </si>
  <si>
    <t>DO0050006</t>
  </si>
  <si>
    <t>貸付先－法人・代表者との関係</t>
    <phoneticPr fontId="3"/>
  </si>
  <si>
    <t>DO0050007</t>
  </si>
  <si>
    <t>期末現在高</t>
    <rPh sb="0" eb="2">
      <t>キマツ</t>
    </rPh>
    <rPh sb="2" eb="4">
      <t>ゲンザイ</t>
    </rPh>
    <rPh sb="4" eb="5">
      <t>ダカ</t>
    </rPh>
    <phoneticPr fontId="9"/>
  </si>
  <si>
    <t>DO0050008</t>
  </si>
  <si>
    <t>期中の受取利息額</t>
    <rPh sb="0" eb="2">
      <t>キチュウ</t>
    </rPh>
    <rPh sb="3" eb="5">
      <t>ウケトリ</t>
    </rPh>
    <rPh sb="5" eb="7">
      <t>リソク</t>
    </rPh>
    <rPh sb="7" eb="8">
      <t>ガク</t>
    </rPh>
    <phoneticPr fontId="9"/>
  </si>
  <si>
    <t>DO0050009</t>
  </si>
  <si>
    <t>利率</t>
    <rPh sb="0" eb="2">
      <t>リリツ</t>
    </rPh>
    <phoneticPr fontId="9"/>
  </si>
  <si>
    <t>DO0050010</t>
  </si>
  <si>
    <t>７</t>
  </si>
  <si>
    <t>整数１～３桁　小数０～３桁</t>
    <rPh sb="5" eb="6">
      <t>ケタ</t>
    </rPh>
    <rPh sb="12" eb="13">
      <t>ケタ</t>
    </rPh>
    <phoneticPr fontId="9"/>
  </si>
  <si>
    <t>担保の内容</t>
    <rPh sb="0" eb="2">
      <t>タンポ</t>
    </rPh>
    <rPh sb="3" eb="5">
      <t>ナイヨウ</t>
    </rPh>
    <phoneticPr fontId="9"/>
  </si>
  <si>
    <t>DO0050011</t>
  </si>
  <si>
    <t>DO0050012</t>
  </si>
  <si>
    <t>DO0060001</t>
  </si>
  <si>
    <t>DO0060002</t>
  </si>
  <si>
    <t>品目</t>
    <rPh sb="0" eb="2">
      <t>ヒンモク</t>
    </rPh>
    <phoneticPr fontId="9"/>
  </si>
  <si>
    <t>DO0060003</t>
  </si>
  <si>
    <t>数量</t>
    <rPh sb="0" eb="2">
      <t>スウリョウ</t>
    </rPh>
    <phoneticPr fontId="9"/>
  </si>
  <si>
    <t>DO0060004</t>
  </si>
  <si>
    <t>12</t>
  </si>
  <si>
    <t>整数１～９桁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9"/>
  </si>
  <si>
    <t>単位</t>
    <rPh sb="0" eb="2">
      <t>タンイ</t>
    </rPh>
    <phoneticPr fontId="9"/>
  </si>
  <si>
    <t>DO0060005</t>
  </si>
  <si>
    <t>単価</t>
    <rPh sb="0" eb="2">
      <t>タンカ</t>
    </rPh>
    <phoneticPr fontId="9"/>
  </si>
  <si>
    <t>DO0060006</t>
  </si>
  <si>
    <t>整数５～９桁　小数０～２桁</t>
  </si>
  <si>
    <t>DO0060007</t>
  </si>
  <si>
    <t>DO0060008</t>
  </si>
  <si>
    <t>DO0060009</t>
  </si>
  <si>
    <t>1</t>
  </si>
  <si>
    <t>区分コード</t>
    <rPh sb="0" eb="2">
      <t>クブン</t>
    </rPh>
    <phoneticPr fontId="9"/>
  </si>
  <si>
    <t>DO0070001</t>
  </si>
  <si>
    <t>区分</t>
    <rPh sb="0" eb="2">
      <t>クブン</t>
    </rPh>
    <phoneticPr fontId="9"/>
  </si>
  <si>
    <t>DO0070002</t>
  </si>
  <si>
    <t>DO0070003</t>
  </si>
  <si>
    <t>種類</t>
  </si>
  <si>
    <t>DO0070004</t>
  </si>
  <si>
    <t>銘柄コード</t>
    <rPh sb="0" eb="2">
      <t>メイガラ</t>
    </rPh>
    <phoneticPr fontId="9"/>
  </si>
  <si>
    <t>DO0070005</t>
  </si>
  <si>
    <t>銘柄</t>
    <rPh sb="0" eb="2">
      <t>メイガラ</t>
    </rPh>
    <phoneticPr fontId="9"/>
  </si>
  <si>
    <t>DO0070006</t>
  </si>
  <si>
    <t>期末現在高－数量</t>
    <rPh sb="0" eb="2">
      <t>キマツ</t>
    </rPh>
    <rPh sb="2" eb="4">
      <t>ゲンザイ</t>
    </rPh>
    <rPh sb="4" eb="5">
      <t>タカ</t>
    </rPh>
    <rPh sb="6" eb="8">
      <t>スウリョウ</t>
    </rPh>
    <phoneticPr fontId="9"/>
  </si>
  <si>
    <t>DO0070007</t>
  </si>
  <si>
    <t>11</t>
  </si>
  <si>
    <t>整数１～８桁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9"/>
  </si>
  <si>
    <t>期末現在高－金額１</t>
    <rPh sb="0" eb="2">
      <t>キマツ</t>
    </rPh>
    <rPh sb="2" eb="4">
      <t>ゲンザイ</t>
    </rPh>
    <rPh sb="4" eb="5">
      <t>タカ</t>
    </rPh>
    <rPh sb="6" eb="8">
      <t>キンガク</t>
    </rPh>
    <phoneticPr fontId="9"/>
  </si>
  <si>
    <t>DO0070008</t>
  </si>
  <si>
    <t>期末現在高－金額２</t>
    <rPh sb="0" eb="2">
      <t>キマツ</t>
    </rPh>
    <rPh sb="2" eb="4">
      <t>ゲンザイ</t>
    </rPh>
    <rPh sb="4" eb="5">
      <t>タカ</t>
    </rPh>
    <rPh sb="6" eb="8">
      <t>キンガク</t>
    </rPh>
    <phoneticPr fontId="9"/>
  </si>
  <si>
    <t>DO0070009</t>
  </si>
  <si>
    <t>異動年月日</t>
    <rPh sb="0" eb="2">
      <t>イドウ</t>
    </rPh>
    <rPh sb="2" eb="5">
      <t>ネンガッピ</t>
    </rPh>
    <phoneticPr fontId="9"/>
  </si>
  <si>
    <t>DO0070010</t>
  </si>
  <si>
    <t>異動事由コード</t>
    <rPh sb="0" eb="2">
      <t>イドウ</t>
    </rPh>
    <rPh sb="2" eb="4">
      <t>ジユウ</t>
    </rPh>
    <phoneticPr fontId="9"/>
  </si>
  <si>
    <t>DO0070011</t>
  </si>
  <si>
    <t>異動事由</t>
    <rPh sb="0" eb="2">
      <t>イドウ</t>
    </rPh>
    <rPh sb="2" eb="4">
      <t>ジユウ</t>
    </rPh>
    <phoneticPr fontId="9"/>
  </si>
  <si>
    <t>DO0070012</t>
  </si>
  <si>
    <t>期中増（減）の明細－数量</t>
    <rPh sb="0" eb="2">
      <t>キチュウ</t>
    </rPh>
    <rPh sb="2" eb="3">
      <t>ゾウ</t>
    </rPh>
    <rPh sb="4" eb="5">
      <t>ゲン</t>
    </rPh>
    <rPh sb="7" eb="9">
      <t>メイサイ</t>
    </rPh>
    <rPh sb="10" eb="12">
      <t>スウリョウ</t>
    </rPh>
    <phoneticPr fontId="9"/>
  </si>
  <si>
    <t>DO0070013</t>
  </si>
  <si>
    <t>期中増（減）の明細－金額</t>
    <rPh sb="0" eb="2">
      <t>キチュウ</t>
    </rPh>
    <rPh sb="2" eb="3">
      <t>ゾウ</t>
    </rPh>
    <rPh sb="4" eb="5">
      <t>ゲン</t>
    </rPh>
    <rPh sb="7" eb="9">
      <t>メイサイ</t>
    </rPh>
    <rPh sb="10" eb="12">
      <t>キンガク</t>
    </rPh>
    <phoneticPr fontId="9"/>
  </si>
  <si>
    <t>DO0070014</t>
  </si>
  <si>
    <t>売却（買入）先コード</t>
    <rPh sb="0" eb="2">
      <t>バイキャク</t>
    </rPh>
    <rPh sb="3" eb="5">
      <t>カイイレ</t>
    </rPh>
    <rPh sb="6" eb="7">
      <t>サキ</t>
    </rPh>
    <phoneticPr fontId="9"/>
  </si>
  <si>
    <t>DO0070015</t>
  </si>
  <si>
    <t>売却（買入）先の名称（氏名）</t>
    <rPh sb="0" eb="2">
      <t>バイキャク</t>
    </rPh>
    <rPh sb="3" eb="5">
      <t>カイイレ</t>
    </rPh>
    <rPh sb="6" eb="7">
      <t>サキ</t>
    </rPh>
    <rPh sb="8" eb="10">
      <t>メイショウ</t>
    </rPh>
    <rPh sb="11" eb="13">
      <t>シメイ</t>
    </rPh>
    <phoneticPr fontId="9"/>
  </si>
  <si>
    <t>DO0070016</t>
  </si>
  <si>
    <t>売却（買入）先の所在地（住所）１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9"/>
  </si>
  <si>
    <t>DO0070017</t>
  </si>
  <si>
    <t>売却（買入）先の所在地（住所）２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9"/>
  </si>
  <si>
    <t>DO0070018</t>
  </si>
  <si>
    <t>DO0070019</t>
  </si>
  <si>
    <t>DO0070020</t>
  </si>
  <si>
    <t>DO0080001</t>
  </si>
  <si>
    <t>20</t>
  </si>
  <si>
    <t>構造</t>
    <rPh sb="0" eb="2">
      <t>コウゾウ</t>
    </rPh>
    <phoneticPr fontId="9"/>
  </si>
  <si>
    <t>DO0080002</t>
  </si>
  <si>
    <t>用途</t>
    <rPh sb="0" eb="2">
      <t>ヨウト</t>
    </rPh>
    <phoneticPr fontId="9"/>
  </si>
  <si>
    <t>DO0080003</t>
  </si>
  <si>
    <t>面積</t>
    <rPh sb="0" eb="2">
      <t>メンセキ</t>
    </rPh>
    <phoneticPr fontId="9"/>
  </si>
  <si>
    <t>DO0080004</t>
  </si>
  <si>
    <t>整数２～８桁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9"/>
  </si>
  <si>
    <t>物件の所在地１</t>
    <rPh sb="0" eb="2">
      <t>ブッケン</t>
    </rPh>
    <rPh sb="3" eb="6">
      <t>ショザイチ</t>
    </rPh>
    <phoneticPr fontId="9"/>
  </si>
  <si>
    <t>DO0080005</t>
  </si>
  <si>
    <t>30</t>
  </si>
  <si>
    <t>物件の所在地２</t>
    <rPh sb="0" eb="2">
      <t>ブッケン</t>
    </rPh>
    <rPh sb="3" eb="6">
      <t>ショザイチ</t>
    </rPh>
    <phoneticPr fontId="9"/>
  </si>
  <si>
    <t>DO0080006</t>
  </si>
  <si>
    <t>DO0080007</t>
  </si>
  <si>
    <t>DO0080008</t>
  </si>
  <si>
    <t>DO0080009</t>
  </si>
  <si>
    <t>DO0080010</t>
  </si>
  <si>
    <t>取得（処分）価額</t>
    <rPh sb="0" eb="2">
      <t>シュトク</t>
    </rPh>
    <rPh sb="3" eb="5">
      <t>ショブン</t>
    </rPh>
    <rPh sb="6" eb="8">
      <t>カガク</t>
    </rPh>
    <phoneticPr fontId="9"/>
  </si>
  <si>
    <t>DO0080011</t>
  </si>
  <si>
    <t>異動直前の帳簿価額</t>
    <rPh sb="0" eb="2">
      <t>イドウ</t>
    </rPh>
    <rPh sb="2" eb="4">
      <t>チョクゼン</t>
    </rPh>
    <rPh sb="5" eb="7">
      <t>チョウボ</t>
    </rPh>
    <rPh sb="7" eb="9">
      <t>カガク</t>
    </rPh>
    <phoneticPr fontId="9"/>
  </si>
  <si>
    <t>DO0080012</t>
  </si>
  <si>
    <t>DO0080020</t>
  </si>
  <si>
    <t>売却（購入）先コード</t>
    <rPh sb="0" eb="2">
      <t>バイキャク</t>
    </rPh>
    <rPh sb="3" eb="5">
      <t>コウニュウ</t>
    </rPh>
    <rPh sb="6" eb="7">
      <t>サキ</t>
    </rPh>
    <phoneticPr fontId="9"/>
  </si>
  <si>
    <t>DO0080013</t>
  </si>
  <si>
    <t>売却（購入）先の名称（氏名）１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9"/>
  </si>
  <si>
    <t>DO0080014</t>
  </si>
  <si>
    <t>売却（購入）先の名称（氏名）２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9"/>
  </si>
  <si>
    <t>DO0080015</t>
  </si>
  <si>
    <t>売却（購入）先の所在地（住所）１</t>
    <rPh sb="0" eb="2">
      <t>バイキャク</t>
    </rPh>
    <rPh sb="3" eb="5">
      <t>コウニュウ</t>
    </rPh>
    <rPh sb="6" eb="7">
      <t>サキ</t>
    </rPh>
    <rPh sb="8" eb="11">
      <t>ショザイチ</t>
    </rPh>
    <rPh sb="12" eb="14">
      <t>ジュウショ</t>
    </rPh>
    <phoneticPr fontId="9"/>
  </si>
  <si>
    <t>DO0080016</t>
  </si>
  <si>
    <t>売却（購入）先の在地（住所）２</t>
    <rPh sb="0" eb="2">
      <t>バイキャク</t>
    </rPh>
    <rPh sb="3" eb="5">
      <t>コウニュウ</t>
    </rPh>
    <rPh sb="6" eb="7">
      <t>サキ</t>
    </rPh>
    <rPh sb="8" eb="10">
      <t>ザイチ</t>
    </rPh>
    <rPh sb="11" eb="13">
      <t>ジュウショ</t>
    </rPh>
    <phoneticPr fontId="9"/>
  </si>
  <si>
    <t>DO0080017</t>
  </si>
  <si>
    <t>売却物件の取得年月</t>
    <rPh sb="0" eb="2">
      <t>バイキャク</t>
    </rPh>
    <rPh sb="2" eb="4">
      <t>ブッケン</t>
    </rPh>
    <rPh sb="5" eb="7">
      <t>シュトク</t>
    </rPh>
    <rPh sb="7" eb="9">
      <t>ネンゲツ</t>
    </rPh>
    <phoneticPr fontId="9"/>
  </si>
  <si>
    <t>DO0080018</t>
  </si>
  <si>
    <t>８</t>
  </si>
  <si>
    <t>DO0080019</t>
  </si>
  <si>
    <t>DO0090013</t>
  </si>
  <si>
    <t>支払先コード</t>
  </si>
  <si>
    <t>DO0090001</t>
  </si>
  <si>
    <t>支払先１</t>
  </si>
  <si>
    <t>DO0090002</t>
  </si>
  <si>
    <t>支払先２</t>
    <rPh sb="0" eb="2">
      <t>シハライ</t>
    </rPh>
    <rPh sb="2" eb="3">
      <t>サキ</t>
    </rPh>
    <phoneticPr fontId="9"/>
  </si>
  <si>
    <t>DO0090003</t>
  </si>
  <si>
    <t>DO0090004</t>
  </si>
  <si>
    <t>DO0090005</t>
  </si>
  <si>
    <t>支払銀行－銀行コード</t>
    <rPh sb="0" eb="2">
      <t>シハライ</t>
    </rPh>
    <rPh sb="5" eb="7">
      <t>ギンコウ</t>
    </rPh>
    <phoneticPr fontId="9"/>
  </si>
  <si>
    <t>DO0090006</t>
  </si>
  <si>
    <t>DO0090007</t>
  </si>
  <si>
    <t>DO0090008</t>
  </si>
  <si>
    <t>DO0090009</t>
  </si>
  <si>
    <t>DO0090010</t>
  </si>
  <si>
    <t>DO0090011</t>
  </si>
  <si>
    <t>DO0090012</t>
  </si>
  <si>
    <t>DO0100001</t>
  </si>
  <si>
    <t>DO0100002</t>
  </si>
  <si>
    <t>DO0100019</t>
  </si>
  <si>
    <t>DO0100003</t>
  </si>
  <si>
    <t>DO0100004</t>
  </si>
  <si>
    <t>DO0100005</t>
  </si>
  <si>
    <t>DO0100006</t>
  </si>
  <si>
    <t>DO0100007</t>
  </si>
  <si>
    <t>DO0100008</t>
  </si>
  <si>
    <t>DO0100009</t>
  </si>
  <si>
    <t>個別記載対象</t>
    <rPh sb="0" eb="2">
      <t>コベツ</t>
    </rPh>
    <rPh sb="2" eb="4">
      <t>キサイ</t>
    </rPh>
    <rPh sb="4" eb="6">
      <t>タイショウ</t>
    </rPh>
    <phoneticPr fontId="9"/>
  </si>
  <si>
    <t>DO0100010</t>
  </si>
  <si>
    <t>未払配当金－支払確定年月日１</t>
    <phoneticPr fontId="3"/>
  </si>
  <si>
    <t>DO0100011</t>
  </si>
  <si>
    <t>内訳書欄外の固定項目「未払配当金」に受け入れます。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6" eb="8">
      <t>コテイ</t>
    </rPh>
    <rPh sb="8" eb="10">
      <t>コウモク</t>
    </rPh>
    <rPh sb="71" eb="74">
      <t>ネンガッピ</t>
    </rPh>
    <rPh sb="75" eb="77">
      <t>コウモク</t>
    </rPh>
    <phoneticPr fontId="3"/>
  </si>
  <si>
    <t>未払配当金－期末現在高１</t>
  </si>
  <si>
    <t>DO0100012</t>
  </si>
  <si>
    <t>未払配当金－支払確定年月日２</t>
  </si>
  <si>
    <t>DO0100013</t>
  </si>
  <si>
    <t>未払配当金－期末現在高２</t>
  </si>
  <si>
    <t>DO0100014</t>
  </si>
  <si>
    <t>未払役員賞与－支払確定年月日１</t>
    <phoneticPr fontId="3"/>
  </si>
  <si>
    <t>DO0100015</t>
  </si>
  <si>
    <t>内訳書欄外の固定項目「未払役員賞与」に受け入れます。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72" eb="75">
      <t>ネンガッピ</t>
    </rPh>
    <rPh sb="76" eb="78">
      <t>コウモク</t>
    </rPh>
    <phoneticPr fontId="3"/>
  </si>
  <si>
    <t>未払役員賞与－期末現在高１</t>
  </si>
  <si>
    <t>DO0100016</t>
  </si>
  <si>
    <t>未払役員賞与－支払確定年月日２</t>
  </si>
  <si>
    <t>DO0100017</t>
  </si>
  <si>
    <t>未払役員賞与－期末現在高２</t>
  </si>
  <si>
    <t>DO0100018</t>
  </si>
  <si>
    <t>DO0110001</t>
  </si>
  <si>
    <t>DO0110002</t>
  </si>
  <si>
    <t>DO0110013</t>
  </si>
  <si>
    <t>DO0110003</t>
  </si>
  <si>
    <t>DO0110004</t>
  </si>
  <si>
    <t>DO0110005</t>
  </si>
  <si>
    <t>DO0110006</t>
  </si>
  <si>
    <t>DO0110007</t>
  </si>
  <si>
    <t>DO0110008</t>
  </si>
  <si>
    <t>DO0110009</t>
  </si>
  <si>
    <t>DO0110010</t>
  </si>
  <si>
    <t>DO0110011</t>
  </si>
  <si>
    <t>DO0110012</t>
  </si>
  <si>
    <t>源泉所得税預り金データ</t>
    <phoneticPr fontId="3"/>
  </si>
  <si>
    <t>支払年月</t>
    <rPh sb="0" eb="2">
      <t>シハライ</t>
    </rPh>
    <rPh sb="2" eb="4">
      <t>ネンゲツ</t>
    </rPh>
    <phoneticPr fontId="9"/>
  </si>
  <si>
    <t>DO0120001</t>
  </si>
  <si>
    <t>所得の種類コード</t>
    <rPh sb="0" eb="2">
      <t>ショトク</t>
    </rPh>
    <rPh sb="3" eb="5">
      <t>シュルイ</t>
    </rPh>
    <phoneticPr fontId="9"/>
  </si>
  <si>
    <t>DO0120002</t>
  </si>
  <si>
    <t>所得の種類</t>
    <rPh sb="0" eb="2">
      <t>ショトク</t>
    </rPh>
    <rPh sb="3" eb="5">
      <t>シュルイ</t>
    </rPh>
    <phoneticPr fontId="9"/>
  </si>
  <si>
    <t>DO0120003</t>
  </si>
  <si>
    <t>DO0120004</t>
  </si>
  <si>
    <t>借入先－コード</t>
    <rPh sb="0" eb="2">
      <t>カリイレ</t>
    </rPh>
    <rPh sb="2" eb="3">
      <t>サキ</t>
    </rPh>
    <phoneticPr fontId="9"/>
  </si>
  <si>
    <t>DO0130001</t>
  </si>
  <si>
    <t>借入先－名称（氏名）１</t>
    <rPh sb="4" eb="6">
      <t>メイショウ</t>
    </rPh>
    <rPh sb="7" eb="9">
      <t>シメイ</t>
    </rPh>
    <phoneticPr fontId="9"/>
  </si>
  <si>
    <t>DO0130002</t>
  </si>
  <si>
    <t>借入先－名称（氏名）２</t>
    <rPh sb="4" eb="6">
      <t>メイショウ</t>
    </rPh>
    <rPh sb="7" eb="9">
      <t>シメイ</t>
    </rPh>
    <phoneticPr fontId="9"/>
  </si>
  <si>
    <t>DO0130003</t>
  </si>
  <si>
    <t>借入先－所在地（住所）１</t>
    <rPh sb="4" eb="7">
      <t>ショザイチ</t>
    </rPh>
    <rPh sb="8" eb="10">
      <t>ジュウショ</t>
    </rPh>
    <phoneticPr fontId="9"/>
  </si>
  <si>
    <t>DO0130004</t>
  </si>
  <si>
    <t>借入先－所在地（住所）２</t>
    <rPh sb="4" eb="7">
      <t>ショザイチ</t>
    </rPh>
    <rPh sb="8" eb="10">
      <t>ジュウショ</t>
    </rPh>
    <phoneticPr fontId="9"/>
  </si>
  <si>
    <t>DO0130005</t>
  </si>
  <si>
    <t>借入先－法人・代表者との関係コード</t>
    <rPh sb="4" eb="6">
      <t>ホウジン</t>
    </rPh>
    <rPh sb="7" eb="10">
      <t>ダイヒョウシャ</t>
    </rPh>
    <rPh sb="12" eb="14">
      <t>カンケイ</t>
    </rPh>
    <phoneticPr fontId="9"/>
  </si>
  <si>
    <t>DO0130006</t>
  </si>
  <si>
    <t>借入先－法人・代表者との関係</t>
    <phoneticPr fontId="3"/>
  </si>
  <si>
    <t>DO0130007</t>
  </si>
  <si>
    <t>DO0130008</t>
  </si>
  <si>
    <t>期中の支払利子額</t>
    <rPh sb="0" eb="2">
      <t>キチュウ</t>
    </rPh>
    <rPh sb="3" eb="5">
      <t>シハライ</t>
    </rPh>
    <rPh sb="5" eb="7">
      <t>リシ</t>
    </rPh>
    <rPh sb="7" eb="8">
      <t>ガク</t>
    </rPh>
    <phoneticPr fontId="9"/>
  </si>
  <si>
    <t>DO0130009</t>
  </si>
  <si>
    <t>DO0130010</t>
  </si>
  <si>
    <t>整数１～３桁　小数０～３桁</t>
  </si>
  <si>
    <t>DO0130011</t>
  </si>
  <si>
    <t>DO0130012</t>
  </si>
  <si>
    <t>土地の売上高データ</t>
    <phoneticPr fontId="3"/>
  </si>
  <si>
    <t>DO0140001</t>
  </si>
  <si>
    <t>DO0140002</t>
  </si>
  <si>
    <t>商品の所在地</t>
    <rPh sb="0" eb="2">
      <t>ショウヒン</t>
    </rPh>
    <rPh sb="3" eb="6">
      <t>ショザイチ</t>
    </rPh>
    <phoneticPr fontId="9"/>
  </si>
  <si>
    <t>DO0140003</t>
  </si>
  <si>
    <t>地目コード</t>
    <rPh sb="0" eb="2">
      <t>チモク</t>
    </rPh>
    <phoneticPr fontId="9"/>
  </si>
  <si>
    <t>DO0140004</t>
  </si>
  <si>
    <t>地目</t>
  </si>
  <si>
    <t>DO0140005</t>
  </si>
  <si>
    <t>総面積</t>
    <rPh sb="0" eb="3">
      <t>ソウメンセキ</t>
    </rPh>
    <phoneticPr fontId="9"/>
  </si>
  <si>
    <t>DO0140006</t>
  </si>
  <si>
    <t>整数２～８桁　小数０～２桁</t>
  </si>
  <si>
    <t>売上（仲介）年・月</t>
    <rPh sb="0" eb="2">
      <t>ウリアゲ</t>
    </rPh>
    <rPh sb="3" eb="5">
      <t>チュウカイ</t>
    </rPh>
    <rPh sb="6" eb="7">
      <t>ネン</t>
    </rPh>
    <rPh sb="8" eb="9">
      <t>ゲツ</t>
    </rPh>
    <phoneticPr fontId="9"/>
  </si>
  <si>
    <t>DO0140007</t>
  </si>
  <si>
    <t>DO0140017</t>
  </si>
  <si>
    <t>売上（仲介）先コード</t>
    <rPh sb="0" eb="2">
      <t>ウリアゲ</t>
    </rPh>
    <rPh sb="3" eb="5">
      <t>チュウカイ</t>
    </rPh>
    <rPh sb="6" eb="7">
      <t>サキ</t>
    </rPh>
    <phoneticPr fontId="9"/>
  </si>
  <si>
    <t>DO0140008</t>
  </si>
  <si>
    <t>売上（仲介）先氏名（名称）</t>
    <rPh sb="0" eb="2">
      <t>ウリアゲ</t>
    </rPh>
    <rPh sb="3" eb="5">
      <t>チュウカイ</t>
    </rPh>
    <rPh sb="6" eb="7">
      <t>サキ</t>
    </rPh>
    <rPh sb="7" eb="9">
      <t>シメイ</t>
    </rPh>
    <rPh sb="10" eb="12">
      <t>メイショウ</t>
    </rPh>
    <phoneticPr fontId="9"/>
  </si>
  <si>
    <t>DO0140009</t>
  </si>
  <si>
    <t>売上（仲介）先住所（所在地）１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9"/>
  </si>
  <si>
    <t>DO0140010</t>
  </si>
  <si>
    <t>売上（仲介）先住所（所在地）２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9"/>
  </si>
  <si>
    <t>DO0140011</t>
  </si>
  <si>
    <t>売上（仲介）面積</t>
    <rPh sb="0" eb="2">
      <t>ウリアゲ</t>
    </rPh>
    <rPh sb="3" eb="5">
      <t>チュウカイ</t>
    </rPh>
    <rPh sb="6" eb="8">
      <t>メンセキ</t>
    </rPh>
    <phoneticPr fontId="9"/>
  </si>
  <si>
    <t>DO0140012</t>
  </si>
  <si>
    <t>売上金額（仲介手数料）１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9"/>
  </si>
  <si>
    <t>DO0140013</t>
  </si>
  <si>
    <t>売上金額（仲介手数料）２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9"/>
  </si>
  <si>
    <t>DO0140014</t>
  </si>
  <si>
    <t>売上商品の取得年</t>
    <rPh sb="0" eb="2">
      <t>ウリアゲ</t>
    </rPh>
    <rPh sb="2" eb="4">
      <t>ショウヒン</t>
    </rPh>
    <rPh sb="5" eb="7">
      <t>シュトク</t>
    </rPh>
    <rPh sb="7" eb="8">
      <t>ネン</t>
    </rPh>
    <phoneticPr fontId="9"/>
  </si>
  <si>
    <t>DO0140015</t>
  </si>
  <si>
    <t>５</t>
  </si>
  <si>
    <t>DO0140016</t>
  </si>
  <si>
    <t>売上高等の事業所別データ</t>
    <phoneticPr fontId="3"/>
  </si>
  <si>
    <t>事業所の名称</t>
    <rPh sb="0" eb="3">
      <t>ジギョウショ</t>
    </rPh>
    <rPh sb="4" eb="6">
      <t>メイショウ</t>
    </rPh>
    <phoneticPr fontId="9"/>
  </si>
  <si>
    <t>DO0150001</t>
  </si>
  <si>
    <t>所在地１</t>
    <rPh sb="0" eb="3">
      <t>ショザイチ</t>
    </rPh>
    <phoneticPr fontId="9"/>
  </si>
  <si>
    <t>DO0150002</t>
  </si>
  <si>
    <t>所在地２</t>
    <rPh sb="0" eb="3">
      <t>ショザイチ</t>
    </rPh>
    <phoneticPr fontId="9"/>
  </si>
  <si>
    <t>DO0150003</t>
  </si>
  <si>
    <t>責任者氏名</t>
    <rPh sb="0" eb="3">
      <t>セキニンシャ</t>
    </rPh>
    <rPh sb="3" eb="5">
      <t>シメイ</t>
    </rPh>
    <phoneticPr fontId="9"/>
  </si>
  <si>
    <t>DO0150004</t>
  </si>
  <si>
    <t>代表者との関係コード</t>
  </si>
  <si>
    <t>DO0150005</t>
  </si>
  <si>
    <t>代表者との関係</t>
    <rPh sb="0" eb="3">
      <t>ダイヒョウシャ</t>
    </rPh>
    <rPh sb="5" eb="7">
      <t>カンケイ</t>
    </rPh>
    <phoneticPr fontId="9"/>
  </si>
  <si>
    <t>DO0150006</t>
  </si>
  <si>
    <t>事業等の内容</t>
  </si>
  <si>
    <t>DO0150007</t>
  </si>
  <si>
    <t>売上高</t>
  </si>
  <si>
    <t>DO0150008</t>
  </si>
  <si>
    <t>期末棚卸高</t>
    <rPh sb="0" eb="2">
      <t>キマツ</t>
    </rPh>
    <rPh sb="2" eb="4">
      <t>タナオロシ</t>
    </rPh>
    <rPh sb="4" eb="5">
      <t>ダカ</t>
    </rPh>
    <phoneticPr fontId="9"/>
  </si>
  <si>
    <t>DO0150009</t>
  </si>
  <si>
    <t>期末従事員数</t>
    <rPh sb="0" eb="2">
      <t>キマツ</t>
    </rPh>
    <rPh sb="2" eb="4">
      <t>ジュウジ</t>
    </rPh>
    <rPh sb="4" eb="6">
      <t>インズウ</t>
    </rPh>
    <phoneticPr fontId="9"/>
  </si>
  <si>
    <t>DO0150010</t>
  </si>
  <si>
    <t>源泉所得税納付署</t>
    <rPh sb="0" eb="5">
      <t>ゲンセンショトクゼイ</t>
    </rPh>
    <rPh sb="5" eb="7">
      <t>ノウフ</t>
    </rPh>
    <rPh sb="7" eb="8">
      <t>ショ</t>
    </rPh>
    <phoneticPr fontId="9"/>
  </si>
  <si>
    <t>DO0150011</t>
  </si>
  <si>
    <t>16</t>
  </si>
  <si>
    <t>DO0150012</t>
  </si>
  <si>
    <t>36</t>
  </si>
  <si>
    <t>役員給与等データ</t>
    <phoneticPr fontId="3"/>
  </si>
  <si>
    <t>役職名コード</t>
    <rPh sb="0" eb="3">
      <t>ヤクショクメイ</t>
    </rPh>
    <phoneticPr fontId="9"/>
  </si>
  <si>
    <t>DO0160001</t>
  </si>
  <si>
    <t>役職名</t>
    <rPh sb="0" eb="3">
      <t>ヤクショクメイ</t>
    </rPh>
    <phoneticPr fontId="9"/>
  </si>
  <si>
    <t>DO0160002</t>
  </si>
  <si>
    <t>担当業務</t>
    <rPh sb="0" eb="2">
      <t>タントウ</t>
    </rPh>
    <rPh sb="2" eb="4">
      <t>ギョウム</t>
    </rPh>
    <phoneticPr fontId="9"/>
  </si>
  <si>
    <t>DO0160003</t>
  </si>
  <si>
    <t>氏名</t>
    <rPh sb="0" eb="2">
      <t>シメイ</t>
    </rPh>
    <phoneticPr fontId="9"/>
  </si>
  <si>
    <t>DO0160004</t>
  </si>
  <si>
    <t>代表者との関係コード</t>
    <rPh sb="0" eb="3">
      <t>ダイヒョウシャ</t>
    </rPh>
    <rPh sb="5" eb="7">
      <t>カンケイ</t>
    </rPh>
    <phoneticPr fontId="9"/>
  </si>
  <si>
    <t>DO0160005</t>
  </si>
  <si>
    <t>DO0160006</t>
  </si>
  <si>
    <t>住所</t>
    <rPh sb="0" eb="2">
      <t>ジュウショ</t>
    </rPh>
    <phoneticPr fontId="9"/>
  </si>
  <si>
    <t>DO0160007</t>
  </si>
  <si>
    <t>常勤・非常勤の別コード</t>
    <rPh sb="0" eb="2">
      <t>ジョウキン</t>
    </rPh>
    <rPh sb="3" eb="6">
      <t>ヒジョウキン</t>
    </rPh>
    <rPh sb="7" eb="8">
      <t>ベツ</t>
    </rPh>
    <phoneticPr fontId="9"/>
  </si>
  <si>
    <t>DO0160008</t>
  </si>
  <si>
    <t>１：常勤　２：非常勤</t>
    <rPh sb="2" eb="4">
      <t>ジョウキン</t>
    </rPh>
    <rPh sb="7" eb="10">
      <t>ヒジョウキン</t>
    </rPh>
    <phoneticPr fontId="10"/>
  </si>
  <si>
    <t>役員給与計</t>
    <rPh sb="0" eb="2">
      <t>ヤクイン</t>
    </rPh>
    <rPh sb="2" eb="4">
      <t>キュウヨ</t>
    </rPh>
    <rPh sb="4" eb="5">
      <t>ケイ</t>
    </rPh>
    <phoneticPr fontId="9"/>
  </si>
  <si>
    <t>DO0160009</t>
  </si>
  <si>
    <t>使用人職務分</t>
    <rPh sb="0" eb="2">
      <t>シヨウ</t>
    </rPh>
    <rPh sb="2" eb="3">
      <t>ニン</t>
    </rPh>
    <rPh sb="3" eb="5">
      <t>ショクム</t>
    </rPh>
    <rPh sb="5" eb="6">
      <t>ブン</t>
    </rPh>
    <phoneticPr fontId="9"/>
  </si>
  <si>
    <t>DO0160010</t>
  </si>
  <si>
    <t>定期同額給与</t>
    <rPh sb="0" eb="2">
      <t>テイキ</t>
    </rPh>
    <rPh sb="2" eb="4">
      <t>ドウガク</t>
    </rPh>
    <rPh sb="4" eb="6">
      <t>キュウヨ</t>
    </rPh>
    <phoneticPr fontId="9"/>
  </si>
  <si>
    <t>DO0160011</t>
  </si>
  <si>
    <t>事前確定届出給与</t>
    <rPh sb="0" eb="2">
      <t>ジゼン</t>
    </rPh>
    <rPh sb="2" eb="4">
      <t>カクテイ</t>
    </rPh>
    <rPh sb="4" eb="6">
      <t>トドケデ</t>
    </rPh>
    <rPh sb="6" eb="8">
      <t>キュウヨ</t>
    </rPh>
    <phoneticPr fontId="9"/>
  </si>
  <si>
    <t>DO0160012</t>
  </si>
  <si>
    <t>業績連動給与</t>
    <rPh sb="0" eb="2">
      <t>ギョウセキ</t>
    </rPh>
    <rPh sb="2" eb="4">
      <t>レンドウ</t>
    </rPh>
    <rPh sb="4" eb="6">
      <t>キュウヨ</t>
    </rPh>
    <phoneticPr fontId="9"/>
  </si>
  <si>
    <t>DO0160013</t>
  </si>
  <si>
    <t>その他</t>
    <rPh sb="2" eb="3">
      <t>タ</t>
    </rPh>
    <phoneticPr fontId="9"/>
  </si>
  <si>
    <t>DO0160014</t>
  </si>
  <si>
    <t>退職給与</t>
    <rPh sb="0" eb="2">
      <t>タイショク</t>
    </rPh>
    <rPh sb="2" eb="4">
      <t>キュウヨ</t>
    </rPh>
    <phoneticPr fontId="9"/>
  </si>
  <si>
    <t>DO0160015</t>
  </si>
  <si>
    <t>役員給与－総額</t>
    <rPh sb="0" eb="2">
      <t>ヤクイン</t>
    </rPh>
    <rPh sb="2" eb="4">
      <t>キュウヨ</t>
    </rPh>
    <rPh sb="5" eb="7">
      <t>ソウガク</t>
    </rPh>
    <phoneticPr fontId="9"/>
  </si>
  <si>
    <t>DO0160016</t>
  </si>
  <si>
    <t>役員給与－総額のうち代表者及びその家族分</t>
    <rPh sb="0" eb="2">
      <t>ヤクイン</t>
    </rPh>
    <rPh sb="2" eb="4">
      <t>キュウヨ</t>
    </rPh>
    <rPh sb="5" eb="7">
      <t>ソウガク</t>
    </rPh>
    <rPh sb="10" eb="13">
      <t>ダイヒョウシャ</t>
    </rPh>
    <rPh sb="13" eb="14">
      <t>オヨ</t>
    </rPh>
    <rPh sb="17" eb="19">
      <t>カゾク</t>
    </rPh>
    <rPh sb="19" eb="20">
      <t>ブン</t>
    </rPh>
    <phoneticPr fontId="9"/>
  </si>
  <si>
    <t>DO0160017</t>
  </si>
  <si>
    <t>給与手当－総額</t>
    <rPh sb="0" eb="2">
      <t>キュウヨ</t>
    </rPh>
    <rPh sb="2" eb="4">
      <t>テア</t>
    </rPh>
    <phoneticPr fontId="9"/>
  </si>
  <si>
    <t>DO0160018</t>
  </si>
  <si>
    <t>給与手当－総額のうち代表者及びその家族分</t>
    <rPh sb="0" eb="2">
      <t>キュウヨ</t>
    </rPh>
    <rPh sb="2" eb="4">
      <t>テア</t>
    </rPh>
    <phoneticPr fontId="9"/>
  </si>
  <si>
    <t>DO0160019</t>
  </si>
  <si>
    <t>賃金手当－総額</t>
    <rPh sb="0" eb="2">
      <t>チンギン</t>
    </rPh>
    <rPh sb="2" eb="4">
      <t>テア</t>
    </rPh>
    <phoneticPr fontId="9"/>
  </si>
  <si>
    <t>DO0160020</t>
  </si>
  <si>
    <t>賃金手当－総額のうち代表者及びその家族分</t>
    <phoneticPr fontId="3"/>
  </si>
  <si>
    <t>DO0160021</t>
  </si>
  <si>
    <t>地代家賃データ</t>
    <phoneticPr fontId="3"/>
  </si>
  <si>
    <t>地代・家賃の区分コード</t>
  </si>
  <si>
    <t>DO0170001</t>
  </si>
  <si>
    <t>地代・家賃の区分</t>
  </si>
  <si>
    <t>DO0170002</t>
  </si>
  <si>
    <t>借地（借家）物件の用途</t>
    <phoneticPr fontId="3"/>
  </si>
  <si>
    <t>DO0170003</t>
  </si>
  <si>
    <t>所在地</t>
  </si>
  <si>
    <t>DO0170004</t>
  </si>
  <si>
    <t>DO0170013</t>
  </si>
  <si>
    <t>貸主コード</t>
  </si>
  <si>
    <t>DO0170005</t>
  </si>
  <si>
    <t>貸主の名称（氏名）</t>
    <phoneticPr fontId="3"/>
  </si>
  <si>
    <t>DO0170006</t>
  </si>
  <si>
    <t>貸主の所在地（住所）</t>
    <phoneticPr fontId="3"/>
  </si>
  <si>
    <t>DO0170007</t>
  </si>
  <si>
    <t>支払対象期間－開始</t>
  </si>
  <si>
    <t>DO0170008</t>
  </si>
  <si>
    <t>支払対象期間－終了</t>
  </si>
  <si>
    <t>DO0170009</t>
  </si>
  <si>
    <t>支払賃借料</t>
  </si>
  <si>
    <t>DO0170010</t>
  </si>
  <si>
    <t>DO0170011</t>
  </si>
  <si>
    <t>DO0170012</t>
  </si>
  <si>
    <t>権利金等の期中支払データ</t>
    <phoneticPr fontId="3"/>
  </si>
  <si>
    <t>DO0180009</t>
  </si>
  <si>
    <t>支払先コード</t>
    <rPh sb="0" eb="2">
      <t>シハライ</t>
    </rPh>
    <rPh sb="2" eb="3">
      <t>サキ</t>
    </rPh>
    <phoneticPr fontId="9"/>
  </si>
  <si>
    <t>DO0180001</t>
  </si>
  <si>
    <t>支払先の名称（氏名）</t>
    <rPh sb="0" eb="2">
      <t>シハライ</t>
    </rPh>
    <rPh sb="2" eb="3">
      <t>サキ</t>
    </rPh>
    <rPh sb="4" eb="6">
      <t>メイショウ</t>
    </rPh>
    <rPh sb="7" eb="9">
      <t>シメイ</t>
    </rPh>
    <phoneticPr fontId="9"/>
  </si>
  <si>
    <t>DO0180002</t>
  </si>
  <si>
    <t>支払先の所在地（住所）</t>
    <rPh sb="0" eb="2">
      <t>シハライ</t>
    </rPh>
    <rPh sb="2" eb="3">
      <t>サキ</t>
    </rPh>
    <rPh sb="4" eb="7">
      <t>ショザイチ</t>
    </rPh>
    <rPh sb="8" eb="10">
      <t>ジュウショ</t>
    </rPh>
    <phoneticPr fontId="9"/>
  </si>
  <si>
    <t>DO0180003</t>
  </si>
  <si>
    <t>支払年月日</t>
    <rPh sb="0" eb="2">
      <t>シハラ</t>
    </rPh>
    <rPh sb="2" eb="5">
      <t>ネンガッピ</t>
    </rPh>
    <phoneticPr fontId="9"/>
  </si>
  <si>
    <t>DO0180004</t>
  </si>
  <si>
    <t>支払金額</t>
    <rPh sb="0" eb="2">
      <t>シハライ</t>
    </rPh>
    <rPh sb="2" eb="4">
      <t>キンガク</t>
    </rPh>
    <phoneticPr fontId="9"/>
  </si>
  <si>
    <t>DO0180005</t>
  </si>
  <si>
    <t>権利金等の内容</t>
    <rPh sb="0" eb="3">
      <t>ケンリキン</t>
    </rPh>
    <rPh sb="3" eb="4">
      <t>トウ</t>
    </rPh>
    <rPh sb="5" eb="7">
      <t>ナイヨウ</t>
    </rPh>
    <phoneticPr fontId="9"/>
  </si>
  <si>
    <t>DO0180006</t>
  </si>
  <si>
    <t>DO0180007</t>
  </si>
  <si>
    <t>DO0180008</t>
  </si>
  <si>
    <t>工業所有権等の使用料データ</t>
    <phoneticPr fontId="3"/>
  </si>
  <si>
    <t>名称コード</t>
    <rPh sb="0" eb="2">
      <t>メイショウ</t>
    </rPh>
    <phoneticPr fontId="9"/>
  </si>
  <si>
    <t>DO0190001</t>
  </si>
  <si>
    <t>名称</t>
    <rPh sb="0" eb="2">
      <t>メイショウ</t>
    </rPh>
    <phoneticPr fontId="9"/>
  </si>
  <si>
    <t>DO0190002</t>
  </si>
  <si>
    <t>DO0190013</t>
  </si>
  <si>
    <t>「登録番号」⇒T＋整数13桁
「法人番号」⇒整数13桁</t>
    <phoneticPr fontId="3"/>
  </si>
  <si>
    <t>DO0190003</t>
  </si>
  <si>
    <t>支払先の名称（氏名）</t>
    <rPh sb="0" eb="2">
      <t>シハラ</t>
    </rPh>
    <rPh sb="2" eb="3">
      <t>サキ</t>
    </rPh>
    <rPh sb="4" eb="6">
      <t>メイショウ</t>
    </rPh>
    <rPh sb="7" eb="9">
      <t>シメイ</t>
    </rPh>
    <phoneticPr fontId="9"/>
  </si>
  <si>
    <t>DO0190004</t>
  </si>
  <si>
    <t>DO0190005</t>
  </si>
  <si>
    <t>契約期間ー開始</t>
    <rPh sb="0" eb="2">
      <t>ケイヤク</t>
    </rPh>
    <rPh sb="2" eb="4">
      <t>キカン</t>
    </rPh>
    <rPh sb="5" eb="7">
      <t>カイシ</t>
    </rPh>
    <phoneticPr fontId="9"/>
  </si>
  <si>
    <t>DO0190006</t>
  </si>
  <si>
    <t>契約期間ー終了</t>
    <rPh sb="5" eb="7">
      <t>シュウリョウ</t>
    </rPh>
    <phoneticPr fontId="9"/>
  </si>
  <si>
    <t>DO0190007</t>
  </si>
  <si>
    <t>支払対象期間ー開始</t>
    <rPh sb="0" eb="2">
      <t>シハラ</t>
    </rPh>
    <rPh sb="2" eb="4">
      <t>タイショウ</t>
    </rPh>
    <rPh sb="7" eb="9">
      <t>カイシ</t>
    </rPh>
    <phoneticPr fontId="9"/>
  </si>
  <si>
    <t>DO0190008</t>
  </si>
  <si>
    <t>支払対象期間ー終了</t>
    <rPh sb="0" eb="2">
      <t>シハラ</t>
    </rPh>
    <rPh sb="2" eb="4">
      <t>タイショウ</t>
    </rPh>
    <rPh sb="7" eb="9">
      <t>シュウリョウ</t>
    </rPh>
    <phoneticPr fontId="9"/>
  </si>
  <si>
    <t>DO0190009</t>
  </si>
  <si>
    <t>支払金額</t>
    <rPh sb="0" eb="2">
      <t>シハラ</t>
    </rPh>
    <rPh sb="2" eb="4">
      <t>キンガク</t>
    </rPh>
    <phoneticPr fontId="9"/>
  </si>
  <si>
    <t>DO0190010</t>
  </si>
  <si>
    <t>DO0190011</t>
  </si>
  <si>
    <t>個別記載対象</t>
    <rPh sb="0" eb="2">
      <t>コベツ</t>
    </rPh>
    <rPh sb="2" eb="4">
      <t>キサイ</t>
    </rPh>
    <rPh sb="4" eb="6">
      <t>タイショウ</t>
    </rPh>
    <phoneticPr fontId="10"/>
  </si>
  <si>
    <t>DO0190012</t>
  </si>
  <si>
    <t>DO0200001</t>
  </si>
  <si>
    <t>DO0200002</t>
  </si>
  <si>
    <t>取引の内容</t>
    <rPh sb="0" eb="2">
      <t>トリヒキ</t>
    </rPh>
    <rPh sb="3" eb="5">
      <t>ナイヨウ</t>
    </rPh>
    <phoneticPr fontId="9"/>
  </si>
  <si>
    <t>DO0200003</t>
  </si>
  <si>
    <t>DO0200011</t>
  </si>
  <si>
    <t>相手先－コード</t>
    <rPh sb="0" eb="3">
      <t>アイテサキ</t>
    </rPh>
    <phoneticPr fontId="9"/>
  </si>
  <si>
    <t>DO0200004</t>
  </si>
  <si>
    <t>相手先－名称（氏名）１</t>
    <rPh sb="0" eb="3">
      <t>アイテサキ</t>
    </rPh>
    <rPh sb="4" eb="6">
      <t>メイショウ</t>
    </rPh>
    <rPh sb="7" eb="9">
      <t>シメイ</t>
    </rPh>
    <phoneticPr fontId="9"/>
  </si>
  <si>
    <t>DO0200005</t>
  </si>
  <si>
    <t>相手先－名称（氏名）２</t>
    <rPh sb="0" eb="3">
      <t>アイテサキ</t>
    </rPh>
    <rPh sb="4" eb="6">
      <t>メイショウ</t>
    </rPh>
    <rPh sb="7" eb="9">
      <t>シメイ</t>
    </rPh>
    <phoneticPr fontId="9"/>
  </si>
  <si>
    <t>DO0200006</t>
  </si>
  <si>
    <t>相手先－所在地（住所）１</t>
    <rPh sb="4" eb="7">
      <t>ショザイチ</t>
    </rPh>
    <rPh sb="8" eb="10">
      <t>ジュウショ</t>
    </rPh>
    <phoneticPr fontId="9"/>
  </si>
  <si>
    <t>DO0200007</t>
  </si>
  <si>
    <t>相手先－所在地（住所）２</t>
    <rPh sb="4" eb="7">
      <t>ショザイチ</t>
    </rPh>
    <rPh sb="8" eb="10">
      <t>ジュウショ</t>
    </rPh>
    <phoneticPr fontId="9"/>
  </si>
  <si>
    <t>DO0200008</t>
  </si>
  <si>
    <t>金額</t>
    <rPh sb="0" eb="2">
      <t>キンガク</t>
    </rPh>
    <phoneticPr fontId="9"/>
  </si>
  <si>
    <t>DO0200009</t>
  </si>
  <si>
    <t>DO0200010</t>
  </si>
  <si>
    <t>DO0210001</t>
  </si>
  <si>
    <t>DO0210002</t>
  </si>
  <si>
    <t>DO0210003</t>
  </si>
  <si>
    <t>DO0210011</t>
  </si>
  <si>
    <t>DO0210004</t>
  </si>
  <si>
    <t>DO0210005</t>
  </si>
  <si>
    <t>DO0210006</t>
  </si>
  <si>
    <t>DO0210007</t>
  </si>
  <si>
    <t>DO0210008</t>
  </si>
  <si>
    <t>DO0210009</t>
  </si>
  <si>
    <t>DO0210010</t>
  </si>
  <si>
    <t>申告奉行クラウド[内訳書・概況書編]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</si>
</sst>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1"/>
      <color indexed="81"/>
      <name val="游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明朝"/>
      <family val="1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24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B05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0"/>
      <color theme="1"/>
      <name val="メイリオ"/>
      <family val="3"/>
      <charset val="128"/>
    </font>
    <font>
      <b/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6" fillId="3" borderId="4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7" fillId="0" borderId="0" xfId="0" applyFont="1" applyAlignment="1"/>
    <xf numFmtId="0" fontId="7" fillId="0" borderId="6" xfId="0" applyFont="1" applyBorder="1">
      <alignment vertical="center"/>
    </xf>
    <xf numFmtId="0" fontId="6" fillId="4" borderId="21" xfId="5" applyFont="1" applyFill="1" applyBorder="1" applyAlignment="1">
      <alignment horizontal="center" vertical="center"/>
    </xf>
    <xf numFmtId="0" fontId="6" fillId="4" borderId="22" xfId="5" applyFont="1" applyFill="1" applyBorder="1" applyAlignment="1">
      <alignment horizontal="center" vertical="center"/>
    </xf>
    <xf numFmtId="0" fontId="6" fillId="4" borderId="23" xfId="5" applyFont="1" applyFill="1" applyBorder="1" applyAlignment="1">
      <alignment horizontal="center" vertical="center"/>
    </xf>
    <xf numFmtId="0" fontId="6" fillId="4" borderId="24" xfId="5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vertical="center" wrapText="1"/>
    </xf>
    <xf numFmtId="49" fontId="16" fillId="0" borderId="17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7" fillId="0" borderId="29" xfId="0" applyFont="1" applyBorder="1" applyAlignment="1">
      <alignment vertical="center" wrapText="1"/>
    </xf>
    <xf numFmtId="49" fontId="16" fillId="0" borderId="3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0" fillId="0" borderId="12" xfId="4" applyFont="1" applyBorder="1" applyAlignment="1">
      <alignment vertical="center"/>
    </xf>
    <xf numFmtId="0" fontId="10" fillId="0" borderId="12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7" fillId="5" borderId="0" xfId="1" applyFont="1" applyFill="1" applyAlignment="1">
      <alignment horizontal="centerContinuous" vertical="center"/>
    </xf>
    <xf numFmtId="0" fontId="18" fillId="2" borderId="0" xfId="1" applyFont="1" applyFill="1" applyAlignment="1">
      <alignment horizontal="centerContinuous" vertical="center"/>
    </xf>
    <xf numFmtId="0" fontId="6" fillId="2" borderId="32" xfId="1" applyFont="1" applyFill="1" applyBorder="1" applyAlignment="1">
      <alignment horizontal="center" wrapText="1"/>
    </xf>
    <xf numFmtId="14" fontId="6" fillId="2" borderId="32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center" wrapText="1"/>
    </xf>
    <xf numFmtId="0" fontId="7" fillId="2" borderId="33" xfId="1" applyFont="1" applyFill="1" applyBorder="1">
      <alignment vertical="center"/>
    </xf>
    <xf numFmtId="0" fontId="7" fillId="2" borderId="34" xfId="1" applyFont="1" applyFill="1" applyBorder="1">
      <alignment vertical="center"/>
    </xf>
    <xf numFmtId="0" fontId="7" fillId="2" borderId="35" xfId="1" applyFont="1" applyFill="1" applyBorder="1">
      <alignment vertical="center"/>
    </xf>
    <xf numFmtId="0" fontId="7" fillId="2" borderId="36" xfId="1" applyFont="1" applyFill="1" applyBorder="1">
      <alignment vertical="center"/>
    </xf>
    <xf numFmtId="0" fontId="6" fillId="2" borderId="0" xfId="1" applyFont="1" applyFill="1">
      <alignment vertical="center"/>
    </xf>
    <xf numFmtId="0" fontId="6" fillId="2" borderId="0" xfId="6" applyFont="1" applyFill="1" applyAlignment="1">
      <alignment horizontal="left" vertical="center"/>
    </xf>
    <xf numFmtId="0" fontId="7" fillId="2" borderId="37" xfId="1" applyFont="1" applyFill="1" applyBorder="1">
      <alignment vertical="center"/>
    </xf>
    <xf numFmtId="0" fontId="7" fillId="2" borderId="0" xfId="6" applyFont="1" applyFill="1">
      <alignment vertical="center"/>
    </xf>
    <xf numFmtId="0" fontId="7" fillId="2" borderId="0" xfId="3" applyFont="1" applyFill="1" applyAlignment="1">
      <alignment horizontal="left" vertical="center"/>
    </xf>
    <xf numFmtId="0" fontId="6" fillId="2" borderId="37" xfId="6" applyFont="1" applyFill="1" applyBorder="1">
      <alignment vertical="center"/>
    </xf>
    <xf numFmtId="0" fontId="6" fillId="2" borderId="0" xfId="6" applyFont="1" applyFill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19" fillId="2" borderId="0" xfId="3" applyFont="1" applyFill="1" applyAlignment="1">
      <alignment horizontal="left" vertical="top"/>
    </xf>
    <xf numFmtId="0" fontId="7" fillId="2" borderId="37" xfId="3" applyFont="1" applyFill="1" applyBorder="1">
      <alignment vertical="center"/>
    </xf>
    <xf numFmtId="0" fontId="7" fillId="2" borderId="0" xfId="3" applyFont="1" applyFill="1" applyAlignment="1">
      <alignment vertical="center" wrapText="1"/>
    </xf>
    <xf numFmtId="0" fontId="6" fillId="3" borderId="1" xfId="1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7" fillId="3" borderId="38" xfId="1" applyFont="1" applyFill="1" applyBorder="1">
      <alignment vertical="center"/>
    </xf>
    <xf numFmtId="0" fontId="7" fillId="3" borderId="10" xfId="1" applyFont="1" applyFill="1" applyBorder="1">
      <alignment vertical="center"/>
    </xf>
    <xf numFmtId="49" fontId="7" fillId="2" borderId="1" xfId="1" applyNumberFormat="1" applyFont="1" applyFill="1" applyBorder="1">
      <alignment vertical="center"/>
    </xf>
    <xf numFmtId="49" fontId="7" fillId="2" borderId="8" xfId="1" applyNumberFormat="1" applyFont="1" applyFill="1" applyBorder="1">
      <alignment vertical="center"/>
    </xf>
    <xf numFmtId="49" fontId="7" fillId="2" borderId="10" xfId="1" applyNumberFormat="1" applyFont="1" applyFill="1" applyBorder="1">
      <alignment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8" xfId="1" applyNumberFormat="1" applyFont="1" applyFill="1" applyBorder="1" applyAlignment="1">
      <alignment horizontal="left" vertical="center"/>
    </xf>
    <xf numFmtId="49" fontId="7" fillId="2" borderId="10" xfId="1" applyNumberFormat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49" fontId="7" fillId="2" borderId="0" xfId="1" applyNumberFormat="1" applyFont="1" applyFill="1" applyAlignment="1">
      <alignment horizontal="left" vertical="center"/>
    </xf>
    <xf numFmtId="0" fontId="19" fillId="2" borderId="0" xfId="6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3" borderId="39" xfId="1" applyFont="1" applyFill="1" applyBorder="1">
      <alignment vertical="center"/>
    </xf>
    <xf numFmtId="0" fontId="7" fillId="3" borderId="2" xfId="1" applyFont="1" applyFill="1" applyBorder="1">
      <alignment vertical="center"/>
    </xf>
    <xf numFmtId="0" fontId="7" fillId="3" borderId="0" xfId="1" applyFont="1" applyFill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10" xfId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left" vertical="center"/>
    </xf>
    <xf numFmtId="0" fontId="7" fillId="2" borderId="40" xfId="1" applyFont="1" applyFill="1" applyBorder="1">
      <alignment vertical="center"/>
    </xf>
    <xf numFmtId="0" fontId="7" fillId="2" borderId="41" xfId="1" applyFont="1" applyFill="1" applyBorder="1">
      <alignment vertical="center"/>
    </xf>
    <xf numFmtId="0" fontId="7" fillId="2" borderId="42" xfId="1" applyFont="1" applyFill="1" applyBorder="1">
      <alignment vertical="center"/>
    </xf>
    <xf numFmtId="0" fontId="7" fillId="2" borderId="43" xfId="1" applyFont="1" applyFill="1" applyBorder="1">
      <alignment vertical="center"/>
    </xf>
    <xf numFmtId="0" fontId="6" fillId="2" borderId="44" xfId="1" applyFont="1" applyFill="1" applyBorder="1">
      <alignment vertical="center"/>
    </xf>
    <xf numFmtId="0" fontId="6" fillId="2" borderId="44" xfId="1" applyFont="1" applyFill="1" applyBorder="1" applyAlignment="1">
      <alignment horizontal="left" vertical="center"/>
    </xf>
    <xf numFmtId="0" fontId="7" fillId="2" borderId="45" xfId="1" applyFont="1" applyFill="1" applyBorder="1">
      <alignment vertical="center"/>
    </xf>
    <xf numFmtId="0" fontId="7" fillId="2" borderId="46" xfId="1" applyFont="1" applyFill="1" applyBorder="1">
      <alignment vertical="center"/>
    </xf>
    <xf numFmtId="0" fontId="21" fillId="2" borderId="0" xfId="1" applyFont="1" applyFill="1">
      <alignment vertical="center"/>
    </xf>
    <xf numFmtId="0" fontId="22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7" fillId="2" borderId="47" xfId="1" applyFont="1" applyFill="1" applyBorder="1">
      <alignment vertical="center"/>
    </xf>
    <xf numFmtId="0" fontId="6" fillId="2" borderId="47" xfId="6" applyFont="1" applyFill="1" applyBorder="1">
      <alignment vertical="center"/>
    </xf>
    <xf numFmtId="0" fontId="7" fillId="2" borderId="47" xfId="3" applyFont="1" applyFill="1" applyBorder="1">
      <alignment vertical="center"/>
    </xf>
    <xf numFmtId="0" fontId="7" fillId="2" borderId="48" xfId="1" applyFont="1" applyFill="1" applyBorder="1">
      <alignment vertical="center"/>
    </xf>
    <xf numFmtId="0" fontId="7" fillId="2" borderId="49" xfId="1" applyFont="1" applyFill="1" applyBorder="1">
      <alignment vertical="center"/>
    </xf>
    <xf numFmtId="0" fontId="15" fillId="2" borderId="49" xfId="1" applyFont="1" applyFill="1" applyBorder="1" applyAlignment="1">
      <alignment horizontal="left" vertical="center"/>
    </xf>
    <xf numFmtId="49" fontId="7" fillId="2" borderId="49" xfId="1" applyNumberFormat="1" applyFont="1" applyFill="1" applyBorder="1" applyAlignment="1">
      <alignment horizontal="left" vertical="center"/>
    </xf>
    <xf numFmtId="0" fontId="7" fillId="2" borderId="49" xfId="1" applyFont="1" applyFill="1" applyBorder="1" applyAlignment="1">
      <alignment horizontal="left" vertical="center"/>
    </xf>
    <xf numFmtId="0" fontId="7" fillId="2" borderId="50" xfId="1" applyFont="1" applyFill="1" applyBorder="1">
      <alignment vertical="center"/>
    </xf>
    <xf numFmtId="0" fontId="7" fillId="2" borderId="44" xfId="1" applyFont="1" applyFill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7" fillId="5" borderId="0" xfId="0" applyFont="1" applyFill="1" applyAlignment="1">
      <alignment horizontal="centerContinuous" vertical="center"/>
    </xf>
    <xf numFmtId="0" fontId="17" fillId="5" borderId="0" xfId="0" applyFont="1" applyFill="1" applyAlignment="1">
      <alignment horizontal="centerContinuous" vertical="top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6" fillId="6" borderId="5" xfId="5" applyFont="1" applyFill="1" applyBorder="1">
      <alignment vertical="center"/>
    </xf>
    <xf numFmtId="0" fontId="6" fillId="6" borderId="6" xfId="5" applyFont="1" applyFill="1" applyBorder="1">
      <alignment vertical="center"/>
    </xf>
    <xf numFmtId="0" fontId="6" fillId="6" borderId="7" xfId="5" applyFont="1" applyFill="1" applyBorder="1">
      <alignment vertical="center"/>
    </xf>
    <xf numFmtId="0" fontId="23" fillId="0" borderId="51" xfId="0" applyFont="1" applyBorder="1" applyAlignment="1">
      <alignment horizontal="left" vertical="top" wrapText="1"/>
    </xf>
    <xf numFmtId="0" fontId="7" fillId="0" borderId="9" xfId="7" applyFont="1" applyBorder="1" applyAlignment="1">
      <alignment horizontal="left" vertical="top" wrapText="1"/>
    </xf>
    <xf numFmtId="49" fontId="7" fillId="0" borderId="52" xfId="7" applyNumberFormat="1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top" wrapText="1"/>
    </xf>
    <xf numFmtId="0" fontId="7" fillId="0" borderId="3" xfId="7" applyFont="1" applyBorder="1" applyAlignment="1">
      <alignment horizontal="left" vertical="top" wrapText="1"/>
    </xf>
    <xf numFmtId="49" fontId="7" fillId="0" borderId="31" xfId="7" applyNumberFormat="1" applyFont="1" applyBorder="1" applyAlignment="1">
      <alignment horizontal="left" vertical="center" wrapText="1"/>
    </xf>
    <xf numFmtId="0" fontId="6" fillId="6" borderId="11" xfId="5" applyFont="1" applyFill="1" applyBorder="1">
      <alignment vertical="center"/>
    </xf>
    <xf numFmtId="0" fontId="6" fillId="6" borderId="12" xfId="5" applyFont="1" applyFill="1" applyBorder="1">
      <alignment vertical="center"/>
    </xf>
    <xf numFmtId="0" fontId="6" fillId="6" borderId="13" xfId="5" applyFont="1" applyFill="1" applyBorder="1">
      <alignment vertical="center"/>
    </xf>
    <xf numFmtId="0" fontId="7" fillId="0" borderId="18" xfId="7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7" fillId="0" borderId="15" xfId="7" applyFont="1" applyBorder="1" applyAlignment="1">
      <alignment horizontal="center" vertical="top"/>
    </xf>
    <xf numFmtId="49" fontId="7" fillId="0" borderId="16" xfId="7" applyNumberFormat="1" applyFont="1" applyBorder="1" applyAlignment="1">
      <alignment horizontal="left" vertical="top"/>
    </xf>
    <xf numFmtId="0" fontId="7" fillId="0" borderId="12" xfId="0" applyFont="1" applyBorder="1" applyAlignment="1">
      <alignment vertical="top"/>
    </xf>
    <xf numFmtId="0" fontId="7" fillId="0" borderId="12" xfId="0" applyFont="1" applyBorder="1" applyAlignment="1">
      <alignment vertical="top" wrapText="1"/>
    </xf>
    <xf numFmtId="0" fontId="10" fillId="0" borderId="6" xfId="4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5" fillId="0" borderId="55" xfId="0" applyFont="1" applyBorder="1" applyAlignment="1">
      <alignment horizontal="left" vertical="center" wrapText="1"/>
    </xf>
    <xf numFmtId="0" fontId="6" fillId="4" borderId="56" xfId="0" applyFont="1" applyFill="1" applyBorder="1" applyAlignment="1">
      <alignment horizontal="center" vertical="center"/>
    </xf>
    <xf numFmtId="0" fontId="6" fillId="4" borderId="10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7" fillId="0" borderId="58" xfId="0" applyFont="1" applyBorder="1" applyAlignment="1">
      <alignment vertical="center" wrapText="1"/>
    </xf>
    <xf numFmtId="49" fontId="16" fillId="0" borderId="59" xfId="0" applyNumberFormat="1" applyFont="1" applyBorder="1" applyAlignment="1">
      <alignment horizontal="center" vertical="center"/>
    </xf>
    <xf numFmtId="49" fontId="7" fillId="0" borderId="60" xfId="0" applyNumberFormat="1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left" vertical="center" wrapText="1"/>
    </xf>
    <xf numFmtId="0" fontId="7" fillId="0" borderId="62" xfId="0" applyFont="1" applyBorder="1" applyAlignment="1">
      <alignment vertical="center" wrapText="1"/>
    </xf>
    <xf numFmtId="49" fontId="16" fillId="0" borderId="51" xfId="0" applyNumberFormat="1" applyFont="1" applyBorder="1" applyAlignment="1">
      <alignment horizontal="center" vertical="center"/>
    </xf>
    <xf numFmtId="49" fontId="7" fillId="0" borderId="63" xfId="0" applyNumberFormat="1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5" fillId="0" borderId="62" xfId="0" applyFont="1" applyBorder="1" applyAlignment="1">
      <alignment horizontal="left" vertical="center" wrapText="1"/>
    </xf>
    <xf numFmtId="0" fontId="7" fillId="0" borderId="20" xfId="0" applyFont="1" applyBorder="1" applyAlignment="1">
      <alignment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7" fillId="0" borderId="65" xfId="0" applyNumberFormat="1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15" fillId="0" borderId="6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14" fontId="6" fillId="2" borderId="0" xfId="1" applyNumberFormat="1" applyFont="1" applyFill="1" applyAlignment="1">
      <alignment horizontal="right" vertical="center" wrapText="1"/>
    </xf>
    <xf numFmtId="0" fontId="4" fillId="2" borderId="0" xfId="2" applyNumberFormat="1" applyFill="1" applyBorder="1" applyAlignment="1" applyProtection="1">
      <alignment horizontal="left" vertical="center"/>
    </xf>
    <xf numFmtId="0" fontId="23" fillId="0" borderId="14" xfId="0" applyFont="1" applyBorder="1" applyAlignment="1">
      <alignment vertical="top" wrapText="1"/>
    </xf>
    <xf numFmtId="0" fontId="23" fillId="0" borderId="53" xfId="0" applyFont="1" applyBorder="1" applyAlignment="1">
      <alignment vertical="top" wrapText="1"/>
    </xf>
    <xf numFmtId="0" fontId="23" fillId="0" borderId="51" xfId="0" applyFont="1" applyBorder="1" applyAlignment="1">
      <alignment vertical="top" wrapText="1"/>
    </xf>
    <xf numFmtId="49" fontId="7" fillId="0" borderId="16" xfId="7" applyNumberFormat="1" applyFont="1" applyBorder="1" applyAlignment="1">
      <alignment horizontal="left" vertical="center" wrapText="1"/>
    </xf>
    <xf numFmtId="49" fontId="7" fillId="0" borderId="54" xfId="7" applyNumberFormat="1" applyFont="1" applyBorder="1" applyAlignment="1">
      <alignment horizontal="left" vertical="center" wrapText="1"/>
    </xf>
    <xf numFmtId="49" fontId="7" fillId="0" borderId="52" xfId="7" applyNumberFormat="1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5" fillId="0" borderId="62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</cellXfs>
  <cellStyles count="8">
    <cellStyle name="ハイパーリンク" xfId="2" builtinId="8"/>
    <cellStyle name="標準" xfId="0" builtinId="0"/>
    <cellStyle name="標準 2 2" xfId="5" xr:uid="{C1AFB617-A331-4BF8-A840-F95B500298C7}"/>
    <cellStyle name="標準_cmtable" xfId="4" xr:uid="{175FACAD-A81D-4001-9D68-06B8BE8F8544}"/>
    <cellStyle name="標準_コピー汎用データ作成受入形式一覧表（給与）" xfId="6" xr:uid="{A69074D9-225B-4B9B-99E4-628C12E0E3CE}"/>
    <cellStyle name="標準_汎用データ　受入形式一覧表（販仕）" xfId="3" xr:uid="{C5451074-88D9-4164-AB71-7C4F351734B1}"/>
    <cellStyle name="標準_汎用データ作成受入形式一覧表（人事）" xfId="1" xr:uid="{D02A7EAE-E51E-41E8-99AE-C309C809F60A}"/>
    <cellStyle name="標準_変更履歴_汎用データレイアウト集（受入形式）" xfId="7" xr:uid="{BBC6ECCD-B6E9-4E79-AC4E-AB103B06C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CE1D-988B-4C8C-ACD5-6359BAE0BFDF}">
  <sheetPr codeName="Sheet10">
    <tabColor rgb="FF333333"/>
    <pageSetUpPr fitToPage="1"/>
  </sheetPr>
  <dimension ref="D1:AU34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5" t="s">
        <v>647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4:47" ht="15" customHeight="1"/>
    <row r="4" spans="4:47" ht="48" customHeight="1" thickBot="1">
      <c r="D4" s="36" t="s">
        <v>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</row>
    <row r="5" spans="4:47" ht="15" customHeight="1" thickTop="1"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8"/>
      <c r="AO5" s="38"/>
      <c r="AP5" s="38"/>
      <c r="AQ5" s="38"/>
      <c r="AR5" s="38"/>
      <c r="AS5" s="38"/>
      <c r="AT5" s="39"/>
    </row>
    <row r="6" spans="4:47" ht="15" customHeight="1"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162">
        <v>45758</v>
      </c>
      <c r="AO6" s="162"/>
      <c r="AP6" s="162"/>
      <c r="AQ6" s="162"/>
      <c r="AR6" s="162"/>
      <c r="AS6" s="162"/>
    </row>
    <row r="7" spans="4:47" ht="15" customHeight="1" thickBot="1"/>
    <row r="8" spans="4:47" ht="15" customHeight="1" thickTop="1"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2"/>
    </row>
    <row r="9" spans="4:47" ht="15" customHeight="1">
      <c r="D9" s="43"/>
      <c r="E9" s="44" t="s">
        <v>8</v>
      </c>
      <c r="F9" s="45" t="s">
        <v>9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6"/>
    </row>
    <row r="10" spans="4:47" ht="15" customHeight="1">
      <c r="D10" s="43"/>
      <c r="E10" s="47"/>
      <c r="F10" s="48" t="s">
        <v>10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9"/>
      <c r="AT10" s="50"/>
    </row>
    <row r="11" spans="4:47" ht="15" customHeight="1">
      <c r="D11" s="43"/>
      <c r="E11" s="47"/>
      <c r="F11" s="51" t="s">
        <v>11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49"/>
      <c r="AT11" s="50"/>
    </row>
    <row r="12" spans="4:47" ht="15" customHeight="1">
      <c r="D12" s="43"/>
      <c r="E12" s="44"/>
      <c r="F12" s="51" t="s">
        <v>12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49"/>
      <c r="AT12" s="50"/>
    </row>
    <row r="13" spans="4:47" ht="15" customHeight="1">
      <c r="D13" s="43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9"/>
      <c r="AT13" s="50"/>
      <c r="AU13" s="50"/>
    </row>
    <row r="14" spans="4:47" ht="15" customHeight="1">
      <c r="D14" s="43"/>
      <c r="E14" s="47"/>
      <c r="F14" s="48" t="s">
        <v>13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9"/>
      <c r="AT14" s="50"/>
      <c r="AU14" s="50"/>
    </row>
    <row r="15" spans="4:47" ht="15" customHeight="1">
      <c r="D15" s="43"/>
      <c r="E15" s="47"/>
      <c r="F15" s="48" t="s">
        <v>14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51" t="s">
        <v>15</v>
      </c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9"/>
      <c r="AT15" s="50"/>
      <c r="AU15" s="50"/>
    </row>
    <row r="16" spans="4:47" ht="15" customHeight="1">
      <c r="D16" s="43"/>
      <c r="E16" s="47"/>
      <c r="F16" s="52" t="s">
        <v>16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3"/>
      <c r="AT16" s="54"/>
      <c r="AU16" s="54"/>
    </row>
    <row r="17" spans="4:45" ht="15" customHeight="1">
      <c r="D17" s="43"/>
      <c r="E17" s="44" t="s">
        <v>8</v>
      </c>
      <c r="F17" s="45" t="s">
        <v>17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6"/>
    </row>
    <row r="18" spans="4:45" ht="15" customHeight="1">
      <c r="D18" s="43"/>
      <c r="E18" s="44"/>
      <c r="F18" s="48" t="s">
        <v>18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6"/>
    </row>
    <row r="19" spans="4:45" ht="15" customHeight="1">
      <c r="D19" s="43"/>
      <c r="E19" s="44"/>
      <c r="F19" s="55" t="s">
        <v>19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1" t="s">
        <v>20</v>
      </c>
      <c r="U19" s="58"/>
      <c r="V19" s="58"/>
      <c r="W19" s="58"/>
      <c r="X19" s="58"/>
      <c r="Y19" s="58"/>
      <c r="Z19" s="59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6"/>
    </row>
    <row r="20" spans="4:45" ht="15" customHeight="1">
      <c r="D20" s="43"/>
      <c r="E20" s="44"/>
      <c r="F20" s="60" t="s">
        <v>21</v>
      </c>
      <c r="G20" s="61"/>
      <c r="H20" s="61"/>
      <c r="I20" s="61"/>
      <c r="J20" s="61"/>
      <c r="K20" s="61"/>
      <c r="L20" s="62"/>
      <c r="M20" s="60" t="s">
        <v>22</v>
      </c>
      <c r="N20" s="61"/>
      <c r="O20" s="61"/>
      <c r="P20" s="61"/>
      <c r="Q20" s="61"/>
      <c r="R20" s="61"/>
      <c r="S20" s="62"/>
      <c r="T20" s="63" t="s">
        <v>23</v>
      </c>
      <c r="U20" s="64"/>
      <c r="V20" s="64"/>
      <c r="W20" s="64"/>
      <c r="X20" s="64"/>
      <c r="Y20" s="64"/>
      <c r="Z20" s="6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6"/>
    </row>
    <row r="21" spans="4:45" ht="15" customHeight="1">
      <c r="D21" s="43"/>
      <c r="E21" s="44"/>
      <c r="F21" s="60" t="s">
        <v>24</v>
      </c>
      <c r="G21" s="61"/>
      <c r="H21" s="61"/>
      <c r="I21" s="61"/>
      <c r="J21" s="61"/>
      <c r="K21" s="61"/>
      <c r="L21" s="62"/>
      <c r="M21" s="60" t="s">
        <v>25</v>
      </c>
      <c r="N21" s="61"/>
      <c r="O21" s="61"/>
      <c r="P21" s="61"/>
      <c r="Q21" s="61"/>
      <c r="R21" s="61"/>
      <c r="S21" s="62"/>
      <c r="T21" s="63" t="s">
        <v>26</v>
      </c>
      <c r="U21" s="64"/>
      <c r="V21" s="64"/>
      <c r="W21" s="64"/>
      <c r="X21" s="64"/>
      <c r="Y21" s="64"/>
      <c r="Z21" s="6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6"/>
    </row>
    <row r="22" spans="4:45" ht="15" customHeight="1">
      <c r="D22" s="43"/>
      <c r="E22" s="44"/>
      <c r="F22" s="60" t="s">
        <v>27</v>
      </c>
      <c r="G22" s="61"/>
      <c r="H22" s="61"/>
      <c r="I22" s="61"/>
      <c r="J22" s="61"/>
      <c r="K22" s="61"/>
      <c r="L22" s="62"/>
      <c r="M22" s="60" t="s">
        <v>28</v>
      </c>
      <c r="N22" s="61"/>
      <c r="O22" s="61"/>
      <c r="P22" s="61"/>
      <c r="Q22" s="61"/>
      <c r="R22" s="61"/>
      <c r="S22" s="62"/>
      <c r="T22" s="63" t="s">
        <v>29</v>
      </c>
      <c r="U22" s="64"/>
      <c r="V22" s="64"/>
      <c r="W22" s="64"/>
      <c r="X22" s="64"/>
      <c r="Y22" s="64"/>
      <c r="Z22" s="6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/>
    </row>
    <row r="23" spans="4:45" ht="15" customHeight="1">
      <c r="D23" s="43"/>
      <c r="E23" s="44"/>
      <c r="F23" s="60" t="s">
        <v>30</v>
      </c>
      <c r="G23" s="61"/>
      <c r="H23" s="61"/>
      <c r="I23" s="61"/>
      <c r="J23" s="61"/>
      <c r="K23" s="61"/>
      <c r="L23" s="62"/>
      <c r="M23" s="60" t="s">
        <v>31</v>
      </c>
      <c r="N23" s="61"/>
      <c r="O23" s="61"/>
      <c r="P23" s="61"/>
      <c r="Q23" s="61"/>
      <c r="R23" s="61"/>
      <c r="S23" s="62"/>
      <c r="T23" s="63" t="s">
        <v>32</v>
      </c>
      <c r="U23" s="64"/>
      <c r="V23" s="64"/>
      <c r="W23" s="64"/>
      <c r="X23" s="64"/>
      <c r="Y23" s="64"/>
      <c r="Z23" s="6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6"/>
    </row>
    <row r="24" spans="4:45" ht="15" customHeight="1">
      <c r="D24" s="43"/>
      <c r="F24" s="66"/>
      <c r="G24" s="66"/>
      <c r="H24" s="66"/>
      <c r="I24" s="66"/>
      <c r="J24" s="66"/>
      <c r="K24" s="66"/>
      <c r="L24" s="66"/>
      <c r="M24" s="66"/>
      <c r="N24" s="67"/>
      <c r="O24" s="67"/>
      <c r="P24" s="67"/>
      <c r="Q24" s="67"/>
      <c r="R24" s="67"/>
      <c r="S24" s="67"/>
      <c r="T24" s="67"/>
      <c r="U24" s="66"/>
      <c r="V24" s="66"/>
      <c r="W24" s="66"/>
      <c r="X24" s="66"/>
      <c r="Y24" s="66"/>
      <c r="Z24" s="66"/>
      <c r="AA24" s="66"/>
      <c r="AB24" s="66"/>
      <c r="AC24" s="67"/>
      <c r="AD24" s="67"/>
      <c r="AE24" s="67"/>
      <c r="AF24" s="67"/>
      <c r="AG24" s="67"/>
      <c r="AH24" s="67"/>
      <c r="AI24" s="67"/>
      <c r="AS24" s="46"/>
    </row>
    <row r="25" spans="4:45" ht="15" customHeight="1">
      <c r="D25" s="43"/>
      <c r="E25" s="44"/>
      <c r="F25" s="51" t="s">
        <v>33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46"/>
    </row>
    <row r="26" spans="4:45" ht="15" customHeight="1">
      <c r="D26" s="43"/>
      <c r="E26" s="44"/>
      <c r="F26" s="68"/>
      <c r="G26" s="68" t="s">
        <v>34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46"/>
    </row>
    <row r="27" spans="4:45" ht="15" customHeight="1">
      <c r="D27" s="43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46"/>
    </row>
    <row r="28" spans="4:45" ht="15" customHeight="1">
      <c r="D28" s="43"/>
      <c r="E28" s="44" t="s">
        <v>8</v>
      </c>
      <c r="F28" s="45" t="s">
        <v>35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6"/>
    </row>
    <row r="29" spans="4:45" ht="15" customHeight="1">
      <c r="D29" s="43"/>
      <c r="F29" s="1" t="s">
        <v>36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1" t="s">
        <v>37</v>
      </c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70"/>
      <c r="AJ29" s="66"/>
      <c r="AK29" s="66"/>
      <c r="AL29" s="66"/>
      <c r="AM29" s="66"/>
      <c r="AN29" s="66"/>
      <c r="AO29" s="66"/>
      <c r="AP29" s="66"/>
      <c r="AQ29" s="66"/>
      <c r="AR29" s="66"/>
      <c r="AS29" s="46"/>
    </row>
    <row r="30" spans="4:45" ht="15" customHeight="1">
      <c r="D30" s="43"/>
      <c r="F30" s="71"/>
      <c r="G30" s="72"/>
      <c r="H30" s="72"/>
      <c r="I30" s="72"/>
      <c r="J30" s="72"/>
      <c r="K30" s="72"/>
      <c r="L30" s="72"/>
      <c r="M30" s="72"/>
      <c r="N30" s="73" t="s">
        <v>38</v>
      </c>
      <c r="O30" s="74"/>
      <c r="P30" s="74"/>
      <c r="Q30" s="74"/>
      <c r="R30" s="74"/>
      <c r="S30" s="74"/>
      <c r="T30" s="75"/>
      <c r="U30" s="71"/>
      <c r="V30" s="72"/>
      <c r="W30" s="72"/>
      <c r="X30" s="72"/>
      <c r="Y30" s="72"/>
      <c r="Z30" s="72"/>
      <c r="AA30" s="72"/>
      <c r="AB30" s="72"/>
      <c r="AC30" s="73" t="s">
        <v>38</v>
      </c>
      <c r="AD30" s="74"/>
      <c r="AE30" s="74"/>
      <c r="AF30" s="74"/>
      <c r="AG30" s="74"/>
      <c r="AH30" s="74"/>
      <c r="AI30" s="75"/>
      <c r="AJ30" s="66"/>
      <c r="AK30" s="66"/>
      <c r="AL30" s="66"/>
      <c r="AM30" s="66"/>
      <c r="AN30" s="66"/>
      <c r="AO30" s="66"/>
      <c r="AP30" s="66"/>
      <c r="AQ30" s="66"/>
      <c r="AR30" s="66"/>
      <c r="AS30" s="46"/>
    </row>
    <row r="31" spans="4:45" ht="15" customHeight="1">
      <c r="D31" s="43"/>
      <c r="F31" s="76" t="s">
        <v>39</v>
      </c>
      <c r="G31" s="77"/>
      <c r="H31" s="77"/>
      <c r="I31" s="77"/>
      <c r="J31" s="77"/>
      <c r="K31" s="77"/>
      <c r="L31" s="77"/>
      <c r="M31" s="78"/>
      <c r="N31" s="63" t="s">
        <v>40</v>
      </c>
      <c r="O31" s="64"/>
      <c r="P31" s="64"/>
      <c r="Q31" s="64"/>
      <c r="R31" s="64"/>
      <c r="S31" s="64"/>
      <c r="T31" s="65"/>
      <c r="U31" s="77" t="s">
        <v>41</v>
      </c>
      <c r="V31" s="77"/>
      <c r="W31" s="77"/>
      <c r="X31" s="77"/>
      <c r="Y31" s="77"/>
      <c r="Z31" s="77"/>
      <c r="AA31" s="77"/>
      <c r="AB31" s="78"/>
      <c r="AC31" s="63" t="s">
        <v>42</v>
      </c>
      <c r="AD31" s="64"/>
      <c r="AE31" s="64"/>
      <c r="AF31" s="64"/>
      <c r="AG31" s="64"/>
      <c r="AH31" s="64"/>
      <c r="AI31" s="65"/>
      <c r="AJ31" s="66"/>
      <c r="AK31" s="66"/>
      <c r="AL31" s="66"/>
      <c r="AM31" s="66"/>
      <c r="AN31" s="66"/>
      <c r="AO31" s="66"/>
      <c r="AP31" s="66"/>
      <c r="AQ31" s="66"/>
      <c r="AR31" s="66"/>
      <c r="AS31" s="46"/>
    </row>
    <row r="32" spans="4:45" ht="15" customHeight="1">
      <c r="D32" s="43"/>
      <c r="F32" s="79" t="s">
        <v>43</v>
      </c>
      <c r="G32" s="80"/>
      <c r="H32" s="80"/>
      <c r="I32" s="80"/>
      <c r="J32" s="80"/>
      <c r="K32" s="80"/>
      <c r="L32" s="80"/>
      <c r="M32" s="81"/>
      <c r="N32" s="63" t="s">
        <v>44</v>
      </c>
      <c r="O32" s="64"/>
      <c r="P32" s="64"/>
      <c r="Q32" s="64"/>
      <c r="R32" s="64"/>
      <c r="S32" s="64"/>
      <c r="T32" s="65"/>
      <c r="U32" s="66"/>
      <c r="V32" s="66"/>
      <c r="W32" s="66"/>
      <c r="X32" s="66"/>
      <c r="Y32" s="66"/>
      <c r="Z32" s="66"/>
      <c r="AA32" s="66"/>
      <c r="AB32" s="66"/>
      <c r="AC32" s="67"/>
      <c r="AD32" s="67"/>
      <c r="AE32" s="67"/>
      <c r="AF32" s="67"/>
      <c r="AG32" s="67"/>
      <c r="AH32" s="67"/>
      <c r="AI32" s="67"/>
      <c r="AJ32" s="66"/>
      <c r="AK32" s="66"/>
      <c r="AL32" s="66"/>
      <c r="AM32" s="66"/>
      <c r="AN32" s="66"/>
      <c r="AO32" s="66"/>
      <c r="AP32" s="66"/>
      <c r="AQ32" s="66"/>
      <c r="AR32" s="66"/>
      <c r="AS32" s="46"/>
    </row>
    <row r="33" spans="4:45" ht="15" customHeight="1" thickBot="1"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4"/>
    </row>
    <row r="34" spans="4:45" ht="15" customHeight="1" thickTop="1"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5CFE-D10E-4EB5-BB28-9E466722F1CE}">
  <sheetPr codeName="Sheet128">
    <outlinePr summaryBelow="0"/>
    <pageSetUpPr fitToPage="1"/>
  </sheetPr>
  <dimension ref="B1:H1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58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166</v>
      </c>
      <c r="C5" s="21" t="s">
        <v>270</v>
      </c>
      <c r="D5" s="22" t="s">
        <v>146</v>
      </c>
      <c r="E5" s="23" t="s">
        <v>147</v>
      </c>
      <c r="F5" s="24"/>
      <c r="G5" s="25" t="s">
        <v>103</v>
      </c>
      <c r="H5" s="19"/>
    </row>
    <row r="6" spans="2:8">
      <c r="B6" s="26" t="s">
        <v>168</v>
      </c>
      <c r="C6" s="27" t="s">
        <v>271</v>
      </c>
      <c r="D6" s="28">
        <v>20</v>
      </c>
      <c r="E6" s="4" t="s">
        <v>138</v>
      </c>
      <c r="F6" s="29"/>
      <c r="G6" s="30"/>
      <c r="H6" s="19"/>
    </row>
    <row r="7" spans="2:8">
      <c r="B7" s="26" t="s">
        <v>272</v>
      </c>
      <c r="C7" s="27" t="s">
        <v>273</v>
      </c>
      <c r="D7" s="28" t="s">
        <v>123</v>
      </c>
      <c r="E7" s="4" t="s">
        <v>138</v>
      </c>
      <c r="F7" s="29"/>
      <c r="G7" s="30"/>
      <c r="H7" s="19"/>
    </row>
    <row r="8" spans="2:8">
      <c r="B8" s="26" t="s">
        <v>274</v>
      </c>
      <c r="C8" s="27" t="s">
        <v>275</v>
      </c>
      <c r="D8" s="28" t="s">
        <v>276</v>
      </c>
      <c r="E8" s="4" t="s">
        <v>160</v>
      </c>
      <c r="F8" s="29"/>
      <c r="G8" s="30" t="s">
        <v>277</v>
      </c>
      <c r="H8" s="19"/>
    </row>
    <row r="9" spans="2:8">
      <c r="B9" s="26" t="s">
        <v>278</v>
      </c>
      <c r="C9" s="27" t="s">
        <v>279</v>
      </c>
      <c r="D9" s="28" t="s">
        <v>134</v>
      </c>
      <c r="E9" s="4" t="s">
        <v>138</v>
      </c>
      <c r="F9" s="29"/>
      <c r="G9" s="30"/>
      <c r="H9" s="19"/>
    </row>
    <row r="10" spans="2:8">
      <c r="B10" s="26" t="s">
        <v>280</v>
      </c>
      <c r="C10" s="27" t="s">
        <v>281</v>
      </c>
      <c r="D10" s="28" t="s">
        <v>276</v>
      </c>
      <c r="E10" s="4" t="s">
        <v>160</v>
      </c>
      <c r="F10" s="29"/>
      <c r="G10" s="30" t="s">
        <v>282</v>
      </c>
      <c r="H10" s="19"/>
    </row>
    <row r="11" spans="2:8">
      <c r="B11" s="26" t="s">
        <v>152</v>
      </c>
      <c r="C11" s="27" t="s">
        <v>283</v>
      </c>
      <c r="D11" s="28" t="s">
        <v>154</v>
      </c>
      <c r="E11" s="4" t="s">
        <v>160</v>
      </c>
      <c r="F11" s="29"/>
      <c r="G11" s="30"/>
      <c r="H11" s="19"/>
    </row>
    <row r="12" spans="2:8">
      <c r="B12" s="26" t="s">
        <v>155</v>
      </c>
      <c r="C12" s="27" t="s">
        <v>284</v>
      </c>
      <c r="D12" s="28" t="s">
        <v>123</v>
      </c>
      <c r="E12" s="4" t="s">
        <v>138</v>
      </c>
      <c r="F12" s="29"/>
      <c r="G12" s="30"/>
      <c r="H12" s="19"/>
    </row>
    <row r="13" spans="2:8" ht="30.75" thickBot="1">
      <c r="B13" s="26" t="s">
        <v>157</v>
      </c>
      <c r="C13" s="27" t="s">
        <v>285</v>
      </c>
      <c r="D13" s="28" t="s">
        <v>286</v>
      </c>
      <c r="E13" s="4" t="s">
        <v>160</v>
      </c>
      <c r="F13" s="29"/>
      <c r="G13" s="30" t="s">
        <v>227</v>
      </c>
      <c r="H13" s="19"/>
    </row>
    <row r="14" spans="2:8" ht="17.25" customHeight="1" thickBot="1">
      <c r="B14" s="31"/>
      <c r="C14" s="31"/>
      <c r="D14" s="32"/>
      <c r="E14" s="33"/>
      <c r="F14" s="33"/>
      <c r="G14" s="31"/>
      <c r="H14" s="7"/>
    </row>
    <row r="15" spans="2:8" ht="16.5" customHeight="1">
      <c r="B15" s="130" t="s">
        <v>162</v>
      </c>
      <c r="C15" s="131"/>
      <c r="D15" s="132"/>
      <c r="E15" s="34"/>
      <c r="F15" s="34"/>
      <c r="G15" s="133"/>
    </row>
    <row r="16" spans="2:8" ht="16.5" customHeight="1">
      <c r="B16" s="134" t="s">
        <v>163</v>
      </c>
      <c r="C16" s="135"/>
      <c r="D16" s="136"/>
      <c r="G16" s="137"/>
    </row>
    <row r="17" spans="2:7" ht="16.5" customHeight="1">
      <c r="B17" s="138" t="s">
        <v>1</v>
      </c>
      <c r="C17" s="139"/>
      <c r="D17" s="140" t="s">
        <v>164</v>
      </c>
      <c r="E17" s="141"/>
      <c r="F17" s="141"/>
      <c r="G17" s="142"/>
    </row>
    <row r="18" spans="2:7" ht="16.5" customHeight="1" thickBot="1">
      <c r="B18" s="26" t="s">
        <v>157</v>
      </c>
      <c r="C18" s="144"/>
      <c r="D18" s="145" t="s">
        <v>165</v>
      </c>
      <c r="E18" s="146"/>
      <c r="F18" s="146"/>
      <c r="G18" s="147"/>
    </row>
    <row r="19" spans="2:7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2D5C-4B0A-402A-B25C-0B9DD852A552}">
  <sheetPr codeName="Sheet127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59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287</v>
      </c>
      <c r="C5" s="21" t="s">
        <v>288</v>
      </c>
      <c r="D5" s="22" t="s">
        <v>238</v>
      </c>
      <c r="E5" s="23" t="s">
        <v>177</v>
      </c>
      <c r="F5" s="24"/>
      <c r="G5" s="25"/>
      <c r="H5" s="19"/>
    </row>
    <row r="6" spans="2:8">
      <c r="B6" s="26" t="s">
        <v>289</v>
      </c>
      <c r="C6" s="27" t="s">
        <v>290</v>
      </c>
      <c r="D6" s="28">
        <v>12</v>
      </c>
      <c r="E6" s="4" t="s">
        <v>138</v>
      </c>
      <c r="F6" s="29"/>
      <c r="G6" s="30"/>
      <c r="H6" s="19"/>
    </row>
    <row r="7" spans="2:8">
      <c r="B7" s="26" t="s">
        <v>144</v>
      </c>
      <c r="C7" s="27" t="s">
        <v>291</v>
      </c>
      <c r="D7" s="28" t="s">
        <v>238</v>
      </c>
      <c r="E7" s="4" t="s">
        <v>177</v>
      </c>
      <c r="F7" s="29"/>
      <c r="G7" s="30"/>
      <c r="H7" s="19"/>
    </row>
    <row r="8" spans="2:8">
      <c r="B8" s="26" t="s">
        <v>292</v>
      </c>
      <c r="C8" s="27" t="s">
        <v>293</v>
      </c>
      <c r="D8" s="28">
        <v>10</v>
      </c>
      <c r="E8" s="4" t="s">
        <v>138</v>
      </c>
      <c r="F8" s="29"/>
      <c r="G8" s="30"/>
      <c r="H8" s="19"/>
    </row>
    <row r="9" spans="2:8">
      <c r="B9" s="26" t="s">
        <v>294</v>
      </c>
      <c r="C9" s="27" t="s">
        <v>295</v>
      </c>
      <c r="D9" s="28" t="s">
        <v>238</v>
      </c>
      <c r="E9" s="4" t="s">
        <v>177</v>
      </c>
      <c r="F9" s="29"/>
      <c r="G9" s="30"/>
      <c r="H9" s="19"/>
    </row>
    <row r="10" spans="2:8">
      <c r="B10" s="26" t="s">
        <v>296</v>
      </c>
      <c r="C10" s="27" t="s">
        <v>297</v>
      </c>
      <c r="D10" s="28">
        <v>20</v>
      </c>
      <c r="E10" s="4" t="s">
        <v>138</v>
      </c>
      <c r="F10" s="29"/>
      <c r="G10" s="30"/>
      <c r="H10" s="19"/>
    </row>
    <row r="11" spans="2:8">
      <c r="B11" s="26" t="s">
        <v>298</v>
      </c>
      <c r="C11" s="27" t="s">
        <v>299</v>
      </c>
      <c r="D11" s="28" t="s">
        <v>300</v>
      </c>
      <c r="E11" s="4" t="s">
        <v>160</v>
      </c>
      <c r="F11" s="29"/>
      <c r="G11" s="30" t="s">
        <v>301</v>
      </c>
      <c r="H11" s="19"/>
    </row>
    <row r="12" spans="2:8">
      <c r="B12" s="26" t="s">
        <v>302</v>
      </c>
      <c r="C12" s="27" t="s">
        <v>303</v>
      </c>
      <c r="D12" s="28" t="s">
        <v>154</v>
      </c>
      <c r="E12" s="4" t="s">
        <v>160</v>
      </c>
      <c r="F12" s="29"/>
      <c r="G12" s="30"/>
      <c r="H12" s="19"/>
    </row>
    <row r="13" spans="2:8">
      <c r="B13" s="26" t="s">
        <v>304</v>
      </c>
      <c r="C13" s="27" t="s">
        <v>305</v>
      </c>
      <c r="D13" s="28" t="s">
        <v>154</v>
      </c>
      <c r="E13" s="4" t="s">
        <v>160</v>
      </c>
      <c r="F13" s="29"/>
      <c r="G13" s="30"/>
      <c r="H13" s="19"/>
    </row>
    <row r="14" spans="2:8">
      <c r="B14" s="26" t="s">
        <v>306</v>
      </c>
      <c r="C14" s="27" t="s">
        <v>307</v>
      </c>
      <c r="D14" s="28" t="s">
        <v>300</v>
      </c>
      <c r="E14" s="4" t="s">
        <v>138</v>
      </c>
      <c r="F14" s="29"/>
      <c r="G14" s="30" t="s">
        <v>184</v>
      </c>
      <c r="H14" s="19"/>
    </row>
    <row r="15" spans="2:8">
      <c r="B15" s="26" t="s">
        <v>308</v>
      </c>
      <c r="C15" s="27" t="s">
        <v>309</v>
      </c>
      <c r="D15" s="28" t="s">
        <v>238</v>
      </c>
      <c r="E15" s="4" t="s">
        <v>177</v>
      </c>
      <c r="F15" s="29"/>
      <c r="G15" s="30"/>
      <c r="H15" s="19"/>
    </row>
    <row r="16" spans="2:8">
      <c r="B16" s="26" t="s">
        <v>310</v>
      </c>
      <c r="C16" s="27" t="s">
        <v>311</v>
      </c>
      <c r="D16" s="28">
        <v>10</v>
      </c>
      <c r="E16" s="4" t="s">
        <v>138</v>
      </c>
      <c r="F16" s="29"/>
      <c r="G16" s="30"/>
      <c r="H16" s="19"/>
    </row>
    <row r="17" spans="2:8">
      <c r="B17" s="26" t="s">
        <v>312</v>
      </c>
      <c r="C17" s="27" t="s">
        <v>313</v>
      </c>
      <c r="D17" s="28" t="s">
        <v>300</v>
      </c>
      <c r="E17" s="4" t="s">
        <v>160</v>
      </c>
      <c r="F17" s="29"/>
      <c r="G17" s="30" t="s">
        <v>301</v>
      </c>
      <c r="H17" s="19"/>
    </row>
    <row r="18" spans="2:8">
      <c r="B18" s="26" t="s">
        <v>314</v>
      </c>
      <c r="C18" s="27" t="s">
        <v>315</v>
      </c>
      <c r="D18" s="28" t="s">
        <v>154</v>
      </c>
      <c r="E18" s="4" t="s">
        <v>160</v>
      </c>
      <c r="F18" s="29"/>
      <c r="G18" s="30"/>
      <c r="H18" s="19"/>
    </row>
    <row r="19" spans="2:8">
      <c r="B19" s="26" t="s">
        <v>316</v>
      </c>
      <c r="C19" s="27" t="s">
        <v>317</v>
      </c>
      <c r="D19" s="28" t="s">
        <v>100</v>
      </c>
      <c r="E19" s="4" t="s">
        <v>177</v>
      </c>
      <c r="F19" s="29"/>
      <c r="G19" s="30" t="s">
        <v>103</v>
      </c>
      <c r="H19" s="19"/>
    </row>
    <row r="20" spans="2:8">
      <c r="B20" s="26" t="s">
        <v>318</v>
      </c>
      <c r="C20" s="27" t="s">
        <v>319</v>
      </c>
      <c r="D20" s="28">
        <v>30</v>
      </c>
      <c r="E20" s="4" t="s">
        <v>138</v>
      </c>
      <c r="F20" s="29"/>
      <c r="G20" s="30"/>
      <c r="H20" s="19"/>
    </row>
    <row r="21" spans="2:8">
      <c r="B21" s="26" t="s">
        <v>320</v>
      </c>
      <c r="C21" s="27" t="s">
        <v>321</v>
      </c>
      <c r="D21" s="28">
        <v>30</v>
      </c>
      <c r="E21" s="4" t="s">
        <v>138</v>
      </c>
      <c r="F21" s="29"/>
      <c r="G21" s="30"/>
      <c r="H21" s="19"/>
    </row>
    <row r="22" spans="2:8">
      <c r="B22" s="26" t="s">
        <v>322</v>
      </c>
      <c r="C22" s="27" t="s">
        <v>323</v>
      </c>
      <c r="D22" s="28">
        <v>30</v>
      </c>
      <c r="E22" s="4" t="s">
        <v>138</v>
      </c>
      <c r="F22" s="29"/>
      <c r="G22" s="30"/>
      <c r="H22" s="19"/>
    </row>
    <row r="23" spans="2:8">
      <c r="B23" s="26" t="s">
        <v>155</v>
      </c>
      <c r="C23" s="27" t="s">
        <v>324</v>
      </c>
      <c r="D23" s="28">
        <v>51</v>
      </c>
      <c r="E23" s="4" t="s">
        <v>138</v>
      </c>
      <c r="F23" s="29"/>
      <c r="G23" s="30"/>
      <c r="H23" s="19"/>
    </row>
    <row r="24" spans="2:8" ht="30.75" thickBot="1">
      <c r="B24" s="26" t="s">
        <v>157</v>
      </c>
      <c r="C24" s="27" t="s">
        <v>325</v>
      </c>
      <c r="D24" s="28">
        <v>1</v>
      </c>
      <c r="E24" s="4" t="s">
        <v>160</v>
      </c>
      <c r="F24" s="29"/>
      <c r="G24" s="30" t="s">
        <v>227</v>
      </c>
      <c r="H24" s="19"/>
    </row>
    <row r="25" spans="2:8" ht="17.25" customHeight="1" thickBot="1">
      <c r="B25" s="31"/>
      <c r="C25" s="31"/>
      <c r="D25" s="32"/>
      <c r="E25" s="33"/>
      <c r="F25" s="33"/>
      <c r="G25" s="31"/>
      <c r="H25" s="7"/>
    </row>
    <row r="26" spans="2:8" ht="16.5" customHeight="1">
      <c r="B26" s="130" t="s">
        <v>162</v>
      </c>
      <c r="C26" s="131"/>
      <c r="D26" s="132"/>
      <c r="E26" s="34"/>
      <c r="F26" s="34"/>
      <c r="G26" s="133"/>
    </row>
    <row r="27" spans="2:8" ht="16.5" customHeight="1">
      <c r="B27" s="134" t="s">
        <v>163</v>
      </c>
      <c r="C27" s="135"/>
      <c r="D27" s="136"/>
      <c r="G27" s="137"/>
    </row>
    <row r="28" spans="2:8" ht="16.5" customHeight="1">
      <c r="B28" s="138" t="s">
        <v>1</v>
      </c>
      <c r="C28" s="139"/>
      <c r="D28" s="140" t="s">
        <v>164</v>
      </c>
      <c r="E28" s="141"/>
      <c r="F28" s="141"/>
      <c r="G28" s="142"/>
    </row>
    <row r="29" spans="2:8" ht="16.5" customHeight="1" thickBot="1">
      <c r="B29" s="143" t="s">
        <v>207</v>
      </c>
      <c r="C29" s="144"/>
      <c r="D29" s="145" t="s">
        <v>165</v>
      </c>
      <c r="E29" s="146"/>
      <c r="F29" s="146"/>
      <c r="G29" s="147"/>
    </row>
    <row r="30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FF9F-C6CC-431A-A19E-592220DD86BD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148</v>
      </c>
      <c r="C5" s="21" t="s">
        <v>326</v>
      </c>
      <c r="D5" s="22" t="s">
        <v>327</v>
      </c>
      <c r="E5" s="23" t="s">
        <v>138</v>
      </c>
      <c r="F5" s="24"/>
      <c r="G5" s="25"/>
      <c r="H5" s="19"/>
    </row>
    <row r="6" spans="2:8">
      <c r="B6" s="26" t="s">
        <v>328</v>
      </c>
      <c r="C6" s="27" t="s">
        <v>329</v>
      </c>
      <c r="D6" s="28" t="s">
        <v>327</v>
      </c>
      <c r="E6" s="4" t="s">
        <v>138</v>
      </c>
      <c r="F6" s="29"/>
      <c r="G6" s="30"/>
      <c r="H6" s="19"/>
    </row>
    <row r="7" spans="2:8">
      <c r="B7" s="26" t="s">
        <v>330</v>
      </c>
      <c r="C7" s="27" t="s">
        <v>331</v>
      </c>
      <c r="D7" s="28">
        <v>12</v>
      </c>
      <c r="E7" s="4" t="s">
        <v>138</v>
      </c>
      <c r="F7" s="29"/>
      <c r="G7" s="30"/>
      <c r="H7" s="19"/>
    </row>
    <row r="8" spans="2:8">
      <c r="B8" s="26" t="s">
        <v>332</v>
      </c>
      <c r="C8" s="27" t="s">
        <v>333</v>
      </c>
      <c r="D8" s="28" t="s">
        <v>300</v>
      </c>
      <c r="E8" s="4" t="s">
        <v>160</v>
      </c>
      <c r="F8" s="29"/>
      <c r="G8" s="30" t="s">
        <v>334</v>
      </c>
      <c r="H8" s="19"/>
    </row>
    <row r="9" spans="2:8">
      <c r="B9" s="26" t="s">
        <v>335</v>
      </c>
      <c r="C9" s="27" t="s">
        <v>336</v>
      </c>
      <c r="D9" s="28" t="s">
        <v>337</v>
      </c>
      <c r="E9" s="4" t="s">
        <v>138</v>
      </c>
      <c r="F9" s="29"/>
      <c r="G9" s="30"/>
      <c r="H9" s="19"/>
    </row>
    <row r="10" spans="2:8">
      <c r="B10" s="26" t="s">
        <v>338</v>
      </c>
      <c r="C10" s="27" t="s">
        <v>339</v>
      </c>
      <c r="D10" s="28" t="s">
        <v>337</v>
      </c>
      <c r="E10" s="4" t="s">
        <v>138</v>
      </c>
      <c r="F10" s="29"/>
      <c r="G10" s="30"/>
      <c r="H10" s="19"/>
    </row>
    <row r="11" spans="2:8">
      <c r="B11" s="26" t="s">
        <v>152</v>
      </c>
      <c r="C11" s="27" t="s">
        <v>340</v>
      </c>
      <c r="D11" s="28" t="s">
        <v>154</v>
      </c>
      <c r="E11" s="4" t="s">
        <v>160</v>
      </c>
      <c r="F11" s="29"/>
      <c r="G11" s="30"/>
      <c r="H11" s="19"/>
    </row>
    <row r="12" spans="2:8">
      <c r="B12" s="26" t="s">
        <v>306</v>
      </c>
      <c r="C12" s="27" t="s">
        <v>341</v>
      </c>
      <c r="D12" s="28" t="s">
        <v>300</v>
      </c>
      <c r="E12" s="4" t="s">
        <v>138</v>
      </c>
      <c r="F12" s="29"/>
      <c r="G12" s="30" t="s">
        <v>184</v>
      </c>
      <c r="H12" s="19"/>
    </row>
    <row r="13" spans="2:8">
      <c r="B13" s="26" t="s">
        <v>308</v>
      </c>
      <c r="C13" s="27" t="s">
        <v>342</v>
      </c>
      <c r="D13" s="28" t="s">
        <v>238</v>
      </c>
      <c r="E13" s="4" t="s">
        <v>177</v>
      </c>
      <c r="F13" s="29"/>
      <c r="G13" s="30"/>
      <c r="H13" s="19"/>
    </row>
    <row r="14" spans="2:8">
      <c r="B14" s="26" t="s">
        <v>310</v>
      </c>
      <c r="C14" s="27" t="s">
        <v>343</v>
      </c>
      <c r="D14" s="28">
        <v>10</v>
      </c>
      <c r="E14" s="4" t="s">
        <v>138</v>
      </c>
      <c r="F14" s="29"/>
      <c r="G14" s="30"/>
      <c r="H14" s="19"/>
    </row>
    <row r="15" spans="2:8">
      <c r="B15" s="26" t="s">
        <v>344</v>
      </c>
      <c r="C15" s="27" t="s">
        <v>345</v>
      </c>
      <c r="D15" s="28" t="s">
        <v>154</v>
      </c>
      <c r="E15" s="4" t="s">
        <v>160</v>
      </c>
      <c r="F15" s="29"/>
      <c r="G15" s="30"/>
      <c r="H15" s="19"/>
    </row>
    <row r="16" spans="2:8">
      <c r="B16" s="26" t="s">
        <v>346</v>
      </c>
      <c r="C16" s="27" t="s">
        <v>347</v>
      </c>
      <c r="D16" s="28" t="s">
        <v>154</v>
      </c>
      <c r="E16" s="4" t="s">
        <v>160</v>
      </c>
      <c r="F16" s="29"/>
      <c r="G16" s="30"/>
      <c r="H16" s="19"/>
    </row>
    <row r="17" spans="2:8" ht="30">
      <c r="B17" s="26" t="s">
        <v>170</v>
      </c>
      <c r="C17" s="27" t="s">
        <v>348</v>
      </c>
      <c r="D17" s="28" t="s">
        <v>172</v>
      </c>
      <c r="E17" s="4" t="s">
        <v>173</v>
      </c>
      <c r="F17" s="29"/>
      <c r="G17" s="30" t="s">
        <v>174</v>
      </c>
      <c r="H17" s="19"/>
    </row>
    <row r="18" spans="2:8">
      <c r="B18" s="26" t="s">
        <v>349</v>
      </c>
      <c r="C18" s="27" t="s">
        <v>350</v>
      </c>
      <c r="D18" s="28" t="s">
        <v>100</v>
      </c>
      <c r="E18" s="4" t="s">
        <v>177</v>
      </c>
      <c r="F18" s="29"/>
      <c r="G18" s="30" t="s">
        <v>103</v>
      </c>
      <c r="H18" s="19"/>
    </row>
    <row r="19" spans="2:8">
      <c r="B19" s="26" t="s">
        <v>351</v>
      </c>
      <c r="C19" s="27" t="s">
        <v>352</v>
      </c>
      <c r="D19" s="28">
        <v>30</v>
      </c>
      <c r="E19" s="4" t="s">
        <v>138</v>
      </c>
      <c r="F19" s="29"/>
      <c r="G19" s="30"/>
      <c r="H19" s="19"/>
    </row>
    <row r="20" spans="2:8">
      <c r="B20" s="26" t="s">
        <v>353</v>
      </c>
      <c r="C20" s="27" t="s">
        <v>354</v>
      </c>
      <c r="D20" s="28">
        <v>30</v>
      </c>
      <c r="E20" s="4" t="s">
        <v>138</v>
      </c>
      <c r="F20" s="29"/>
      <c r="G20" s="30"/>
      <c r="H20" s="19"/>
    </row>
    <row r="21" spans="2:8">
      <c r="B21" s="26" t="s">
        <v>355</v>
      </c>
      <c r="C21" s="27" t="s">
        <v>356</v>
      </c>
      <c r="D21" s="28">
        <v>30</v>
      </c>
      <c r="E21" s="4" t="s">
        <v>138</v>
      </c>
      <c r="F21" s="29"/>
      <c r="G21" s="30"/>
      <c r="H21" s="19"/>
    </row>
    <row r="22" spans="2:8">
      <c r="B22" s="26" t="s">
        <v>357</v>
      </c>
      <c r="C22" s="27" t="s">
        <v>358</v>
      </c>
      <c r="D22" s="28">
        <v>30</v>
      </c>
      <c r="E22" s="4" t="s">
        <v>138</v>
      </c>
      <c r="F22" s="29"/>
      <c r="G22" s="30"/>
      <c r="H22" s="19"/>
    </row>
    <row r="23" spans="2:8">
      <c r="B23" s="26" t="s">
        <v>359</v>
      </c>
      <c r="C23" s="27" t="s">
        <v>360</v>
      </c>
      <c r="D23" s="28" t="s">
        <v>361</v>
      </c>
      <c r="E23" s="4" t="s">
        <v>138</v>
      </c>
      <c r="F23" s="29"/>
      <c r="G23" s="30" t="s">
        <v>184</v>
      </c>
      <c r="H23" s="19"/>
    </row>
    <row r="24" spans="2:8" ht="30.75" thickBot="1">
      <c r="B24" s="26" t="s">
        <v>157</v>
      </c>
      <c r="C24" s="27" t="s">
        <v>362</v>
      </c>
      <c r="D24" s="28" t="s">
        <v>159</v>
      </c>
      <c r="E24" s="4" t="s">
        <v>160</v>
      </c>
      <c r="F24" s="29"/>
      <c r="G24" s="30" t="s">
        <v>227</v>
      </c>
      <c r="H24" s="19"/>
    </row>
    <row r="25" spans="2:8" ht="17.25" customHeight="1" thickBot="1">
      <c r="B25" s="31"/>
      <c r="C25" s="31"/>
      <c r="D25" s="32"/>
      <c r="E25" s="33"/>
      <c r="F25" s="33"/>
      <c r="G25" s="31"/>
      <c r="H25" s="7"/>
    </row>
    <row r="26" spans="2:8" ht="16.5" customHeight="1">
      <c r="B26" s="130" t="s">
        <v>162</v>
      </c>
      <c r="C26" s="131"/>
      <c r="D26" s="132"/>
      <c r="E26" s="34"/>
      <c r="F26" s="34"/>
      <c r="G26" s="133"/>
    </row>
    <row r="27" spans="2:8" ht="16.5" customHeight="1">
      <c r="B27" s="134" t="s">
        <v>163</v>
      </c>
      <c r="C27" s="135"/>
      <c r="D27" s="136"/>
      <c r="G27" s="137"/>
    </row>
    <row r="28" spans="2:8" ht="16.5" customHeight="1">
      <c r="B28" s="138" t="s">
        <v>1</v>
      </c>
      <c r="C28" s="139"/>
      <c r="D28" s="140" t="s">
        <v>164</v>
      </c>
      <c r="E28" s="141"/>
      <c r="F28" s="141"/>
      <c r="G28" s="142"/>
    </row>
    <row r="29" spans="2:8" ht="16.5" customHeight="1" thickBot="1">
      <c r="B29" s="143" t="s">
        <v>207</v>
      </c>
      <c r="C29" s="144"/>
      <c r="D29" s="145" t="s">
        <v>165</v>
      </c>
      <c r="E29" s="146"/>
      <c r="F29" s="146"/>
      <c r="G29" s="147"/>
    </row>
    <row r="30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69716-C9B4-4DB3-A34B-605563FFEE14}">
  <sheetPr codeName="Sheet125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154" t="s">
        <v>170</v>
      </c>
      <c r="C5" s="155" t="s">
        <v>363</v>
      </c>
      <c r="D5" s="156" t="s">
        <v>172</v>
      </c>
      <c r="E5" s="157" t="s">
        <v>173</v>
      </c>
      <c r="F5" s="158"/>
      <c r="G5" s="30" t="s">
        <v>174</v>
      </c>
      <c r="H5" s="19"/>
    </row>
    <row r="6" spans="2:8">
      <c r="B6" s="26" t="s">
        <v>364</v>
      </c>
      <c r="C6" s="27" t="s">
        <v>365</v>
      </c>
      <c r="D6" s="159" t="s">
        <v>100</v>
      </c>
      <c r="E6" s="69" t="s">
        <v>177</v>
      </c>
      <c r="F6" s="29"/>
      <c r="G6" s="30" t="s">
        <v>103</v>
      </c>
      <c r="H6" s="19"/>
    </row>
    <row r="7" spans="2:8">
      <c r="B7" s="26" t="s">
        <v>366</v>
      </c>
      <c r="C7" s="27" t="s">
        <v>367</v>
      </c>
      <c r="D7" s="28">
        <v>30</v>
      </c>
      <c r="E7" s="4" t="s">
        <v>138</v>
      </c>
      <c r="F7" s="29"/>
      <c r="G7" s="30"/>
      <c r="H7" s="19"/>
    </row>
    <row r="8" spans="2:8">
      <c r="B8" s="26" t="s">
        <v>368</v>
      </c>
      <c r="C8" s="27" t="s">
        <v>369</v>
      </c>
      <c r="D8" s="28">
        <v>30</v>
      </c>
      <c r="E8" s="4" t="s">
        <v>138</v>
      </c>
      <c r="F8" s="29"/>
      <c r="G8" s="30"/>
      <c r="H8" s="19"/>
    </row>
    <row r="9" spans="2:8">
      <c r="B9" s="26" t="s">
        <v>182</v>
      </c>
      <c r="C9" s="27" t="s">
        <v>370</v>
      </c>
      <c r="D9" s="28" t="s">
        <v>300</v>
      </c>
      <c r="E9" s="4" t="s">
        <v>138</v>
      </c>
      <c r="F9" s="29"/>
      <c r="G9" s="160" t="s">
        <v>184</v>
      </c>
      <c r="H9" s="19"/>
    </row>
    <row r="10" spans="2:8">
      <c r="B10" s="26" t="s">
        <v>185</v>
      </c>
      <c r="C10" s="27" t="s">
        <v>371</v>
      </c>
      <c r="D10" s="28" t="s">
        <v>300</v>
      </c>
      <c r="E10" s="4" t="s">
        <v>138</v>
      </c>
      <c r="F10" s="29"/>
      <c r="G10" s="153"/>
      <c r="H10" s="19"/>
    </row>
    <row r="11" spans="2:8">
      <c r="B11" s="26" t="s">
        <v>372</v>
      </c>
      <c r="C11" s="27" t="s">
        <v>373</v>
      </c>
      <c r="D11" s="28" t="s">
        <v>134</v>
      </c>
      <c r="E11" s="4" t="s">
        <v>160</v>
      </c>
      <c r="F11" s="29"/>
      <c r="G11" s="30"/>
      <c r="H11" s="19"/>
    </row>
    <row r="12" spans="2:8">
      <c r="B12" s="26" t="s">
        <v>189</v>
      </c>
      <c r="C12" s="27" t="s">
        <v>374</v>
      </c>
      <c r="D12" s="28">
        <v>30</v>
      </c>
      <c r="E12" s="4" t="s">
        <v>138</v>
      </c>
      <c r="F12" s="29"/>
      <c r="G12" s="30"/>
      <c r="H12" s="19"/>
    </row>
    <row r="13" spans="2:8">
      <c r="B13" s="26" t="s">
        <v>191</v>
      </c>
      <c r="C13" s="27" t="s">
        <v>375</v>
      </c>
      <c r="D13" s="28" t="s">
        <v>141</v>
      </c>
      <c r="E13" s="4" t="s">
        <v>160</v>
      </c>
      <c r="F13" s="29"/>
      <c r="G13" s="30"/>
      <c r="H13" s="19"/>
    </row>
    <row r="14" spans="2:8">
      <c r="B14" s="26" t="s">
        <v>193</v>
      </c>
      <c r="C14" s="27" t="s">
        <v>376</v>
      </c>
      <c r="D14" s="28">
        <v>30</v>
      </c>
      <c r="E14" s="4" t="s">
        <v>138</v>
      </c>
      <c r="F14" s="29"/>
      <c r="G14" s="30"/>
      <c r="H14" s="19"/>
    </row>
    <row r="15" spans="2:8">
      <c r="B15" s="26" t="s">
        <v>195</v>
      </c>
      <c r="C15" s="27" t="s">
        <v>377</v>
      </c>
      <c r="D15" s="28" t="s">
        <v>154</v>
      </c>
      <c r="E15" s="4" t="s">
        <v>160</v>
      </c>
      <c r="F15" s="29"/>
      <c r="G15" s="30"/>
      <c r="H15" s="19"/>
    </row>
    <row r="16" spans="2:8">
      <c r="B16" s="26" t="s">
        <v>205</v>
      </c>
      <c r="C16" s="27" t="s">
        <v>378</v>
      </c>
      <c r="D16" s="28">
        <v>50</v>
      </c>
      <c r="E16" s="4" t="s">
        <v>138</v>
      </c>
      <c r="F16" s="29"/>
      <c r="G16" s="30"/>
      <c r="H16" s="19"/>
    </row>
    <row r="17" spans="2:8" ht="30.75" thickBot="1">
      <c r="B17" s="26" t="s">
        <v>157</v>
      </c>
      <c r="C17" s="27" t="s">
        <v>379</v>
      </c>
      <c r="D17" s="28" t="s">
        <v>159</v>
      </c>
      <c r="E17" s="4" t="s">
        <v>160</v>
      </c>
      <c r="F17" s="29"/>
      <c r="G17" s="30" t="s">
        <v>227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B1B7-F3E7-4BAA-B189-D81F2D300664}">
  <sheetPr codeName="Sheet124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90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209</v>
      </c>
      <c r="C5" s="21" t="s">
        <v>380</v>
      </c>
      <c r="D5" s="22" t="s">
        <v>146</v>
      </c>
      <c r="E5" s="23" t="s">
        <v>147</v>
      </c>
      <c r="F5" s="24"/>
      <c r="G5" s="25" t="s">
        <v>103</v>
      </c>
      <c r="H5" s="19"/>
    </row>
    <row r="6" spans="2:8">
      <c r="B6" s="26" t="s">
        <v>211</v>
      </c>
      <c r="C6" s="27" t="s">
        <v>381</v>
      </c>
      <c r="D6" s="28">
        <v>20</v>
      </c>
      <c r="E6" s="4" t="s">
        <v>138</v>
      </c>
      <c r="F6" s="29"/>
      <c r="G6" s="30"/>
      <c r="H6" s="19"/>
    </row>
    <row r="7" spans="2:8" ht="30">
      <c r="B7" s="26" t="s">
        <v>170</v>
      </c>
      <c r="C7" s="27" t="s">
        <v>382</v>
      </c>
      <c r="D7" s="28" t="s">
        <v>172</v>
      </c>
      <c r="E7" s="4" t="s">
        <v>173</v>
      </c>
      <c r="F7" s="29"/>
      <c r="G7" s="30" t="s">
        <v>174</v>
      </c>
      <c r="H7" s="19"/>
    </row>
    <row r="8" spans="2:8">
      <c r="B8" s="26" t="s">
        <v>214</v>
      </c>
      <c r="C8" s="27" t="s">
        <v>383</v>
      </c>
      <c r="D8" s="28" t="s">
        <v>100</v>
      </c>
      <c r="E8" s="4" t="s">
        <v>177</v>
      </c>
      <c r="F8" s="29"/>
      <c r="G8" s="30" t="s">
        <v>103</v>
      </c>
      <c r="H8" s="19"/>
    </row>
    <row r="9" spans="2:8">
      <c r="B9" s="26" t="s">
        <v>216</v>
      </c>
      <c r="C9" s="27" t="s">
        <v>384</v>
      </c>
      <c r="D9" s="28">
        <v>30</v>
      </c>
      <c r="E9" s="4" t="s">
        <v>138</v>
      </c>
      <c r="F9" s="29"/>
      <c r="G9" s="30"/>
      <c r="H9" s="19"/>
    </row>
    <row r="10" spans="2:8">
      <c r="B10" s="26" t="s">
        <v>218</v>
      </c>
      <c r="C10" s="27" t="s">
        <v>385</v>
      </c>
      <c r="D10" s="28">
        <v>30</v>
      </c>
      <c r="E10" s="4" t="s">
        <v>138</v>
      </c>
      <c r="F10" s="29"/>
      <c r="G10" s="30"/>
      <c r="H10" s="19"/>
    </row>
    <row r="11" spans="2:8">
      <c r="B11" s="26" t="s">
        <v>220</v>
      </c>
      <c r="C11" s="27" t="s">
        <v>386</v>
      </c>
      <c r="D11" s="28">
        <v>30</v>
      </c>
      <c r="E11" s="4" t="s">
        <v>138</v>
      </c>
      <c r="F11" s="29"/>
      <c r="G11" s="30"/>
      <c r="H11" s="19"/>
    </row>
    <row r="12" spans="2:8">
      <c r="B12" s="26" t="s">
        <v>222</v>
      </c>
      <c r="C12" s="27" t="s">
        <v>387</v>
      </c>
      <c r="D12" s="28">
        <v>30</v>
      </c>
      <c r="E12" s="4" t="s">
        <v>138</v>
      </c>
      <c r="F12" s="29"/>
      <c r="G12" s="30"/>
      <c r="H12" s="19"/>
    </row>
    <row r="13" spans="2:8">
      <c r="B13" s="26" t="s">
        <v>152</v>
      </c>
      <c r="C13" s="27" t="s">
        <v>388</v>
      </c>
      <c r="D13" s="28" t="s">
        <v>154</v>
      </c>
      <c r="E13" s="4" t="s">
        <v>160</v>
      </c>
      <c r="F13" s="29"/>
      <c r="G13" s="30"/>
      <c r="H13" s="19"/>
    </row>
    <row r="14" spans="2:8">
      <c r="B14" s="26" t="s">
        <v>155</v>
      </c>
      <c r="C14" s="27" t="s">
        <v>389</v>
      </c>
      <c r="D14" s="28">
        <v>50</v>
      </c>
      <c r="E14" s="4" t="s">
        <v>138</v>
      </c>
      <c r="F14" s="29"/>
      <c r="G14" s="30"/>
      <c r="H14" s="19"/>
    </row>
    <row r="15" spans="2:8" ht="30">
      <c r="B15" s="26" t="s">
        <v>390</v>
      </c>
      <c r="C15" s="27" t="s">
        <v>391</v>
      </c>
      <c r="D15" s="28" t="s">
        <v>159</v>
      </c>
      <c r="E15" s="4" t="s">
        <v>160</v>
      </c>
      <c r="F15" s="29"/>
      <c r="G15" s="30" t="s">
        <v>227</v>
      </c>
      <c r="H15" s="19"/>
    </row>
    <row r="16" spans="2:8">
      <c r="B16" s="26" t="s">
        <v>392</v>
      </c>
      <c r="C16" s="27" t="s">
        <v>393</v>
      </c>
      <c r="D16" s="28" t="s">
        <v>300</v>
      </c>
      <c r="E16" s="4" t="s">
        <v>138</v>
      </c>
      <c r="F16" s="29"/>
      <c r="G16" s="170" t="s">
        <v>394</v>
      </c>
      <c r="H16" s="19"/>
    </row>
    <row r="17" spans="2:8">
      <c r="B17" s="26" t="s">
        <v>395</v>
      </c>
      <c r="C17" s="27" t="s">
        <v>396</v>
      </c>
      <c r="D17" s="28" t="s">
        <v>154</v>
      </c>
      <c r="E17" s="4" t="s">
        <v>160</v>
      </c>
      <c r="F17" s="29"/>
      <c r="G17" s="171"/>
      <c r="H17" s="19"/>
    </row>
    <row r="18" spans="2:8">
      <c r="B18" s="26" t="s">
        <v>397</v>
      </c>
      <c r="C18" s="27" t="s">
        <v>398</v>
      </c>
      <c r="D18" s="28" t="s">
        <v>300</v>
      </c>
      <c r="E18" s="4" t="s">
        <v>138</v>
      </c>
      <c r="F18" s="29"/>
      <c r="G18" s="171"/>
      <c r="H18" s="19"/>
    </row>
    <row r="19" spans="2:8">
      <c r="B19" s="26" t="s">
        <v>399</v>
      </c>
      <c r="C19" s="27" t="s">
        <v>400</v>
      </c>
      <c r="D19" s="28" t="s">
        <v>154</v>
      </c>
      <c r="E19" s="4" t="s">
        <v>160</v>
      </c>
      <c r="F19" s="29"/>
      <c r="G19" s="172"/>
      <c r="H19" s="19"/>
    </row>
    <row r="20" spans="2:8">
      <c r="B20" s="26" t="s">
        <v>401</v>
      </c>
      <c r="C20" s="27" t="s">
        <v>402</v>
      </c>
      <c r="D20" s="28" t="s">
        <v>300</v>
      </c>
      <c r="E20" s="4" t="s">
        <v>138</v>
      </c>
      <c r="F20" s="29"/>
      <c r="G20" s="170" t="s">
        <v>403</v>
      </c>
      <c r="H20" s="19"/>
    </row>
    <row r="21" spans="2:8">
      <c r="B21" s="26" t="s">
        <v>404</v>
      </c>
      <c r="C21" s="27" t="s">
        <v>405</v>
      </c>
      <c r="D21" s="28" t="s">
        <v>154</v>
      </c>
      <c r="E21" s="4" t="s">
        <v>160</v>
      </c>
      <c r="F21" s="29"/>
      <c r="G21" s="171"/>
      <c r="H21" s="19"/>
    </row>
    <row r="22" spans="2:8">
      <c r="B22" s="26" t="s">
        <v>406</v>
      </c>
      <c r="C22" s="27" t="s">
        <v>407</v>
      </c>
      <c r="D22" s="28" t="s">
        <v>300</v>
      </c>
      <c r="E22" s="4" t="s">
        <v>138</v>
      </c>
      <c r="F22" s="29"/>
      <c r="G22" s="171"/>
      <c r="H22" s="19"/>
    </row>
    <row r="23" spans="2:8" ht="17.25" thickBot="1">
      <c r="B23" s="26" t="s">
        <v>408</v>
      </c>
      <c r="C23" s="27" t="s">
        <v>409</v>
      </c>
      <c r="D23" s="28" t="s">
        <v>154</v>
      </c>
      <c r="E23" s="4" t="s">
        <v>160</v>
      </c>
      <c r="F23" s="29"/>
      <c r="G23" s="173"/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mergeCells count="2">
    <mergeCell ref="G16:G19"/>
    <mergeCell ref="G20:G23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C14B-F529-4A71-A990-C8F73CE0D87C}">
  <sheetPr codeName="Sheet123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63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209</v>
      </c>
      <c r="C5" s="21" t="s">
        <v>410</v>
      </c>
      <c r="D5" s="22" t="s">
        <v>146</v>
      </c>
      <c r="E5" s="23" t="s">
        <v>147</v>
      </c>
      <c r="F5" s="24"/>
      <c r="G5" s="25" t="s">
        <v>103</v>
      </c>
      <c r="H5" s="19"/>
    </row>
    <row r="6" spans="2:8">
      <c r="B6" s="26" t="s">
        <v>211</v>
      </c>
      <c r="C6" s="27" t="s">
        <v>411</v>
      </c>
      <c r="D6" s="28">
        <v>20</v>
      </c>
      <c r="E6" s="4" t="s">
        <v>138</v>
      </c>
      <c r="F6" s="29"/>
      <c r="G6" s="30"/>
      <c r="H6" s="19"/>
    </row>
    <row r="7" spans="2:8" ht="30">
      <c r="B7" s="26" t="s">
        <v>170</v>
      </c>
      <c r="C7" s="27" t="s">
        <v>412</v>
      </c>
      <c r="D7" s="28" t="s">
        <v>172</v>
      </c>
      <c r="E7" s="4" t="s">
        <v>173</v>
      </c>
      <c r="F7" s="29"/>
      <c r="G7" s="30" t="s">
        <v>174</v>
      </c>
      <c r="H7" s="19"/>
    </row>
    <row r="8" spans="2:8">
      <c r="B8" s="26" t="s">
        <v>214</v>
      </c>
      <c r="C8" s="27" t="s">
        <v>413</v>
      </c>
      <c r="D8" s="28" t="s">
        <v>100</v>
      </c>
      <c r="E8" s="4" t="s">
        <v>177</v>
      </c>
      <c r="F8" s="29"/>
      <c r="G8" s="30" t="s">
        <v>103</v>
      </c>
      <c r="H8" s="19"/>
    </row>
    <row r="9" spans="2:8">
      <c r="B9" s="26" t="s">
        <v>216</v>
      </c>
      <c r="C9" s="27" t="s">
        <v>414</v>
      </c>
      <c r="D9" s="28">
        <v>30</v>
      </c>
      <c r="E9" s="4" t="s">
        <v>138</v>
      </c>
      <c r="F9" s="29"/>
      <c r="G9" s="30"/>
      <c r="H9" s="19"/>
    </row>
    <row r="10" spans="2:8">
      <c r="B10" s="26" t="s">
        <v>218</v>
      </c>
      <c r="C10" s="27" t="s">
        <v>415</v>
      </c>
      <c r="D10" s="28">
        <v>30</v>
      </c>
      <c r="E10" s="4" t="s">
        <v>138</v>
      </c>
      <c r="F10" s="29"/>
      <c r="G10" s="30"/>
      <c r="H10" s="19"/>
    </row>
    <row r="11" spans="2:8">
      <c r="B11" s="26" t="s">
        <v>220</v>
      </c>
      <c r="C11" s="27" t="s">
        <v>416</v>
      </c>
      <c r="D11" s="28">
        <v>30</v>
      </c>
      <c r="E11" s="4" t="s">
        <v>138</v>
      </c>
      <c r="F11" s="29"/>
      <c r="G11" s="30"/>
      <c r="H11" s="19"/>
    </row>
    <row r="12" spans="2:8">
      <c r="B12" s="26" t="s">
        <v>222</v>
      </c>
      <c r="C12" s="27" t="s">
        <v>417</v>
      </c>
      <c r="D12" s="28">
        <v>30</v>
      </c>
      <c r="E12" s="4" t="s">
        <v>138</v>
      </c>
      <c r="F12" s="29"/>
      <c r="G12" s="30"/>
      <c r="H12" s="19"/>
    </row>
    <row r="13" spans="2:8">
      <c r="B13" s="26" t="s">
        <v>236</v>
      </c>
      <c r="C13" s="27" t="s">
        <v>418</v>
      </c>
      <c r="D13" s="28" t="s">
        <v>238</v>
      </c>
      <c r="E13" s="4" t="s">
        <v>177</v>
      </c>
      <c r="F13" s="29"/>
      <c r="G13" s="30"/>
      <c r="H13" s="19"/>
    </row>
    <row r="14" spans="2:8">
      <c r="B14" s="26" t="s">
        <v>239</v>
      </c>
      <c r="C14" s="27" t="s">
        <v>419</v>
      </c>
      <c r="D14" s="28">
        <v>10</v>
      </c>
      <c r="E14" s="4" t="s">
        <v>138</v>
      </c>
      <c r="F14" s="29"/>
      <c r="G14" s="30"/>
      <c r="H14" s="19"/>
    </row>
    <row r="15" spans="2:8">
      <c r="B15" s="26" t="s">
        <v>152</v>
      </c>
      <c r="C15" s="27" t="s">
        <v>420</v>
      </c>
      <c r="D15" s="28" t="s">
        <v>154</v>
      </c>
      <c r="E15" s="4" t="s">
        <v>160</v>
      </c>
      <c r="F15" s="29"/>
      <c r="G15" s="30"/>
      <c r="H15" s="19"/>
    </row>
    <row r="16" spans="2:8">
      <c r="B16" s="26" t="s">
        <v>155</v>
      </c>
      <c r="C16" s="27" t="s">
        <v>421</v>
      </c>
      <c r="D16" s="28">
        <v>50</v>
      </c>
      <c r="E16" s="4" t="s">
        <v>138</v>
      </c>
      <c r="F16" s="29"/>
      <c r="G16" s="30"/>
      <c r="H16" s="19"/>
    </row>
    <row r="17" spans="2:8" ht="30.75" thickBot="1">
      <c r="B17" s="26" t="s">
        <v>157</v>
      </c>
      <c r="C17" s="27" t="s">
        <v>422</v>
      </c>
      <c r="D17" s="28" t="s">
        <v>159</v>
      </c>
      <c r="E17" s="4" t="s">
        <v>160</v>
      </c>
      <c r="F17" s="29"/>
      <c r="G17" s="30" t="s">
        <v>227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822D-F3FF-4F6C-8A0B-EF6EE0F62B0E}">
  <sheetPr codeName="Sheet137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423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424</v>
      </c>
      <c r="C5" s="21" t="s">
        <v>425</v>
      </c>
      <c r="D5" s="22" t="s">
        <v>361</v>
      </c>
      <c r="E5" s="23" t="s">
        <v>138</v>
      </c>
      <c r="F5" s="24"/>
      <c r="G5" s="25" t="s">
        <v>184</v>
      </c>
      <c r="H5" s="19"/>
    </row>
    <row r="6" spans="2:8">
      <c r="B6" s="26" t="s">
        <v>426</v>
      </c>
      <c r="C6" s="27" t="s">
        <v>427</v>
      </c>
      <c r="D6" s="28" t="s">
        <v>238</v>
      </c>
      <c r="E6" s="4" t="s">
        <v>177</v>
      </c>
      <c r="F6" s="29"/>
      <c r="G6" s="30"/>
      <c r="H6" s="19"/>
    </row>
    <row r="7" spans="2:8">
      <c r="B7" s="26" t="s">
        <v>428</v>
      </c>
      <c r="C7" s="27" t="s">
        <v>429</v>
      </c>
      <c r="D7" s="28" t="s">
        <v>159</v>
      </c>
      <c r="E7" s="4" t="s">
        <v>138</v>
      </c>
      <c r="F7" s="29"/>
      <c r="G7" s="30"/>
      <c r="H7" s="19"/>
    </row>
    <row r="8" spans="2:8" ht="17.25" thickBot="1">
      <c r="B8" s="26" t="s">
        <v>152</v>
      </c>
      <c r="C8" s="27" t="s">
        <v>430</v>
      </c>
      <c r="D8" s="28" t="s">
        <v>154</v>
      </c>
      <c r="E8" s="4" t="s">
        <v>160</v>
      </c>
      <c r="F8" s="29"/>
      <c r="G8" s="30"/>
      <c r="H8" s="19"/>
    </row>
    <row r="9" spans="2:8" ht="20.100000000000001" customHeight="1">
      <c r="B9" s="31"/>
      <c r="C9" s="31"/>
      <c r="D9" s="32"/>
      <c r="E9" s="33"/>
      <c r="F9" s="33"/>
      <c r="G9" s="31"/>
      <c r="H9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B4ED-8704-4314-BF64-C53B8955389A}">
  <sheetPr codeName="Sheet136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431</v>
      </c>
      <c r="C5" s="21" t="s">
        <v>432</v>
      </c>
      <c r="D5" s="22" t="s">
        <v>100</v>
      </c>
      <c r="E5" s="23" t="s">
        <v>177</v>
      </c>
      <c r="F5" s="24"/>
      <c r="G5" s="25" t="s">
        <v>103</v>
      </c>
      <c r="H5" s="19"/>
    </row>
    <row r="6" spans="2:8">
      <c r="B6" s="26" t="s">
        <v>433</v>
      </c>
      <c r="C6" s="27" t="s">
        <v>434</v>
      </c>
      <c r="D6" s="28">
        <v>30</v>
      </c>
      <c r="E6" s="4" t="s">
        <v>138</v>
      </c>
      <c r="F6" s="29"/>
      <c r="G6" s="30"/>
      <c r="H6" s="19"/>
    </row>
    <row r="7" spans="2:8">
      <c r="B7" s="26" t="s">
        <v>435</v>
      </c>
      <c r="C7" s="27" t="s">
        <v>436</v>
      </c>
      <c r="D7" s="28">
        <v>30</v>
      </c>
      <c r="E7" s="4" t="s">
        <v>138</v>
      </c>
      <c r="F7" s="29"/>
      <c r="G7" s="30"/>
      <c r="H7" s="19"/>
    </row>
    <row r="8" spans="2:8">
      <c r="B8" s="26" t="s">
        <v>437</v>
      </c>
      <c r="C8" s="27" t="s">
        <v>438</v>
      </c>
      <c r="D8" s="28" t="s">
        <v>337</v>
      </c>
      <c r="E8" s="4" t="s">
        <v>138</v>
      </c>
      <c r="F8" s="29"/>
      <c r="G8" s="30"/>
      <c r="H8" s="19"/>
    </row>
    <row r="9" spans="2:8">
      <c r="B9" s="26" t="s">
        <v>439</v>
      </c>
      <c r="C9" s="27" t="s">
        <v>440</v>
      </c>
      <c r="D9" s="28" t="s">
        <v>337</v>
      </c>
      <c r="E9" s="4" t="s">
        <v>138</v>
      </c>
      <c r="F9" s="29"/>
      <c r="G9" s="30"/>
      <c r="H9" s="19"/>
    </row>
    <row r="10" spans="2:8">
      <c r="B10" s="26" t="s">
        <v>441</v>
      </c>
      <c r="C10" s="27" t="s">
        <v>442</v>
      </c>
      <c r="D10" s="28" t="s">
        <v>238</v>
      </c>
      <c r="E10" s="4" t="s">
        <v>177</v>
      </c>
      <c r="F10" s="29"/>
      <c r="G10" s="30"/>
      <c r="H10" s="19"/>
    </row>
    <row r="11" spans="2:8">
      <c r="B11" s="26" t="s">
        <v>443</v>
      </c>
      <c r="C11" s="27" t="s">
        <v>444</v>
      </c>
      <c r="D11" s="28">
        <v>10</v>
      </c>
      <c r="E11" s="4" t="s">
        <v>138</v>
      </c>
      <c r="F11" s="29"/>
      <c r="G11" s="30"/>
      <c r="H11" s="19"/>
    </row>
    <row r="12" spans="2:8">
      <c r="B12" s="26" t="s">
        <v>259</v>
      </c>
      <c r="C12" s="27" t="s">
        <v>445</v>
      </c>
      <c r="D12" s="28" t="s">
        <v>154</v>
      </c>
      <c r="E12" s="4" t="s">
        <v>160</v>
      </c>
      <c r="F12" s="29"/>
      <c r="G12" s="30"/>
      <c r="H12" s="19"/>
    </row>
    <row r="13" spans="2:8">
      <c r="B13" s="26" t="s">
        <v>446</v>
      </c>
      <c r="C13" s="27" t="s">
        <v>447</v>
      </c>
      <c r="D13" s="28" t="s">
        <v>154</v>
      </c>
      <c r="E13" s="4" t="s">
        <v>160</v>
      </c>
      <c r="F13" s="29"/>
      <c r="G13" s="30"/>
      <c r="H13" s="19"/>
    </row>
    <row r="14" spans="2:8">
      <c r="B14" s="26" t="s">
        <v>263</v>
      </c>
      <c r="C14" s="27" t="s">
        <v>448</v>
      </c>
      <c r="D14" s="28" t="s">
        <v>265</v>
      </c>
      <c r="E14" s="4" t="s">
        <v>160</v>
      </c>
      <c r="F14" s="29"/>
      <c r="G14" s="30" t="s">
        <v>449</v>
      </c>
      <c r="H14" s="19"/>
    </row>
    <row r="15" spans="2:8">
      <c r="B15" s="26" t="s">
        <v>267</v>
      </c>
      <c r="C15" s="27" t="s">
        <v>450</v>
      </c>
      <c r="D15" s="28" t="s">
        <v>111</v>
      </c>
      <c r="E15" s="4" t="s">
        <v>138</v>
      </c>
      <c r="F15" s="29"/>
      <c r="G15" s="30"/>
      <c r="H15" s="19"/>
    </row>
    <row r="16" spans="2:8" ht="30.75" thickBot="1">
      <c r="B16" s="26" t="s">
        <v>157</v>
      </c>
      <c r="C16" s="27" t="s">
        <v>451</v>
      </c>
      <c r="D16" s="28" t="s">
        <v>159</v>
      </c>
      <c r="E16" s="4" t="s">
        <v>160</v>
      </c>
      <c r="F16" s="29"/>
      <c r="G16" s="30" t="s">
        <v>227</v>
      </c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745E2-C07C-432C-9AFF-94E5BE2809A4}">
  <sheetPr codeName="Sheet135">
    <outlinePr summaryBelow="0"/>
    <pageSetUpPr fitToPage="1"/>
  </sheetPr>
  <dimension ref="B1:H22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452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287</v>
      </c>
      <c r="C5" s="21" t="s">
        <v>453</v>
      </c>
      <c r="D5" s="22" t="s">
        <v>238</v>
      </c>
      <c r="E5" s="23" t="s">
        <v>177</v>
      </c>
      <c r="F5" s="24"/>
      <c r="G5" s="25"/>
      <c r="H5" s="19"/>
    </row>
    <row r="6" spans="2:8">
      <c r="B6" s="26" t="s">
        <v>289</v>
      </c>
      <c r="C6" s="27" t="s">
        <v>454</v>
      </c>
      <c r="D6" s="28">
        <v>10</v>
      </c>
      <c r="E6" s="4" t="s">
        <v>138</v>
      </c>
      <c r="F6" s="29"/>
      <c r="G6" s="30"/>
      <c r="H6" s="19"/>
    </row>
    <row r="7" spans="2:8">
      <c r="B7" s="26" t="s">
        <v>455</v>
      </c>
      <c r="C7" s="27" t="s">
        <v>456</v>
      </c>
      <c r="D7" s="28">
        <v>30</v>
      </c>
      <c r="E7" s="4" t="s">
        <v>138</v>
      </c>
      <c r="F7" s="29"/>
      <c r="G7" s="30"/>
      <c r="H7" s="19"/>
    </row>
    <row r="8" spans="2:8">
      <c r="B8" s="26" t="s">
        <v>457</v>
      </c>
      <c r="C8" s="27" t="s">
        <v>458</v>
      </c>
      <c r="D8" s="28" t="s">
        <v>238</v>
      </c>
      <c r="E8" s="4" t="s">
        <v>177</v>
      </c>
      <c r="F8" s="29"/>
      <c r="G8" s="30"/>
      <c r="H8" s="19"/>
    </row>
    <row r="9" spans="2:8">
      <c r="B9" s="26" t="s">
        <v>459</v>
      </c>
      <c r="C9" s="27" t="s">
        <v>460</v>
      </c>
      <c r="D9" s="28">
        <v>10</v>
      </c>
      <c r="E9" s="4" t="s">
        <v>138</v>
      </c>
      <c r="F9" s="29"/>
      <c r="G9" s="30"/>
      <c r="H9" s="19"/>
    </row>
    <row r="10" spans="2:8">
      <c r="B10" s="26" t="s">
        <v>461</v>
      </c>
      <c r="C10" s="27" t="s">
        <v>462</v>
      </c>
      <c r="D10" s="28" t="s">
        <v>300</v>
      </c>
      <c r="E10" s="4" t="s">
        <v>160</v>
      </c>
      <c r="F10" s="29"/>
      <c r="G10" s="30" t="s">
        <v>463</v>
      </c>
      <c r="H10" s="19"/>
    </row>
    <row r="11" spans="2:8">
      <c r="B11" s="26" t="s">
        <v>464</v>
      </c>
      <c r="C11" s="27" t="s">
        <v>465</v>
      </c>
      <c r="D11" s="28" t="s">
        <v>361</v>
      </c>
      <c r="E11" s="4" t="s">
        <v>138</v>
      </c>
      <c r="F11" s="29"/>
      <c r="G11" s="30" t="s">
        <v>184</v>
      </c>
      <c r="H11" s="19"/>
    </row>
    <row r="12" spans="2:8" ht="30">
      <c r="B12" s="26" t="s">
        <v>170</v>
      </c>
      <c r="C12" s="27" t="s">
        <v>466</v>
      </c>
      <c r="D12" s="28" t="s">
        <v>172</v>
      </c>
      <c r="E12" s="4" t="s">
        <v>173</v>
      </c>
      <c r="F12" s="29"/>
      <c r="G12" s="30" t="s">
        <v>174</v>
      </c>
      <c r="H12" s="19"/>
    </row>
    <row r="13" spans="2:8">
      <c r="B13" s="26" t="s">
        <v>467</v>
      </c>
      <c r="C13" s="27" t="s">
        <v>468</v>
      </c>
      <c r="D13" s="28" t="s">
        <v>100</v>
      </c>
      <c r="E13" s="4" t="s">
        <v>177</v>
      </c>
      <c r="F13" s="29"/>
      <c r="G13" s="30" t="s">
        <v>103</v>
      </c>
      <c r="H13" s="19"/>
    </row>
    <row r="14" spans="2:8">
      <c r="B14" s="26" t="s">
        <v>469</v>
      </c>
      <c r="C14" s="27" t="s">
        <v>470</v>
      </c>
      <c r="D14" s="28">
        <v>30</v>
      </c>
      <c r="E14" s="4" t="s">
        <v>138</v>
      </c>
      <c r="F14" s="29"/>
      <c r="G14" s="30"/>
      <c r="H14" s="19"/>
    </row>
    <row r="15" spans="2:8">
      <c r="B15" s="26" t="s">
        <v>471</v>
      </c>
      <c r="C15" s="27" t="s">
        <v>472</v>
      </c>
      <c r="D15" s="28">
        <v>30</v>
      </c>
      <c r="E15" s="4" t="s">
        <v>138</v>
      </c>
      <c r="F15" s="29"/>
      <c r="G15" s="30"/>
      <c r="H15" s="19"/>
    </row>
    <row r="16" spans="2:8">
      <c r="B16" s="26" t="s">
        <v>473</v>
      </c>
      <c r="C16" s="27" t="s">
        <v>474</v>
      </c>
      <c r="D16" s="28">
        <v>30</v>
      </c>
      <c r="E16" s="4" t="s">
        <v>138</v>
      </c>
      <c r="F16" s="29"/>
      <c r="G16" s="30"/>
      <c r="H16" s="19"/>
    </row>
    <row r="17" spans="2:8">
      <c r="B17" s="26" t="s">
        <v>475</v>
      </c>
      <c r="C17" s="27" t="s">
        <v>476</v>
      </c>
      <c r="D17" s="28" t="s">
        <v>300</v>
      </c>
      <c r="E17" s="4" t="s">
        <v>160</v>
      </c>
      <c r="F17" s="29"/>
      <c r="G17" s="30" t="s">
        <v>463</v>
      </c>
      <c r="H17" s="19"/>
    </row>
    <row r="18" spans="2:8">
      <c r="B18" s="26" t="s">
        <v>477</v>
      </c>
      <c r="C18" s="27" t="s">
        <v>478</v>
      </c>
      <c r="D18" s="28" t="s">
        <v>154</v>
      </c>
      <c r="E18" s="4" t="s">
        <v>160</v>
      </c>
      <c r="F18" s="29"/>
      <c r="G18" s="30"/>
      <c r="H18" s="19"/>
    </row>
    <row r="19" spans="2:8">
      <c r="B19" s="26" t="s">
        <v>479</v>
      </c>
      <c r="C19" s="27" t="s">
        <v>480</v>
      </c>
      <c r="D19" s="28" t="s">
        <v>154</v>
      </c>
      <c r="E19" s="4" t="s">
        <v>160</v>
      </c>
      <c r="F19" s="29"/>
      <c r="G19" s="30"/>
      <c r="H19" s="19"/>
    </row>
    <row r="20" spans="2:8">
      <c r="B20" s="26" t="s">
        <v>481</v>
      </c>
      <c r="C20" s="27" t="s">
        <v>482</v>
      </c>
      <c r="D20" s="28" t="s">
        <v>483</v>
      </c>
      <c r="E20" s="4" t="s">
        <v>138</v>
      </c>
      <c r="F20" s="29"/>
      <c r="G20" s="30" t="s">
        <v>184</v>
      </c>
      <c r="H20" s="19"/>
    </row>
    <row r="21" spans="2:8" ht="30.75" thickBot="1">
      <c r="B21" s="26" t="s">
        <v>207</v>
      </c>
      <c r="C21" s="27" t="s">
        <v>484</v>
      </c>
      <c r="D21" s="28" t="s">
        <v>159</v>
      </c>
      <c r="E21" s="4" t="s">
        <v>160</v>
      </c>
      <c r="F21" s="29"/>
      <c r="G21" s="30" t="s">
        <v>227</v>
      </c>
      <c r="H21" s="19"/>
    </row>
    <row r="22" spans="2:8" ht="20.100000000000001" customHeight="1">
      <c r="B22" s="31"/>
      <c r="C22" s="31"/>
      <c r="D22" s="32"/>
      <c r="E22" s="33"/>
      <c r="F22" s="33"/>
      <c r="G22" s="31"/>
      <c r="H22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E976-7014-4235-B54C-981B27FBE466}">
  <sheetPr codeName="Sheet134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485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486</v>
      </c>
      <c r="C5" s="21" t="s">
        <v>487</v>
      </c>
      <c r="D5" s="22">
        <v>30</v>
      </c>
      <c r="E5" s="23" t="s">
        <v>138</v>
      </c>
      <c r="F5" s="24"/>
      <c r="G5" s="25"/>
      <c r="H5" s="19"/>
    </row>
    <row r="6" spans="2:8">
      <c r="B6" s="26" t="s">
        <v>488</v>
      </c>
      <c r="C6" s="27" t="s">
        <v>489</v>
      </c>
      <c r="D6" s="28">
        <v>30</v>
      </c>
      <c r="E6" s="4" t="s">
        <v>138</v>
      </c>
      <c r="F6" s="29"/>
      <c r="G6" s="30"/>
      <c r="H6" s="19"/>
    </row>
    <row r="7" spans="2:8">
      <c r="B7" s="26" t="s">
        <v>490</v>
      </c>
      <c r="C7" s="27" t="s">
        <v>491</v>
      </c>
      <c r="D7" s="28">
        <v>30</v>
      </c>
      <c r="E7" s="4" t="s">
        <v>138</v>
      </c>
      <c r="F7" s="29"/>
      <c r="G7" s="30"/>
      <c r="H7" s="19"/>
    </row>
    <row r="8" spans="2:8">
      <c r="B8" s="26" t="s">
        <v>492</v>
      </c>
      <c r="C8" s="27" t="s">
        <v>493</v>
      </c>
      <c r="D8" s="28">
        <v>30</v>
      </c>
      <c r="E8" s="4" t="s">
        <v>138</v>
      </c>
      <c r="F8" s="29"/>
      <c r="G8" s="30"/>
      <c r="H8" s="19"/>
    </row>
    <row r="9" spans="2:8">
      <c r="B9" s="26" t="s">
        <v>494</v>
      </c>
      <c r="C9" s="27" t="s">
        <v>495</v>
      </c>
      <c r="D9" s="28" t="s">
        <v>238</v>
      </c>
      <c r="E9" s="4" t="s">
        <v>177</v>
      </c>
      <c r="F9" s="29"/>
      <c r="G9" s="30"/>
      <c r="H9" s="19"/>
    </row>
    <row r="10" spans="2:8">
      <c r="B10" s="26" t="s">
        <v>496</v>
      </c>
      <c r="C10" s="27" t="s">
        <v>497</v>
      </c>
      <c r="D10" s="28">
        <v>10</v>
      </c>
      <c r="E10" s="4" t="s">
        <v>138</v>
      </c>
      <c r="F10" s="29"/>
      <c r="G10" s="30"/>
      <c r="H10" s="19"/>
    </row>
    <row r="11" spans="2:8">
      <c r="B11" s="26" t="s">
        <v>498</v>
      </c>
      <c r="C11" s="27" t="s">
        <v>499</v>
      </c>
      <c r="D11" s="28" t="s">
        <v>337</v>
      </c>
      <c r="E11" s="4" t="s">
        <v>138</v>
      </c>
      <c r="F11" s="29"/>
      <c r="G11" s="30"/>
      <c r="H11" s="19"/>
    </row>
    <row r="12" spans="2:8">
      <c r="B12" s="26" t="s">
        <v>500</v>
      </c>
      <c r="C12" s="27" t="s">
        <v>501</v>
      </c>
      <c r="D12" s="28" t="s">
        <v>154</v>
      </c>
      <c r="E12" s="4" t="s">
        <v>160</v>
      </c>
      <c r="F12" s="29"/>
      <c r="G12" s="30"/>
      <c r="H12" s="19"/>
    </row>
    <row r="13" spans="2:8">
      <c r="B13" s="26" t="s">
        <v>502</v>
      </c>
      <c r="C13" s="27" t="s">
        <v>503</v>
      </c>
      <c r="D13" s="28" t="s">
        <v>154</v>
      </c>
      <c r="E13" s="4" t="s">
        <v>160</v>
      </c>
      <c r="F13" s="29"/>
      <c r="G13" s="30"/>
      <c r="H13" s="19"/>
    </row>
    <row r="14" spans="2:8">
      <c r="B14" s="26" t="s">
        <v>504</v>
      </c>
      <c r="C14" s="27" t="s">
        <v>505</v>
      </c>
      <c r="D14" s="28" t="s">
        <v>483</v>
      </c>
      <c r="E14" s="4" t="s">
        <v>160</v>
      </c>
      <c r="F14" s="29"/>
      <c r="G14" s="30"/>
      <c r="H14" s="19"/>
    </row>
    <row r="15" spans="2:8">
      <c r="B15" s="26" t="s">
        <v>506</v>
      </c>
      <c r="C15" s="27" t="s">
        <v>507</v>
      </c>
      <c r="D15" s="28" t="s">
        <v>508</v>
      </c>
      <c r="E15" s="4" t="s">
        <v>138</v>
      </c>
      <c r="F15" s="29"/>
      <c r="G15" s="30"/>
      <c r="H15" s="19"/>
    </row>
    <row r="16" spans="2:8" ht="17.25" thickBot="1">
      <c r="B16" s="26" t="s">
        <v>155</v>
      </c>
      <c r="C16" s="27" t="s">
        <v>509</v>
      </c>
      <c r="D16" s="28" t="s">
        <v>510</v>
      </c>
      <c r="E16" s="4" t="s">
        <v>138</v>
      </c>
      <c r="F16" s="29"/>
      <c r="G16" s="30"/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B7521-14F7-4B3E-9DA5-997195113214}">
  <sheetPr codeName="Sheet35">
    <tabColor rgb="FF333333"/>
    <pageSetUpPr fitToPage="1"/>
  </sheetPr>
  <dimension ref="B1:AU35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5" t="s">
        <v>45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</row>
    <row r="3" spans="2:47" ht="15" customHeight="1"/>
    <row r="4" spans="2:47" ht="15" customHeight="1"/>
    <row r="5" spans="2:47" ht="15" customHeight="1" thickBot="1"/>
    <row r="6" spans="2:47" ht="15" customHeight="1">
      <c r="D6" s="85"/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</row>
    <row r="7" spans="2:47" ht="20.100000000000001" customHeight="1">
      <c r="D7" s="89"/>
      <c r="E7" s="90" t="s">
        <v>46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91"/>
      <c r="U7" s="66"/>
      <c r="V7" s="92"/>
      <c r="W7" s="45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93"/>
    </row>
    <row r="8" spans="2:47" ht="20.100000000000001" customHeight="1">
      <c r="D8" s="89"/>
      <c r="E8" s="90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91"/>
      <c r="U8" s="66"/>
      <c r="V8" s="163" t="str">
        <f>HYPERLINK("#'取引先データ'!A1","取引先データ")</f>
        <v>取引先データ</v>
      </c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66"/>
      <c r="AO8" s="66"/>
      <c r="AP8" s="66"/>
      <c r="AQ8" s="66"/>
      <c r="AR8" s="66"/>
      <c r="AS8" s="93"/>
    </row>
    <row r="9" spans="2:47" ht="20.100000000000001" customHeight="1">
      <c r="D9" s="89"/>
      <c r="E9" s="90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91"/>
      <c r="U9" s="45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48"/>
      <c r="AO9" s="48"/>
      <c r="AP9" s="48"/>
      <c r="AQ9" s="48"/>
      <c r="AR9" s="48"/>
      <c r="AS9" s="93"/>
    </row>
    <row r="10" spans="2:47" ht="20.100000000000001" customHeight="1">
      <c r="D10" s="89"/>
      <c r="E10" s="90" t="s">
        <v>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91"/>
      <c r="U10" s="45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45"/>
      <c r="AO10" s="45"/>
      <c r="AP10" s="45"/>
      <c r="AQ10" s="45"/>
      <c r="AR10" s="45"/>
      <c r="AS10" s="93"/>
    </row>
    <row r="11" spans="2:47" ht="20.100000000000001" customHeight="1">
      <c r="D11" s="89"/>
      <c r="E11" s="90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91"/>
      <c r="U11" s="45"/>
      <c r="V11" s="163" t="str">
        <f>HYPERLINK("#'預貯金等データ'!A1","預貯金等データ")</f>
        <v>預貯金等データ</v>
      </c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45"/>
      <c r="AO11" s="45"/>
      <c r="AP11" s="45"/>
      <c r="AQ11" s="45"/>
      <c r="AR11" s="45"/>
      <c r="AS11" s="93"/>
    </row>
    <row r="12" spans="2:47" ht="20.100000000000001" customHeight="1">
      <c r="D12" s="89"/>
      <c r="E12" s="90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91"/>
      <c r="U12" s="48"/>
      <c r="V12" s="163" t="str">
        <f>HYPERLINK("#'受取手形データ'!A1","受取手形データ")</f>
        <v>受取手形データ</v>
      </c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48"/>
      <c r="AO12" s="48"/>
      <c r="AP12" s="48"/>
      <c r="AQ12" s="48"/>
      <c r="AR12" s="48"/>
      <c r="AS12" s="94"/>
      <c r="AT12" s="50"/>
    </row>
    <row r="13" spans="2:47" ht="20.100000000000001" customHeight="1">
      <c r="D13" s="89"/>
      <c r="E13" s="9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91"/>
      <c r="U13" s="51"/>
      <c r="V13" s="163" t="str">
        <f>HYPERLINK("#'売掛金（未収入金）データ'!A1","売掛金（未収入金）データ")</f>
        <v>売掛金（未収入金）データ</v>
      </c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51"/>
      <c r="AO13" s="51"/>
      <c r="AP13" s="51"/>
      <c r="AQ13" s="51"/>
      <c r="AR13" s="51"/>
      <c r="AS13" s="94"/>
      <c r="AT13" s="50"/>
    </row>
    <row r="14" spans="2:47" ht="20.100000000000001" customHeight="1">
      <c r="D14" s="89"/>
      <c r="E14" s="90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163" t="str">
        <f>HYPERLINK("#'仮払金（前渡金）データ'!A1","仮払金（前渡金）データ")</f>
        <v>仮払金（前渡金）データ</v>
      </c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45"/>
      <c r="AO14" s="45"/>
      <c r="AP14" s="45"/>
      <c r="AQ14" s="45"/>
      <c r="AR14" s="45"/>
      <c r="AS14" s="93"/>
    </row>
    <row r="15" spans="2:47" ht="20.100000000000001" customHeight="1">
      <c r="D15" s="89"/>
      <c r="E15" s="90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91"/>
      <c r="U15" s="48"/>
      <c r="V15" s="163" t="str">
        <f t="shared" ref="V15" si="0">HYPERLINK("#'貸付金及び受取利息データ'!A1","貸付金及び受取利息データ")</f>
        <v>貸付金及び受取利息データ</v>
      </c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48"/>
      <c r="AO15" s="48"/>
      <c r="AP15" s="48"/>
      <c r="AQ15" s="48"/>
      <c r="AR15" s="48"/>
      <c r="AS15" s="94"/>
      <c r="AT15" s="50"/>
      <c r="AU15" s="50"/>
    </row>
    <row r="16" spans="2:47" ht="20.100000000000001" customHeight="1">
      <c r="D16" s="89"/>
      <c r="E16" s="90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91"/>
      <c r="U16" s="48"/>
      <c r="V16" s="163" t="str">
        <f>HYPERLINK("#'棚卸資産データ'!A1","棚卸資産データ")</f>
        <v>棚卸資産データ</v>
      </c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48"/>
      <c r="AO16" s="48"/>
      <c r="AP16" s="48"/>
      <c r="AQ16" s="48"/>
      <c r="AR16" s="48"/>
      <c r="AS16" s="94"/>
      <c r="AT16" s="50"/>
      <c r="AU16" s="50"/>
    </row>
    <row r="17" spans="4:47" ht="20.100000000000001" customHeight="1">
      <c r="D17" s="89"/>
      <c r="E17" s="90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91"/>
      <c r="U17" s="48"/>
      <c r="V17" s="163" t="str">
        <f>HYPERLINK("#'有価証券データ'!A1","有価証券データ")</f>
        <v>有価証券データ</v>
      </c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48"/>
      <c r="AO17" s="48"/>
      <c r="AP17" s="48"/>
      <c r="AQ17" s="48"/>
      <c r="AR17" s="48"/>
      <c r="AS17" s="94"/>
      <c r="AT17" s="50"/>
      <c r="AU17" s="50"/>
    </row>
    <row r="18" spans="4:47" ht="20.100000000000001" customHeight="1">
      <c r="D18" s="89"/>
      <c r="E18" s="90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91"/>
      <c r="U18" s="48"/>
      <c r="V18" s="163" t="str">
        <f>HYPERLINK("#'固定資産データ'!A1","固定資産データ")</f>
        <v>固定資産データ</v>
      </c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48"/>
      <c r="AO18" s="48"/>
      <c r="AP18" s="48"/>
      <c r="AQ18" s="48"/>
      <c r="AR18" s="48"/>
      <c r="AS18" s="94"/>
      <c r="AT18" s="50"/>
      <c r="AU18" s="50"/>
    </row>
    <row r="19" spans="4:47" ht="20.100000000000001" customHeight="1">
      <c r="D19" s="89"/>
      <c r="E19" s="90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91"/>
      <c r="U19" s="52"/>
      <c r="V19" s="163" t="str">
        <f>HYPERLINK("#'支払手形データ'!A1","支払手形データ")</f>
        <v>支払手形データ</v>
      </c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52"/>
      <c r="AO19" s="52"/>
      <c r="AP19" s="52"/>
      <c r="AQ19" s="52"/>
      <c r="AR19" s="52"/>
      <c r="AS19" s="95"/>
      <c r="AT19" s="54"/>
      <c r="AU19" s="54"/>
    </row>
    <row r="20" spans="4:47" ht="20.100000000000001" customHeight="1">
      <c r="D20" s="89"/>
      <c r="E20" s="90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163" t="str">
        <f>HYPERLINK("#'買掛金（未払金・未払費用）データ'!A1","買掛金（未払金・未払費用）データ")</f>
        <v>買掛金（未払金・未払費用）データ</v>
      </c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45"/>
      <c r="AO20" s="45"/>
      <c r="AP20" s="45"/>
      <c r="AQ20" s="45"/>
      <c r="AR20" s="45"/>
      <c r="AS20" s="93"/>
    </row>
    <row r="21" spans="4:47" ht="20.100000000000001" customHeight="1">
      <c r="D21" s="89"/>
      <c r="E21" s="90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91"/>
      <c r="U21" s="45"/>
      <c r="V21" s="163" t="str">
        <f>HYPERLINK("#'仮受金（前受金・預り金）データ'!A1","仮受金（前受金・預り金）データ")</f>
        <v>仮受金（前受金・預り金）データ</v>
      </c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45"/>
      <c r="AO21" s="45"/>
      <c r="AP21" s="45"/>
      <c r="AQ21" s="45"/>
      <c r="AR21" s="45"/>
      <c r="AS21" s="93"/>
    </row>
    <row r="22" spans="4:47" ht="20.100000000000001" customHeight="1">
      <c r="D22" s="89"/>
      <c r="E22" s="9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91"/>
      <c r="U22" s="48"/>
      <c r="V22" s="163" t="str">
        <f>HYPERLINK("#'源泉所得税預り金データ'!A1","源泉所得税預り金データ")</f>
        <v>源泉所得税預り金データ</v>
      </c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48"/>
      <c r="AO22" s="48"/>
      <c r="AP22" s="48"/>
      <c r="AQ22" s="48"/>
      <c r="AR22" s="48"/>
      <c r="AS22" s="94"/>
      <c r="AT22" s="50"/>
    </row>
    <row r="23" spans="4:47" ht="20.100000000000001" customHeight="1">
      <c r="D23" s="89"/>
      <c r="E23" s="9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91"/>
      <c r="U23" s="51"/>
      <c r="V23" s="163" t="str">
        <f t="shared" ref="V23" si="1">HYPERLINK("#'借入金及び支払利子データ'!A1","借入金及び支払利子データ")</f>
        <v>借入金及び支払利子データ</v>
      </c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51"/>
      <c r="AO23" s="51"/>
      <c r="AP23" s="51"/>
      <c r="AQ23" s="51"/>
      <c r="AR23" s="51"/>
      <c r="AS23" s="94"/>
      <c r="AT23" s="50"/>
    </row>
    <row r="24" spans="4:47" ht="20.100000000000001" customHeight="1">
      <c r="D24" s="89"/>
      <c r="E24" s="90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163" t="str">
        <f t="shared" ref="V24" si="2">HYPERLINK("#'土地の売上高データ'!A1","土地の売上高データ")</f>
        <v>土地の売上高データ</v>
      </c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45"/>
      <c r="AO24" s="45"/>
      <c r="AP24" s="45"/>
      <c r="AQ24" s="45"/>
      <c r="AR24" s="45"/>
      <c r="AS24" s="93"/>
    </row>
    <row r="25" spans="4:47" ht="20.100000000000001" customHeight="1">
      <c r="D25" s="89"/>
      <c r="E25" s="90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91"/>
      <c r="U25" s="48"/>
      <c r="V25" s="163" t="str">
        <f t="shared" ref="V25" si="3">HYPERLINK("#'売上高等の事業所別データ'!A1","売上高等の事業所別データ")</f>
        <v>売上高等の事業所別データ</v>
      </c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48"/>
      <c r="AO25" s="48"/>
      <c r="AP25" s="48"/>
      <c r="AQ25" s="48"/>
      <c r="AR25" s="48"/>
      <c r="AS25" s="94"/>
      <c r="AT25" s="50"/>
      <c r="AU25" s="50"/>
    </row>
    <row r="26" spans="4:47" ht="20.100000000000001" customHeight="1">
      <c r="D26" s="89"/>
      <c r="E26" s="90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91"/>
      <c r="U26" s="48"/>
      <c r="V26" s="163" t="str">
        <f>HYPERLINK("#'役員給与等データ'!A1","役員給与等データ")</f>
        <v>役員給与等データ</v>
      </c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48"/>
      <c r="AO26" s="48"/>
      <c r="AP26" s="48"/>
      <c r="AQ26" s="48"/>
      <c r="AR26" s="48"/>
      <c r="AS26" s="94"/>
      <c r="AT26" s="50"/>
      <c r="AU26" s="50"/>
    </row>
    <row r="27" spans="4:47" ht="20.100000000000001" customHeight="1">
      <c r="D27" s="89"/>
      <c r="E27" s="90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91"/>
      <c r="U27" s="48"/>
      <c r="V27" s="163" t="str">
        <f>HYPERLINK("#'地代家賃データ'!A1","地代家賃データ")</f>
        <v>地代家賃データ</v>
      </c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48"/>
      <c r="AO27" s="48"/>
      <c r="AP27" s="48"/>
      <c r="AQ27" s="48"/>
      <c r="AR27" s="48"/>
      <c r="AS27" s="94"/>
      <c r="AT27" s="50"/>
      <c r="AU27" s="50"/>
    </row>
    <row r="28" spans="4:47" ht="20.100000000000001" customHeight="1">
      <c r="D28" s="89"/>
      <c r="E28" s="9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91"/>
      <c r="U28" s="48"/>
      <c r="V28" s="163" t="str">
        <f t="shared" ref="V28" si="4">HYPERLINK("#'権利金等の期中支払データ'!A1","権利金等の期中支払データ")</f>
        <v>権利金等の期中支払データ</v>
      </c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48"/>
      <c r="AO28" s="48"/>
      <c r="AP28" s="48"/>
      <c r="AQ28" s="48"/>
      <c r="AR28" s="48"/>
      <c r="AS28" s="94"/>
      <c r="AT28" s="50"/>
      <c r="AU28" s="50"/>
    </row>
    <row r="29" spans="4:47" ht="20.100000000000001" customHeight="1">
      <c r="D29" s="89"/>
      <c r="E29" s="90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91"/>
      <c r="U29" s="52"/>
      <c r="V29" s="163" t="str">
        <f>HYPERLINK("#'工業所有権等の使用料データ'!A1","工業所有権等の使用料データ")</f>
        <v>工業所有権等の使用料データ</v>
      </c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52"/>
      <c r="AO29" s="52"/>
      <c r="AP29" s="52"/>
      <c r="AQ29" s="52"/>
      <c r="AR29" s="52"/>
      <c r="AS29" s="95"/>
      <c r="AT29" s="54"/>
      <c r="AU29" s="54"/>
    </row>
    <row r="30" spans="4:47" ht="20.100000000000001" customHeight="1">
      <c r="D30" s="89"/>
      <c r="E30" s="90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163" t="str">
        <f>HYPERLINK("#'雑益等データ'!A1","雑益等データ")</f>
        <v>雑益等データ</v>
      </c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45"/>
      <c r="AO30" s="45"/>
      <c r="AP30" s="45"/>
      <c r="AQ30" s="45"/>
      <c r="AR30" s="45"/>
      <c r="AS30" s="93"/>
    </row>
    <row r="31" spans="4:47" ht="20.100000000000001" customHeight="1">
      <c r="D31" s="89"/>
      <c r="E31" s="90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163" t="str">
        <f>HYPERLINK("#'雑損失等データ'!A1","雑損失等データ")</f>
        <v>雑損失等データ</v>
      </c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66"/>
      <c r="AO31" s="66"/>
      <c r="AP31" s="66"/>
      <c r="AQ31" s="66"/>
      <c r="AR31" s="66"/>
      <c r="AS31" s="93"/>
    </row>
    <row r="32" spans="4:47" ht="20.100000000000001" customHeight="1">
      <c r="D32" s="89"/>
      <c r="E32" s="90"/>
      <c r="F32" s="48"/>
      <c r="G32" s="68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51"/>
      <c r="AO32" s="51"/>
      <c r="AP32" s="51"/>
      <c r="AQ32" s="51"/>
      <c r="AR32" s="51"/>
      <c r="AS32" s="94"/>
      <c r="AT32" s="50"/>
    </row>
    <row r="33" spans="4:46" ht="20.100000000000001" customHeight="1">
      <c r="D33" s="89"/>
      <c r="E33" s="90"/>
      <c r="F33" s="48"/>
      <c r="G33" s="68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51"/>
      <c r="AO33" s="51"/>
      <c r="AP33" s="51"/>
      <c r="AQ33" s="51"/>
      <c r="AR33" s="51"/>
      <c r="AS33" s="94"/>
      <c r="AT33" s="50"/>
    </row>
    <row r="34" spans="4:46" ht="15" customHeight="1" thickBot="1">
      <c r="D34" s="96"/>
      <c r="E34" s="97"/>
      <c r="F34" s="98"/>
      <c r="G34" s="98"/>
      <c r="H34" s="98"/>
      <c r="I34" s="98"/>
      <c r="J34" s="98"/>
      <c r="K34" s="98"/>
      <c r="L34" s="98"/>
      <c r="M34" s="99"/>
      <c r="N34" s="99"/>
      <c r="O34" s="99"/>
      <c r="P34" s="99"/>
      <c r="Q34" s="99"/>
      <c r="R34" s="99"/>
      <c r="S34" s="99"/>
      <c r="T34" s="100"/>
      <c r="U34" s="100"/>
      <c r="V34" s="97"/>
      <c r="W34" s="100"/>
      <c r="X34" s="100"/>
      <c r="Y34" s="100"/>
      <c r="Z34" s="100"/>
      <c r="AA34" s="100"/>
      <c r="AB34" s="100"/>
      <c r="AC34" s="99"/>
      <c r="AD34" s="99"/>
      <c r="AE34" s="99"/>
      <c r="AF34" s="99"/>
      <c r="AG34" s="99"/>
      <c r="AH34" s="99"/>
      <c r="AI34" s="99"/>
      <c r="AJ34" s="100"/>
      <c r="AK34" s="100"/>
      <c r="AL34" s="100"/>
      <c r="AM34" s="100"/>
      <c r="AN34" s="100"/>
      <c r="AO34" s="100"/>
      <c r="AP34" s="100"/>
      <c r="AQ34" s="100"/>
      <c r="AR34" s="100"/>
      <c r="AS34" s="101"/>
    </row>
    <row r="35" spans="4:46" ht="15" customHeight="1"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</row>
  </sheetData>
  <mergeCells count="26">
    <mergeCell ref="V13:AM13"/>
    <mergeCell ref="V8:AM8"/>
    <mergeCell ref="V9:AM9"/>
    <mergeCell ref="V10:AM10"/>
    <mergeCell ref="V11:AM11"/>
    <mergeCell ref="V12:AM12"/>
    <mergeCell ref="V25:AM25"/>
    <mergeCell ref="V14:AM14"/>
    <mergeCell ref="V15:AM15"/>
    <mergeCell ref="V16:AM16"/>
    <mergeCell ref="V17:AM17"/>
    <mergeCell ref="V18:AM18"/>
    <mergeCell ref="V19:AM19"/>
    <mergeCell ref="V20:AM20"/>
    <mergeCell ref="V21:AM21"/>
    <mergeCell ref="V22:AM22"/>
    <mergeCell ref="V23:AM23"/>
    <mergeCell ref="V24:AM24"/>
    <mergeCell ref="V32:AM32"/>
    <mergeCell ref="V33:AM33"/>
    <mergeCell ref="V26:AM26"/>
    <mergeCell ref="V27:AM27"/>
    <mergeCell ref="V28:AM28"/>
    <mergeCell ref="V29:AM29"/>
    <mergeCell ref="V30:AM30"/>
    <mergeCell ref="V31:AM31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6470-F5C0-4FB1-A8A3-0E251F14536D}">
  <sheetPr codeName="Sheet133">
    <outlinePr summaryBelow="0"/>
    <pageSetUpPr fitToPage="1"/>
  </sheetPr>
  <dimension ref="B1:H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511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512</v>
      </c>
      <c r="C5" s="21" t="s">
        <v>513</v>
      </c>
      <c r="D5" s="22" t="s">
        <v>238</v>
      </c>
      <c r="E5" s="23" t="s">
        <v>177</v>
      </c>
      <c r="F5" s="24"/>
      <c r="G5" s="25"/>
      <c r="H5" s="19"/>
    </row>
    <row r="6" spans="2:8">
      <c r="B6" s="26" t="s">
        <v>514</v>
      </c>
      <c r="C6" s="27" t="s">
        <v>515</v>
      </c>
      <c r="D6" s="28">
        <v>10</v>
      </c>
      <c r="E6" s="4" t="s">
        <v>138</v>
      </c>
      <c r="F6" s="29"/>
      <c r="G6" s="30"/>
      <c r="H6" s="19"/>
    </row>
    <row r="7" spans="2:8">
      <c r="B7" s="26" t="s">
        <v>516</v>
      </c>
      <c r="C7" s="27" t="s">
        <v>517</v>
      </c>
      <c r="D7" s="28">
        <v>10</v>
      </c>
      <c r="E7" s="4" t="s">
        <v>138</v>
      </c>
      <c r="F7" s="29"/>
      <c r="G7" s="30"/>
      <c r="H7" s="19"/>
    </row>
    <row r="8" spans="2:8">
      <c r="B8" s="26" t="s">
        <v>518</v>
      </c>
      <c r="C8" s="27" t="s">
        <v>519</v>
      </c>
      <c r="D8" s="28">
        <v>30</v>
      </c>
      <c r="E8" s="4" t="s">
        <v>138</v>
      </c>
      <c r="F8" s="29"/>
      <c r="G8" s="30"/>
      <c r="H8" s="19"/>
    </row>
    <row r="9" spans="2:8">
      <c r="B9" s="26" t="s">
        <v>520</v>
      </c>
      <c r="C9" s="27" t="s">
        <v>521</v>
      </c>
      <c r="D9" s="28" t="s">
        <v>238</v>
      </c>
      <c r="E9" s="4" t="s">
        <v>177</v>
      </c>
      <c r="F9" s="29"/>
      <c r="G9" s="30"/>
      <c r="H9" s="19"/>
    </row>
    <row r="10" spans="2:8">
      <c r="B10" s="26" t="s">
        <v>496</v>
      </c>
      <c r="C10" s="27" t="s">
        <v>522</v>
      </c>
      <c r="D10" s="28">
        <v>10</v>
      </c>
      <c r="E10" s="4" t="s">
        <v>138</v>
      </c>
      <c r="F10" s="29"/>
      <c r="G10" s="30"/>
      <c r="H10" s="19"/>
    </row>
    <row r="11" spans="2:8">
      <c r="B11" s="26" t="s">
        <v>523</v>
      </c>
      <c r="C11" s="27" t="s">
        <v>524</v>
      </c>
      <c r="D11" s="28">
        <v>60</v>
      </c>
      <c r="E11" s="4" t="s">
        <v>138</v>
      </c>
      <c r="F11" s="29"/>
      <c r="G11" s="30"/>
      <c r="H11" s="19"/>
    </row>
    <row r="12" spans="2:8">
      <c r="B12" s="26" t="s">
        <v>525</v>
      </c>
      <c r="C12" s="27" t="s">
        <v>526</v>
      </c>
      <c r="D12" s="28" t="s">
        <v>159</v>
      </c>
      <c r="E12" s="4" t="s">
        <v>160</v>
      </c>
      <c r="F12" s="29"/>
      <c r="G12" s="30" t="s">
        <v>527</v>
      </c>
      <c r="H12" s="19"/>
    </row>
    <row r="13" spans="2:8">
      <c r="B13" s="26" t="s">
        <v>528</v>
      </c>
      <c r="C13" s="27" t="s">
        <v>529</v>
      </c>
      <c r="D13" s="28" t="s">
        <v>154</v>
      </c>
      <c r="E13" s="4" t="s">
        <v>160</v>
      </c>
      <c r="F13" s="29"/>
      <c r="G13" s="30"/>
      <c r="H13" s="19"/>
    </row>
    <row r="14" spans="2:8">
      <c r="B14" s="26" t="s">
        <v>530</v>
      </c>
      <c r="C14" s="27" t="s">
        <v>531</v>
      </c>
      <c r="D14" s="28" t="s">
        <v>126</v>
      </c>
      <c r="E14" s="4" t="s">
        <v>160</v>
      </c>
      <c r="F14" s="29"/>
      <c r="G14" s="30"/>
      <c r="H14" s="19"/>
    </row>
    <row r="15" spans="2:8">
      <c r="B15" s="26" t="s">
        <v>532</v>
      </c>
      <c r="C15" s="27" t="s">
        <v>533</v>
      </c>
      <c r="D15" s="28" t="s">
        <v>126</v>
      </c>
      <c r="E15" s="4" t="s">
        <v>160</v>
      </c>
      <c r="F15" s="29"/>
      <c r="G15" s="30"/>
      <c r="H15" s="19"/>
    </row>
    <row r="16" spans="2:8">
      <c r="B16" s="26" t="s">
        <v>534</v>
      </c>
      <c r="C16" s="27" t="s">
        <v>535</v>
      </c>
      <c r="D16" s="28" t="s">
        <v>126</v>
      </c>
      <c r="E16" s="4" t="s">
        <v>160</v>
      </c>
      <c r="F16" s="29"/>
      <c r="G16" s="30"/>
      <c r="H16" s="19"/>
    </row>
    <row r="17" spans="2:8">
      <c r="B17" s="26" t="s">
        <v>536</v>
      </c>
      <c r="C17" s="27" t="s">
        <v>537</v>
      </c>
      <c r="D17" s="28" t="s">
        <v>126</v>
      </c>
      <c r="E17" s="4" t="s">
        <v>160</v>
      </c>
      <c r="F17" s="29"/>
      <c r="G17" s="30"/>
      <c r="H17" s="19"/>
    </row>
    <row r="18" spans="2:8">
      <c r="B18" s="26" t="s">
        <v>538</v>
      </c>
      <c r="C18" s="27" t="s">
        <v>539</v>
      </c>
      <c r="D18" s="28" t="s">
        <v>126</v>
      </c>
      <c r="E18" s="4" t="s">
        <v>160</v>
      </c>
      <c r="F18" s="29"/>
      <c r="G18" s="30"/>
      <c r="H18" s="19"/>
    </row>
    <row r="19" spans="2:8">
      <c r="B19" s="26" t="s">
        <v>540</v>
      </c>
      <c r="C19" s="27" t="s">
        <v>541</v>
      </c>
      <c r="D19" s="28" t="s">
        <v>126</v>
      </c>
      <c r="E19" s="4" t="s">
        <v>160</v>
      </c>
      <c r="F19" s="29"/>
      <c r="G19" s="30"/>
      <c r="H19" s="19"/>
    </row>
    <row r="20" spans="2:8">
      <c r="B20" s="26" t="s">
        <v>542</v>
      </c>
      <c r="C20" s="27" t="s">
        <v>543</v>
      </c>
      <c r="D20" s="28" t="s">
        <v>154</v>
      </c>
      <c r="E20" s="4" t="s">
        <v>160</v>
      </c>
      <c r="F20" s="29"/>
      <c r="G20" s="30"/>
      <c r="H20" s="19"/>
    </row>
    <row r="21" spans="2:8" ht="33">
      <c r="B21" s="26" t="s">
        <v>544</v>
      </c>
      <c r="C21" s="27" t="s">
        <v>545</v>
      </c>
      <c r="D21" s="28" t="s">
        <v>154</v>
      </c>
      <c r="E21" s="4" t="s">
        <v>160</v>
      </c>
      <c r="F21" s="29"/>
      <c r="G21" s="30"/>
      <c r="H21" s="19"/>
    </row>
    <row r="22" spans="2:8">
      <c r="B22" s="26" t="s">
        <v>546</v>
      </c>
      <c r="C22" s="27" t="s">
        <v>547</v>
      </c>
      <c r="D22" s="28" t="s">
        <v>154</v>
      </c>
      <c r="E22" s="4" t="s">
        <v>160</v>
      </c>
      <c r="F22" s="29"/>
      <c r="G22" s="30"/>
      <c r="H22" s="19"/>
    </row>
    <row r="23" spans="2:8" ht="33">
      <c r="B23" s="26" t="s">
        <v>548</v>
      </c>
      <c r="C23" s="27" t="s">
        <v>549</v>
      </c>
      <c r="D23" s="28" t="s">
        <v>154</v>
      </c>
      <c r="E23" s="4" t="s">
        <v>160</v>
      </c>
      <c r="F23" s="29"/>
      <c r="G23" s="30"/>
      <c r="H23" s="19"/>
    </row>
    <row r="24" spans="2:8">
      <c r="B24" s="26" t="s">
        <v>550</v>
      </c>
      <c r="C24" s="27" t="s">
        <v>551</v>
      </c>
      <c r="D24" s="28" t="s">
        <v>154</v>
      </c>
      <c r="E24" s="4" t="s">
        <v>160</v>
      </c>
      <c r="F24" s="29"/>
      <c r="G24" s="30"/>
      <c r="H24" s="19"/>
    </row>
    <row r="25" spans="2:8" ht="33.75" thickBot="1">
      <c r="B25" s="26" t="s">
        <v>552</v>
      </c>
      <c r="C25" s="27" t="s">
        <v>553</v>
      </c>
      <c r="D25" s="28" t="s">
        <v>154</v>
      </c>
      <c r="E25" s="4" t="s">
        <v>160</v>
      </c>
      <c r="F25" s="29"/>
      <c r="G25" s="30"/>
      <c r="H25" s="19"/>
    </row>
    <row r="26" spans="2:8" ht="20.100000000000001" customHeight="1">
      <c r="B26" s="31"/>
      <c r="C26" s="31"/>
      <c r="D26" s="32"/>
      <c r="E26" s="33"/>
      <c r="F26" s="33"/>
      <c r="G26" s="31"/>
      <c r="H2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B21C-B833-42FB-B608-3BB8B84E4A39}">
  <sheetPr codeName="Sheet132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554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555</v>
      </c>
      <c r="C5" s="21" t="s">
        <v>556</v>
      </c>
      <c r="D5" s="22" t="s">
        <v>238</v>
      </c>
      <c r="E5" s="23" t="s">
        <v>177</v>
      </c>
      <c r="F5" s="24"/>
      <c r="G5" s="25"/>
      <c r="H5" s="19"/>
    </row>
    <row r="6" spans="2:8">
      <c r="B6" s="26" t="s">
        <v>557</v>
      </c>
      <c r="C6" s="27" t="s">
        <v>558</v>
      </c>
      <c r="D6" s="28">
        <v>10</v>
      </c>
      <c r="E6" s="4" t="s">
        <v>138</v>
      </c>
      <c r="F6" s="29"/>
      <c r="G6" s="30"/>
      <c r="H6" s="19"/>
    </row>
    <row r="7" spans="2:8">
      <c r="B7" s="26" t="s">
        <v>559</v>
      </c>
      <c r="C7" s="27" t="s">
        <v>560</v>
      </c>
      <c r="D7" s="28">
        <v>30</v>
      </c>
      <c r="E7" s="4" t="s">
        <v>138</v>
      </c>
      <c r="F7" s="29"/>
      <c r="G7" s="30"/>
      <c r="H7" s="19"/>
    </row>
    <row r="8" spans="2:8">
      <c r="B8" s="26" t="s">
        <v>561</v>
      </c>
      <c r="C8" s="27" t="s">
        <v>562</v>
      </c>
      <c r="D8" s="28">
        <v>60</v>
      </c>
      <c r="E8" s="4" t="s">
        <v>138</v>
      </c>
      <c r="F8" s="29"/>
      <c r="G8" s="30"/>
      <c r="H8" s="19"/>
    </row>
    <row r="9" spans="2:8" ht="30">
      <c r="B9" s="26" t="s">
        <v>170</v>
      </c>
      <c r="C9" s="27" t="s">
        <v>563</v>
      </c>
      <c r="D9" s="28" t="s">
        <v>172</v>
      </c>
      <c r="E9" s="4" t="s">
        <v>173</v>
      </c>
      <c r="F9" s="29"/>
      <c r="G9" s="30" t="s">
        <v>174</v>
      </c>
      <c r="H9" s="19"/>
    </row>
    <row r="10" spans="2:8">
      <c r="B10" s="26" t="s">
        <v>564</v>
      </c>
      <c r="C10" s="27" t="s">
        <v>565</v>
      </c>
      <c r="D10" s="28" t="s">
        <v>100</v>
      </c>
      <c r="E10" s="4" t="s">
        <v>177</v>
      </c>
      <c r="F10" s="29"/>
      <c r="G10" s="30" t="s">
        <v>103</v>
      </c>
      <c r="H10" s="19"/>
    </row>
    <row r="11" spans="2:8">
      <c r="B11" s="26" t="s">
        <v>566</v>
      </c>
      <c r="C11" s="27" t="s">
        <v>567</v>
      </c>
      <c r="D11" s="28">
        <v>30</v>
      </c>
      <c r="E11" s="4" t="s">
        <v>138</v>
      </c>
      <c r="F11" s="29"/>
      <c r="G11" s="30"/>
      <c r="H11" s="19"/>
    </row>
    <row r="12" spans="2:8">
      <c r="B12" s="26" t="s">
        <v>568</v>
      </c>
      <c r="C12" s="27" t="s">
        <v>569</v>
      </c>
      <c r="D12" s="28">
        <v>60</v>
      </c>
      <c r="E12" s="4" t="s">
        <v>138</v>
      </c>
      <c r="F12" s="29"/>
      <c r="G12" s="30"/>
      <c r="H12" s="19"/>
    </row>
    <row r="13" spans="2:8">
      <c r="B13" s="26" t="s">
        <v>570</v>
      </c>
      <c r="C13" s="27" t="s">
        <v>571</v>
      </c>
      <c r="D13" s="28" t="s">
        <v>300</v>
      </c>
      <c r="E13" s="4" t="s">
        <v>138</v>
      </c>
      <c r="F13" s="29"/>
      <c r="G13" s="30" t="s">
        <v>184</v>
      </c>
      <c r="H13" s="19"/>
    </row>
    <row r="14" spans="2:8">
      <c r="B14" s="26" t="s">
        <v>572</v>
      </c>
      <c r="C14" s="27" t="s">
        <v>573</v>
      </c>
      <c r="D14" s="28" t="s">
        <v>300</v>
      </c>
      <c r="E14" s="4" t="s">
        <v>138</v>
      </c>
      <c r="F14" s="29"/>
      <c r="G14" s="30"/>
      <c r="H14" s="19"/>
    </row>
    <row r="15" spans="2:8">
      <c r="B15" s="26" t="s">
        <v>574</v>
      </c>
      <c r="C15" s="27" t="s">
        <v>575</v>
      </c>
      <c r="D15" s="28" t="s">
        <v>154</v>
      </c>
      <c r="E15" s="4" t="s">
        <v>160</v>
      </c>
      <c r="F15" s="29"/>
      <c r="G15" s="30"/>
      <c r="H15" s="19"/>
    </row>
    <row r="16" spans="2:8">
      <c r="B16" s="26" t="s">
        <v>205</v>
      </c>
      <c r="C16" s="27" t="s">
        <v>576</v>
      </c>
      <c r="D16" s="28" t="s">
        <v>123</v>
      </c>
      <c r="E16" s="4" t="s">
        <v>138</v>
      </c>
      <c r="F16" s="29"/>
      <c r="G16" s="30"/>
      <c r="H16" s="19"/>
    </row>
    <row r="17" spans="2:8" ht="30.75" thickBot="1">
      <c r="B17" s="26" t="s">
        <v>157</v>
      </c>
      <c r="C17" s="27" t="s">
        <v>577</v>
      </c>
      <c r="D17" s="28" t="s">
        <v>286</v>
      </c>
      <c r="E17" s="4" t="s">
        <v>160</v>
      </c>
      <c r="F17" s="29"/>
      <c r="G17" s="30" t="s">
        <v>227</v>
      </c>
      <c r="H17" s="19"/>
    </row>
    <row r="18" spans="2:8" ht="17.25" customHeight="1" thickBot="1">
      <c r="B18" s="31"/>
      <c r="C18" s="31"/>
      <c r="D18" s="32"/>
      <c r="E18" s="33"/>
      <c r="F18" s="33"/>
      <c r="G18" s="31"/>
      <c r="H18" s="7"/>
    </row>
    <row r="19" spans="2:8" ht="16.5" customHeight="1">
      <c r="B19" s="130" t="s">
        <v>162</v>
      </c>
      <c r="C19" s="131"/>
      <c r="D19" s="132"/>
      <c r="E19" s="34"/>
      <c r="F19" s="34"/>
      <c r="G19" s="133"/>
    </row>
    <row r="20" spans="2:8" ht="16.5" customHeight="1">
      <c r="B20" s="134" t="s">
        <v>163</v>
      </c>
      <c r="C20" s="135"/>
      <c r="D20" s="136"/>
      <c r="G20" s="137"/>
    </row>
    <row r="21" spans="2:8" ht="16.5" customHeight="1">
      <c r="B21" s="138" t="s">
        <v>1</v>
      </c>
      <c r="C21" s="139"/>
      <c r="D21" s="140" t="s">
        <v>164</v>
      </c>
      <c r="E21" s="141"/>
      <c r="F21" s="141"/>
      <c r="G21" s="142"/>
    </row>
    <row r="22" spans="2:8" ht="16.5" customHeight="1" thickBot="1">
      <c r="B22" s="143" t="s">
        <v>157</v>
      </c>
      <c r="C22" s="144"/>
      <c r="D22" s="145" t="s">
        <v>165</v>
      </c>
      <c r="E22" s="146"/>
      <c r="F22" s="146"/>
      <c r="G22" s="147"/>
    </row>
    <row r="23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4C23-E854-4AAA-AF5D-5DC034E074C1}">
  <sheetPr codeName="Sheet131">
    <outlinePr summaryBelow="0"/>
    <pageSetUpPr fitToPage="1"/>
  </sheetPr>
  <dimension ref="B1:H1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578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170</v>
      </c>
      <c r="C5" s="21" t="s">
        <v>579</v>
      </c>
      <c r="D5" s="22" t="s">
        <v>172</v>
      </c>
      <c r="E5" s="23" t="s">
        <v>173</v>
      </c>
      <c r="F5" s="24"/>
      <c r="G5" s="30" t="s">
        <v>174</v>
      </c>
      <c r="H5" s="19"/>
    </row>
    <row r="6" spans="2:8">
      <c r="B6" s="148" t="s">
        <v>580</v>
      </c>
      <c r="C6" s="149" t="s">
        <v>581</v>
      </c>
      <c r="D6" s="150" t="s">
        <v>100</v>
      </c>
      <c r="E6" s="151" t="s">
        <v>177</v>
      </c>
      <c r="F6" s="152"/>
      <c r="G6" s="153" t="s">
        <v>103</v>
      </c>
      <c r="H6" s="19"/>
    </row>
    <row r="7" spans="2:8">
      <c r="B7" s="26" t="s">
        <v>582</v>
      </c>
      <c r="C7" s="27" t="s">
        <v>583</v>
      </c>
      <c r="D7" s="28">
        <v>30</v>
      </c>
      <c r="E7" s="4" t="s">
        <v>138</v>
      </c>
      <c r="F7" s="29"/>
      <c r="G7" s="30"/>
      <c r="H7" s="19"/>
    </row>
    <row r="8" spans="2:8">
      <c r="B8" s="26" t="s">
        <v>584</v>
      </c>
      <c r="C8" s="27" t="s">
        <v>585</v>
      </c>
      <c r="D8" s="28" t="s">
        <v>111</v>
      </c>
      <c r="E8" s="4" t="s">
        <v>138</v>
      </c>
      <c r="F8" s="29"/>
      <c r="G8" s="30"/>
      <c r="H8" s="19"/>
    </row>
    <row r="9" spans="2:8">
      <c r="B9" s="26" t="s">
        <v>586</v>
      </c>
      <c r="C9" s="27" t="s">
        <v>587</v>
      </c>
      <c r="D9" s="28" t="s">
        <v>300</v>
      </c>
      <c r="E9" s="4" t="s">
        <v>138</v>
      </c>
      <c r="F9" s="29"/>
      <c r="G9" s="30" t="s">
        <v>184</v>
      </c>
      <c r="H9" s="19"/>
    </row>
    <row r="10" spans="2:8">
      <c r="B10" s="26" t="s">
        <v>588</v>
      </c>
      <c r="C10" s="27" t="s">
        <v>589</v>
      </c>
      <c r="D10" s="28" t="s">
        <v>154</v>
      </c>
      <c r="E10" s="4" t="s">
        <v>160</v>
      </c>
      <c r="F10" s="29"/>
      <c r="G10" s="30"/>
      <c r="H10" s="19"/>
    </row>
    <row r="11" spans="2:8">
      <c r="B11" s="26" t="s">
        <v>590</v>
      </c>
      <c r="C11" s="27" t="s">
        <v>591</v>
      </c>
      <c r="D11" s="28" t="s">
        <v>123</v>
      </c>
      <c r="E11" s="4" t="s">
        <v>138</v>
      </c>
      <c r="F11" s="29"/>
      <c r="G11" s="30"/>
      <c r="H11" s="19"/>
    </row>
    <row r="12" spans="2:8">
      <c r="B12" s="26" t="s">
        <v>155</v>
      </c>
      <c r="C12" s="27" t="s">
        <v>592</v>
      </c>
      <c r="D12" s="28" t="s">
        <v>123</v>
      </c>
      <c r="E12" s="4" t="s">
        <v>138</v>
      </c>
      <c r="F12" s="29"/>
      <c r="G12" s="30"/>
      <c r="H12" s="19"/>
    </row>
    <row r="13" spans="2:8" ht="30.75" thickBot="1">
      <c r="B13" s="26" t="s">
        <v>157</v>
      </c>
      <c r="C13" s="27" t="s">
        <v>593</v>
      </c>
      <c r="D13" s="28" t="s">
        <v>286</v>
      </c>
      <c r="E13" s="4" t="s">
        <v>160</v>
      </c>
      <c r="F13" s="29"/>
      <c r="G13" s="30" t="s">
        <v>227</v>
      </c>
      <c r="H13" s="19"/>
    </row>
    <row r="14" spans="2:8" ht="17.25" customHeight="1" thickBot="1">
      <c r="B14" s="31"/>
      <c r="C14" s="31"/>
      <c r="D14" s="32"/>
      <c r="E14" s="33"/>
      <c r="F14" s="33"/>
      <c r="G14" s="31"/>
      <c r="H14" s="7"/>
    </row>
    <row r="15" spans="2:8" ht="16.5" customHeight="1">
      <c r="B15" s="130" t="s">
        <v>162</v>
      </c>
      <c r="C15" s="131"/>
      <c r="D15" s="132"/>
      <c r="E15" s="34"/>
      <c r="F15" s="34"/>
      <c r="G15" s="133"/>
    </row>
    <row r="16" spans="2:8" ht="16.5" customHeight="1">
      <c r="B16" s="134" t="s">
        <v>163</v>
      </c>
      <c r="C16" s="135"/>
      <c r="D16" s="136"/>
      <c r="G16" s="137"/>
    </row>
    <row r="17" spans="2:7" ht="16.5" customHeight="1">
      <c r="B17" s="138" t="s">
        <v>1</v>
      </c>
      <c r="C17" s="139"/>
      <c r="D17" s="140" t="s">
        <v>164</v>
      </c>
      <c r="E17" s="141"/>
      <c r="F17" s="141"/>
      <c r="G17" s="142"/>
    </row>
    <row r="18" spans="2:7" ht="16.5" customHeight="1" thickBot="1">
      <c r="B18" s="143" t="s">
        <v>207</v>
      </c>
      <c r="C18" s="144"/>
      <c r="D18" s="145" t="s">
        <v>165</v>
      </c>
      <c r="E18" s="146"/>
      <c r="F18" s="146"/>
      <c r="G18" s="147"/>
    </row>
    <row r="19" spans="2:7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C18A-4841-4139-93D1-AB02CF51D79E}">
  <sheetPr codeName="Sheet130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594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595</v>
      </c>
      <c r="C5" s="21" t="s">
        <v>596</v>
      </c>
      <c r="D5" s="22" t="s">
        <v>146</v>
      </c>
      <c r="E5" s="23" t="s">
        <v>147</v>
      </c>
      <c r="F5" s="24"/>
      <c r="G5" s="25" t="s">
        <v>103</v>
      </c>
      <c r="H5" s="19"/>
    </row>
    <row r="6" spans="2:8">
      <c r="B6" s="26" t="s">
        <v>597</v>
      </c>
      <c r="C6" s="27" t="s">
        <v>598</v>
      </c>
      <c r="D6" s="28">
        <v>20</v>
      </c>
      <c r="E6" s="4" t="s">
        <v>138</v>
      </c>
      <c r="F6" s="29"/>
      <c r="G6" s="30"/>
      <c r="H6" s="19"/>
    </row>
    <row r="7" spans="2:8" ht="30">
      <c r="B7" s="26" t="s">
        <v>170</v>
      </c>
      <c r="C7" s="27" t="s">
        <v>599</v>
      </c>
      <c r="D7" s="28" t="s">
        <v>172</v>
      </c>
      <c r="E7" s="4" t="s">
        <v>173</v>
      </c>
      <c r="F7" s="29"/>
      <c r="G7" s="30" t="s">
        <v>600</v>
      </c>
      <c r="H7" s="19"/>
    </row>
    <row r="8" spans="2:8">
      <c r="B8" s="26" t="s">
        <v>580</v>
      </c>
      <c r="C8" s="27" t="s">
        <v>601</v>
      </c>
      <c r="D8" s="28" t="s">
        <v>100</v>
      </c>
      <c r="E8" s="4" t="s">
        <v>177</v>
      </c>
      <c r="F8" s="29"/>
      <c r="G8" s="30" t="s">
        <v>103</v>
      </c>
      <c r="H8" s="19"/>
    </row>
    <row r="9" spans="2:8">
      <c r="B9" s="26" t="s">
        <v>602</v>
      </c>
      <c r="C9" s="27" t="s">
        <v>603</v>
      </c>
      <c r="D9" s="28">
        <v>30</v>
      </c>
      <c r="E9" s="4" t="s">
        <v>138</v>
      </c>
      <c r="F9" s="29"/>
      <c r="G9" s="30"/>
      <c r="H9" s="19"/>
    </row>
    <row r="10" spans="2:8">
      <c r="B10" s="26" t="s">
        <v>584</v>
      </c>
      <c r="C10" s="27" t="s">
        <v>604</v>
      </c>
      <c r="D10" s="28">
        <v>60</v>
      </c>
      <c r="E10" s="4" t="s">
        <v>138</v>
      </c>
      <c r="F10" s="29"/>
      <c r="G10" s="30"/>
      <c r="H10" s="19"/>
    </row>
    <row r="11" spans="2:8">
      <c r="B11" s="26" t="s">
        <v>605</v>
      </c>
      <c r="C11" s="27" t="s">
        <v>606</v>
      </c>
      <c r="D11" s="28" t="s">
        <v>361</v>
      </c>
      <c r="E11" s="4" t="s">
        <v>138</v>
      </c>
      <c r="F11" s="29"/>
      <c r="G11" s="160" t="s">
        <v>184</v>
      </c>
      <c r="H11" s="19"/>
    </row>
    <row r="12" spans="2:8">
      <c r="B12" s="26" t="s">
        <v>607</v>
      </c>
      <c r="C12" s="27" t="s">
        <v>608</v>
      </c>
      <c r="D12" s="28" t="s">
        <v>361</v>
      </c>
      <c r="E12" s="4" t="s">
        <v>138</v>
      </c>
      <c r="F12" s="29"/>
      <c r="G12" s="161"/>
      <c r="H12" s="19"/>
    </row>
    <row r="13" spans="2:8">
      <c r="B13" s="26" t="s">
        <v>609</v>
      </c>
      <c r="C13" s="27" t="s">
        <v>610</v>
      </c>
      <c r="D13" s="28" t="s">
        <v>361</v>
      </c>
      <c r="E13" s="4" t="s">
        <v>138</v>
      </c>
      <c r="F13" s="29"/>
      <c r="G13" s="161"/>
      <c r="H13" s="19"/>
    </row>
    <row r="14" spans="2:8">
      <c r="B14" s="26" t="s">
        <v>611</v>
      </c>
      <c r="C14" s="27" t="s">
        <v>612</v>
      </c>
      <c r="D14" s="28" t="s">
        <v>361</v>
      </c>
      <c r="E14" s="4" t="s">
        <v>138</v>
      </c>
      <c r="F14" s="29"/>
      <c r="G14" s="153"/>
      <c r="H14" s="19"/>
    </row>
    <row r="15" spans="2:8">
      <c r="B15" s="26" t="s">
        <v>613</v>
      </c>
      <c r="C15" s="27" t="s">
        <v>614</v>
      </c>
      <c r="D15" s="28" t="s">
        <v>154</v>
      </c>
      <c r="E15" s="4" t="s">
        <v>160</v>
      </c>
      <c r="F15" s="29"/>
      <c r="G15" s="30"/>
      <c r="H15" s="19"/>
    </row>
    <row r="16" spans="2:8">
      <c r="B16" s="26" t="s">
        <v>155</v>
      </c>
      <c r="C16" s="27" t="s">
        <v>615</v>
      </c>
      <c r="D16" s="28" t="s">
        <v>123</v>
      </c>
      <c r="E16" s="4" t="s">
        <v>138</v>
      </c>
      <c r="F16" s="29"/>
      <c r="G16" s="30"/>
      <c r="H16" s="19"/>
    </row>
    <row r="17" spans="2:8" ht="30.75" thickBot="1">
      <c r="B17" s="26" t="s">
        <v>616</v>
      </c>
      <c r="C17" s="27" t="s">
        <v>617</v>
      </c>
      <c r="D17" s="28" t="s">
        <v>286</v>
      </c>
      <c r="E17" s="4" t="s">
        <v>160</v>
      </c>
      <c r="F17" s="29"/>
      <c r="G17" s="30" t="s">
        <v>227</v>
      </c>
      <c r="H17" s="19"/>
    </row>
    <row r="18" spans="2:8" ht="17.25" customHeight="1" thickBot="1">
      <c r="B18" s="31"/>
      <c r="C18" s="31"/>
      <c r="D18" s="32"/>
      <c r="E18" s="33"/>
      <c r="F18" s="33"/>
      <c r="G18" s="31"/>
      <c r="H18" s="7"/>
    </row>
    <row r="19" spans="2:8" ht="16.5" customHeight="1">
      <c r="B19" s="130" t="s">
        <v>162</v>
      </c>
      <c r="C19" s="131"/>
      <c r="D19" s="132"/>
      <c r="E19" s="34"/>
      <c r="F19" s="34"/>
      <c r="G19" s="133"/>
    </row>
    <row r="20" spans="2:8" ht="16.5" customHeight="1">
      <c r="B20" s="134" t="s">
        <v>163</v>
      </c>
      <c r="C20" s="135"/>
      <c r="D20" s="136"/>
      <c r="G20" s="137"/>
    </row>
    <row r="21" spans="2:8" ht="16.5" customHeight="1">
      <c r="B21" s="138" t="s">
        <v>1</v>
      </c>
      <c r="C21" s="139"/>
      <c r="D21" s="140" t="s">
        <v>164</v>
      </c>
      <c r="E21" s="141"/>
      <c r="F21" s="141"/>
      <c r="G21" s="142"/>
    </row>
    <row r="22" spans="2:8" ht="16.5" customHeight="1" thickBot="1">
      <c r="B22" s="143" t="s">
        <v>52</v>
      </c>
      <c r="C22" s="144"/>
      <c r="D22" s="145" t="s">
        <v>165</v>
      </c>
      <c r="E22" s="146"/>
      <c r="F22" s="146"/>
      <c r="G22" s="147"/>
    </row>
    <row r="23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D046-3F87-4EFD-A3BD-0CA1D9EB197D}">
  <sheetPr codeName="Sheet129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69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209</v>
      </c>
      <c r="C5" s="21" t="s">
        <v>618</v>
      </c>
      <c r="D5" s="22" t="s">
        <v>146</v>
      </c>
      <c r="E5" s="23" t="s">
        <v>147</v>
      </c>
      <c r="F5" s="24"/>
      <c r="G5" s="25" t="s">
        <v>103</v>
      </c>
      <c r="H5" s="19"/>
    </row>
    <row r="6" spans="2:8">
      <c r="B6" s="26" t="s">
        <v>211</v>
      </c>
      <c r="C6" s="27" t="s">
        <v>619</v>
      </c>
      <c r="D6" s="28">
        <v>20</v>
      </c>
      <c r="E6" s="4" t="s">
        <v>138</v>
      </c>
      <c r="F6" s="29"/>
      <c r="G6" s="30"/>
      <c r="H6" s="19"/>
    </row>
    <row r="7" spans="2:8">
      <c r="B7" s="26" t="s">
        <v>620</v>
      </c>
      <c r="C7" s="27" t="s">
        <v>621</v>
      </c>
      <c r="D7" s="28" t="s">
        <v>123</v>
      </c>
      <c r="E7" s="4" t="s">
        <v>138</v>
      </c>
      <c r="F7" s="29"/>
      <c r="G7" s="30"/>
      <c r="H7" s="19"/>
    </row>
    <row r="8" spans="2:8" ht="30">
      <c r="B8" s="26" t="s">
        <v>170</v>
      </c>
      <c r="C8" s="27" t="s">
        <v>622</v>
      </c>
      <c r="D8" s="28" t="s">
        <v>172</v>
      </c>
      <c r="E8" s="4" t="s">
        <v>173</v>
      </c>
      <c r="F8" s="29"/>
      <c r="G8" s="30" t="s">
        <v>174</v>
      </c>
      <c r="H8" s="19"/>
    </row>
    <row r="9" spans="2:8">
      <c r="B9" s="26" t="s">
        <v>623</v>
      </c>
      <c r="C9" s="27" t="s">
        <v>624</v>
      </c>
      <c r="D9" s="28" t="s">
        <v>100</v>
      </c>
      <c r="E9" s="4" t="s">
        <v>177</v>
      </c>
      <c r="F9" s="29"/>
      <c r="G9" s="30" t="s">
        <v>103</v>
      </c>
      <c r="H9" s="19"/>
    </row>
    <row r="10" spans="2:8">
      <c r="B10" s="26" t="s">
        <v>625</v>
      </c>
      <c r="C10" s="27" t="s">
        <v>626</v>
      </c>
      <c r="D10" s="28">
        <v>30</v>
      </c>
      <c r="E10" s="4" t="s">
        <v>138</v>
      </c>
      <c r="F10" s="29"/>
      <c r="G10" s="30"/>
      <c r="H10" s="19"/>
    </row>
    <row r="11" spans="2:8">
      <c r="B11" s="26" t="s">
        <v>627</v>
      </c>
      <c r="C11" s="27" t="s">
        <v>628</v>
      </c>
      <c r="D11" s="28">
        <v>30</v>
      </c>
      <c r="E11" s="4" t="s">
        <v>138</v>
      </c>
      <c r="F11" s="29"/>
      <c r="G11" s="30"/>
      <c r="H11" s="19"/>
    </row>
    <row r="12" spans="2:8">
      <c r="B12" s="26" t="s">
        <v>629</v>
      </c>
      <c r="C12" s="27" t="s">
        <v>630</v>
      </c>
      <c r="D12" s="28">
        <v>30</v>
      </c>
      <c r="E12" s="4" t="s">
        <v>138</v>
      </c>
      <c r="F12" s="29"/>
      <c r="G12" s="30"/>
      <c r="H12" s="19"/>
    </row>
    <row r="13" spans="2:8">
      <c r="B13" s="26" t="s">
        <v>631</v>
      </c>
      <c r="C13" s="27" t="s">
        <v>632</v>
      </c>
      <c r="D13" s="28">
        <v>30</v>
      </c>
      <c r="E13" s="4" t="s">
        <v>138</v>
      </c>
      <c r="F13" s="29"/>
      <c r="G13" s="30"/>
      <c r="H13" s="19"/>
    </row>
    <row r="14" spans="2:8">
      <c r="B14" s="26" t="s">
        <v>633</v>
      </c>
      <c r="C14" s="27" t="s">
        <v>634</v>
      </c>
      <c r="D14" s="28" t="s">
        <v>154</v>
      </c>
      <c r="E14" s="4" t="s">
        <v>160</v>
      </c>
      <c r="F14" s="29"/>
      <c r="G14" s="30"/>
      <c r="H14" s="19"/>
    </row>
    <row r="15" spans="2:8" ht="30.75" thickBot="1">
      <c r="B15" s="26" t="s">
        <v>157</v>
      </c>
      <c r="C15" s="27" t="s">
        <v>635</v>
      </c>
      <c r="D15" s="28" t="s">
        <v>159</v>
      </c>
      <c r="E15" s="4" t="s">
        <v>160</v>
      </c>
      <c r="F15" s="29"/>
      <c r="G15" s="30" t="s">
        <v>227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0610-D9E9-425E-9DC1-B7E78F877171}">
  <sheetPr codeName="Sheet138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209</v>
      </c>
      <c r="C5" s="21" t="s">
        <v>636</v>
      </c>
      <c r="D5" s="22" t="s">
        <v>146</v>
      </c>
      <c r="E5" s="23" t="s">
        <v>147</v>
      </c>
      <c r="F5" s="24"/>
      <c r="G5" s="25" t="s">
        <v>103</v>
      </c>
      <c r="H5" s="19"/>
    </row>
    <row r="6" spans="2:8">
      <c r="B6" s="26" t="s">
        <v>211</v>
      </c>
      <c r="C6" s="27" t="s">
        <v>637</v>
      </c>
      <c r="D6" s="28">
        <v>20</v>
      </c>
      <c r="E6" s="4" t="s">
        <v>138</v>
      </c>
      <c r="F6" s="29"/>
      <c r="G6" s="30"/>
      <c r="H6" s="19"/>
    </row>
    <row r="7" spans="2:8">
      <c r="B7" s="26" t="s">
        <v>620</v>
      </c>
      <c r="C7" s="27" t="s">
        <v>638</v>
      </c>
      <c r="D7" s="28" t="s">
        <v>123</v>
      </c>
      <c r="E7" s="4" t="s">
        <v>138</v>
      </c>
      <c r="F7" s="29"/>
      <c r="G7" s="30"/>
      <c r="H7" s="19"/>
    </row>
    <row r="8" spans="2:8" ht="30">
      <c r="B8" s="26" t="s">
        <v>170</v>
      </c>
      <c r="C8" s="27" t="s">
        <v>639</v>
      </c>
      <c r="D8" s="28" t="s">
        <v>172</v>
      </c>
      <c r="E8" s="4" t="s">
        <v>173</v>
      </c>
      <c r="F8" s="29"/>
      <c r="G8" s="30" t="s">
        <v>600</v>
      </c>
      <c r="H8" s="19"/>
    </row>
    <row r="9" spans="2:8">
      <c r="B9" s="26" t="s">
        <v>623</v>
      </c>
      <c r="C9" s="27" t="s">
        <v>640</v>
      </c>
      <c r="D9" s="28" t="s">
        <v>100</v>
      </c>
      <c r="E9" s="4" t="s">
        <v>177</v>
      </c>
      <c r="F9" s="29"/>
      <c r="G9" s="30" t="s">
        <v>103</v>
      </c>
      <c r="H9" s="19"/>
    </row>
    <row r="10" spans="2:8">
      <c r="B10" s="26" t="s">
        <v>625</v>
      </c>
      <c r="C10" s="27" t="s">
        <v>641</v>
      </c>
      <c r="D10" s="28">
        <v>30</v>
      </c>
      <c r="E10" s="4" t="s">
        <v>138</v>
      </c>
      <c r="F10" s="29"/>
      <c r="G10" s="30"/>
      <c r="H10" s="19"/>
    </row>
    <row r="11" spans="2:8">
      <c r="B11" s="26" t="s">
        <v>627</v>
      </c>
      <c r="C11" s="27" t="s">
        <v>642</v>
      </c>
      <c r="D11" s="28">
        <v>30</v>
      </c>
      <c r="E11" s="4" t="s">
        <v>138</v>
      </c>
      <c r="F11" s="29"/>
      <c r="G11" s="30"/>
      <c r="H11" s="19"/>
    </row>
    <row r="12" spans="2:8">
      <c r="B12" s="26" t="s">
        <v>629</v>
      </c>
      <c r="C12" s="27" t="s">
        <v>643</v>
      </c>
      <c r="D12" s="28">
        <v>30</v>
      </c>
      <c r="E12" s="4" t="s">
        <v>138</v>
      </c>
      <c r="F12" s="29"/>
      <c r="G12" s="30"/>
      <c r="H12" s="19"/>
    </row>
    <row r="13" spans="2:8">
      <c r="B13" s="26" t="s">
        <v>631</v>
      </c>
      <c r="C13" s="27" t="s">
        <v>644</v>
      </c>
      <c r="D13" s="28">
        <v>30</v>
      </c>
      <c r="E13" s="4" t="s">
        <v>138</v>
      </c>
      <c r="F13" s="29"/>
      <c r="G13" s="30"/>
      <c r="H13" s="19"/>
    </row>
    <row r="14" spans="2:8">
      <c r="B14" s="26" t="s">
        <v>633</v>
      </c>
      <c r="C14" s="27" t="s">
        <v>645</v>
      </c>
      <c r="D14" s="28" t="s">
        <v>154</v>
      </c>
      <c r="E14" s="4" t="s">
        <v>160</v>
      </c>
      <c r="F14" s="29"/>
      <c r="G14" s="30"/>
      <c r="H14" s="19"/>
    </row>
    <row r="15" spans="2:8" ht="30.75" thickBot="1">
      <c r="B15" s="26" t="s">
        <v>157</v>
      </c>
      <c r="C15" s="27" t="s">
        <v>646</v>
      </c>
      <c r="D15" s="28" t="s">
        <v>159</v>
      </c>
      <c r="E15" s="4" t="s">
        <v>160</v>
      </c>
      <c r="F15" s="29"/>
      <c r="G15" s="30" t="s">
        <v>227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B241B-2C20-441E-B2EE-D49BAE329865}">
  <sheetPr codeName="Sheet70">
    <tabColor rgb="FF333333"/>
    <outlinePr summaryBelow="0"/>
    <pageSetUpPr fitToPage="1"/>
  </sheetPr>
  <dimension ref="B1:D5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6.7109375" style="103" customWidth="1"/>
    <col min="3" max="3" width="45.7109375" style="103" customWidth="1"/>
    <col min="4" max="4" width="89.5703125" style="104" customWidth="1"/>
    <col min="5" max="5" width="2.7109375" style="5" customWidth="1"/>
    <col min="6" max="16384" width="10.28515625" style="5"/>
  </cols>
  <sheetData>
    <row r="1" spans="2:4" s="2" customFormat="1" ht="10.35" customHeight="1">
      <c r="B1" s="3"/>
      <c r="C1" s="3"/>
      <c r="D1" s="3"/>
    </row>
    <row r="2" spans="2:4" ht="60" customHeight="1">
      <c r="B2" s="105" t="s">
        <v>47</v>
      </c>
      <c r="C2" s="106"/>
      <c r="D2" s="106"/>
    </row>
    <row r="3" spans="2:4" ht="20.100000000000001" customHeight="1" thickBot="1">
      <c r="D3" s="103"/>
    </row>
    <row r="4" spans="2:4" ht="25.35" customHeight="1" thickBot="1">
      <c r="B4" s="107" t="s">
        <v>48</v>
      </c>
      <c r="C4" s="108" t="s">
        <v>1</v>
      </c>
      <c r="D4" s="109" t="s">
        <v>49</v>
      </c>
    </row>
    <row r="5" spans="2:4" ht="24.95" customHeight="1" thickBot="1">
      <c r="B5" s="110" t="s">
        <v>50</v>
      </c>
      <c r="C5" s="111"/>
      <c r="D5" s="112"/>
    </row>
    <row r="6" spans="2:4">
      <c r="B6" s="113" t="s">
        <v>51</v>
      </c>
      <c r="C6" s="114" t="s">
        <v>52</v>
      </c>
      <c r="D6" s="115" t="s">
        <v>53</v>
      </c>
    </row>
    <row r="7" spans="2:4">
      <c r="B7" s="116" t="s">
        <v>54</v>
      </c>
      <c r="C7" s="114" t="s">
        <v>52</v>
      </c>
      <c r="D7" s="115" t="s">
        <v>53</v>
      </c>
    </row>
    <row r="8" spans="2:4">
      <c r="B8" s="116" t="s">
        <v>55</v>
      </c>
      <c r="C8" s="114" t="s">
        <v>52</v>
      </c>
      <c r="D8" s="115" t="s">
        <v>53</v>
      </c>
    </row>
    <row r="9" spans="2:4">
      <c r="B9" s="116" t="s">
        <v>56</v>
      </c>
      <c r="C9" s="114" t="s">
        <v>52</v>
      </c>
      <c r="D9" s="115" t="s">
        <v>53</v>
      </c>
    </row>
    <row r="10" spans="2:4">
      <c r="B10" s="116" t="s">
        <v>57</v>
      </c>
      <c r="C10" s="114" t="s">
        <v>52</v>
      </c>
      <c r="D10" s="115" t="s">
        <v>53</v>
      </c>
    </row>
    <row r="11" spans="2:4">
      <c r="B11" s="116" t="s">
        <v>58</v>
      </c>
      <c r="C11" s="114" t="s">
        <v>52</v>
      </c>
      <c r="D11" s="115" t="s">
        <v>53</v>
      </c>
    </row>
    <row r="12" spans="2:4">
      <c r="B12" s="113" t="s">
        <v>59</v>
      </c>
      <c r="C12" s="114" t="s">
        <v>52</v>
      </c>
      <c r="D12" s="115" t="s">
        <v>53</v>
      </c>
    </row>
    <row r="13" spans="2:4">
      <c r="B13" s="113" t="s">
        <v>60</v>
      </c>
      <c r="C13" s="114" t="s">
        <v>52</v>
      </c>
      <c r="D13" s="115" t="s">
        <v>53</v>
      </c>
    </row>
    <row r="14" spans="2:4">
      <c r="B14" s="116" t="s">
        <v>61</v>
      </c>
      <c r="C14" s="114" t="s">
        <v>52</v>
      </c>
      <c r="D14" s="115" t="s">
        <v>53</v>
      </c>
    </row>
    <row r="15" spans="2:4">
      <c r="B15" s="116" t="s">
        <v>62</v>
      </c>
      <c r="C15" s="114" t="s">
        <v>52</v>
      </c>
      <c r="D15" s="115" t="s">
        <v>53</v>
      </c>
    </row>
    <row r="16" spans="2:4">
      <c r="B16" s="116" t="s">
        <v>63</v>
      </c>
      <c r="C16" s="114" t="s">
        <v>52</v>
      </c>
      <c r="D16" s="115" t="s">
        <v>53</v>
      </c>
    </row>
    <row r="17" spans="2:4">
      <c r="B17" s="116" t="s">
        <v>64</v>
      </c>
      <c r="C17" s="114" t="s">
        <v>52</v>
      </c>
      <c r="D17" s="115" t="s">
        <v>53</v>
      </c>
    </row>
    <row r="18" spans="2:4">
      <c r="B18" s="116" t="s">
        <v>65</v>
      </c>
      <c r="C18" s="114" t="s">
        <v>52</v>
      </c>
      <c r="D18" s="115" t="s">
        <v>53</v>
      </c>
    </row>
    <row r="19" spans="2:4">
      <c r="B19" s="116" t="s">
        <v>66</v>
      </c>
      <c r="C19" s="114" t="s">
        <v>52</v>
      </c>
      <c r="D19" s="115" t="s">
        <v>53</v>
      </c>
    </row>
    <row r="20" spans="2:4">
      <c r="B20" s="116" t="s">
        <v>67</v>
      </c>
      <c r="C20" s="114" t="s">
        <v>52</v>
      </c>
      <c r="D20" s="115" t="s">
        <v>53</v>
      </c>
    </row>
    <row r="21" spans="2:4">
      <c r="B21" s="113" t="s">
        <v>68</v>
      </c>
      <c r="C21" s="114" t="s">
        <v>52</v>
      </c>
      <c r="D21" s="115" t="s">
        <v>53</v>
      </c>
    </row>
    <row r="22" spans="2:4">
      <c r="B22" s="113" t="s">
        <v>69</v>
      </c>
      <c r="C22" s="114" t="s">
        <v>52</v>
      </c>
      <c r="D22" s="115" t="s">
        <v>53</v>
      </c>
    </row>
    <row r="23" spans="2:4" ht="17.25" thickBot="1">
      <c r="B23" s="116" t="s">
        <v>70</v>
      </c>
      <c r="C23" s="114" t="s">
        <v>52</v>
      </c>
      <c r="D23" s="115" t="s">
        <v>53</v>
      </c>
    </row>
    <row r="24" spans="2:4" ht="24.95" customHeight="1" thickBot="1">
      <c r="B24" s="110" t="s">
        <v>71</v>
      </c>
      <c r="C24" s="111"/>
      <c r="D24" s="112"/>
    </row>
    <row r="25" spans="2:4">
      <c r="B25" s="113" t="s">
        <v>51</v>
      </c>
      <c r="C25" s="114" t="s">
        <v>72</v>
      </c>
      <c r="D25" s="115" t="s">
        <v>73</v>
      </c>
    </row>
    <row r="26" spans="2:4">
      <c r="B26" s="116" t="s">
        <v>74</v>
      </c>
      <c r="C26" s="117" t="s">
        <v>72</v>
      </c>
      <c r="D26" s="118" t="s">
        <v>73</v>
      </c>
    </row>
    <row r="27" spans="2:4">
      <c r="B27" s="116" t="s">
        <v>75</v>
      </c>
      <c r="C27" s="117" t="s">
        <v>72</v>
      </c>
      <c r="D27" s="118" t="s">
        <v>73</v>
      </c>
    </row>
    <row r="28" spans="2:4">
      <c r="B28" s="116" t="s">
        <v>76</v>
      </c>
      <c r="C28" s="117" t="s">
        <v>72</v>
      </c>
      <c r="D28" s="118" t="s">
        <v>73</v>
      </c>
    </row>
    <row r="29" spans="2:4">
      <c r="B29" s="116" t="s">
        <v>66</v>
      </c>
      <c r="C29" s="117" t="s">
        <v>72</v>
      </c>
      <c r="D29" s="118" t="s">
        <v>73</v>
      </c>
    </row>
    <row r="30" spans="2:4">
      <c r="B30" s="116" t="s">
        <v>67</v>
      </c>
      <c r="C30" s="117" t="s">
        <v>72</v>
      </c>
      <c r="D30" s="118" t="s">
        <v>73</v>
      </c>
    </row>
    <row r="31" spans="2:4" ht="17.25" thickBot="1">
      <c r="B31" s="113" t="s">
        <v>68</v>
      </c>
      <c r="C31" s="114" t="s">
        <v>72</v>
      </c>
      <c r="D31" s="115" t="s">
        <v>73</v>
      </c>
    </row>
    <row r="32" spans="2:4" ht="24.95" customHeight="1" thickBot="1">
      <c r="B32" s="119" t="s">
        <v>77</v>
      </c>
      <c r="C32" s="120"/>
      <c r="D32" s="121"/>
    </row>
    <row r="33" spans="2:4">
      <c r="B33" s="164" t="s">
        <v>78</v>
      </c>
      <c r="C33" s="122" t="s">
        <v>79</v>
      </c>
      <c r="D33" s="167" t="s">
        <v>80</v>
      </c>
    </row>
    <row r="34" spans="2:4">
      <c r="B34" s="165"/>
      <c r="C34" s="117" t="s">
        <v>81</v>
      </c>
      <c r="D34" s="168"/>
    </row>
    <row r="35" spans="2:4">
      <c r="B35" s="165"/>
      <c r="C35" s="117" t="s">
        <v>82</v>
      </c>
      <c r="D35" s="169"/>
    </row>
    <row r="36" spans="2:4">
      <c r="B36" s="166"/>
      <c r="C36" s="117" t="s">
        <v>83</v>
      </c>
      <c r="D36" s="118" t="s">
        <v>84</v>
      </c>
    </row>
    <row r="37" spans="2:4">
      <c r="B37" s="113" t="s">
        <v>85</v>
      </c>
      <c r="C37" s="114" t="s">
        <v>86</v>
      </c>
      <c r="D37" s="115" t="s">
        <v>80</v>
      </c>
    </row>
    <row r="38" spans="2:4">
      <c r="B38" s="116" t="s">
        <v>87</v>
      </c>
      <c r="C38" s="117" t="s">
        <v>86</v>
      </c>
      <c r="D38" s="118" t="s">
        <v>80</v>
      </c>
    </row>
    <row r="39" spans="2:4">
      <c r="B39" s="116" t="s">
        <v>56</v>
      </c>
      <c r="C39" s="117" t="s">
        <v>86</v>
      </c>
      <c r="D39" s="118" t="s">
        <v>80</v>
      </c>
    </row>
    <row r="40" spans="2:4">
      <c r="B40" s="116" t="s">
        <v>88</v>
      </c>
      <c r="C40" s="117" t="s">
        <v>86</v>
      </c>
      <c r="D40" s="118" t="s">
        <v>80</v>
      </c>
    </row>
    <row r="41" spans="2:4">
      <c r="B41" s="116" t="s">
        <v>76</v>
      </c>
      <c r="C41" s="117" t="s">
        <v>86</v>
      </c>
      <c r="D41" s="118" t="s">
        <v>80</v>
      </c>
    </row>
    <row r="42" spans="2:4">
      <c r="B42" s="116" t="s">
        <v>89</v>
      </c>
      <c r="C42" s="117" t="s">
        <v>86</v>
      </c>
      <c r="D42" s="118" t="s">
        <v>80</v>
      </c>
    </row>
    <row r="43" spans="2:4">
      <c r="B43" s="116" t="s">
        <v>90</v>
      </c>
      <c r="C43" s="117" t="s">
        <v>86</v>
      </c>
      <c r="D43" s="118" t="s">
        <v>80</v>
      </c>
    </row>
    <row r="44" spans="2:4">
      <c r="B44" s="116" t="s">
        <v>63</v>
      </c>
      <c r="C44" s="117" t="s">
        <v>86</v>
      </c>
      <c r="D44" s="118" t="s">
        <v>80</v>
      </c>
    </row>
    <row r="45" spans="2:4">
      <c r="B45" s="116" t="s">
        <v>91</v>
      </c>
      <c r="C45" s="117" t="s">
        <v>86</v>
      </c>
      <c r="D45" s="118" t="s">
        <v>80</v>
      </c>
    </row>
    <row r="46" spans="2:4">
      <c r="B46" s="116" t="s">
        <v>66</v>
      </c>
      <c r="C46" s="117" t="s">
        <v>86</v>
      </c>
      <c r="D46" s="118" t="s">
        <v>80</v>
      </c>
    </row>
    <row r="47" spans="2:4">
      <c r="B47" s="116" t="s">
        <v>67</v>
      </c>
      <c r="C47" s="117" t="s">
        <v>86</v>
      </c>
      <c r="D47" s="118" t="s">
        <v>80</v>
      </c>
    </row>
    <row r="48" spans="2:4">
      <c r="B48" s="116" t="s">
        <v>68</v>
      </c>
      <c r="C48" s="117" t="s">
        <v>86</v>
      </c>
      <c r="D48" s="118" t="s">
        <v>80</v>
      </c>
    </row>
    <row r="49" spans="2:4">
      <c r="B49" s="116" t="s">
        <v>92</v>
      </c>
      <c r="C49" s="117" t="s">
        <v>86</v>
      </c>
      <c r="D49" s="118" t="s">
        <v>80</v>
      </c>
    </row>
    <row r="50" spans="2:4" ht="17.25" thickBot="1">
      <c r="B50" s="116" t="s">
        <v>93</v>
      </c>
      <c r="C50" s="117" t="s">
        <v>86</v>
      </c>
      <c r="D50" s="118" t="s">
        <v>80</v>
      </c>
    </row>
    <row r="51" spans="2:4" ht="24.95" customHeight="1" thickBot="1">
      <c r="B51" s="119" t="s">
        <v>94</v>
      </c>
      <c r="C51" s="120"/>
      <c r="D51" s="121"/>
    </row>
    <row r="52" spans="2:4" ht="17.25" thickBot="1">
      <c r="B52" s="123" t="s">
        <v>78</v>
      </c>
      <c r="C52" s="124" t="s">
        <v>95</v>
      </c>
      <c r="D52" s="125" t="s">
        <v>96</v>
      </c>
    </row>
    <row r="53" spans="2:4">
      <c r="B53" s="126"/>
      <c r="C53" s="126"/>
      <c r="D53" s="127"/>
    </row>
  </sheetData>
  <mergeCells count="2">
    <mergeCell ref="B33:B36"/>
    <mergeCell ref="D33:D35"/>
  </mergeCells>
  <phoneticPr fontId="3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C0BE-9C25-41FB-98C5-18F9245A08AA}">
  <sheetPr codeName="Sheet119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97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98</v>
      </c>
      <c r="C5" s="21" t="s">
        <v>99</v>
      </c>
      <c r="D5" s="22" t="s">
        <v>100</v>
      </c>
      <c r="E5" s="23" t="s">
        <v>101</v>
      </c>
      <c r="F5" s="24" t="s">
        <v>102</v>
      </c>
      <c r="G5" s="25" t="s">
        <v>103</v>
      </c>
      <c r="H5" s="19"/>
    </row>
    <row r="6" spans="2:8" ht="30">
      <c r="B6" s="26" t="s">
        <v>104</v>
      </c>
      <c r="C6" s="27" t="s">
        <v>105</v>
      </c>
      <c r="D6" s="28" t="s">
        <v>106</v>
      </c>
      <c r="E6" s="4" t="s">
        <v>107</v>
      </c>
      <c r="F6" s="29"/>
      <c r="G6" s="30" t="s">
        <v>108</v>
      </c>
      <c r="H6" s="19"/>
    </row>
    <row r="7" spans="2:8">
      <c r="B7" s="26" t="s">
        <v>109</v>
      </c>
      <c r="C7" s="27" t="s">
        <v>110</v>
      </c>
      <c r="D7" s="28" t="s">
        <v>111</v>
      </c>
      <c r="E7" s="4" t="s">
        <v>112</v>
      </c>
      <c r="F7" s="29"/>
      <c r="G7" s="30"/>
      <c r="H7" s="19"/>
    </row>
    <row r="8" spans="2:8">
      <c r="B8" s="26" t="s">
        <v>113</v>
      </c>
      <c r="C8" s="27" t="s">
        <v>114</v>
      </c>
      <c r="D8" s="28" t="s">
        <v>115</v>
      </c>
      <c r="E8" s="4" t="s">
        <v>107</v>
      </c>
      <c r="F8" s="29"/>
      <c r="G8" s="30" t="s">
        <v>116</v>
      </c>
      <c r="H8" s="19"/>
    </row>
    <row r="9" spans="2:8" ht="30">
      <c r="B9" s="26" t="s">
        <v>117</v>
      </c>
      <c r="C9" s="27" t="s">
        <v>118</v>
      </c>
      <c r="D9" s="28" t="s">
        <v>119</v>
      </c>
      <c r="E9" s="4" t="s">
        <v>112</v>
      </c>
      <c r="F9" s="29"/>
      <c r="G9" s="30" t="s">
        <v>120</v>
      </c>
      <c r="H9" s="19"/>
    </row>
    <row r="10" spans="2:8">
      <c r="B10" s="26" t="s">
        <v>121</v>
      </c>
      <c r="C10" s="27" t="s">
        <v>122</v>
      </c>
      <c r="D10" s="28" t="s">
        <v>123</v>
      </c>
      <c r="E10" s="4" t="s">
        <v>112</v>
      </c>
      <c r="F10" s="29"/>
      <c r="G10" s="30"/>
      <c r="H10" s="19"/>
    </row>
    <row r="11" spans="2:8">
      <c r="B11" s="26" t="s">
        <v>124</v>
      </c>
      <c r="C11" s="27" t="s">
        <v>125</v>
      </c>
      <c r="D11" s="28" t="s">
        <v>126</v>
      </c>
      <c r="E11" s="4" t="s">
        <v>101</v>
      </c>
      <c r="F11" s="29"/>
      <c r="G11" s="30"/>
      <c r="H11" s="19"/>
    </row>
    <row r="12" spans="2:8">
      <c r="B12" s="26" t="s">
        <v>127</v>
      </c>
      <c r="C12" s="27" t="s">
        <v>128</v>
      </c>
      <c r="D12" s="28" t="s">
        <v>111</v>
      </c>
      <c r="E12" s="4" t="s">
        <v>112</v>
      </c>
      <c r="F12" s="29"/>
      <c r="G12" s="30"/>
      <c r="H12" s="19"/>
    </row>
    <row r="13" spans="2:8" ht="17.25" thickBot="1">
      <c r="B13" s="26" t="s">
        <v>129</v>
      </c>
      <c r="C13" s="27" t="s">
        <v>130</v>
      </c>
      <c r="D13" s="28" t="s">
        <v>111</v>
      </c>
      <c r="E13" s="4" t="s">
        <v>112</v>
      </c>
      <c r="F13" s="29"/>
      <c r="G13" s="30"/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913A-F976-43FE-812D-52AFB41E067E}">
  <sheetPr codeName="Sheet118">
    <outlinePr summaryBelow="0"/>
    <pageSetUpPr fitToPage="1"/>
  </sheetPr>
  <dimension ref="B1:H2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131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132</v>
      </c>
      <c r="C5" s="21" t="s">
        <v>133</v>
      </c>
      <c r="D5" s="22" t="s">
        <v>134</v>
      </c>
      <c r="E5" s="23" t="s">
        <v>135</v>
      </c>
      <c r="F5" s="24"/>
      <c r="G5" s="25"/>
      <c r="H5" s="19"/>
    </row>
    <row r="6" spans="2:8">
      <c r="B6" s="26" t="s">
        <v>136</v>
      </c>
      <c r="C6" s="27" t="s">
        <v>137</v>
      </c>
      <c r="D6" s="28">
        <v>30</v>
      </c>
      <c r="E6" s="4" t="s">
        <v>138</v>
      </c>
      <c r="F6" s="29"/>
      <c r="G6" s="30"/>
      <c r="H6" s="19"/>
    </row>
    <row r="7" spans="2:8">
      <c r="B7" s="26" t="s">
        <v>139</v>
      </c>
      <c r="C7" s="27" t="s">
        <v>140</v>
      </c>
      <c r="D7" s="28" t="s">
        <v>141</v>
      </c>
      <c r="E7" s="4" t="s">
        <v>135</v>
      </c>
      <c r="F7" s="29"/>
      <c r="G7" s="30"/>
      <c r="H7" s="19"/>
    </row>
    <row r="8" spans="2:8">
      <c r="B8" s="26" t="s">
        <v>142</v>
      </c>
      <c r="C8" s="27" t="s">
        <v>143</v>
      </c>
      <c r="D8" s="28">
        <v>30</v>
      </c>
      <c r="E8" s="4" t="s">
        <v>138</v>
      </c>
      <c r="F8" s="29"/>
      <c r="G8" s="30"/>
      <c r="H8" s="19"/>
    </row>
    <row r="9" spans="2:8">
      <c r="B9" s="26" t="s">
        <v>144</v>
      </c>
      <c r="C9" s="27" t="s">
        <v>145</v>
      </c>
      <c r="D9" s="28" t="s">
        <v>146</v>
      </c>
      <c r="E9" s="4" t="s">
        <v>147</v>
      </c>
      <c r="F9" s="29"/>
      <c r="G9" s="30" t="s">
        <v>103</v>
      </c>
      <c r="H9" s="19"/>
    </row>
    <row r="10" spans="2:8">
      <c r="B10" s="26" t="s">
        <v>148</v>
      </c>
      <c r="C10" s="27" t="s">
        <v>149</v>
      </c>
      <c r="D10" s="28">
        <v>20</v>
      </c>
      <c r="E10" s="4" t="s">
        <v>138</v>
      </c>
      <c r="F10" s="29"/>
      <c r="G10" s="30"/>
      <c r="H10" s="19"/>
    </row>
    <row r="11" spans="2:8">
      <c r="B11" s="26" t="s">
        <v>150</v>
      </c>
      <c r="C11" s="27" t="s">
        <v>151</v>
      </c>
      <c r="D11" s="28">
        <v>14</v>
      </c>
      <c r="E11" s="4" t="s">
        <v>138</v>
      </c>
      <c r="F11" s="29"/>
      <c r="G11" s="30"/>
      <c r="H11" s="19"/>
    </row>
    <row r="12" spans="2:8">
      <c r="B12" s="26" t="s">
        <v>152</v>
      </c>
      <c r="C12" s="27" t="s">
        <v>153</v>
      </c>
      <c r="D12" s="28" t="s">
        <v>154</v>
      </c>
      <c r="E12" s="4" t="s">
        <v>135</v>
      </c>
      <c r="F12" s="29"/>
      <c r="G12" s="30"/>
      <c r="H12" s="19"/>
    </row>
    <row r="13" spans="2:8">
      <c r="B13" s="26" t="s">
        <v>155</v>
      </c>
      <c r="C13" s="27" t="s">
        <v>156</v>
      </c>
      <c r="D13" s="28" t="s">
        <v>123</v>
      </c>
      <c r="E13" s="4" t="s">
        <v>138</v>
      </c>
      <c r="F13" s="29"/>
      <c r="G13" s="30"/>
      <c r="H13" s="19"/>
    </row>
    <row r="14" spans="2:8" ht="30.75" thickBot="1">
      <c r="B14" s="26" t="s">
        <v>157</v>
      </c>
      <c r="C14" s="27" t="s">
        <v>158</v>
      </c>
      <c r="D14" s="28" t="s">
        <v>159</v>
      </c>
      <c r="E14" s="4" t="s">
        <v>160</v>
      </c>
      <c r="F14" s="29"/>
      <c r="G14" s="30" t="s">
        <v>161</v>
      </c>
      <c r="H14" s="19"/>
    </row>
    <row r="15" spans="2:8" ht="17.25" customHeight="1" thickBot="1">
      <c r="B15" s="31"/>
      <c r="C15" s="31"/>
      <c r="D15" s="32"/>
      <c r="E15" s="33"/>
      <c r="F15" s="33"/>
      <c r="G15" s="128"/>
      <c r="H15" s="129"/>
    </row>
    <row r="16" spans="2:8" ht="16.5" customHeight="1">
      <c r="B16" s="130" t="s">
        <v>162</v>
      </c>
      <c r="C16" s="131"/>
      <c r="D16" s="132"/>
      <c r="E16" s="34"/>
      <c r="F16" s="34"/>
      <c r="G16" s="133"/>
      <c r="H16" s="19"/>
    </row>
    <row r="17" spans="2:8" ht="16.5" customHeight="1">
      <c r="B17" s="134" t="s">
        <v>163</v>
      </c>
      <c r="C17" s="135"/>
      <c r="D17" s="136"/>
      <c r="G17" s="137"/>
      <c r="H17" s="19"/>
    </row>
    <row r="18" spans="2:8">
      <c r="B18" s="138" t="s">
        <v>1</v>
      </c>
      <c r="C18" s="139"/>
      <c r="D18" s="140" t="s">
        <v>164</v>
      </c>
      <c r="E18" s="141"/>
      <c r="F18" s="141"/>
      <c r="G18" s="142"/>
      <c r="H18" s="19"/>
    </row>
    <row r="19" spans="2:8" ht="16.5" customHeight="1" thickBot="1">
      <c r="B19" s="143" t="s">
        <v>157</v>
      </c>
      <c r="C19" s="144"/>
      <c r="D19" s="145" t="s">
        <v>165</v>
      </c>
      <c r="E19" s="146"/>
      <c r="F19" s="146"/>
      <c r="G19" s="147"/>
    </row>
    <row r="20" spans="2:8" ht="18.75" customHeight="1"/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EFDF-D0DE-44BB-9530-D318384EB095}">
  <sheetPr codeName="Sheet117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166</v>
      </c>
      <c r="C5" s="21" t="s">
        <v>167</v>
      </c>
      <c r="D5" s="22" t="s">
        <v>146</v>
      </c>
      <c r="E5" s="23" t="s">
        <v>147</v>
      </c>
      <c r="F5" s="24"/>
      <c r="G5" s="25" t="s">
        <v>103</v>
      </c>
      <c r="H5" s="19"/>
    </row>
    <row r="6" spans="2:8">
      <c r="B6" s="26" t="s">
        <v>168</v>
      </c>
      <c r="C6" s="27" t="s">
        <v>169</v>
      </c>
      <c r="D6" s="28">
        <v>20</v>
      </c>
      <c r="E6" s="4" t="s">
        <v>138</v>
      </c>
      <c r="F6" s="29"/>
      <c r="G6" s="30"/>
      <c r="H6" s="19"/>
    </row>
    <row r="7" spans="2:8" ht="30">
      <c r="B7" s="26" t="s">
        <v>170</v>
      </c>
      <c r="C7" s="27" t="s">
        <v>171</v>
      </c>
      <c r="D7" s="28" t="s">
        <v>172</v>
      </c>
      <c r="E7" s="4" t="s">
        <v>173</v>
      </c>
      <c r="F7" s="29"/>
      <c r="G7" s="30" t="s">
        <v>174</v>
      </c>
      <c r="H7" s="19"/>
    </row>
    <row r="8" spans="2:8">
      <c r="B8" s="26" t="s">
        <v>175</v>
      </c>
      <c r="C8" s="27" t="s">
        <v>176</v>
      </c>
      <c r="D8" s="28" t="s">
        <v>100</v>
      </c>
      <c r="E8" s="4" t="s">
        <v>177</v>
      </c>
      <c r="F8" s="29"/>
      <c r="G8" s="30" t="s">
        <v>103</v>
      </c>
      <c r="H8" s="19"/>
    </row>
    <row r="9" spans="2:8">
      <c r="B9" s="26" t="s">
        <v>178</v>
      </c>
      <c r="C9" s="27" t="s">
        <v>179</v>
      </c>
      <c r="D9" s="28">
        <v>30</v>
      </c>
      <c r="E9" s="4" t="s">
        <v>138</v>
      </c>
      <c r="F9" s="29"/>
      <c r="G9" s="30"/>
      <c r="H9" s="19"/>
    </row>
    <row r="10" spans="2:8">
      <c r="B10" s="26" t="s">
        <v>180</v>
      </c>
      <c r="C10" s="27" t="s">
        <v>181</v>
      </c>
      <c r="D10" s="28">
        <v>30</v>
      </c>
      <c r="E10" s="4" t="s">
        <v>138</v>
      </c>
      <c r="F10" s="29"/>
      <c r="G10" s="30"/>
      <c r="H10" s="19"/>
    </row>
    <row r="11" spans="2:8">
      <c r="B11" s="26" t="s">
        <v>182</v>
      </c>
      <c r="C11" s="27" t="s">
        <v>183</v>
      </c>
      <c r="D11" s="28">
        <v>11</v>
      </c>
      <c r="E11" s="4" t="s">
        <v>138</v>
      </c>
      <c r="F11" s="29"/>
      <c r="G11" s="30" t="s">
        <v>184</v>
      </c>
      <c r="H11" s="19"/>
    </row>
    <row r="12" spans="2:8">
      <c r="B12" s="26" t="s">
        <v>185</v>
      </c>
      <c r="C12" s="27" t="s">
        <v>186</v>
      </c>
      <c r="D12" s="28">
        <v>11</v>
      </c>
      <c r="E12" s="4" t="s">
        <v>138</v>
      </c>
      <c r="F12" s="29"/>
      <c r="G12" s="30"/>
      <c r="H12" s="19"/>
    </row>
    <row r="13" spans="2:8">
      <c r="B13" s="26" t="s">
        <v>187</v>
      </c>
      <c r="C13" s="27" t="s">
        <v>188</v>
      </c>
      <c r="D13" s="28" t="s">
        <v>134</v>
      </c>
      <c r="E13" s="4" t="s">
        <v>135</v>
      </c>
      <c r="F13" s="29"/>
      <c r="G13" s="30"/>
      <c r="H13" s="19"/>
    </row>
    <row r="14" spans="2:8">
      <c r="B14" s="26" t="s">
        <v>189</v>
      </c>
      <c r="C14" s="27" t="s">
        <v>190</v>
      </c>
      <c r="D14" s="28">
        <v>30</v>
      </c>
      <c r="E14" s="4" t="s">
        <v>138</v>
      </c>
      <c r="F14" s="29"/>
      <c r="G14" s="30"/>
      <c r="H14" s="19"/>
    </row>
    <row r="15" spans="2:8">
      <c r="B15" s="26" t="s">
        <v>191</v>
      </c>
      <c r="C15" s="27" t="s">
        <v>192</v>
      </c>
      <c r="D15" s="28" t="s">
        <v>141</v>
      </c>
      <c r="E15" s="4" t="s">
        <v>160</v>
      </c>
      <c r="F15" s="29"/>
      <c r="G15" s="30"/>
      <c r="H15" s="19"/>
    </row>
    <row r="16" spans="2:8">
      <c r="B16" s="26" t="s">
        <v>193</v>
      </c>
      <c r="C16" s="27" t="s">
        <v>194</v>
      </c>
      <c r="D16" s="28">
        <v>30</v>
      </c>
      <c r="E16" s="4" t="s">
        <v>138</v>
      </c>
      <c r="F16" s="29"/>
      <c r="G16" s="30"/>
      <c r="H16" s="19"/>
    </row>
    <row r="17" spans="2:8">
      <c r="B17" s="26" t="s">
        <v>195</v>
      </c>
      <c r="C17" s="27" t="s">
        <v>196</v>
      </c>
      <c r="D17" s="28" t="s">
        <v>154</v>
      </c>
      <c r="E17" s="4" t="s">
        <v>160</v>
      </c>
      <c r="F17" s="29"/>
      <c r="G17" s="30"/>
      <c r="H17" s="19"/>
    </row>
    <row r="18" spans="2:8">
      <c r="B18" s="26" t="s">
        <v>197</v>
      </c>
      <c r="C18" s="27" t="s">
        <v>198</v>
      </c>
      <c r="D18" s="28" t="s">
        <v>134</v>
      </c>
      <c r="E18" s="4" t="s">
        <v>160</v>
      </c>
      <c r="F18" s="29"/>
      <c r="G18" s="30"/>
      <c r="H18" s="19"/>
    </row>
    <row r="19" spans="2:8">
      <c r="B19" s="26" t="s">
        <v>199</v>
      </c>
      <c r="C19" s="27" t="s">
        <v>200</v>
      </c>
      <c r="D19" s="28">
        <v>30</v>
      </c>
      <c r="E19" s="4" t="s">
        <v>138</v>
      </c>
      <c r="F19" s="29"/>
      <c r="G19" s="30"/>
      <c r="H19" s="19"/>
    </row>
    <row r="20" spans="2:8">
      <c r="B20" s="26" t="s">
        <v>201</v>
      </c>
      <c r="C20" s="27" t="s">
        <v>202</v>
      </c>
      <c r="D20" s="28" t="s">
        <v>141</v>
      </c>
      <c r="E20" s="4" t="s">
        <v>160</v>
      </c>
      <c r="F20" s="29"/>
      <c r="G20" s="30"/>
      <c r="H20" s="19"/>
    </row>
    <row r="21" spans="2:8">
      <c r="B21" s="26" t="s">
        <v>203</v>
      </c>
      <c r="C21" s="27" t="s">
        <v>204</v>
      </c>
      <c r="D21" s="28">
        <v>30</v>
      </c>
      <c r="E21" s="4" t="s">
        <v>138</v>
      </c>
      <c r="F21" s="29"/>
      <c r="G21" s="30"/>
      <c r="H21" s="19"/>
    </row>
    <row r="22" spans="2:8">
      <c r="B22" s="26" t="s">
        <v>205</v>
      </c>
      <c r="C22" s="27" t="s">
        <v>206</v>
      </c>
      <c r="D22" s="28" t="s">
        <v>111</v>
      </c>
      <c r="E22" s="4" t="s">
        <v>138</v>
      </c>
      <c r="F22" s="29"/>
      <c r="G22" s="30"/>
      <c r="H22" s="19"/>
    </row>
    <row r="23" spans="2:8" ht="30.75" thickBot="1">
      <c r="B23" s="26" t="s">
        <v>207</v>
      </c>
      <c r="C23" s="27" t="s">
        <v>208</v>
      </c>
      <c r="D23" s="28" t="s">
        <v>159</v>
      </c>
      <c r="E23" s="4" t="s">
        <v>160</v>
      </c>
      <c r="F23" s="29"/>
      <c r="G23" s="30" t="s">
        <v>161</v>
      </c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6D15-F90D-4349-8F95-ED736EA4DC5C}">
  <sheetPr codeName="Sheet122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87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209</v>
      </c>
      <c r="C5" s="21" t="s">
        <v>210</v>
      </c>
      <c r="D5" s="22" t="s">
        <v>146</v>
      </c>
      <c r="E5" s="23" t="s">
        <v>147</v>
      </c>
      <c r="F5" s="24"/>
      <c r="G5" s="25" t="s">
        <v>103</v>
      </c>
      <c r="H5" s="19"/>
    </row>
    <row r="6" spans="2:8">
      <c r="B6" s="26" t="s">
        <v>211</v>
      </c>
      <c r="C6" s="27" t="s">
        <v>212</v>
      </c>
      <c r="D6" s="28">
        <v>20</v>
      </c>
      <c r="E6" s="4" t="s">
        <v>138</v>
      </c>
      <c r="F6" s="29"/>
      <c r="G6" s="30"/>
      <c r="H6" s="19"/>
    </row>
    <row r="7" spans="2:8" ht="30">
      <c r="B7" s="26" t="s">
        <v>170</v>
      </c>
      <c r="C7" s="27" t="s">
        <v>213</v>
      </c>
      <c r="D7" s="28" t="s">
        <v>172</v>
      </c>
      <c r="E7" s="4" t="s">
        <v>173</v>
      </c>
      <c r="F7" s="29"/>
      <c r="G7" s="30" t="s">
        <v>174</v>
      </c>
      <c r="H7" s="19"/>
    </row>
    <row r="8" spans="2:8">
      <c r="B8" s="26" t="s">
        <v>214</v>
      </c>
      <c r="C8" s="27" t="s">
        <v>215</v>
      </c>
      <c r="D8" s="28" t="s">
        <v>100</v>
      </c>
      <c r="E8" s="4" t="s">
        <v>177</v>
      </c>
      <c r="F8" s="29"/>
      <c r="G8" s="30" t="s">
        <v>103</v>
      </c>
      <c r="H8" s="19"/>
    </row>
    <row r="9" spans="2:8">
      <c r="B9" s="26" t="s">
        <v>216</v>
      </c>
      <c r="C9" s="27" t="s">
        <v>217</v>
      </c>
      <c r="D9" s="28">
        <v>30</v>
      </c>
      <c r="E9" s="4" t="s">
        <v>138</v>
      </c>
      <c r="F9" s="29"/>
      <c r="G9" s="30"/>
      <c r="H9" s="19"/>
    </row>
    <row r="10" spans="2:8">
      <c r="B10" s="26" t="s">
        <v>218</v>
      </c>
      <c r="C10" s="27" t="s">
        <v>219</v>
      </c>
      <c r="D10" s="28">
        <v>30</v>
      </c>
      <c r="E10" s="4" t="s">
        <v>138</v>
      </c>
      <c r="F10" s="29"/>
      <c r="G10" s="30"/>
      <c r="H10" s="19"/>
    </row>
    <row r="11" spans="2:8">
      <c r="B11" s="26" t="s">
        <v>220</v>
      </c>
      <c r="C11" s="27" t="s">
        <v>221</v>
      </c>
      <c r="D11" s="28">
        <v>30</v>
      </c>
      <c r="E11" s="4" t="s">
        <v>138</v>
      </c>
      <c r="F11" s="29"/>
      <c r="G11" s="30"/>
      <c r="H11" s="19"/>
    </row>
    <row r="12" spans="2:8">
      <c r="B12" s="26" t="s">
        <v>222</v>
      </c>
      <c r="C12" s="27" t="s">
        <v>223</v>
      </c>
      <c r="D12" s="28">
        <v>30</v>
      </c>
      <c r="E12" s="4" t="s">
        <v>138</v>
      </c>
      <c r="F12" s="29"/>
      <c r="G12" s="30"/>
      <c r="H12" s="19"/>
    </row>
    <row r="13" spans="2:8">
      <c r="B13" s="26" t="s">
        <v>152</v>
      </c>
      <c r="C13" s="27" t="s">
        <v>224</v>
      </c>
      <c r="D13" s="28" t="s">
        <v>154</v>
      </c>
      <c r="E13" s="4" t="s">
        <v>160</v>
      </c>
      <c r="F13" s="29"/>
      <c r="G13" s="30"/>
      <c r="H13" s="19"/>
    </row>
    <row r="14" spans="2:8">
      <c r="B14" s="26" t="s">
        <v>155</v>
      </c>
      <c r="C14" s="27" t="s">
        <v>225</v>
      </c>
      <c r="D14" s="28">
        <v>50</v>
      </c>
      <c r="E14" s="4" t="s">
        <v>138</v>
      </c>
      <c r="F14" s="29"/>
      <c r="G14" s="30"/>
      <c r="H14" s="19"/>
    </row>
    <row r="15" spans="2:8" ht="30.75" thickBot="1">
      <c r="B15" s="26" t="s">
        <v>207</v>
      </c>
      <c r="C15" s="27" t="s">
        <v>226</v>
      </c>
      <c r="D15" s="28" t="s">
        <v>159</v>
      </c>
      <c r="E15" s="4" t="s">
        <v>160</v>
      </c>
      <c r="F15" s="29"/>
      <c r="G15" s="30" t="s">
        <v>227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ADE8-795E-4E5C-882C-57F1D2F04A67}">
  <sheetPr codeName="Sheet121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209</v>
      </c>
      <c r="C5" s="21" t="s">
        <v>228</v>
      </c>
      <c r="D5" s="22" t="s">
        <v>146</v>
      </c>
      <c r="E5" s="23" t="s">
        <v>147</v>
      </c>
      <c r="F5" s="24"/>
      <c r="G5" s="25" t="s">
        <v>103</v>
      </c>
      <c r="H5" s="19"/>
    </row>
    <row r="6" spans="2:8">
      <c r="B6" s="26" t="s">
        <v>211</v>
      </c>
      <c r="C6" s="27" t="s">
        <v>229</v>
      </c>
      <c r="D6" s="28">
        <v>20</v>
      </c>
      <c r="E6" s="4" t="s">
        <v>138</v>
      </c>
      <c r="F6" s="29"/>
      <c r="G6" s="30"/>
      <c r="H6" s="19"/>
    </row>
    <row r="7" spans="2:8" ht="30">
      <c r="B7" s="26" t="s">
        <v>170</v>
      </c>
      <c r="C7" s="27" t="s">
        <v>230</v>
      </c>
      <c r="D7" s="28" t="s">
        <v>172</v>
      </c>
      <c r="E7" s="4" t="s">
        <v>173</v>
      </c>
      <c r="F7" s="29"/>
      <c r="G7" s="30" t="s">
        <v>174</v>
      </c>
      <c r="H7" s="19"/>
    </row>
    <row r="8" spans="2:8">
      <c r="B8" s="26" t="s">
        <v>214</v>
      </c>
      <c r="C8" s="27" t="s">
        <v>231</v>
      </c>
      <c r="D8" s="28" t="s">
        <v>100</v>
      </c>
      <c r="E8" s="4" t="s">
        <v>177</v>
      </c>
      <c r="F8" s="29"/>
      <c r="G8" s="30" t="s">
        <v>103</v>
      </c>
      <c r="H8" s="19"/>
    </row>
    <row r="9" spans="2:8">
      <c r="B9" s="26" t="s">
        <v>216</v>
      </c>
      <c r="C9" s="27" t="s">
        <v>232</v>
      </c>
      <c r="D9" s="28">
        <v>30</v>
      </c>
      <c r="E9" s="4" t="s">
        <v>138</v>
      </c>
      <c r="F9" s="29"/>
      <c r="G9" s="30"/>
      <c r="H9" s="19"/>
    </row>
    <row r="10" spans="2:8">
      <c r="B10" s="26" t="s">
        <v>218</v>
      </c>
      <c r="C10" s="27" t="s">
        <v>233</v>
      </c>
      <c r="D10" s="28">
        <v>30</v>
      </c>
      <c r="E10" s="4" t="s">
        <v>138</v>
      </c>
      <c r="F10" s="29"/>
      <c r="G10" s="30"/>
      <c r="H10" s="19"/>
    </row>
    <row r="11" spans="2:8">
      <c r="B11" s="26" t="s">
        <v>220</v>
      </c>
      <c r="C11" s="27" t="s">
        <v>234</v>
      </c>
      <c r="D11" s="28">
        <v>30</v>
      </c>
      <c r="E11" s="4" t="s">
        <v>138</v>
      </c>
      <c r="F11" s="29"/>
      <c r="G11" s="30"/>
      <c r="H11" s="19"/>
    </row>
    <row r="12" spans="2:8">
      <c r="B12" s="26" t="s">
        <v>222</v>
      </c>
      <c r="C12" s="27" t="s">
        <v>235</v>
      </c>
      <c r="D12" s="28">
        <v>30</v>
      </c>
      <c r="E12" s="4" t="s">
        <v>138</v>
      </c>
      <c r="F12" s="29"/>
      <c r="G12" s="30"/>
      <c r="H12" s="19"/>
    </row>
    <row r="13" spans="2:8">
      <c r="B13" s="26" t="s">
        <v>236</v>
      </c>
      <c r="C13" s="27" t="s">
        <v>237</v>
      </c>
      <c r="D13" s="28" t="s">
        <v>238</v>
      </c>
      <c r="E13" s="4" t="s">
        <v>177</v>
      </c>
      <c r="F13" s="29"/>
      <c r="G13" s="30"/>
      <c r="H13" s="19"/>
    </row>
    <row r="14" spans="2:8">
      <c r="B14" s="26" t="s">
        <v>239</v>
      </c>
      <c r="C14" s="27" t="s">
        <v>240</v>
      </c>
      <c r="D14" s="28">
        <v>10</v>
      </c>
      <c r="E14" s="4" t="s">
        <v>138</v>
      </c>
      <c r="F14" s="29"/>
      <c r="G14" s="30"/>
      <c r="H14" s="19"/>
    </row>
    <row r="15" spans="2:8">
      <c r="B15" s="26" t="s">
        <v>152</v>
      </c>
      <c r="C15" s="27" t="s">
        <v>241</v>
      </c>
      <c r="D15" s="28" t="s">
        <v>154</v>
      </c>
      <c r="E15" s="4" t="s">
        <v>160</v>
      </c>
      <c r="F15" s="29"/>
      <c r="G15" s="30"/>
      <c r="H15" s="19"/>
    </row>
    <row r="16" spans="2:8">
      <c r="B16" s="26" t="s">
        <v>155</v>
      </c>
      <c r="C16" s="27" t="s">
        <v>242</v>
      </c>
      <c r="D16" s="28">
        <v>50</v>
      </c>
      <c r="E16" s="4" t="s">
        <v>138</v>
      </c>
      <c r="F16" s="29"/>
      <c r="G16" s="30"/>
      <c r="H16" s="19"/>
    </row>
    <row r="17" spans="2:8" ht="30.75" thickBot="1">
      <c r="B17" s="26" t="s">
        <v>157</v>
      </c>
      <c r="C17" s="27" t="s">
        <v>243</v>
      </c>
      <c r="D17" s="28" t="s">
        <v>159</v>
      </c>
      <c r="E17" s="4" t="s">
        <v>160</v>
      </c>
      <c r="F17" s="29"/>
      <c r="G17" s="30" t="s">
        <v>227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E59B-027B-4B67-A078-B41900AE1230}">
  <sheetPr codeName="Sheet120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170</v>
      </c>
      <c r="C5" s="21" t="s">
        <v>244</v>
      </c>
      <c r="D5" s="22" t="s">
        <v>172</v>
      </c>
      <c r="E5" s="23" t="s">
        <v>173</v>
      </c>
      <c r="F5" s="24"/>
      <c r="G5" s="30" t="s">
        <v>174</v>
      </c>
      <c r="H5" s="19"/>
    </row>
    <row r="6" spans="2:8">
      <c r="B6" s="148" t="s">
        <v>245</v>
      </c>
      <c r="C6" s="149" t="s">
        <v>246</v>
      </c>
      <c r="D6" s="150" t="s">
        <v>100</v>
      </c>
      <c r="E6" s="151" t="s">
        <v>177</v>
      </c>
      <c r="F6" s="152"/>
      <c r="G6" s="153" t="s">
        <v>103</v>
      </c>
      <c r="H6" s="19"/>
    </row>
    <row r="7" spans="2:8">
      <c r="B7" s="26" t="s">
        <v>247</v>
      </c>
      <c r="C7" s="27" t="s">
        <v>248</v>
      </c>
      <c r="D7" s="28">
        <v>30</v>
      </c>
      <c r="E7" s="4" t="s">
        <v>138</v>
      </c>
      <c r="F7" s="29"/>
      <c r="G7" s="30"/>
      <c r="H7" s="19"/>
    </row>
    <row r="8" spans="2:8">
      <c r="B8" s="26" t="s">
        <v>249</v>
      </c>
      <c r="C8" s="27" t="s">
        <v>250</v>
      </c>
      <c r="D8" s="28">
        <v>30</v>
      </c>
      <c r="E8" s="4" t="s">
        <v>138</v>
      </c>
      <c r="F8" s="29"/>
      <c r="G8" s="30"/>
      <c r="H8" s="19"/>
    </row>
    <row r="9" spans="2:8">
      <c r="B9" s="26" t="s">
        <v>251</v>
      </c>
      <c r="C9" s="27" t="s">
        <v>252</v>
      </c>
      <c r="D9" s="28">
        <v>60</v>
      </c>
      <c r="E9" s="4" t="s">
        <v>138</v>
      </c>
      <c r="F9" s="29"/>
      <c r="G9" s="30"/>
      <c r="H9" s="19"/>
    </row>
    <row r="10" spans="2:8">
      <c r="B10" s="26" t="s">
        <v>253</v>
      </c>
      <c r="C10" s="27" t="s">
        <v>254</v>
      </c>
      <c r="D10" s="28">
        <v>60</v>
      </c>
      <c r="E10" s="4" t="s">
        <v>138</v>
      </c>
      <c r="F10" s="29"/>
      <c r="G10" s="30"/>
      <c r="H10" s="19"/>
    </row>
    <row r="11" spans="2:8">
      <c r="B11" s="26" t="s">
        <v>255</v>
      </c>
      <c r="C11" s="27" t="s">
        <v>256</v>
      </c>
      <c r="D11" s="28" t="s">
        <v>238</v>
      </c>
      <c r="E11" s="4" t="s">
        <v>177</v>
      </c>
      <c r="F11" s="29"/>
      <c r="G11" s="30"/>
      <c r="H11" s="19"/>
    </row>
    <row r="12" spans="2:8">
      <c r="B12" s="26" t="s">
        <v>257</v>
      </c>
      <c r="C12" s="27" t="s">
        <v>258</v>
      </c>
      <c r="D12" s="28">
        <v>10</v>
      </c>
      <c r="E12" s="4" t="s">
        <v>138</v>
      </c>
      <c r="F12" s="29"/>
      <c r="G12" s="30"/>
      <c r="H12" s="19"/>
    </row>
    <row r="13" spans="2:8">
      <c r="B13" s="26" t="s">
        <v>259</v>
      </c>
      <c r="C13" s="27" t="s">
        <v>260</v>
      </c>
      <c r="D13" s="28" t="s">
        <v>154</v>
      </c>
      <c r="E13" s="4" t="s">
        <v>160</v>
      </c>
      <c r="F13" s="29"/>
      <c r="G13" s="30"/>
      <c r="H13" s="19"/>
    </row>
    <row r="14" spans="2:8">
      <c r="B14" s="26" t="s">
        <v>261</v>
      </c>
      <c r="C14" s="27" t="s">
        <v>262</v>
      </c>
      <c r="D14" s="28" t="s">
        <v>154</v>
      </c>
      <c r="E14" s="4" t="s">
        <v>160</v>
      </c>
      <c r="F14" s="29"/>
      <c r="G14" s="30"/>
      <c r="H14" s="19"/>
    </row>
    <row r="15" spans="2:8">
      <c r="B15" s="26" t="s">
        <v>263</v>
      </c>
      <c r="C15" s="27" t="s">
        <v>264</v>
      </c>
      <c r="D15" s="28" t="s">
        <v>265</v>
      </c>
      <c r="E15" s="4" t="s">
        <v>160</v>
      </c>
      <c r="F15" s="29"/>
      <c r="G15" s="30" t="s">
        <v>266</v>
      </c>
      <c r="H15" s="19"/>
    </row>
    <row r="16" spans="2:8">
      <c r="B16" s="26" t="s">
        <v>267</v>
      </c>
      <c r="C16" s="27" t="s">
        <v>268</v>
      </c>
      <c r="D16" s="28" t="s">
        <v>111</v>
      </c>
      <c r="E16" s="4" t="s">
        <v>138</v>
      </c>
      <c r="F16" s="29"/>
      <c r="G16" s="30"/>
      <c r="H16" s="19"/>
    </row>
    <row r="17" spans="2:8" ht="30.75" thickBot="1">
      <c r="B17" s="26" t="s">
        <v>157</v>
      </c>
      <c r="C17" s="27" t="s">
        <v>269</v>
      </c>
      <c r="D17" s="28" t="s">
        <v>159</v>
      </c>
      <c r="E17" s="4" t="s">
        <v>160</v>
      </c>
      <c r="F17" s="29"/>
      <c r="G17" s="30" t="s">
        <v>227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表紙</vt:lpstr>
      <vt:lpstr>目次</vt:lpstr>
      <vt:lpstr>変更履歴</vt:lpstr>
      <vt:lpstr>取引先データ</vt:lpstr>
      <vt:lpstr>預貯金等データ</vt:lpstr>
      <vt:lpstr>受取手形データ</vt:lpstr>
      <vt:lpstr>売掛金（未収入金）データ</vt:lpstr>
      <vt:lpstr>仮払金（前渡金）データ</vt:lpstr>
      <vt:lpstr>貸付金及び受取利息データ</vt:lpstr>
      <vt:lpstr>棚卸資産データ</vt:lpstr>
      <vt:lpstr>有価証券データ</vt:lpstr>
      <vt:lpstr>固定資産データ</vt:lpstr>
      <vt:lpstr>支払手形データ</vt:lpstr>
      <vt:lpstr>買掛金（未払金・未払費用）データ</vt:lpstr>
      <vt:lpstr>仮受金（前受金・預り金）データ</vt:lpstr>
      <vt:lpstr>源泉所得税預り金データ</vt:lpstr>
      <vt:lpstr>借入金及び支払利子データ</vt:lpstr>
      <vt:lpstr>土地の売上高データ</vt:lpstr>
      <vt:lpstr>売上高等の事業所別データ</vt:lpstr>
      <vt:lpstr>役員給与等データ</vt:lpstr>
      <vt:lpstr>地代家賃データ</vt:lpstr>
      <vt:lpstr>権利金等の期中支払データ</vt:lpstr>
      <vt:lpstr>工業所有権等の使用料データ</vt:lpstr>
      <vt:lpstr>雑益等データ</vt:lpstr>
      <vt:lpstr>雑損失等データ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2025-02-06T03:57:10Z</dcterms:created>
  <dcterms:modified xsi:type="dcterms:W3CDTF">2025-05-28T06:29:14Z</dcterms:modified>
</cp:coreProperties>
</file>